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 filterPrivacy="1" codeName="ЦяКнига"/>
  <xr:revisionPtr revIDLastSave="0" documentId="13_ncr:1_{E2597FC1-B19D-554F-8313-CEFDC871CB81}" xr6:coauthVersionLast="47" xr6:coauthVersionMax="47" xr10:uidLastSave="{00000000-0000-0000-0000-000000000000}"/>
  <bookViews>
    <workbookView xWindow="0" yWindow="600" windowWidth="33600" windowHeight="19100" tabRatio="861" xr2:uid="{00000000-000D-0000-FFFF-FFFF00000000}"/>
  </bookViews>
  <sheets>
    <sheet name="Опалення" sheetId="2" r:id="rId1"/>
    <sheet name="Помивка" sheetId="5" r:id="rId2"/>
    <sheet name="Опалення (2)" sheetId="8" r:id="rId3"/>
  </sheets>
  <definedNames>
    <definedName name="_xlnm.Print_Area" localSheetId="0">Опалення!$A$1:$L$36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C10" i="8"/>
  <c r="H11" i="2"/>
  <c r="G20" i="8"/>
  <c r="H11" i="8" s="1"/>
  <c r="F11" i="8"/>
  <c r="F21" i="8" l="1"/>
  <c r="F22" i="8" l="1"/>
  <c r="C23" i="8" l="1"/>
  <c r="D7" i="8"/>
  <c r="F12" i="2"/>
  <c r="F11" i="2"/>
  <c r="F12" i="5" l="1"/>
  <c r="G15" i="5" l="1"/>
  <c r="D16" i="5" l="1"/>
  <c r="D7" i="5"/>
  <c r="H12" i="2"/>
  <c r="F23" i="2" l="1"/>
  <c r="F24" i="2" l="1"/>
  <c r="D7" i="2" l="1"/>
  <c r="C25" i="2"/>
</calcChain>
</file>

<file path=xl/sharedStrings.xml><?xml version="1.0" encoding="utf-8"?>
<sst xmlns="http://schemas.openxmlformats.org/spreadsheetml/2006/main" count="100" uniqueCount="53">
  <si>
    <t>кал.</t>
  </si>
  <si>
    <t>скл.м.</t>
  </si>
  <si>
    <t>ум.кг.</t>
  </si>
  <si>
    <t>призначення</t>
  </si>
  <si>
    <t>скл.м. дров мішаних порід</t>
  </si>
  <si>
    <t>використано:</t>
  </si>
  <si>
    <t>використано</t>
  </si>
  <si>
    <t xml:space="preserve">загалом – </t>
  </si>
  <si>
    <t>в тому числі:</t>
  </si>
  <si>
    <t xml:space="preserve">для опалення наметів УСБ-56 у кількості   </t>
  </si>
  <si>
    <t xml:space="preserve"> шт.</t>
  </si>
  <si>
    <t xml:space="preserve">для опалення наметів УСТ-56 у кількості  </t>
  </si>
  <si>
    <t xml:space="preserve"> шт. </t>
  </si>
  <si>
    <t xml:space="preserve"> Для розрахунку використано данні показника №4 наказу МОУ №524 від 19.10.2018 року. </t>
  </si>
  <si>
    <t>табл.коеф.</t>
  </si>
  <si>
    <t>кільк.нам.</t>
  </si>
  <si>
    <t>кільк.діб.</t>
  </si>
  <si>
    <t>ккд.печі</t>
  </si>
  <si>
    <t>тип нам.</t>
  </si>
  <si>
    <t>УСТ-56</t>
  </si>
  <si>
    <t>УСБ-56</t>
  </si>
  <si>
    <t xml:space="preserve">Всього на опалення наметів використано  </t>
  </si>
  <si>
    <t>кільк.люд*4</t>
  </si>
  <si>
    <t xml:space="preserve"> складометрів паливної деревини, а саме:</t>
  </si>
  <si>
    <t>скл.м. паливної деревини</t>
  </si>
  <si>
    <t xml:space="preserve"> Для розрахунку використано данні показника №6 наказу МОУ №524 від 19.10.2018 року. </t>
  </si>
  <si>
    <t>згідно розрахунків</t>
  </si>
  <si>
    <t>фактично</t>
  </si>
  <si>
    <t>що становить</t>
  </si>
  <si>
    <t xml:space="preserve">Всього на санітано - гігієнчні потреби використано   </t>
  </si>
  <si>
    <t xml:space="preserve">       Для проведення польового виходу, забезпечення виконання вимог безпеки особовим складом військової частини А2900</t>
  </si>
  <si>
    <t>скл.м</t>
  </si>
  <si>
    <t>скл.м  паливної деревини, а саме:</t>
  </si>
  <si>
    <t>скл.м паливної деревини фактично</t>
  </si>
  <si>
    <t>скл.м паливної деревини згідно розрахунків</t>
  </si>
  <si>
    <r>
      <rPr>
        <sz val="12.65"/>
        <color theme="1"/>
        <rFont val="Times New Roman"/>
        <family val="1"/>
        <charset val="204"/>
      </rPr>
      <t xml:space="preserve">скл.м </t>
    </r>
    <r>
      <rPr>
        <sz val="11"/>
        <color theme="1"/>
        <rFont val="Times New Roman"/>
        <family val="1"/>
        <charset val="204"/>
      </rPr>
      <t>паливної деревини</t>
    </r>
  </si>
  <si>
    <t xml:space="preserve">        Для проведення польового виходу, забезпечення виконання вимог безпеки особовим складом військової частини А2900</t>
  </si>
  <si>
    <t>опалення здійснювалося з 01.12.25 по 31.12.2025</t>
  </si>
  <si>
    <t xml:space="preserve"> добу</t>
  </si>
  <si>
    <t>для санітарно-гігієнічних потреб в польових умовах з розрахунку 150 військовослужбовців за  31 добу</t>
  </si>
  <si>
    <t>О. ПОТАПОВ</t>
  </si>
  <si>
    <t>Сержант-інструктор 1 навчальної роти 1 навчального батальйону
старший сержант</t>
  </si>
  <si>
    <t>Сержант з матеріального забезпечення 1 навчальної роти 1 навчального батальйону
старший сержант</t>
  </si>
  <si>
    <t>Б. КАРПУК</t>
  </si>
  <si>
    <t>Командир 7 навчального взвода 1 навчальної роти 1 навчального батальйону                                                     лейтенант</t>
  </si>
  <si>
    <t>Б. ГЕНЗЕЛЬ</t>
  </si>
  <si>
    <t xml:space="preserve">Розрахунок використання твердого палива
для опалення наметів УСБ-56 та УСТ-56 в польових умовах
за лютий  місяць 2026 року
</t>
  </si>
  <si>
    <t xml:space="preserve">опалення-18 годин на добу </t>
  </si>
  <si>
    <r>
      <t>По даним метеорологічної служби в/ч А1435 в період з 01.02.2026 по 28.02.2026:
1. Середня температура зовнішнього повітря становила -5,5</t>
    </r>
    <r>
      <rPr>
        <b/>
        <sz val="11"/>
        <color theme="1"/>
        <rFont val="Times New Roman"/>
        <family val="1"/>
      </rPr>
      <t>*С</t>
    </r>
    <r>
      <rPr>
        <sz val="11"/>
        <color theme="1"/>
        <rFont val="Times New Roman"/>
        <family val="1"/>
      </rPr>
      <t xml:space="preserve">
2. Середня швидкість вітру становила 6 м</t>
    </r>
    <r>
      <rPr>
        <b/>
        <sz val="11"/>
        <color theme="1"/>
        <rFont val="Times New Roman"/>
        <family val="1"/>
      </rPr>
      <t>/с</t>
    </r>
  </si>
  <si>
    <t xml:space="preserve">Розрахунок використання твердого палива
для  санітарно - гігєнічних потреб
за лютий  місяць 2026 року
</t>
  </si>
  <si>
    <t>опалення здійснювалося з 01.02.2026 по 28.02.2026</t>
  </si>
  <si>
    <t xml:space="preserve"> діб</t>
  </si>
  <si>
    <t xml:space="preserve">Розрахунок використання твердого палива
для опалення наметів УСБ-56  в польових умовах
за лютий  місяць 2026 року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</si>
</sst>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2.65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/>
    <xf numFmtId="2" fontId="2" fillId="0" borderId="0" xfId="0" applyNumberFormat="1" applyFont="1"/>
    <xf numFmtId="0" fontId="4" fillId="2" borderId="0" xfId="0" applyFont="1" applyFill="1"/>
    <xf numFmtId="2" fontId="5" fillId="0" borderId="0" xfId="0" applyNumberFormat="1" applyFont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/>
    <xf numFmtId="2" fontId="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2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2" fontId="8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2" fontId="10" fillId="0" borderId="0" xfId="0" applyNumberFormat="1" applyFont="1" applyAlignment="1">
      <alignment horizontal="left" vertical="center"/>
    </xf>
    <xf numFmtId="2" fontId="11" fillId="0" borderId="0" xfId="0" applyNumberFormat="1" applyFont="1" applyAlignment="1">
      <alignment vertical="top"/>
    </xf>
    <xf numFmtId="0" fontId="7" fillId="0" borderId="0" xfId="0" applyFont="1" applyAlignment="1">
      <alignment horizontal="center" vertical="top"/>
    </xf>
    <xf numFmtId="2" fontId="3" fillId="0" borderId="0" xfId="0" applyNumberFormat="1" applyFont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3"/>
  <dimension ref="A1:P38"/>
  <sheetViews>
    <sheetView tabSelected="1" view="pageBreakPreview" topLeftCell="A9" zoomScale="145" zoomScaleNormal="130" zoomScaleSheetLayoutView="145" workbookViewId="0">
      <selection activeCell="D7" sqref="D7"/>
    </sheetView>
  </sheetViews>
  <sheetFormatPr baseColWidth="10" defaultColWidth="8.83203125" defaultRowHeight="15" x14ac:dyDescent="0.2"/>
  <cols>
    <col min="1" max="1" width="3.5" customWidth="1"/>
    <col min="3" max="3" width="8.83203125" customWidth="1"/>
    <col min="4" max="4" width="8.6640625" customWidth="1"/>
    <col min="5" max="5" width="8.5" customWidth="1"/>
    <col min="6" max="6" width="8.6640625" customWidth="1"/>
    <col min="7" max="7" width="8.5" customWidth="1"/>
    <col min="8" max="8" width="9.1640625" customWidth="1"/>
    <col min="9" max="9" width="8.1640625" customWidth="1"/>
    <col min="10" max="10" width="8.83203125" customWidth="1"/>
    <col min="11" max="11" width="10.33203125" customWidth="1"/>
  </cols>
  <sheetData>
    <row r="1" spans="1:16" s="1" customFormat="1" ht="15" customHeight="1" x14ac:dyDescent="0.15">
      <c r="A1" s="44" t="s">
        <v>46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6" s="1" customFormat="1" ht="14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6" s="1" customFormat="1" ht="14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6" s="1" customFormat="1" ht="14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s="1" customFormat="1" ht="20.25" customHeight="1" x14ac:dyDescent="0.15">
      <c r="A5" s="45" t="s">
        <v>36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6" s="1" customFormat="1" ht="36.75" customHeight="1" x14ac:dyDescent="0.1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6" s="1" customFormat="1" ht="15" customHeight="1" x14ac:dyDescent="0.15">
      <c r="A7" s="16" t="s">
        <v>6</v>
      </c>
      <c r="B7" s="17"/>
      <c r="C7" s="17"/>
      <c r="D7" s="17">
        <f>F24</f>
        <v>117.33</v>
      </c>
      <c r="E7" s="17"/>
      <c r="F7" s="45" t="s">
        <v>23</v>
      </c>
      <c r="G7" s="45"/>
      <c r="H7" s="45"/>
      <c r="I7" s="45"/>
      <c r="J7" s="45"/>
      <c r="K7" s="45"/>
    </row>
    <row r="8" spans="1:16" s="1" customFormat="1" ht="15" customHeight="1" x14ac:dyDescent="0.15">
      <c r="A8" s="16"/>
      <c r="B8" s="17"/>
      <c r="C8" s="17"/>
      <c r="D8" s="17"/>
      <c r="E8" s="17"/>
      <c r="F8" s="18"/>
      <c r="G8" s="18"/>
      <c r="H8" s="18"/>
      <c r="I8" s="18"/>
      <c r="J8" s="18"/>
      <c r="K8" s="18"/>
    </row>
    <row r="9" spans="1:16" s="5" customFormat="1" ht="15" customHeight="1" x14ac:dyDescent="0.15">
      <c r="A9" s="45" t="s">
        <v>37</v>
      </c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6" s="5" customFormat="1" ht="15" customHeight="1" x14ac:dyDescent="0.15">
      <c r="A10" s="19"/>
      <c r="B10" s="18" t="s">
        <v>7</v>
      </c>
      <c r="C10" s="20">
        <f>D21</f>
        <v>28</v>
      </c>
      <c r="D10" s="19" t="s">
        <v>38</v>
      </c>
      <c r="E10" s="19"/>
      <c r="F10" s="45" t="s">
        <v>8</v>
      </c>
      <c r="G10" s="45"/>
      <c r="H10" s="18"/>
      <c r="I10" s="18"/>
      <c r="J10" s="18"/>
      <c r="K10" s="19"/>
    </row>
    <row r="11" spans="1:16" s="5" customFormat="1" ht="15" customHeight="1" x14ac:dyDescent="0.15">
      <c r="A11" s="45" t="s">
        <v>11</v>
      </c>
      <c r="B11" s="45"/>
      <c r="C11" s="45"/>
      <c r="D11" s="45"/>
      <c r="E11" s="45"/>
      <c r="F11" s="21">
        <f>C21</f>
        <v>2</v>
      </c>
      <c r="G11" s="19" t="s">
        <v>10</v>
      </c>
      <c r="H11" s="22">
        <f>G21</f>
        <v>10.63</v>
      </c>
      <c r="I11" s="46" t="s">
        <v>4</v>
      </c>
      <c r="J11" s="46"/>
      <c r="K11" s="46"/>
      <c r="L11" s="58"/>
      <c r="M11" s="58"/>
      <c r="N11" s="58"/>
      <c r="O11" s="58"/>
      <c r="P11" s="58"/>
    </row>
    <row r="12" spans="1:16" s="5" customFormat="1" ht="15" customHeight="1" x14ac:dyDescent="0.15">
      <c r="A12" s="45" t="s">
        <v>9</v>
      </c>
      <c r="B12" s="45"/>
      <c r="C12" s="45"/>
      <c r="D12" s="45"/>
      <c r="E12" s="45"/>
      <c r="F12" s="21">
        <f>C22</f>
        <v>10</v>
      </c>
      <c r="G12" s="19" t="s">
        <v>12</v>
      </c>
      <c r="H12" s="22">
        <f>G22</f>
        <v>106.7</v>
      </c>
      <c r="I12" s="46" t="s">
        <v>4</v>
      </c>
      <c r="J12" s="46"/>
      <c r="K12" s="46"/>
    </row>
    <row r="13" spans="1:16" s="1" customFormat="1" ht="14" x14ac:dyDescent="0.15">
      <c r="A13" s="16"/>
      <c r="B13" s="18"/>
      <c r="C13" s="18"/>
      <c r="D13" s="18"/>
      <c r="E13" s="18"/>
      <c r="F13" s="18"/>
      <c r="G13" s="23"/>
      <c r="H13" s="24"/>
      <c r="I13" s="18"/>
      <c r="J13" s="18"/>
      <c r="K13" s="18"/>
    </row>
    <row r="14" spans="1:16" s="1" customFormat="1" ht="15" customHeight="1" x14ac:dyDescent="0.15">
      <c r="A14" s="47" t="s">
        <v>48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</row>
    <row r="15" spans="1:16" s="1" customFormat="1" ht="14" x14ac:dyDescent="0.1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6" s="1" customFormat="1" ht="14" x14ac:dyDescent="0.1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</row>
    <row r="17" spans="1:16" s="1" customFormat="1" ht="14.25" customHeight="1" x14ac:dyDescent="0.15">
      <c r="A17" s="16"/>
      <c r="B17" s="25"/>
      <c r="C17" s="25"/>
      <c r="D17" s="25"/>
      <c r="E17" s="25"/>
      <c r="F17" s="25"/>
      <c r="G17" s="25"/>
      <c r="H17" s="25"/>
      <c r="I17" s="25"/>
      <c r="J17" s="25"/>
      <c r="K17" s="16"/>
      <c r="N17" s="7"/>
      <c r="O17" s="7"/>
      <c r="P17" s="7"/>
    </row>
    <row r="18" spans="1:16" s="1" customFormat="1" ht="14" x14ac:dyDescent="0.15">
      <c r="A18" s="48" t="s">
        <v>13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O18" s="8"/>
      <c r="P18" s="8"/>
    </row>
    <row r="19" spans="1:16" s="1" customFormat="1" ht="14" x14ac:dyDescent="0.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6" s="1" customFormat="1" ht="14" x14ac:dyDescent="0.15">
      <c r="A20" s="26"/>
      <c r="B20" s="27" t="s">
        <v>14</v>
      </c>
      <c r="C20" s="27" t="s">
        <v>15</v>
      </c>
      <c r="D20" s="27" t="s">
        <v>16</v>
      </c>
      <c r="E20" s="27" t="s">
        <v>17</v>
      </c>
      <c r="F20" s="27" t="s">
        <v>0</v>
      </c>
      <c r="G20" s="27" t="s">
        <v>1</v>
      </c>
      <c r="H20" s="26" t="s">
        <v>18</v>
      </c>
      <c r="I20" s="49" t="s">
        <v>3</v>
      </c>
      <c r="J20" s="50"/>
      <c r="K20" s="51"/>
      <c r="N20" s="8"/>
    </row>
    <row r="21" spans="1:16" s="1" customFormat="1" ht="24" customHeight="1" x14ac:dyDescent="0.15">
      <c r="A21" s="27">
        <v>1</v>
      </c>
      <c r="B21" s="28">
        <v>7.99</v>
      </c>
      <c r="C21" s="27">
        <v>2</v>
      </c>
      <c r="D21" s="27">
        <v>28</v>
      </c>
      <c r="E21" s="29">
        <v>0.44</v>
      </c>
      <c r="F21" s="27">
        <v>230</v>
      </c>
      <c r="G21" s="30">
        <v>10.63</v>
      </c>
      <c r="H21" s="31" t="s">
        <v>19</v>
      </c>
      <c r="I21" s="53" t="s">
        <v>47</v>
      </c>
      <c r="J21" s="53"/>
      <c r="K21" s="54"/>
    </row>
    <row r="22" spans="1:16" s="1" customFormat="1" ht="24" customHeight="1" x14ac:dyDescent="0.15">
      <c r="A22" s="27">
        <v>2</v>
      </c>
      <c r="B22" s="28">
        <v>15.63</v>
      </c>
      <c r="C22" s="27">
        <v>10</v>
      </c>
      <c r="D22" s="27">
        <v>28</v>
      </c>
      <c r="E22" s="29">
        <v>0.7</v>
      </c>
      <c r="F22" s="27">
        <v>230</v>
      </c>
      <c r="G22" s="30">
        <v>106.7</v>
      </c>
      <c r="H22" s="31" t="s">
        <v>20</v>
      </c>
      <c r="I22" s="52" t="s">
        <v>47</v>
      </c>
      <c r="J22" s="53"/>
      <c r="K22" s="54"/>
    </row>
    <row r="23" spans="1:16" s="1" customFormat="1" ht="14" x14ac:dyDescent="0.15">
      <c r="A23" s="55" t="s">
        <v>21</v>
      </c>
      <c r="B23" s="55"/>
      <c r="C23" s="55"/>
      <c r="D23" s="55"/>
      <c r="E23" s="55"/>
      <c r="F23" s="32">
        <f>SUM(G21:G22)</f>
        <v>117.33</v>
      </c>
      <c r="G23" s="56" t="s">
        <v>24</v>
      </c>
      <c r="H23" s="56"/>
      <c r="I23" s="56"/>
      <c r="J23" s="33" t="s">
        <v>26</v>
      </c>
      <c r="K23" s="34"/>
    </row>
    <row r="24" spans="1:16" s="1" customFormat="1" ht="16" x14ac:dyDescent="0.15">
      <c r="A24" s="55" t="s">
        <v>21</v>
      </c>
      <c r="B24" s="55"/>
      <c r="C24" s="55"/>
      <c r="D24" s="55"/>
      <c r="E24" s="55"/>
      <c r="F24" s="35">
        <f>F23</f>
        <v>117.33</v>
      </c>
      <c r="G24" s="56" t="s">
        <v>24</v>
      </c>
      <c r="H24" s="56"/>
      <c r="I24" s="56"/>
      <c r="J24" s="34" t="s">
        <v>27</v>
      </c>
      <c r="K24" s="34"/>
    </row>
    <row r="25" spans="1:16" s="1" customFormat="1" ht="15.75" customHeight="1" x14ac:dyDescent="0.15">
      <c r="A25" s="34" t="s">
        <v>28</v>
      </c>
      <c r="B25" s="34"/>
      <c r="C25" s="36">
        <f>F24</f>
        <v>117.33</v>
      </c>
      <c r="D25" s="34"/>
      <c r="E25" s="34" t="s">
        <v>33</v>
      </c>
      <c r="F25" s="34"/>
      <c r="G25" s="34"/>
      <c r="H25" s="37"/>
      <c r="I25" s="37"/>
      <c r="J25" s="34"/>
      <c r="K25" s="34"/>
    </row>
    <row r="26" spans="1:16" s="1" customFormat="1" ht="15" customHeight="1" x14ac:dyDescent="0.15">
      <c r="A26" s="45" t="s">
        <v>44</v>
      </c>
      <c r="B26" s="45"/>
      <c r="C26" s="45"/>
      <c r="D26" s="45"/>
      <c r="E26" s="45"/>
      <c r="F26" s="45"/>
      <c r="G26" s="25"/>
      <c r="H26" s="25"/>
      <c r="I26" s="43"/>
      <c r="J26" s="25"/>
      <c r="K26" s="25"/>
    </row>
    <row r="27" spans="1:16" s="1" customFormat="1" ht="15" customHeight="1" x14ac:dyDescent="0.15">
      <c r="A27" s="45"/>
      <c r="B27" s="45"/>
      <c r="C27" s="45"/>
      <c r="D27" s="45"/>
      <c r="E27" s="45"/>
      <c r="F27" s="45"/>
      <c r="G27" s="25"/>
      <c r="H27" s="25"/>
      <c r="I27" s="16"/>
      <c r="J27" s="47"/>
      <c r="K27" s="47"/>
    </row>
    <row r="28" spans="1:16" s="1" customFormat="1" ht="14" customHeight="1" x14ac:dyDescent="0.15">
      <c r="A28" s="45"/>
      <c r="B28" s="45"/>
      <c r="C28" s="45"/>
      <c r="D28" s="45"/>
      <c r="E28" s="45"/>
      <c r="F28" s="45"/>
      <c r="G28" s="25"/>
      <c r="H28" s="25"/>
      <c r="I28" s="16"/>
      <c r="J28" s="47" t="s">
        <v>45</v>
      </c>
      <c r="K28" s="47"/>
    </row>
    <row r="29" spans="1:16" s="1" customFormat="1" ht="14" x14ac:dyDescent="0.15">
      <c r="A29" s="18"/>
      <c r="B29" s="18"/>
      <c r="C29" s="18"/>
      <c r="D29" s="18"/>
      <c r="E29" s="18"/>
      <c r="F29" s="18"/>
      <c r="G29" s="25"/>
      <c r="H29" s="25"/>
      <c r="I29" s="16"/>
      <c r="J29" s="42"/>
      <c r="K29" s="42"/>
    </row>
    <row r="30" spans="1:16" s="1" customFormat="1" ht="14" x14ac:dyDescent="0.15">
      <c r="A30" s="47" t="s">
        <v>41</v>
      </c>
      <c r="B30" s="47"/>
      <c r="C30" s="47"/>
      <c r="D30" s="47"/>
      <c r="E30" s="47"/>
      <c r="F30" s="47"/>
      <c r="G30" s="47"/>
      <c r="H30" s="47"/>
      <c r="I30" s="47"/>
      <c r="J30" s="25"/>
      <c r="K30" s="25"/>
    </row>
    <row r="31" spans="1:16" s="1" customFormat="1" ht="16.5" customHeight="1" x14ac:dyDescent="0.15">
      <c r="A31" s="47"/>
      <c r="B31" s="47"/>
      <c r="C31" s="47"/>
      <c r="D31" s="47"/>
      <c r="E31" s="47"/>
      <c r="F31" s="47"/>
      <c r="G31" s="47"/>
      <c r="H31" s="47"/>
      <c r="I31" s="47"/>
      <c r="J31" s="46" t="s">
        <v>40</v>
      </c>
      <c r="K31" s="46"/>
    </row>
    <row r="32" spans="1:16" s="1" customFormat="1" ht="14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25"/>
      <c r="K32" s="25"/>
    </row>
    <row r="33" spans="1:11" s="1" customFormat="1" ht="12.75" customHeight="1" x14ac:dyDescent="0.15">
      <c r="A33" s="45" t="s">
        <v>42</v>
      </c>
      <c r="B33" s="45"/>
      <c r="C33" s="45"/>
      <c r="D33" s="45"/>
      <c r="E33" s="45"/>
      <c r="F33" s="45"/>
      <c r="G33" s="45"/>
      <c r="H33" s="45"/>
      <c r="I33" s="45"/>
      <c r="J33" s="43"/>
      <c r="K33" s="43"/>
    </row>
    <row r="34" spans="1:11" s="1" customFormat="1" ht="34.25" customHeight="1" x14ac:dyDescent="0.15">
      <c r="A34" s="45"/>
      <c r="B34" s="45"/>
      <c r="C34" s="45"/>
      <c r="D34" s="45"/>
      <c r="E34" s="45"/>
      <c r="F34" s="45"/>
      <c r="G34" s="45"/>
      <c r="H34" s="45"/>
      <c r="I34" s="45"/>
      <c r="J34" s="45" t="s">
        <v>43</v>
      </c>
      <c r="K34" s="45"/>
    </row>
    <row r="35" spans="1:11" s="1" customFormat="1" ht="14" x14ac:dyDescent="0.15">
      <c r="A35" s="41"/>
      <c r="B35" s="41"/>
      <c r="C35" s="41"/>
      <c r="D35" s="41"/>
      <c r="E35" s="41"/>
      <c r="F35" s="41"/>
      <c r="G35" s="41"/>
      <c r="H35" s="41"/>
      <c r="I35" s="41"/>
      <c r="J35" s="40"/>
      <c r="K35" s="40"/>
    </row>
    <row r="36" spans="1:11" s="1" customFormat="1" ht="14" x14ac:dyDescent="0.15">
      <c r="A36" s="57"/>
      <c r="B36" s="57"/>
      <c r="C36" s="57"/>
      <c r="D36" s="57"/>
      <c r="E36" s="57"/>
      <c r="F36" s="57"/>
      <c r="G36" s="57"/>
      <c r="H36" s="41"/>
      <c r="I36" s="41"/>
      <c r="J36" s="41"/>
      <c r="K36" s="41"/>
    </row>
    <row r="37" spans="1:11" s="1" customFormat="1" ht="14" x14ac:dyDescent="0.1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</row>
    <row r="38" spans="1:11" s="1" customFormat="1" ht="14" x14ac:dyDescent="0.15"/>
  </sheetData>
  <mergeCells count="27">
    <mergeCell ref="L11:P11"/>
    <mergeCell ref="A36:G36"/>
    <mergeCell ref="J27:K27"/>
    <mergeCell ref="A30:I31"/>
    <mergeCell ref="J31:K31"/>
    <mergeCell ref="A33:I34"/>
    <mergeCell ref="J34:K34"/>
    <mergeCell ref="A26:F28"/>
    <mergeCell ref="J28:K28"/>
    <mergeCell ref="A11:E11"/>
    <mergeCell ref="I11:K11"/>
    <mergeCell ref="I20:K20"/>
    <mergeCell ref="A12:E12"/>
    <mergeCell ref="I12:K12"/>
    <mergeCell ref="A14:K16"/>
    <mergeCell ref="A18:K18"/>
    <mergeCell ref="A1:K3"/>
    <mergeCell ref="A5:K6"/>
    <mergeCell ref="F7:K7"/>
    <mergeCell ref="F10:G10"/>
    <mergeCell ref="A9:K9"/>
    <mergeCell ref="A24:E24"/>
    <mergeCell ref="G24:I24"/>
    <mergeCell ref="I21:K21"/>
    <mergeCell ref="I22:K22"/>
    <mergeCell ref="A23:E23"/>
    <mergeCell ref="G23:I23"/>
  </mergeCells>
  <pageMargins left="0.7" right="0.41249999999999998" top="0.75" bottom="0.75" header="0.3" footer="0.3"/>
  <pageSetup paperSize="9" scale="85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2">
    <tabColor theme="9"/>
  </sheetPr>
  <dimension ref="A1:K27"/>
  <sheetViews>
    <sheetView view="pageBreakPreview" zoomScale="109" zoomScaleNormal="100" zoomScalePageLayoutView="115" workbookViewId="0">
      <selection activeCell="H17" sqref="H17"/>
    </sheetView>
  </sheetViews>
  <sheetFormatPr baseColWidth="10" defaultColWidth="9.1640625" defaultRowHeight="14" x14ac:dyDescent="0.15"/>
  <cols>
    <col min="1" max="1" width="2.6640625" style="1" customWidth="1"/>
    <col min="2" max="2" width="6.5" style="1" customWidth="1"/>
    <col min="3" max="3" width="6.83203125" style="1" customWidth="1"/>
    <col min="4" max="4" width="8.33203125" style="1" customWidth="1"/>
    <col min="5" max="5" width="7.5" style="1" customWidth="1"/>
    <col min="6" max="6" width="8.5" style="1" customWidth="1"/>
    <col min="7" max="7" width="11" style="1" customWidth="1"/>
    <col min="8" max="8" width="19.1640625" style="1" customWidth="1"/>
    <col min="9" max="9" width="12.5" style="1" customWidth="1"/>
    <col min="10" max="10" width="7.6640625" style="1" customWidth="1"/>
    <col min="11" max="16384" width="9.1640625" style="1"/>
  </cols>
  <sheetData>
    <row r="1" spans="1:11" ht="15.75" customHeight="1" x14ac:dyDescent="0.15">
      <c r="A1" s="44" t="s">
        <v>49</v>
      </c>
      <c r="B1" s="44"/>
      <c r="C1" s="44"/>
      <c r="D1" s="44"/>
      <c r="E1" s="44"/>
      <c r="F1" s="44"/>
      <c r="G1" s="44"/>
      <c r="H1" s="44"/>
      <c r="I1" s="44"/>
      <c r="J1" s="44"/>
    </row>
    <row r="2" spans="1:11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1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</row>
    <row r="5" spans="1:11" ht="15.75" customHeight="1" x14ac:dyDescent="0.15">
      <c r="A5" s="58" t="s">
        <v>30</v>
      </c>
      <c r="B5" s="58"/>
      <c r="C5" s="58"/>
      <c r="D5" s="58"/>
      <c r="E5" s="58"/>
      <c r="F5" s="58"/>
      <c r="G5" s="58"/>
      <c r="H5" s="58"/>
      <c r="I5" s="58"/>
      <c r="J5" s="58"/>
    </row>
    <row r="6" spans="1:11" ht="39.75" customHeight="1" x14ac:dyDescent="0.15">
      <c r="A6" s="58"/>
      <c r="B6" s="58"/>
      <c r="C6" s="58"/>
      <c r="D6" s="58"/>
      <c r="E6" s="58"/>
      <c r="F6" s="58"/>
      <c r="G6" s="58"/>
      <c r="H6" s="58"/>
      <c r="I6" s="58"/>
      <c r="J6" s="58"/>
    </row>
    <row r="7" spans="1:11" ht="15" customHeight="1" x14ac:dyDescent="0.15">
      <c r="A7" s="15" t="s">
        <v>5</v>
      </c>
      <c r="B7" s="15"/>
      <c r="C7" s="15"/>
      <c r="D7" s="38">
        <f>G15</f>
        <v>2.2356521739130435</v>
      </c>
      <c r="E7" s="68" t="s">
        <v>32</v>
      </c>
      <c r="F7" s="68"/>
      <c r="G7" s="68"/>
      <c r="H7" s="68"/>
      <c r="I7" s="68"/>
      <c r="J7" s="68"/>
      <c r="K7" s="4"/>
    </row>
    <row r="8" spans="1:11" ht="15" customHeight="1" x14ac:dyDescent="0.15">
      <c r="E8" s="15"/>
      <c r="F8" s="15"/>
      <c r="G8" s="69"/>
      <c r="H8" s="69"/>
      <c r="I8" s="69"/>
      <c r="J8" s="14"/>
    </row>
    <row r="9" spans="1:11" ht="15.75" customHeight="1" x14ac:dyDescent="0.15">
      <c r="A9" s="58" t="s">
        <v>25</v>
      </c>
      <c r="B9" s="58"/>
      <c r="C9" s="58"/>
      <c r="D9" s="58"/>
      <c r="E9" s="58"/>
      <c r="F9" s="58"/>
      <c r="G9" s="58"/>
      <c r="H9" s="58"/>
      <c r="I9" s="58"/>
      <c r="J9" s="58"/>
    </row>
    <row r="10" spans="1:11" x14ac:dyDescent="0.15">
      <c r="A10" s="70"/>
      <c r="B10" s="70"/>
      <c r="C10" s="70"/>
      <c r="D10" s="70"/>
      <c r="E10" s="70"/>
      <c r="F10" s="70"/>
      <c r="G10" s="70"/>
      <c r="H10" s="70"/>
      <c r="I10" s="70"/>
      <c r="J10" s="70"/>
    </row>
    <row r="11" spans="1:11" x14ac:dyDescent="0.15">
      <c r="A11" s="3"/>
      <c r="B11" s="2" t="s">
        <v>2</v>
      </c>
      <c r="C11" s="65" t="s">
        <v>22</v>
      </c>
      <c r="D11" s="66"/>
      <c r="E11" s="2" t="s">
        <v>0</v>
      </c>
      <c r="F11" s="2" t="s">
        <v>31</v>
      </c>
      <c r="G11" s="65" t="s">
        <v>3</v>
      </c>
      <c r="H11" s="67"/>
      <c r="I11" s="67"/>
      <c r="J11" s="66"/>
    </row>
    <row r="12" spans="1:11" ht="30.5" customHeight="1" x14ac:dyDescent="0.15">
      <c r="A12" s="12">
        <v>1</v>
      </c>
      <c r="B12" s="39">
        <v>0.85699999999999998</v>
      </c>
      <c r="C12" s="12">
        <v>150</v>
      </c>
      <c r="D12" s="12">
        <v>4</v>
      </c>
      <c r="E12" s="12">
        <v>230</v>
      </c>
      <c r="F12" s="11">
        <f>B12*C12*D12/E12</f>
        <v>2.2356521739130435</v>
      </c>
      <c r="G12" s="62" t="s">
        <v>39</v>
      </c>
      <c r="H12" s="63"/>
      <c r="I12" s="63"/>
      <c r="J12" s="64"/>
    </row>
    <row r="14" spans="1:11" ht="15" customHeight="1" x14ac:dyDescent="0.15">
      <c r="A14" s="61" t="s">
        <v>29</v>
      </c>
      <c r="B14" s="61"/>
      <c r="C14" s="61"/>
      <c r="D14" s="61"/>
      <c r="E14" s="61"/>
      <c r="F14" s="61"/>
    </row>
    <row r="15" spans="1:11" x14ac:dyDescent="0.15">
      <c r="A15" s="61"/>
      <c r="B15" s="61"/>
      <c r="C15" s="61"/>
      <c r="D15" s="61"/>
      <c r="E15" s="61"/>
      <c r="F15" s="61"/>
      <c r="G15" s="13">
        <f>F12</f>
        <v>2.2356521739130435</v>
      </c>
      <c r="H15" s="60" t="s">
        <v>34</v>
      </c>
      <c r="I15" s="60"/>
      <c r="J15" s="60"/>
    </row>
    <row r="16" spans="1:11" ht="17" x14ac:dyDescent="0.2">
      <c r="A16" s="1" t="s">
        <v>28</v>
      </c>
      <c r="D16" s="10">
        <f>G15</f>
        <v>2.2356521739130435</v>
      </c>
      <c r="E16" s="1" t="s">
        <v>35</v>
      </c>
      <c r="H16" s="9">
        <v>0.7</v>
      </c>
    </row>
    <row r="17" spans="1:11" ht="33" customHeight="1" x14ac:dyDescent="0.15">
      <c r="A17" s="45" t="s">
        <v>44</v>
      </c>
      <c r="B17" s="45"/>
      <c r="C17" s="45"/>
      <c r="D17" s="45"/>
      <c r="E17" s="45"/>
      <c r="F17" s="45"/>
      <c r="G17" s="25"/>
      <c r="H17" s="25"/>
      <c r="I17" s="43"/>
      <c r="J17" s="25"/>
      <c r="K17" s="25"/>
    </row>
    <row r="18" spans="1:11" ht="15" customHeight="1" x14ac:dyDescent="0.15">
      <c r="A18" s="45"/>
      <c r="B18" s="45"/>
      <c r="C18" s="45"/>
      <c r="D18" s="45"/>
      <c r="E18" s="45"/>
      <c r="F18" s="45"/>
      <c r="G18" s="25"/>
      <c r="H18" s="25"/>
      <c r="I18" s="16"/>
      <c r="J18" s="47"/>
      <c r="K18" s="47"/>
    </row>
    <row r="19" spans="1:11" ht="14" customHeight="1" x14ac:dyDescent="0.15">
      <c r="A19" s="45"/>
      <c r="B19" s="45"/>
      <c r="C19" s="45"/>
      <c r="D19" s="45"/>
      <c r="E19" s="45"/>
      <c r="F19" s="45"/>
      <c r="G19" s="25"/>
      <c r="H19" s="25"/>
      <c r="I19" s="16"/>
      <c r="J19" s="47" t="s">
        <v>45</v>
      </c>
      <c r="K19" s="47"/>
    </row>
    <row r="20" spans="1:11" x14ac:dyDescent="0.15">
      <c r="A20" s="18"/>
      <c r="B20" s="18"/>
      <c r="C20" s="18"/>
      <c r="D20" s="18"/>
      <c r="E20" s="18"/>
      <c r="F20" s="18"/>
      <c r="G20" s="25"/>
      <c r="H20" s="25"/>
      <c r="I20" s="16"/>
      <c r="J20" s="42"/>
      <c r="K20" s="42"/>
    </row>
    <row r="21" spans="1:11" ht="15" customHeight="1" x14ac:dyDescent="0.15">
      <c r="A21" s="47" t="s">
        <v>41</v>
      </c>
      <c r="B21" s="47"/>
      <c r="C21" s="47"/>
      <c r="D21" s="47"/>
      <c r="E21" s="47"/>
      <c r="F21" s="47"/>
      <c r="G21" s="47"/>
      <c r="H21" s="47"/>
      <c r="I21" s="47"/>
      <c r="J21" s="25"/>
      <c r="K21" s="25"/>
    </row>
    <row r="22" spans="1:11" ht="24.5" customHeight="1" x14ac:dyDescent="0.15">
      <c r="A22" s="47"/>
      <c r="B22" s="47"/>
      <c r="C22" s="47"/>
      <c r="D22" s="47"/>
      <c r="E22" s="47"/>
      <c r="F22" s="47"/>
      <c r="G22" s="47"/>
      <c r="H22" s="47"/>
      <c r="I22" s="47"/>
      <c r="J22" s="46" t="s">
        <v>40</v>
      </c>
      <c r="K22" s="46"/>
    </row>
    <row r="23" spans="1:11" x14ac:dyDescent="0.15">
      <c r="A23" s="16"/>
      <c r="B23" s="16"/>
      <c r="C23" s="16"/>
      <c r="D23" s="16"/>
      <c r="E23" s="16"/>
      <c r="F23" s="16"/>
      <c r="G23" s="16"/>
      <c r="H23" s="16"/>
      <c r="I23" s="16"/>
      <c r="J23" s="25"/>
      <c r="K23" s="25"/>
    </row>
    <row r="24" spans="1:11" ht="12.75" customHeight="1" x14ac:dyDescent="0.15">
      <c r="A24" s="45" t="s">
        <v>42</v>
      </c>
      <c r="B24" s="45"/>
      <c r="C24" s="45"/>
      <c r="D24" s="45"/>
      <c r="E24" s="45"/>
      <c r="F24" s="45"/>
      <c r="G24" s="45"/>
      <c r="H24" s="45"/>
      <c r="I24" s="45"/>
      <c r="J24" s="43"/>
      <c r="K24" s="43"/>
    </row>
    <row r="25" spans="1:11" ht="29.5" customHeight="1" x14ac:dyDescent="0.15">
      <c r="A25" s="45"/>
      <c r="B25" s="45"/>
      <c r="C25" s="45"/>
      <c r="D25" s="45"/>
      <c r="E25" s="45"/>
      <c r="F25" s="45"/>
      <c r="G25" s="45"/>
      <c r="H25" s="45"/>
      <c r="I25" s="45"/>
      <c r="J25" s="45" t="s">
        <v>43</v>
      </c>
      <c r="K25" s="45"/>
    </row>
    <row r="26" spans="1:11" x14ac:dyDescent="0.15">
      <c r="A26" s="41"/>
      <c r="B26" s="41"/>
      <c r="C26" s="41"/>
      <c r="D26" s="41"/>
      <c r="E26" s="41"/>
      <c r="F26" s="41"/>
      <c r="G26" s="41"/>
      <c r="H26" s="41"/>
      <c r="I26" s="41"/>
      <c r="J26" s="40"/>
      <c r="K26" s="40"/>
    </row>
    <row r="27" spans="1:11" x14ac:dyDescent="0.15">
      <c r="A27" s="59"/>
      <c r="B27" s="59"/>
      <c r="C27" s="59"/>
      <c r="D27" s="59"/>
      <c r="E27" s="59"/>
      <c r="F27" s="59"/>
    </row>
  </sheetData>
  <mergeCells count="18">
    <mergeCell ref="G12:J12"/>
    <mergeCell ref="C11:D11"/>
    <mergeCell ref="G11:J11"/>
    <mergeCell ref="A1:J3"/>
    <mergeCell ref="A5:J6"/>
    <mergeCell ref="E7:J7"/>
    <mergeCell ref="G8:I8"/>
    <mergeCell ref="A9:J10"/>
    <mergeCell ref="A27:F27"/>
    <mergeCell ref="H15:J15"/>
    <mergeCell ref="A14:F15"/>
    <mergeCell ref="J18:K18"/>
    <mergeCell ref="J19:K19"/>
    <mergeCell ref="A21:I22"/>
    <mergeCell ref="J22:K22"/>
    <mergeCell ref="A24:I25"/>
    <mergeCell ref="J25:K25"/>
    <mergeCell ref="A17:F19"/>
  </mergeCells>
  <pageMargins left="0.7" right="0.46195652173913043" top="0.75" bottom="0.75" header="0.3" footer="0.3"/>
  <pageSetup paperSize="9" scale="85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FA155-652E-4CB7-B592-B23EE4467352}">
  <dimension ref="A1:P36"/>
  <sheetViews>
    <sheetView view="pageBreakPreview" zoomScale="145" zoomScaleNormal="130" zoomScaleSheetLayoutView="145" workbookViewId="0">
      <selection activeCell="A4" sqref="A4"/>
    </sheetView>
  </sheetViews>
  <sheetFormatPr baseColWidth="10" defaultColWidth="8.83203125" defaultRowHeight="15" x14ac:dyDescent="0.2"/>
  <cols>
    <col min="1" max="1" width="3.5" customWidth="1"/>
    <col min="3" max="3" width="8.83203125" customWidth="1"/>
    <col min="4" max="4" width="8.6640625" customWidth="1"/>
    <col min="5" max="5" width="8.5" customWidth="1"/>
    <col min="6" max="6" width="8.6640625" customWidth="1"/>
    <col min="7" max="7" width="8.5" customWidth="1"/>
    <col min="8" max="8" width="9.1640625" customWidth="1"/>
    <col min="9" max="9" width="8.1640625" customWidth="1"/>
    <col min="10" max="10" width="8.83203125" customWidth="1"/>
    <col min="11" max="11" width="10.33203125" customWidth="1"/>
  </cols>
  <sheetData>
    <row r="1" spans="1:16" s="1" customFormat="1" ht="15" customHeight="1" x14ac:dyDescent="0.15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6" s="1" customFormat="1" ht="14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6" s="1" customFormat="1" ht="14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6" s="1" customFormat="1" ht="14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s="1" customFormat="1" ht="20.25" customHeight="1" x14ac:dyDescent="0.15">
      <c r="A5" s="45" t="s">
        <v>36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6" s="1" customFormat="1" ht="36.75" customHeight="1" x14ac:dyDescent="0.1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6" s="1" customFormat="1" ht="15" customHeight="1" x14ac:dyDescent="0.15">
      <c r="A7" s="16" t="s">
        <v>6</v>
      </c>
      <c r="B7" s="17"/>
      <c r="C7" s="17"/>
      <c r="D7" s="17">
        <f>F22</f>
        <v>24.175094339622639</v>
      </c>
      <c r="E7" s="17"/>
      <c r="F7" s="45" t="s">
        <v>23</v>
      </c>
      <c r="G7" s="45"/>
      <c r="H7" s="45"/>
      <c r="I7" s="45"/>
      <c r="J7" s="45"/>
      <c r="K7" s="45"/>
    </row>
    <row r="8" spans="1:16" s="1" customFormat="1" ht="15" customHeight="1" x14ac:dyDescent="0.15">
      <c r="A8" s="16"/>
      <c r="B8" s="17"/>
      <c r="C8" s="17"/>
      <c r="D8" s="17"/>
      <c r="E8" s="17"/>
      <c r="F8" s="18"/>
      <c r="G8" s="18"/>
      <c r="H8" s="18"/>
      <c r="I8" s="18"/>
      <c r="J8" s="18"/>
      <c r="K8" s="18"/>
    </row>
    <row r="9" spans="1:16" s="5" customFormat="1" ht="15" customHeight="1" x14ac:dyDescent="0.15">
      <c r="A9" s="45" t="s">
        <v>50</v>
      </c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6" s="5" customFormat="1" ht="15" customHeight="1" x14ac:dyDescent="0.15">
      <c r="A10" s="19"/>
      <c r="B10" s="18" t="s">
        <v>7</v>
      </c>
      <c r="C10" s="20">
        <f>D20</f>
        <v>28</v>
      </c>
      <c r="D10" s="19" t="s">
        <v>51</v>
      </c>
      <c r="E10" s="19"/>
      <c r="F10" s="45" t="s">
        <v>8</v>
      </c>
      <c r="G10" s="45"/>
      <c r="H10" s="18"/>
      <c r="I10" s="18"/>
      <c r="J10" s="18"/>
      <c r="K10" s="19"/>
    </row>
    <row r="11" spans="1:16" s="5" customFormat="1" ht="15" customHeight="1" x14ac:dyDescent="0.15">
      <c r="A11" s="45" t="s">
        <v>9</v>
      </c>
      <c r="B11" s="45"/>
      <c r="C11" s="45"/>
      <c r="D11" s="45"/>
      <c r="E11" s="45"/>
      <c r="F11" s="21">
        <f>C20</f>
        <v>16</v>
      </c>
      <c r="G11" s="19" t="s">
        <v>12</v>
      </c>
      <c r="H11" s="22">
        <f>G20</f>
        <v>24.175094339622639</v>
      </c>
      <c r="I11" s="46" t="s">
        <v>4</v>
      </c>
      <c r="J11" s="46"/>
      <c r="K11" s="46"/>
    </row>
    <row r="12" spans="1:16" s="1" customFormat="1" ht="14" x14ac:dyDescent="0.15">
      <c r="A12" s="16"/>
      <c r="B12" s="18"/>
      <c r="C12" s="18"/>
      <c r="D12" s="18"/>
      <c r="E12" s="18"/>
      <c r="F12" s="18"/>
      <c r="G12" s="23"/>
      <c r="H12" s="24"/>
      <c r="I12" s="18"/>
      <c r="J12" s="18"/>
      <c r="K12" s="18"/>
    </row>
    <row r="13" spans="1:16" s="1" customFormat="1" ht="15" customHeight="1" x14ac:dyDescent="0.15">
      <c r="A13" s="47" t="s">
        <v>48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</row>
    <row r="14" spans="1:16" s="1" customFormat="1" ht="14" x14ac:dyDescent="0.15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</row>
    <row r="15" spans="1:16" s="1" customFormat="1" ht="14" x14ac:dyDescent="0.1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6" s="1" customFormat="1" ht="14.25" customHeight="1" x14ac:dyDescent="0.15">
      <c r="A16" s="16"/>
      <c r="B16" s="25"/>
      <c r="C16" s="25"/>
      <c r="D16" s="25"/>
      <c r="E16" s="25"/>
      <c r="F16" s="25"/>
      <c r="G16" s="25"/>
      <c r="H16" s="25"/>
      <c r="I16" s="25"/>
      <c r="J16" s="25"/>
      <c r="K16" s="16"/>
      <c r="N16" s="7"/>
      <c r="O16" s="7"/>
      <c r="P16" s="7"/>
    </row>
    <row r="17" spans="1:16" s="1" customFormat="1" ht="14" x14ac:dyDescent="0.15">
      <c r="A17" s="48" t="s">
        <v>13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O17" s="8"/>
      <c r="P17" s="8"/>
    </row>
    <row r="18" spans="1:16" s="1" customFormat="1" ht="14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6" s="1" customFormat="1" ht="14" x14ac:dyDescent="0.15">
      <c r="A19" s="26"/>
      <c r="B19" s="27" t="s">
        <v>14</v>
      </c>
      <c r="C19" s="27" t="s">
        <v>15</v>
      </c>
      <c r="D19" s="27" t="s">
        <v>16</v>
      </c>
      <c r="E19" s="27" t="s">
        <v>17</v>
      </c>
      <c r="F19" s="27" t="s">
        <v>0</v>
      </c>
      <c r="G19" s="27" t="s">
        <v>1</v>
      </c>
      <c r="H19" s="26" t="s">
        <v>18</v>
      </c>
      <c r="I19" s="49" t="s">
        <v>3</v>
      </c>
      <c r="J19" s="50"/>
      <c r="K19" s="51"/>
      <c r="N19" s="8"/>
    </row>
    <row r="20" spans="1:16" s="1" customFormat="1" ht="24" customHeight="1" x14ac:dyDescent="0.15">
      <c r="A20" s="27">
        <v>1</v>
      </c>
      <c r="B20" s="28">
        <v>10.01</v>
      </c>
      <c r="C20" s="27">
        <v>16</v>
      </c>
      <c r="D20" s="27">
        <v>28</v>
      </c>
      <c r="E20" s="29">
        <v>0.7</v>
      </c>
      <c r="F20" s="27">
        <v>265</v>
      </c>
      <c r="G20" s="30">
        <f>B20*C20*D20/E20/F20</f>
        <v>24.175094339622639</v>
      </c>
      <c r="H20" s="31" t="s">
        <v>20</v>
      </c>
      <c r="I20" s="52" t="s">
        <v>47</v>
      </c>
      <c r="J20" s="53"/>
      <c r="K20" s="54"/>
    </row>
    <row r="21" spans="1:16" s="1" customFormat="1" ht="14" x14ac:dyDescent="0.15">
      <c r="A21" s="55" t="s">
        <v>21</v>
      </c>
      <c r="B21" s="55"/>
      <c r="C21" s="55"/>
      <c r="D21" s="55"/>
      <c r="E21" s="55"/>
      <c r="F21" s="32">
        <f>SUM(G20:G20)</f>
        <v>24.175094339622639</v>
      </c>
      <c r="G21" s="56" t="s">
        <v>24</v>
      </c>
      <c r="H21" s="56"/>
      <c r="I21" s="56"/>
      <c r="J21" s="33" t="s">
        <v>26</v>
      </c>
      <c r="K21" s="34"/>
    </row>
    <row r="22" spans="1:16" s="1" customFormat="1" ht="16" x14ac:dyDescent="0.15">
      <c r="A22" s="55" t="s">
        <v>21</v>
      </c>
      <c r="B22" s="55"/>
      <c r="C22" s="55"/>
      <c r="D22" s="55"/>
      <c r="E22" s="55"/>
      <c r="F22" s="35">
        <f>F21</f>
        <v>24.175094339622639</v>
      </c>
      <c r="G22" s="56" t="s">
        <v>24</v>
      </c>
      <c r="H22" s="56"/>
      <c r="I22" s="56"/>
      <c r="J22" s="34" t="s">
        <v>27</v>
      </c>
      <c r="K22" s="34"/>
    </row>
    <row r="23" spans="1:16" s="1" customFormat="1" ht="15.75" customHeight="1" x14ac:dyDescent="0.15">
      <c r="A23" s="34" t="s">
        <v>28</v>
      </c>
      <c r="B23" s="34"/>
      <c r="C23" s="36">
        <f>F22</f>
        <v>24.175094339622639</v>
      </c>
      <c r="D23" s="34"/>
      <c r="E23" s="34" t="s">
        <v>33</v>
      </c>
      <c r="F23" s="34"/>
      <c r="G23" s="34"/>
      <c r="H23" s="37"/>
      <c r="I23" s="35"/>
      <c r="J23" s="34"/>
      <c r="K23" s="34"/>
    </row>
    <row r="24" spans="1:16" s="1" customFormat="1" ht="15" customHeight="1" x14ac:dyDescent="0.15">
      <c r="A24" s="45" t="s">
        <v>44</v>
      </c>
      <c r="B24" s="45"/>
      <c r="C24" s="45"/>
      <c r="D24" s="45"/>
      <c r="E24" s="45"/>
      <c r="F24" s="45"/>
      <c r="G24" s="25"/>
      <c r="H24" s="25"/>
      <c r="I24" s="43"/>
      <c r="J24" s="25"/>
      <c r="K24" s="25"/>
    </row>
    <row r="25" spans="1:16" s="1" customFormat="1" ht="15" customHeight="1" x14ac:dyDescent="0.15">
      <c r="A25" s="45"/>
      <c r="B25" s="45"/>
      <c r="C25" s="45"/>
      <c r="D25" s="45"/>
      <c r="E25" s="45"/>
      <c r="F25" s="45"/>
      <c r="G25" s="25"/>
      <c r="H25" s="25"/>
      <c r="I25" s="16"/>
      <c r="J25" s="47"/>
      <c r="K25" s="47"/>
    </row>
    <row r="26" spans="1:16" s="1" customFormat="1" ht="14" x14ac:dyDescent="0.15">
      <c r="A26" s="45"/>
      <c r="B26" s="45"/>
      <c r="C26" s="45"/>
      <c r="D26" s="45"/>
      <c r="E26" s="45"/>
      <c r="F26" s="45"/>
      <c r="G26" s="25"/>
      <c r="H26" s="25"/>
      <c r="I26" s="16"/>
      <c r="J26" s="47" t="s">
        <v>45</v>
      </c>
      <c r="K26" s="47"/>
    </row>
    <row r="27" spans="1:16" s="1" customFormat="1" ht="14" x14ac:dyDescent="0.15">
      <c r="A27" s="18"/>
      <c r="B27" s="18"/>
      <c r="C27" s="18"/>
      <c r="D27" s="18"/>
      <c r="E27" s="18"/>
      <c r="F27" s="18"/>
      <c r="G27" s="25"/>
      <c r="H27" s="25"/>
      <c r="I27" s="16"/>
      <c r="J27" s="42"/>
      <c r="K27" s="42"/>
    </row>
    <row r="28" spans="1:16" s="1" customFormat="1" ht="14" x14ac:dyDescent="0.15">
      <c r="A28" s="47" t="s">
        <v>41</v>
      </c>
      <c r="B28" s="47"/>
      <c r="C28" s="47"/>
      <c r="D28" s="47"/>
      <c r="E28" s="47"/>
      <c r="F28" s="47"/>
      <c r="G28" s="47"/>
      <c r="H28" s="47"/>
      <c r="I28" s="47"/>
      <c r="J28" s="25"/>
      <c r="K28" s="25"/>
    </row>
    <row r="29" spans="1:16" s="1" customFormat="1" ht="16.5" customHeight="1" x14ac:dyDescent="0.15">
      <c r="A29" s="47"/>
      <c r="B29" s="47"/>
      <c r="C29" s="47"/>
      <c r="D29" s="47"/>
      <c r="E29" s="47"/>
      <c r="F29" s="47"/>
      <c r="G29" s="47"/>
      <c r="H29" s="47"/>
      <c r="I29" s="47"/>
      <c r="J29" s="46" t="s">
        <v>40</v>
      </c>
      <c r="K29" s="46"/>
    </row>
    <row r="30" spans="1:16" s="1" customFormat="1" ht="14" x14ac:dyDescent="0.15">
      <c r="A30" s="16"/>
      <c r="B30" s="16"/>
      <c r="C30" s="16"/>
      <c r="D30" s="16"/>
      <c r="E30" s="16"/>
      <c r="F30" s="16"/>
      <c r="G30" s="16"/>
      <c r="H30" s="16"/>
      <c r="I30" s="16"/>
      <c r="J30" s="25"/>
      <c r="K30" s="25"/>
    </row>
    <row r="31" spans="1:16" s="1" customFormat="1" ht="12.75" customHeight="1" x14ac:dyDescent="0.15">
      <c r="A31" s="45" t="s">
        <v>42</v>
      </c>
      <c r="B31" s="45"/>
      <c r="C31" s="45"/>
      <c r="D31" s="45"/>
      <c r="E31" s="45"/>
      <c r="F31" s="45"/>
      <c r="G31" s="45"/>
      <c r="H31" s="45"/>
      <c r="I31" s="45"/>
      <c r="J31" s="43"/>
      <c r="K31" s="43"/>
    </row>
    <row r="32" spans="1:16" s="1" customFormat="1" ht="34.25" customHeight="1" x14ac:dyDescent="0.15">
      <c r="A32" s="45"/>
      <c r="B32" s="45"/>
      <c r="C32" s="45"/>
      <c r="D32" s="45"/>
      <c r="E32" s="45"/>
      <c r="F32" s="45"/>
      <c r="G32" s="45"/>
      <c r="H32" s="45"/>
      <c r="I32" s="45"/>
      <c r="J32" s="45" t="s">
        <v>43</v>
      </c>
      <c r="K32" s="45"/>
    </row>
    <row r="33" spans="1:11" s="1" customFormat="1" ht="14" x14ac:dyDescent="0.15">
      <c r="A33" s="41"/>
      <c r="B33" s="41"/>
      <c r="C33" s="41"/>
      <c r="D33" s="41"/>
      <c r="E33" s="41"/>
      <c r="F33" s="41"/>
      <c r="G33" s="41"/>
      <c r="H33" s="41"/>
      <c r="I33" s="41"/>
      <c r="J33" s="40"/>
      <c r="K33" s="40"/>
    </row>
    <row r="34" spans="1:11" s="1" customFormat="1" ht="14" x14ac:dyDescent="0.15">
      <c r="A34" s="57"/>
      <c r="B34" s="57"/>
      <c r="C34" s="57"/>
      <c r="D34" s="57"/>
      <c r="E34" s="57"/>
      <c r="F34" s="57"/>
      <c r="G34" s="57"/>
      <c r="H34" s="41"/>
      <c r="I34" s="41"/>
      <c r="J34" s="41"/>
      <c r="K34" s="41"/>
    </row>
    <row r="35" spans="1:11" s="1" customFormat="1" ht="14" x14ac:dyDescent="0.1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</row>
    <row r="36" spans="1:11" s="1" customFormat="1" ht="14" x14ac:dyDescent="0.15"/>
  </sheetData>
  <mergeCells count="23">
    <mergeCell ref="A34:G34"/>
    <mergeCell ref="A24:F26"/>
    <mergeCell ref="J25:K25"/>
    <mergeCell ref="J26:K26"/>
    <mergeCell ref="A28:I29"/>
    <mergeCell ref="J29:K29"/>
    <mergeCell ref="A31:I32"/>
    <mergeCell ref="J32:K32"/>
    <mergeCell ref="I20:K20"/>
    <mergeCell ref="A21:E21"/>
    <mergeCell ref="G21:I21"/>
    <mergeCell ref="A22:E22"/>
    <mergeCell ref="G22:I22"/>
    <mergeCell ref="A11:E11"/>
    <mergeCell ref="I11:K11"/>
    <mergeCell ref="A13:K15"/>
    <mergeCell ref="A17:K17"/>
    <mergeCell ref="I19:K19"/>
    <mergeCell ref="A1:K3"/>
    <mergeCell ref="A5:K6"/>
    <mergeCell ref="F7:K7"/>
    <mergeCell ref="A9:K9"/>
    <mergeCell ref="F10:G10"/>
  </mergeCells>
  <pageMargins left="0.7" right="0.41249999999999998" top="0.75" bottom="0.75" header="0.3" footer="0.3"/>
  <pageSetup paperSize="9" scale="93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Опалення</vt:lpstr>
      <vt:lpstr>Помивка</vt:lpstr>
      <vt:lpstr>Опалення (2)</vt:lpstr>
      <vt:lpstr>Опалення!Print_Area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2026-03-23T09:56:59Z</cp:lastPrinted>
  <dcterms:created xsi:type="dcterms:W3CDTF">2015-06-05T18:19:34Z</dcterms:created>
  <dcterms:modified xsi:type="dcterms:W3CDTF">2026-03-23T09:58:44Z</dcterms:modified>
</cp:coreProperties>
</file>