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USER\Desktop\облік О.С\"/>
    </mc:Choice>
  </mc:AlternateContent>
  <xr:revisionPtr revIDLastSave="0" documentId="13_ncr:1_{58ED99B0-9813-4131-9796-50CB2D014277}" xr6:coauthVersionLast="47" xr6:coauthVersionMax="47" xr10:uidLastSave="{00000000-0000-0000-0000-000000000000}"/>
  <bookViews>
    <workbookView xWindow="-120" yWindow="-120" windowWidth="21840" windowHeight="13290" tabRatio="899" firstSheet="2" activeTab="5" xr2:uid="{00000000-000D-0000-FFFF-FFFF00000000}"/>
  </bookViews>
  <sheets>
    <sheet name="Титульна сторінка" sheetId="3" r:id="rId1"/>
    <sheet name="1. ШПО" sheetId="4" r:id="rId2"/>
    <sheet name="2. ООС" sheetId="5" r:id="rId3"/>
    <sheet name="3. Виключені" sheetId="12" r:id="rId4"/>
    <sheet name="4. Тимчасово прибулі" sheetId="6" r:id="rId5"/>
    <sheet name="5. Тимчасово відсутні" sheetId="8" r:id="rId6"/>
    <sheet name="6. Табель" sheetId="7" r:id="rId7"/>
    <sheet name="7. Безповоротні втрати" sheetId="11" r:id="rId8"/>
    <sheet name="8. Статистичний облік" sheetId="15" r:id="rId9"/>
    <sheet name="9. Перелік індексів посад" sheetId="16" r:id="rId10"/>
    <sheet name="Примітки" sheetId="9" r:id="rId11"/>
    <sheet name="Звання" sheetId="14" state="hidden" r:id="rId12"/>
  </sheets>
  <definedNames>
    <definedName name="_xlnm._FilterDatabase" localSheetId="1" hidden="1">'1. ШПО'!$A$4:$G$4</definedName>
    <definedName name="_xlnm._FilterDatabase" localSheetId="2" hidden="1">'2. ООС'!$B$1:$B$32</definedName>
    <definedName name="_xlnm.Print_Area" localSheetId="1">'1. ШПО'!$A$2:$G$46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G8" i="15" l="1"/>
  <c r="AG42" i="7"/>
  <c r="AF42" i="7"/>
  <c r="AE42" i="7"/>
  <c r="AD42" i="7"/>
  <c r="AC42" i="7"/>
  <c r="AB42" i="7"/>
  <c r="AA42" i="7"/>
  <c r="Z42" i="7"/>
  <c r="Y42" i="7"/>
  <c r="X42" i="7"/>
  <c r="W42" i="7"/>
  <c r="V42" i="7"/>
  <c r="U42" i="7"/>
  <c r="T42" i="7"/>
  <c r="S42" i="7"/>
  <c r="R42" i="7"/>
  <c r="Q42" i="7"/>
  <c r="P42" i="7"/>
  <c r="O42" i="7"/>
  <c r="N42" i="7"/>
  <c r="M42" i="7"/>
  <c r="L42" i="7"/>
  <c r="K42" i="7"/>
  <c r="J42" i="7"/>
  <c r="I42" i="7"/>
  <c r="H42" i="7"/>
  <c r="G42" i="7"/>
  <c r="F42" i="7"/>
  <c r="E42" i="7"/>
  <c r="AB8" i="15"/>
  <c r="O8" i="15"/>
  <c r="X8" i="15" l="1"/>
  <c r="C42" i="7" l="1"/>
  <c r="D42" i="7"/>
  <c r="N9" i="15"/>
  <c r="U8" i="15" l="1"/>
  <c r="V8" i="15"/>
  <c r="W8" i="15"/>
  <c r="Y8" i="15"/>
  <c r="Z8" i="15"/>
  <c r="AA8" i="15"/>
  <c r="AC8" i="15"/>
  <c r="AD8" i="15"/>
  <c r="AE8" i="15"/>
  <c r="AF8" i="15"/>
  <c r="AH8" i="15"/>
  <c r="AI8" i="15"/>
  <c r="AJ8" i="15"/>
  <c r="AK8" i="15"/>
  <c r="AL8" i="15"/>
  <c r="AM8" i="15"/>
  <c r="AN8" i="15"/>
  <c r="AO8" i="15"/>
  <c r="AP8" i="15"/>
  <c r="AQ8" i="15"/>
  <c r="AR8" i="15"/>
  <c r="AS8" i="15"/>
  <c r="AT8" i="15"/>
  <c r="AU8" i="15"/>
  <c r="AV8" i="15"/>
  <c r="AW8" i="15"/>
  <c r="AX8" i="15"/>
  <c r="R8" i="15"/>
  <c r="M8" i="15"/>
  <c r="I8" i="15"/>
  <c r="E8" i="15"/>
  <c r="S8" i="15"/>
  <c r="T8" i="15"/>
  <c r="A5" i="5"/>
  <c r="B5" i="5" l="1"/>
  <c r="C5" i="5" s="1"/>
  <c r="D5" i="5" s="1"/>
  <c r="E5" i="5" s="1"/>
  <c r="Q8" i="15"/>
  <c r="F5" i="5" l="1"/>
  <c r="G5" i="5" s="1"/>
  <c r="I5" i="5" s="1"/>
  <c r="K5" i="5" s="1"/>
  <c r="M5" i="5" s="1"/>
  <c r="N5" i="5" s="1"/>
  <c r="O5" i="5" s="1"/>
  <c r="P5" i="5" s="1"/>
  <c r="Q5" i="5" s="1"/>
  <c r="S5" i="5" s="1"/>
  <c r="T5" i="5" s="1"/>
  <c r="U5" i="5" s="1"/>
  <c r="V5" i="5" s="1"/>
  <c r="X5" i="5" s="1"/>
  <c r="C8" i="15"/>
  <c r="B8" i="15"/>
  <c r="H8" i="15"/>
  <c r="D8" i="15"/>
  <c r="Y5" i="5" l="1"/>
  <c r="Z5" i="5" s="1"/>
  <c r="L8" i="15"/>
  <c r="N8" i="15" l="1"/>
  <c r="A5" i="12"/>
  <c r="B5" i="12" s="1"/>
  <c r="C5" i="12" s="1"/>
  <c r="D5" i="12" s="1"/>
  <c r="E5" i="12" s="1"/>
  <c r="F5" i="12" l="1"/>
  <c r="G5" i="12" s="1"/>
  <c r="I5" i="12" s="1"/>
  <c r="K5" i="12" s="1"/>
  <c r="M5" i="12" s="1"/>
  <c r="N5" i="12" s="1"/>
  <c r="O5" i="12" s="1"/>
  <c r="P5" i="12" s="1"/>
  <c r="Q5" i="12" s="1"/>
  <c r="R5" i="12" s="1"/>
  <c r="S5" i="12" s="1"/>
  <c r="T5" i="12" s="1"/>
  <c r="U5" i="12" s="1"/>
  <c r="V5" i="12" s="1"/>
  <c r="X5" i="12" s="1"/>
  <c r="Y5" i="12" s="1"/>
  <c r="Z5" i="12" s="1"/>
  <c r="AA5" i="12" s="1"/>
  <c r="AB5" i="12" s="1"/>
  <c r="AD5" i="12" s="1"/>
  <c r="AE5" i="12" s="1"/>
  <c r="A5" i="6" l="1"/>
  <c r="B5" i="6" s="1"/>
  <c r="C5" i="6" s="1"/>
  <c r="D5" i="6" s="1"/>
  <c r="E5" i="6" s="1"/>
  <c r="F5" i="6" s="1"/>
  <c r="G5" i="6" s="1"/>
  <c r="I5" i="6" s="1"/>
  <c r="J5" i="6" s="1"/>
  <c r="L5" i="6" s="1"/>
  <c r="A5" i="8" l="1"/>
  <c r="B5" i="8" s="1"/>
  <c r="C5" i="8" s="1"/>
  <c r="D5" i="8" s="1"/>
  <c r="E5" i="8" s="1"/>
  <c r="F5" i="8" s="1"/>
  <c r="G5" i="8" s="1"/>
  <c r="I5" i="8" s="1"/>
  <c r="J5" i="8" s="1"/>
  <c r="K5" i="8" s="1"/>
  <c r="L5" i="8" s="1"/>
  <c r="N5" i="8" s="1"/>
  <c r="A5" i="11" l="1"/>
  <c r="B5" i="11" s="1"/>
  <c r="C5" i="11" s="1"/>
  <c r="D5" i="11" s="1"/>
  <c r="E5" i="11" s="1"/>
  <c r="F5" i="11" s="1"/>
  <c r="H5" i="11" s="1"/>
  <c r="I5" i="11" s="1"/>
  <c r="J5" i="11" s="1"/>
  <c r="L5" i="11" s="1"/>
  <c r="M5" i="11" s="1"/>
  <c r="N5" i="11" s="1"/>
  <c r="O5" i="11" s="1"/>
  <c r="P5" i="11" s="1"/>
  <c r="Q5" i="11" s="1"/>
  <c r="R5" i="11" s="1"/>
  <c r="T5" i="11" l="1"/>
  <c r="U5" i="11" s="1"/>
  <c r="A7" i="15" l="1"/>
  <c r="B7" i="15" s="1"/>
  <c r="F7" i="15" s="1"/>
  <c r="J7" i="15" s="1"/>
  <c r="N7" i="15" s="1"/>
  <c r="O7" i="15" s="1"/>
  <c r="S7" i="15" s="1"/>
  <c r="W7" i="15" s="1"/>
  <c r="AA7" i="15" s="1"/>
  <c r="AE7" i="15" s="1"/>
  <c r="AI7" i="15" s="1"/>
  <c r="AM7" i="15" s="1"/>
  <c r="AQ7" i="15" s="1"/>
  <c r="AU7" i="15" s="1"/>
  <c r="A5" i="16" l="1"/>
  <c r="B5" i="16" s="1"/>
  <c r="C5" i="16" s="1"/>
  <c r="D5" i="16" s="1"/>
  <c r="E5" i="16" s="1"/>
  <c r="F5" i="16" s="1"/>
  <c r="G5" i="16" s="1"/>
  <c r="H5" i="16" s="1"/>
</calcChain>
</file>

<file path=xl/sharedStrings.xml><?xml version="1.0" encoding="utf-8"?>
<sst xmlns="http://schemas.openxmlformats.org/spreadsheetml/2006/main" count="2356" uniqueCount="559">
  <si>
    <t>Додаток 1
до Інструкції з організації обліку особового складу в системі Міністерства оборони України
(пункт 3 розділ II)</t>
  </si>
  <si>
    <t>Гриф обмеження доступу</t>
  </si>
  <si>
    <t>МІНІСТЕРСТВО ОБОРОНИ УКРАЇНИ</t>
  </si>
  <si>
    <t>Продовження додатка 1</t>
  </si>
  <si>
    <t>№ штату ######</t>
  </si>
  <si>
    <t>1. Штатно-посадовий облік</t>
  </si>
  <si>
    <t>Індекс посади</t>
  </si>
  <si>
    <t>Посада</t>
  </si>
  <si>
    <t>ШПК</t>
  </si>
  <si>
    <t>ВОС</t>
  </si>
  <si>
    <t>Тариф</t>
  </si>
  <si>
    <t>Звання</t>
  </si>
  <si>
    <t>ПРІЗВИЩЕ (за наявності) Ім'я По батькові (за наявності)</t>
  </si>
  <si>
    <t>УПРАВЛІННЯ</t>
  </si>
  <si>
    <t>Підполковник</t>
  </si>
  <si>
    <t>Майор</t>
  </si>
  <si>
    <t>Капітан</t>
  </si>
  <si>
    <t>Старший солдат</t>
  </si>
  <si>
    <t>Солдат</t>
  </si>
  <si>
    <t>Старший сержант</t>
  </si>
  <si>
    <t>Сержант</t>
  </si>
  <si>
    <t>2. Облік особового складу</t>
  </si>
  <si>
    <r>
      <t>Індекс посади /</t>
    </r>
    <r>
      <rPr>
        <b/>
        <i/>
        <sz val="14"/>
        <rFont val="Times New Roman"/>
        <family val="1"/>
      </rPr>
      <t xml:space="preserve">
Індексм посад, які обіймав(ла)</t>
    </r>
  </si>
  <si>
    <t>Дати прийняття посади / посад</t>
  </si>
  <si>
    <t>Звідки прибув</t>
  </si>
  <si>
    <t>Дата зарахування до списків частини</t>
  </si>
  <si>
    <t xml:space="preserve">
Наказ про зарахування до списків (дата і номер)</t>
  </si>
  <si>
    <t>Наказ, на призначення на посаду
(дата, чий і номер)</t>
  </si>
  <si>
    <t>Наказ, на присвоєння останнього звання
(дата, чий і номер)</t>
  </si>
  <si>
    <t>Вид служби</t>
  </si>
  <si>
    <t>Дата укладання контракту</t>
  </si>
  <si>
    <t>Дата закінчення контракту / Період призову (для базової військової служби)</t>
  </si>
  <si>
    <t>РНОКПП  (за наявності)</t>
  </si>
  <si>
    <t>Серія (за наявності) і номер документа, що посвідчує особу та назва документа</t>
  </si>
  <si>
    <t>Дата народження</t>
  </si>
  <si>
    <t>Місце народження</t>
  </si>
  <si>
    <t>Стать</t>
  </si>
  <si>
    <t>Ким і коли призваний (прийнятий) на військову службу</t>
  </si>
  <si>
    <t>Освіта</t>
  </si>
  <si>
    <t>Дані про родичів</t>
  </si>
  <si>
    <t>Додаткова інформація</t>
  </si>
  <si>
    <t>контракт</t>
  </si>
  <si>
    <t>Ч</t>
  </si>
  <si>
    <t>мобілізація</t>
  </si>
  <si>
    <t>3. Виключений особовий склад</t>
  </si>
  <si>
    <t>Наказ, на призначення на посаду
(дата, чий і номе)</t>
  </si>
  <si>
    <t>Дата виключення із списків та номер наказу</t>
  </si>
  <si>
    <t xml:space="preserve">
Наказ про виключення із списків (дата і номер)</t>
  </si>
  <si>
    <t>Куди вибув / Куди направлені документи</t>
  </si>
  <si>
    <t>Підстава виключення зі списків</t>
  </si>
  <si>
    <t>4. Тимчасово прибулий особовий склад</t>
  </si>
  <si>
    <t>Підстава прибуття</t>
  </si>
  <si>
    <t>Дата прибуття</t>
  </si>
  <si>
    <t>Дата і номер наказу на прибуття</t>
  </si>
  <si>
    <t>Дата вибуття</t>
  </si>
  <si>
    <t>Дата і номер наказу на вибуття</t>
  </si>
  <si>
    <t>майор</t>
  </si>
  <si>
    <t>сержант</t>
  </si>
  <si>
    <t>5. Тимчасово відсутній особовий склад</t>
  </si>
  <si>
    <t>Місце вибуття</t>
  </si>
  <si>
    <r>
      <t xml:space="preserve">Дата планового повернення
</t>
    </r>
    <r>
      <rPr>
        <b/>
        <i/>
        <sz val="11"/>
        <rFont val="Times New Roman"/>
        <family val="1"/>
        <charset val="204"/>
      </rPr>
      <t>(якщо невідомо - "?")</t>
    </r>
  </si>
  <si>
    <t>Фактична дата прибуття</t>
  </si>
  <si>
    <t>капітан</t>
  </si>
  <si>
    <t>Лікування</t>
  </si>
  <si>
    <t>Відпустка</t>
  </si>
  <si>
    <t>6. Табель особового складу</t>
  </si>
  <si>
    <t>старший солдат</t>
  </si>
  <si>
    <t>солдат</t>
  </si>
  <si>
    <t>Особа, яка проводила вечірню повірку</t>
  </si>
  <si>
    <t>7. Облік безповоротніх втрат</t>
  </si>
  <si>
    <t>Військове звання</t>
  </si>
  <si>
    <t>Вид військової служби</t>
  </si>
  <si>
    <t>Прізвище (за наявності), власне ім’я, по батькові (за наявності) дружини (чоловіка), батька, матері або близького родича, місце проживання (перебування) членів сім’ї  (близьких родичів)</t>
  </si>
  <si>
    <t>Вид втрати</t>
  </si>
  <si>
    <r>
      <t xml:space="preserve">Дата </t>
    </r>
    <r>
      <rPr>
        <b/>
        <sz val="14"/>
        <rFont val="Times New Roman"/>
        <family val="1"/>
      </rPr>
      <t>безповоротної втрати</t>
    </r>
  </si>
  <si>
    <t>Обставини, що призвели до втрат особового складу</t>
  </si>
  <si>
    <t>Місце втрат особового складу</t>
  </si>
  <si>
    <t>Дата виключення із списків</t>
  </si>
  <si>
    <t>Кому, за яким номером і коли надіслано сповіщення</t>
  </si>
  <si>
    <t>Місце і дата поховання (імовірне місце перебування)</t>
  </si>
  <si>
    <t>8. Зведений статистичний облік</t>
  </si>
  <si>
    <t>Підрозділи</t>
  </si>
  <si>
    <t>По штату</t>
  </si>
  <si>
    <t>По списку</t>
  </si>
  <si>
    <t>В наявності</t>
  </si>
  <si>
    <t>На продовольчому забезпеченні</t>
  </si>
  <si>
    <t>Відсутні</t>
  </si>
  <si>
    <t>Причини відсутності</t>
  </si>
  <si>
    <t>Відрядження</t>
  </si>
  <si>
    <t>СЗЧ</t>
  </si>
  <si>
    <t>Загиблі</t>
  </si>
  <si>
    <t>Зниклі безвісти</t>
  </si>
  <si>
    <t>Полон</t>
  </si>
  <si>
    <t>Інші</t>
  </si>
  <si>
    <t>Офіцери</t>
  </si>
  <si>
    <t>Сержанти</t>
  </si>
  <si>
    <t>Солдати</t>
  </si>
  <si>
    <t>Працівники</t>
  </si>
  <si>
    <t>ВСЬОГО</t>
  </si>
  <si>
    <t>9. Перелік індексів посад</t>
  </si>
  <si>
    <t>Назва посади</t>
  </si>
  <si>
    <t>№ штату</t>
  </si>
  <si>
    <t>Дата введення посади в штат</t>
  </si>
  <si>
    <t>Дата виведення посади зі штату</t>
  </si>
  <si>
    <t>Примітки</t>
  </si>
  <si>
    <t>1. Електронний журнал обліку особового складу військової частини/підрозділу (далі - ЕЖООС) ведеться в електронній формі на пристрої, який не має модулю підʼєднання до локальної мережі.</t>
  </si>
  <si>
    <r>
      <t xml:space="preserve">2. Стовпці і поля, визначені в ЕЖООС, є обов'язковими для ведення обліку. </t>
    </r>
    <r>
      <rPr>
        <b/>
        <sz val="12"/>
        <rFont val="Times New Roman"/>
        <family val="1"/>
        <charset val="204"/>
      </rPr>
      <t>Заборонено</t>
    </r>
    <r>
      <rPr>
        <sz val="12"/>
        <rFont val="Times New Roman"/>
        <family val="1"/>
      </rPr>
      <t xml:space="preserve"> видаляти, змінювати нумерацію чи редагувати назви стовпців, визначені в ЕЖООС.
При цьому дозволено додавати стовпці з інформацією, яка необхідна для здійснення більш якісного обліку особового складу військовою частиною, органом військового управління чи їхніми підрозділами (такі стовпці можна додавати у будь-якому порядку, але при цьому залишати їх непронумерованими і не друкувати їх під час передання друкованої версії до штабу військової частини чи до Галузевого архіву).</t>
    </r>
  </si>
  <si>
    <t>3. ЕЖООС ведеться протягом 1 календарного місяця. У перший день нового місяця створюється новий файл журналу, в якому ведуться усі зміни за поточний місяць (файл-шаблон зберігається з новою назвою (наприклад, "2024-11 ЕЖООС СР1" для обліку особового складу 1-ої стрілецької роти за листопад 2024 р.). Файл журналу за попередній місяць зберігається на пристрої. 1 січня та 1 червня звітного року титульна сторінка та вкладки ЕЖ роздруковуються (вкладка "6. Табель" роздруковується за кожен з цих 6 місяців, вкладки "8. Статистичний облік", "9. Перелік індексів посад" і "Примітки" не друкується), на роздрукованому примірнику зазначається кількість аркушів. Командир підрозділу підписує роздрукований журнал та передає у службу персоналу.</t>
  </si>
  <si>
    <r>
      <t xml:space="preserve">4. Вкладка "1. Штатно-посадовий облік" ведеться в усіх структурних підрозділах починаючи з роти. </t>
    </r>
    <r>
      <rPr>
        <b/>
        <sz val="12"/>
        <rFont val="Times New Roman"/>
        <family val="1"/>
        <charset val="204"/>
      </rPr>
      <t>Штаб</t>
    </r>
    <r>
      <rPr>
        <sz val="12"/>
        <rFont val="Times New Roman"/>
        <family val="1"/>
      </rPr>
      <t xml:space="preserve"> </t>
    </r>
    <r>
      <rPr>
        <b/>
        <sz val="12"/>
        <rFont val="Times New Roman"/>
        <family val="1"/>
      </rPr>
      <t>окремої військової частини</t>
    </r>
    <r>
      <rPr>
        <sz val="12"/>
        <rFont val="Times New Roman"/>
        <family val="1"/>
      </rPr>
      <t xml:space="preserve"> присвоює кожній посаді унікальний індекс (у тому числі посадам змінного складу, посадам держслубовців та працівників ЗСУ) і фіксує цей перелік у Вкладці "9. Перелік індексів посад". Рекомендовано на рівні окремої бригади використовувати 6-тизначний індекс, на рівні окремого батальйону - 4-ьохзначний. Також дозволено використовувати літери (наприклад, для позначення посад змінного складу, курсантів, слухачів, державних службовців чи працівників ЗСУ). </t>
    </r>
    <r>
      <rPr>
        <b/>
        <sz val="12"/>
        <rFont val="Times New Roman"/>
        <family val="1"/>
        <charset val="204"/>
      </rPr>
      <t xml:space="preserve">Важливо! </t>
    </r>
    <r>
      <rPr>
        <sz val="12"/>
        <rFont val="Times New Roman"/>
        <family val="1"/>
      </rPr>
      <t xml:space="preserve">При зміні (заміні) посади їй присвоюється </t>
    </r>
    <r>
      <rPr>
        <b/>
        <sz val="12"/>
        <rFont val="Times New Roman"/>
        <family val="1"/>
        <charset val="204"/>
      </rPr>
      <t>новий</t>
    </r>
    <r>
      <rPr>
        <sz val="12"/>
        <rFont val="Times New Roman"/>
        <family val="1"/>
      </rPr>
      <t xml:space="preserve"> унікальний індекс У разі наявності в штаті цивільних посад стовпець 4. "ВОС" має </t>
    </r>
    <r>
      <rPr>
        <b/>
        <sz val="12"/>
        <rFont val="Times New Roman"/>
        <family val="1"/>
        <charset val="204"/>
      </rPr>
      <t>залишитися пустим</t>
    </r>
    <r>
      <rPr>
        <sz val="12"/>
        <rFont val="Times New Roman"/>
        <family val="1"/>
        <charset val="204"/>
      </rPr>
      <t>,</t>
    </r>
    <r>
      <rPr>
        <b/>
        <sz val="12"/>
        <rFont val="Times New Roman"/>
        <family val="1"/>
        <charset val="204"/>
      </rPr>
      <t xml:space="preserve"> </t>
    </r>
    <r>
      <rPr>
        <sz val="12"/>
        <rFont val="Times New Roman"/>
        <family val="1"/>
        <charset val="204"/>
      </rPr>
      <t>а</t>
    </r>
    <r>
      <rPr>
        <sz val="12"/>
        <rFont val="Times New Roman"/>
        <family val="1"/>
      </rPr>
      <t xml:space="preserve"> в стовпці  6. "Звання" проставляється відповідно цивільний статус персоналу (наприклад, «працівник ЗСУ», «державний службовець 4 рангу» і т.д.). Порядок записів може змінюватися в залежності від введення або скасування посад. Усі записи (рядки таблиці) розташовуються за підпорядкованістю у підрозділі.
</t>
    </r>
    <r>
      <rPr>
        <b/>
        <sz val="12"/>
        <rFont val="Times New Roman"/>
        <family val="1"/>
        <charset val="204"/>
      </rPr>
      <t xml:space="preserve">Рекомендовано </t>
    </r>
    <r>
      <rPr>
        <sz val="12"/>
        <rFont val="Times New Roman"/>
        <family val="1"/>
        <charset val="204"/>
      </rPr>
      <t>відділяти структурні підрозділи їхніми назвами, записаними в об'єднаних комірках в стовпцях від 1 до 7, так як це зроблено у даному прикладі (це необхідно для автоматичного виведення підрозділів до вкладки "8. Статистичний облік").</t>
    </r>
  </si>
  <si>
    <r>
      <t xml:space="preserve">5. Вкладка "2. Облік особового складу" ведеться на весь підпорядкований особовий склад. Записи ведуться у порядку зарахування військовослужбовців до списків, потім за званнями.
У разі наявності в штаті цивільних посад в колонці 8. "Звання" проставляється відповідно цивільний статус персоналу (наприклад, «працівник ЗСУ», «державний службовець 4 рангу» і т.д.). 
Стовпець 10 "Індекс посади / </t>
    </r>
    <r>
      <rPr>
        <i/>
        <sz val="12"/>
        <rFont val="Times New Roman"/>
        <family val="1"/>
      </rPr>
      <t>Індекси посад, які обіймав(ла)</t>
    </r>
    <r>
      <rPr>
        <sz val="12"/>
        <rFont val="Times New Roman"/>
        <family val="1"/>
      </rPr>
      <t>" та 11 "Дати призначення на посади" ведуться за такими правилами:
- індекс і дата призначення на поточну посаду записується зверху звичайним шрифтом;
- індекси і дати попередніх посад записуються у стовпець (Alt+Enter), курсивом, у зворотному порядку до призначень (актуальна посада буде першою у стовпці, найперша посада буде останньою).
- у разі, якщо військовослужбовець перебуває у списках військової частини, але не займає штатну посаду у Стовпці 10 ставиться відповідний статус (н/д "у розпорядженні"), а у Стовпці 11 дата встановлення цього статусу (наприклад, зарахування в розпорядження).
У Стовпці 17, окрім контрактної чи служби по мобілізації, може також зазначатись і вид державної служби.
У Стовпці 20 іноземцям прописується його громадянство (наприклад, "США", "Італійська Республіка", "Республіка Колумбія" і т.д).</t>
    </r>
  </si>
  <si>
    <r>
      <t xml:space="preserve">6. Вкладка "3. Виключені" має такий же набір стовпців як і Вкладка "2. Облік особового складу", але до неї додано ще стовпці, які ведуть тільки у електронному журналі обліку особового складу окремої військової частини:
   51. Дата виключення зі списків - фактична дата виключення зі списків;
   52. Дата і номер наказу по стройовій частині про виключення із списків
   53. Куди вибув / Куди направлені документи - у випадку загибелі/смерті вказується ТЦК та СП, до якого були направлені документи;
   54. Підстава виключення зі списків - пишеться інформація, яка необхідна для ідентифікації події </t>
    </r>
    <r>
      <rPr>
        <i/>
        <sz val="12"/>
        <rFont val="Times New Roman"/>
        <family val="1"/>
      </rPr>
      <t>(наприклад: у разі загибелі/смерті може писатися дата і вид події, у випадку звільнення - причина звільнення і наказ по особовому складу, у разі перемішення до інщої в/ч - наказ по особовому складу, у випадку призупинення служби - № і дата витягу з ЄРДР)</t>
    </r>
    <r>
      <rPr>
        <sz val="12"/>
        <rFont val="Times New Roman"/>
        <family val="1"/>
      </rPr>
      <t xml:space="preserve">.
Рекомендовано при виключенні військовослужбовця зі списків переміщувати інформацію з Вкладки 2 до Вкладки 3, використовувати функції "Вирізати" і "Додати скопійовані клітинки", додавши і заповнивши при цьому стовпці 51, 52, 53, 54.
Вкладка ведеться в </t>
    </r>
    <r>
      <rPr>
        <b/>
        <sz val="12"/>
        <rFont val="Times New Roman"/>
        <family val="1"/>
        <charset val="204"/>
      </rPr>
      <t>алфавітному порядк</t>
    </r>
    <r>
      <rPr>
        <sz val="12"/>
        <rFont val="Times New Roman"/>
        <family val="1"/>
      </rPr>
      <t>у.
Роздрукований і підписаний варіант Вкладки "3.  Виключені" підлягає передачі в Державний галузевий архів МОУ.</t>
    </r>
  </si>
  <si>
    <t>7. Вкладка "4. Тимчасово прибулий особовий склад" ведеться на рівні батальйону та на рівні окремої військової частини.
Записи робляться у порядку прибуття військовослужбовців до військової частини, потім за званнями.</t>
  </si>
  <si>
    <t>8. Вкладка "5. Тимчасово відсутній особовий склад" ведеться в усіх структурних підрозділах починаючи з роти.
Записи робляться у порядку вибуття військовослужбовців з військової частини, потім за званнями. У Стовпці 76 можна уточнюється підстави вибуття або іншу необхідну інформацію.</t>
  </si>
  <si>
    <r>
      <t xml:space="preserve">9.  Вкладка "6. Табель" ведеться в усіх структурних підрозділах починаючи з роти на кожен місяць. Рекомендовано вживати такі позначки:
</t>
    </r>
    <r>
      <rPr>
        <sz val="12"/>
        <rFont val="Times New Roman"/>
        <family val="1"/>
        <charset val="204"/>
      </rPr>
      <t xml:space="preserve">+ - присутній/ня;
вдр - відрядження;
від - відпустка щорічна, за сімейними обставинами, для лікування у зв’язку з хворобою;
ВП -  відпустка для лікування після поранення (контузії, травми або каліцтва);
лік - лікування у звʼязку з хворобою;
ЛП - лікування після поранення (контузії, травми або каліцтва);
СЗЧ - самовільне залишення частини;
ЗБ - зниклий безвісти;
пол - в полоні;
заг - загибель (проставляється тільки в дату події);
пом - помер (проставляється тільки в дату події).
</t>
    </r>
    <r>
      <rPr>
        <sz val="12"/>
        <rFont val="Times New Roman"/>
        <family val="1"/>
      </rPr>
      <t>Ведення вкладки "6. Табель" на управління (командування) військової частини (органу військового управління чи їм рівні) покладається на відділення персоналу штабу або відповідний  орган (посадову особу), на який покладені функції ведення обліку особового складу.
На рівні окремої військової частини Вкладка "6. Табель особового сакладу" ведеться по підрозділам, які безпосередньо підпорядковуються командиру військової частини із зазначенням кількость осіб, які перебувають на продовольчому забезпеченні кожного підрозділу, станом на кожен день місяця.</t>
    </r>
  </si>
  <si>
    <t>10. Вкладка "7. Безповоротні втрати" ведеться на рівні окремої військової частини. Записи робляться у порядку дат подій, які призвели до безповротніх втрат військовослужбовців. Рекомендовано Стовпці 77-86 заповнювати методом копіювання інформації зі Стовпців, відповідно, 8-10, 17, 20-23, 25 та 27 (зверніть увагу, що в Стовпці 79, на відміну, від Стовпця 10, зазначається тільки індекс останньої зайнманої посади).</t>
  </si>
  <si>
    <t>11. Вкладка "8. Статистичний облік" забезпечує ведення статистичного обліку особового складу. Стовпець 98 має містити інформацію про кількість військовослужбовців, які перебувають на продовольчому забезпеченні, і має відповідати інформації у Вкладці "6. Табель".
Між стовпчиками 106 і 107 дозволено додавати інші стовпчики (з обов'язковим розподілом на "Офіцери", "Сержанти", "Солдати", Працівники"), які відображатимуть інші причини відсутності військовослужбовців.
У випадку відсутності цивілних працівників у штаті військової частини всі поля з назвою "Працівників" дозволено приховувати і не вести.</t>
  </si>
  <si>
    <t>12. Вкладка "9. Перелік індексів посад" ведеться на рівні штабу окремої військової частини та прирівняних до них. У цій вкладці посади доцільно впорядковувати у порядку зростання (на відміну від Вкладки "1. ШПО", де посади розташовуються за підпорядкуванням).
Роздрукований і підписаний варіант Вкладки "9. Перелік індексів посад" підлягає передачі в Державний галузевий архів МОУ.</t>
  </si>
  <si>
    <r>
      <t xml:space="preserve">13. Стовпці 14, 15, 16, 35, 36, 37, 51, 52, 53, 54, 59, 61, 63, 71, 75, 60, 68, 72, 77-94 та 109-116 </t>
    </r>
    <r>
      <rPr>
        <b/>
        <sz val="12"/>
        <color theme="1"/>
        <rFont val="Times New Roman"/>
        <family val="1"/>
        <charset val="204"/>
      </rPr>
      <t>обов'язкові</t>
    </r>
    <r>
      <rPr>
        <sz val="12"/>
        <color theme="1"/>
        <rFont val="Times New Roman"/>
        <family val="1"/>
        <charset val="204"/>
      </rPr>
      <t xml:space="preserve"> для ведення тільки на рівні </t>
    </r>
    <r>
      <rPr>
        <b/>
        <sz val="12"/>
        <color theme="1"/>
        <rFont val="Times New Roman"/>
        <family val="1"/>
        <charset val="204"/>
      </rPr>
      <t>окремої військової частини</t>
    </r>
    <r>
      <rPr>
        <sz val="12"/>
        <color theme="1"/>
        <rFont val="Times New Roman"/>
        <family val="1"/>
        <charset val="204"/>
      </rPr>
      <t>.</t>
    </r>
  </si>
  <si>
    <t>14. Важливо! Всі приклади записів зроблені станом на 12 листопада 2024 року і являються вигаданими. Будь яке співпадіння з реально існуючими людьми - випадковість.</t>
  </si>
  <si>
    <t>Генерал</t>
  </si>
  <si>
    <t>Головний майстер-сержант</t>
  </si>
  <si>
    <t>Генерал-лейтенант</t>
  </si>
  <si>
    <t>Генерал-майор</t>
  </si>
  <si>
    <t>Майстер-сержант</t>
  </si>
  <si>
    <t>Старший матрос</t>
  </si>
  <si>
    <t>Генерал-лейтенант медичної служби</t>
  </si>
  <si>
    <t>Бригадний генерал</t>
  </si>
  <si>
    <t>Штаб-сержант</t>
  </si>
  <si>
    <t>Матрос</t>
  </si>
  <si>
    <t>Полковник</t>
  </si>
  <si>
    <t>Головний сержант</t>
  </si>
  <si>
    <t>Рекрут</t>
  </si>
  <si>
    <t>Генерал-майор медичної служби</t>
  </si>
  <si>
    <t>Полковник медичної служби</t>
  </si>
  <si>
    <t>---</t>
  </si>
  <si>
    <t>Полковник юстиції</t>
  </si>
  <si>
    <t>Бригадний генерал медичної служби</t>
  </si>
  <si>
    <t>Полковник капеланської служби</t>
  </si>
  <si>
    <t>Молодший сержант</t>
  </si>
  <si>
    <t>Головний майстер-старшина</t>
  </si>
  <si>
    <t>Підполковник медичної служби</t>
  </si>
  <si>
    <t>Старший майстер-старшина</t>
  </si>
  <si>
    <t>Підполковник юстиції</t>
  </si>
  <si>
    <t>Майстер-старшина</t>
  </si>
  <si>
    <t>Підполковник капеланської служби</t>
  </si>
  <si>
    <t>Штаб-старшина</t>
  </si>
  <si>
    <t>Головний корабельний старшина</t>
  </si>
  <si>
    <t>Майор медичної служби</t>
  </si>
  <si>
    <t>Головний старшина</t>
  </si>
  <si>
    <t>Майор юстиції</t>
  </si>
  <si>
    <t>Старшина 1 статті</t>
  </si>
  <si>
    <t>Майор капеланської служби</t>
  </si>
  <si>
    <t>Старшина 2 статті</t>
  </si>
  <si>
    <t>Капітан медичної служби</t>
  </si>
  <si>
    <t>Капітан юстиції</t>
  </si>
  <si>
    <t>Капітан капеланської служби</t>
  </si>
  <si>
    <t>Старший лейтенант</t>
  </si>
  <si>
    <t>Старший лейтенант медичної служби</t>
  </si>
  <si>
    <t>Старший лейтенант юстиції</t>
  </si>
  <si>
    <t>Старший лейтенант капеланської служби</t>
  </si>
  <si>
    <t>Лейтенант</t>
  </si>
  <si>
    <t>Лейтенант медичної служби</t>
  </si>
  <si>
    <t>Лейтенант юстиції</t>
  </si>
  <si>
    <t>Лейтенант капеланської служби</t>
  </si>
  <si>
    <t>Молодший лейтенант</t>
  </si>
  <si>
    <t>Молодший лейтенант медичної служби</t>
  </si>
  <si>
    <t>Молодший лейтенант юстиції</t>
  </si>
  <si>
    <t>Молодший лейтенант капеланської служби</t>
  </si>
  <si>
    <t>Адмірал</t>
  </si>
  <si>
    <t>Віце-адмірал</t>
  </si>
  <si>
    <t>Контр-адмірал</t>
  </si>
  <si>
    <t>Коммодор</t>
  </si>
  <si>
    <t>Капітан 1 рангу</t>
  </si>
  <si>
    <t>Старший майстер-сержант</t>
  </si>
  <si>
    <t>Капітан 2 рангу</t>
  </si>
  <si>
    <t>Капітан 3 рангу</t>
  </si>
  <si>
    <t>Капітан-лейтенант</t>
  </si>
  <si>
    <t>Старший-лейтенант</t>
  </si>
  <si>
    <t>в/ч А2900</t>
  </si>
  <si>
    <t xml:space="preserve">ЕЛЕКТРОННИЙ ЖУРНАЛ
обліку особового складу </t>
  </si>
  <si>
    <t>старший сержант</t>
  </si>
  <si>
    <t>0212003</t>
  </si>
  <si>
    <t>3420003</t>
  </si>
  <si>
    <t>головний сержант</t>
  </si>
  <si>
    <t>1 НАВЧАЛЬНА РОТА</t>
  </si>
  <si>
    <t>Командир роти - старший викладач</t>
  </si>
  <si>
    <t>Заступник командира роти з психологічної підтримки персоналу</t>
  </si>
  <si>
    <t>Сержант - інструктор</t>
  </si>
  <si>
    <t xml:space="preserve">Сержант з матеріального забезпечення </t>
  </si>
  <si>
    <t>Інструктор із тактичної медицини</t>
  </si>
  <si>
    <t xml:space="preserve">1 навчальний взвод </t>
  </si>
  <si>
    <t>Командир взводу - викладач</t>
  </si>
  <si>
    <t xml:space="preserve">Інструктор </t>
  </si>
  <si>
    <t>Інструктор</t>
  </si>
  <si>
    <t xml:space="preserve">2 навчальний взвод </t>
  </si>
  <si>
    <t xml:space="preserve">3 навчальний взвод </t>
  </si>
  <si>
    <t xml:space="preserve">4 навчальний взвод </t>
  </si>
  <si>
    <t xml:space="preserve">5 навчальний взвод </t>
  </si>
  <si>
    <t>100657Д</t>
  </si>
  <si>
    <t>787089Д</t>
  </si>
  <si>
    <t>878127Д</t>
  </si>
  <si>
    <t>п</t>
  </si>
  <si>
    <t>100119Д</t>
  </si>
  <si>
    <t>101119Д</t>
  </si>
  <si>
    <t>102119Д</t>
  </si>
  <si>
    <t>103119Д</t>
  </si>
  <si>
    <t>20</t>
  </si>
  <si>
    <t>19</t>
  </si>
  <si>
    <t>12</t>
  </si>
  <si>
    <t>10</t>
  </si>
  <si>
    <t>6/5</t>
  </si>
  <si>
    <t>13</t>
  </si>
  <si>
    <t>11/6</t>
  </si>
  <si>
    <t>лейтенант</t>
  </si>
  <si>
    <t>молодший сержант</t>
  </si>
  <si>
    <t>молодший лейтенант</t>
  </si>
  <si>
    <t>молодший  сержант</t>
  </si>
  <si>
    <t>ПРОСТАПЧУК Валентин Іванович</t>
  </si>
  <si>
    <t>СТЕПАНЮК Дмитро Миколайович</t>
  </si>
  <si>
    <t>ДЕМЯНЧУК Наталія Василівна</t>
  </si>
  <si>
    <t>ПОТАПОВ Олександр Євгенович</t>
  </si>
  <si>
    <t>КАРПУК Богдан Михайлович</t>
  </si>
  <si>
    <t>ВАСИЛЮК Андрій Васильович</t>
  </si>
  <si>
    <t>БОРОДАВКІН Микола Михайлович</t>
  </si>
  <si>
    <t>ЧЕРНЕНКО Андрій Юрійович</t>
  </si>
  <si>
    <t>МЕРКУЛОВ Богдан Юрійович</t>
  </si>
  <si>
    <t>КАЗАКОВ Євген Іванович</t>
  </si>
  <si>
    <t>ГЕНЗЕЛЬ Богдан Васильович</t>
  </si>
  <si>
    <t>ШИМАНСЬКИЙ Георгій Георгійович</t>
  </si>
  <si>
    <t>ВОЛЧКОВ Віктор Вікторович</t>
  </si>
  <si>
    <t>КОВАЛЬЧУК Андрій Леонідович</t>
  </si>
  <si>
    <t>АВГУСТОВИЧ Олександр Олександрович</t>
  </si>
  <si>
    <t>100975Д</t>
  </si>
  <si>
    <t>9</t>
  </si>
  <si>
    <t xml:space="preserve">7 навчальний взвод </t>
  </si>
  <si>
    <t xml:space="preserve">8 навчальний взвод </t>
  </si>
  <si>
    <t xml:space="preserve">9 навчальний взвод </t>
  </si>
  <si>
    <t>ІВАНЧІКОВ Андрій Андрійович</t>
  </si>
  <si>
    <t>1 НАВЧАЛЬНА  РОТА</t>
  </si>
  <si>
    <t>10.07.2023 №169</t>
  </si>
  <si>
    <t xml:space="preserve">В/Ч А4350 </t>
  </si>
  <si>
    <t>№316</t>
  </si>
  <si>
    <t>№296</t>
  </si>
  <si>
    <t>УК № 283288</t>
  </si>
  <si>
    <t>посвідчення офіцера</t>
  </si>
  <si>
    <t>Вінецька обл. С.Свитинці</t>
  </si>
  <si>
    <t>Погребищенським РТЦК та СП</t>
  </si>
  <si>
    <t>Вища КНТУ</t>
  </si>
  <si>
    <t>Мати - Степанюк Галина Єфремівна, Вінецька обл. с.Свитинці, вул. Ковалівна 4</t>
  </si>
  <si>
    <t>№169</t>
  </si>
  <si>
    <t>Курсант</t>
  </si>
  <si>
    <t>А4350</t>
  </si>
  <si>
    <t>САГАЙДАК Микола Миколайович</t>
  </si>
  <si>
    <t>№ 303</t>
  </si>
  <si>
    <t>(095)5643784</t>
  </si>
  <si>
    <t>БУТКОВСЬКИЙ Рустам Олегович</t>
  </si>
  <si>
    <t>ДЕРЕПАЩУК Максим Миколайович</t>
  </si>
  <si>
    <t>КОВАЛЕНКО Віктор Анатолійович</t>
  </si>
  <si>
    <t>А2582</t>
  </si>
  <si>
    <t>№ 198</t>
  </si>
  <si>
    <t>(098)0817683</t>
  </si>
  <si>
    <t>ТИХОМИРОВ Євгеній Валерійович</t>
  </si>
  <si>
    <t>№304</t>
  </si>
  <si>
    <t>(096)5390639</t>
  </si>
  <si>
    <t>А4472</t>
  </si>
  <si>
    <t>№ 62</t>
  </si>
  <si>
    <t>(095)0219929</t>
  </si>
  <si>
    <t>ПОДОПРИГОРА Олександр Васильович</t>
  </si>
  <si>
    <t>№79</t>
  </si>
  <si>
    <t>17.03.2025 №77</t>
  </si>
  <si>
    <t>А4674</t>
  </si>
  <si>
    <r>
      <t>Індекс посади /</t>
    </r>
    <r>
      <rPr>
        <b/>
        <i/>
        <sz val="14"/>
        <color theme="1"/>
        <rFont val="Times New Roman"/>
        <family val="1"/>
        <charset val="204"/>
      </rPr>
      <t xml:space="preserve">
Індексм посад, які обіймав(ла)</t>
    </r>
  </si>
  <si>
    <t>№16РС</t>
  </si>
  <si>
    <t>№77</t>
  </si>
  <si>
    <t>військовий квиток</t>
  </si>
  <si>
    <t>АВ513458</t>
  </si>
  <si>
    <t>Луганська обл., с. Вільхове</t>
  </si>
  <si>
    <t>ПЕЛЕХ Олег Михайлович</t>
  </si>
  <si>
    <t>№8</t>
  </si>
  <si>
    <t>(068)0423890</t>
  </si>
  <si>
    <t>ВАРЬОНОВ Олександр Валентинович</t>
  </si>
  <si>
    <t>А4355</t>
  </si>
  <si>
    <t>№368</t>
  </si>
  <si>
    <t>27.08.2024 №246</t>
  </si>
  <si>
    <t>1 відділ Вараського РТЦК та СП</t>
  </si>
  <si>
    <t xml:space="preserve"> 27.08.2024</t>
  </si>
  <si>
    <t>№246</t>
  </si>
  <si>
    <t>№286РС</t>
  </si>
  <si>
    <t>АВ624948</t>
  </si>
  <si>
    <t>Рівненська обл., с. Володимирець</t>
  </si>
  <si>
    <t>Середня-спеціальна</t>
  </si>
  <si>
    <t>Контракт</t>
  </si>
  <si>
    <t>В/ч А2120</t>
  </si>
  <si>
    <t>№150</t>
  </si>
  <si>
    <t>№286</t>
  </si>
  <si>
    <t>АВ378396</t>
  </si>
  <si>
    <t>Хмельницька область село Марачівка</t>
  </si>
  <si>
    <t xml:space="preserve">Шепетівським РТЦК та СП </t>
  </si>
  <si>
    <t>середня спеціальна  , Острозьке ВПУ</t>
  </si>
  <si>
    <t>Простапчук Наталя Володимирівна Хмельницька область місто Славута вулиця Сокола 1А/43</t>
  </si>
  <si>
    <t>Деснянський РТЦК та СП м.Києва</t>
  </si>
  <si>
    <t>№82</t>
  </si>
  <si>
    <t>СО №514802</t>
  </si>
  <si>
    <t>Казахстанська СРСР, Тургайська обл., Аркаликський р-н, с.Сариузен</t>
  </si>
  <si>
    <t>Деснянським РВК м.Києва</t>
  </si>
  <si>
    <t>Середня спеціальна, ПТУ№5 м.Біла Церква</t>
  </si>
  <si>
    <t>Дружина_ СЕМЕНОВА Євгенія Олександрівна, м. Київ, вул. Путивльська 42, кв.47, тел-0936634823</t>
  </si>
  <si>
    <t>н 380983781045</t>
  </si>
  <si>
    <t xml:space="preserve"> 21.06.2024 №150</t>
  </si>
  <si>
    <t>№177</t>
  </si>
  <si>
    <t>№240</t>
  </si>
  <si>
    <t>21.08.2024 №240</t>
  </si>
  <si>
    <t>№190</t>
  </si>
  <si>
    <t>МО121658</t>
  </si>
  <si>
    <t>Житомирська обл. м.Житомир</t>
  </si>
  <si>
    <t xml:space="preserve">Житомирським РТЦК та СП </t>
  </si>
  <si>
    <t>Середня , СПТУ №6</t>
  </si>
  <si>
    <t>Дружина - ШИМАНСЬКА Ольга лЕонідівна , м. Житомир , вул.Чуднівська 102 к.31 , 380634631304</t>
  </si>
  <si>
    <t>А7021</t>
  </si>
  <si>
    <t>№103</t>
  </si>
  <si>
    <t>МО493792</t>
  </si>
  <si>
    <t>Житомирська обл. , с. Серби</t>
  </si>
  <si>
    <t xml:space="preserve">Ємельчинським РТЦК та СП </t>
  </si>
  <si>
    <t>Середня спеціальна , Машинобудівний технікум</t>
  </si>
  <si>
    <t>Дружина - Карпук Ольга Володимирівна , м. Житомир , вул. Бориса Тена 99 , 380987987251</t>
  </si>
  <si>
    <t>н 380508344001</t>
  </si>
  <si>
    <t>Біловодський РВК</t>
  </si>
  <si>
    <t>Середня, вища незакінчена</t>
  </si>
  <si>
    <t>Мати - Іванчікова Тетяна Олексіївна, м. Харків, пров. Шевченківський, буд. 40, кв. 132, 0955393946</t>
  </si>
  <si>
    <t xml:space="preserve">В/Ч 2582 </t>
  </si>
  <si>
    <t>№99</t>
  </si>
  <si>
    <t>АВ 536435</t>
  </si>
  <si>
    <t>12.27.2001</t>
  </si>
  <si>
    <t>м.Приморськ Запоріжської обл</t>
  </si>
  <si>
    <t>Приморським РТЦК та СП</t>
  </si>
  <si>
    <t>дружина Потапова Ганна Юрієвна М.Житомир вул.старий бульвар 6 кв26</t>
  </si>
  <si>
    <t>№205</t>
  </si>
  <si>
    <t>А2120</t>
  </si>
  <si>
    <t>№101</t>
  </si>
  <si>
    <t>АВ076567</t>
  </si>
  <si>
    <t>М. Вінниця</t>
  </si>
  <si>
    <t>Вінницьким ОМ ТЦК та СП</t>
  </si>
  <si>
    <t>Вища, Вінницький Державний Педагогічний Університет</t>
  </si>
  <si>
    <t>Батько - Казаков Іван Миколайович, м. Вінниця, вул. Ширшова, буд. 16, кв. 79</t>
  </si>
  <si>
    <t xml:space="preserve">Золотоніський РТЦК та СП </t>
  </si>
  <si>
    <t>№652022</t>
  </si>
  <si>
    <t>(066)7707230</t>
  </si>
  <si>
    <t>№245</t>
  </si>
  <si>
    <t>ПЕРЕВЬОРТОВ Яніс Юрійович</t>
  </si>
  <si>
    <t>НІКОЛЬЧЕНКО Євгеній Олександрович</t>
  </si>
  <si>
    <t>МИРОНЕНКО Євгеній Олександрович</t>
  </si>
  <si>
    <t>26.02.2025 №58</t>
  </si>
  <si>
    <t>Житомирський ОМТЦК та СП</t>
  </si>
  <si>
    <t>№58</t>
  </si>
  <si>
    <t>№93</t>
  </si>
  <si>
    <t>АГ078097</t>
  </si>
  <si>
    <t>Одеська обл., Білгород-Дністровський р-н, с. Шабо</t>
  </si>
  <si>
    <t xml:space="preserve">Середня технічна </t>
  </si>
  <si>
    <t>Дружина - Черненко Ліля Сергійовна, м. Житомир, вул. Лесі Українки, буд. 63, кв. 47, 0964335049</t>
  </si>
  <si>
    <t>№315</t>
  </si>
  <si>
    <t>(096)5858979</t>
  </si>
  <si>
    <t>А0310</t>
  </si>
  <si>
    <t>26.11.2024 №337</t>
  </si>
  <si>
    <t>А0641</t>
  </si>
  <si>
    <t>№337</t>
  </si>
  <si>
    <t>№370</t>
  </si>
  <si>
    <t>СО247146</t>
  </si>
  <si>
    <t>Донецька обл., м. Селидове</t>
  </si>
  <si>
    <t>Красноармійсько-селідовським РВК</t>
  </si>
  <si>
    <t>Середня</t>
  </si>
  <si>
    <t>(0977578813</t>
  </si>
  <si>
    <t>№306</t>
  </si>
  <si>
    <t>Паспорт</t>
  </si>
  <si>
    <t>ВН387570</t>
  </si>
  <si>
    <t>Хжитомирська обл. с.Йосипівка</t>
  </si>
  <si>
    <t xml:space="preserve">Чуднівсько-Любарським РТЦК та СП </t>
  </si>
  <si>
    <t>Вища , ПУЕТ</t>
  </si>
  <si>
    <t>Дружина - Гензель Тетяна Василівна , Житомирська обл. смт.Новогуйвінське, вул. Центральна 1а, 38068052575</t>
  </si>
  <si>
    <t>26.03.2024 , №73</t>
  </si>
  <si>
    <t>№73</t>
  </si>
  <si>
    <t>№130</t>
  </si>
  <si>
    <t>№80</t>
  </si>
  <si>
    <t>УК №1044797</t>
  </si>
  <si>
    <t>Житомирська обл. , м. Житомир</t>
  </si>
  <si>
    <t>Житомирський ОМВК та СП</t>
  </si>
  <si>
    <t>Виша , НАСВ</t>
  </si>
  <si>
    <t>Мати - Меркулова Жанна Олександрівна , м. Житомир , вул. Саєнка  128 буд.3, 380972514981</t>
  </si>
  <si>
    <t>н 380994161700</t>
  </si>
  <si>
    <t>Мобілізація</t>
  </si>
  <si>
    <t>№265</t>
  </si>
  <si>
    <t>УК № 334128</t>
  </si>
  <si>
    <t>Ж</t>
  </si>
  <si>
    <t>Чуднівський РТЦК та СП</t>
  </si>
  <si>
    <t xml:space="preserve">                             6 навчальний взвод</t>
  </si>
  <si>
    <t>Наказ командира в\ч А2900</t>
  </si>
  <si>
    <t>_</t>
  </si>
  <si>
    <t>2 НАВЧАЛЬНИЙ ВЗВОД</t>
  </si>
  <si>
    <t>1 НАВЧАЛЬНИЙ ВЗВОД</t>
  </si>
  <si>
    <t>3 НАВЧАЛЬНИЙ ВЗВОД</t>
  </si>
  <si>
    <t>4 НАВЧАЛЬНИЙ ВЗВОД</t>
  </si>
  <si>
    <t>5 НАВЧАЛЬНИЙ ВЗВОД</t>
  </si>
  <si>
    <t>6 НАВЧАЛЬНИЙ ВЗВОД</t>
  </si>
  <si>
    <t>7 НАВЧАЛЬНИЙ ВЗВОД</t>
  </si>
  <si>
    <t>Н 380509924716</t>
  </si>
  <si>
    <t>Н 380961426877</t>
  </si>
  <si>
    <t>н 38097521 98 84</t>
  </si>
  <si>
    <t>н 380960576993</t>
  </si>
  <si>
    <t>н 380931620845</t>
  </si>
  <si>
    <t>н 380977401325</t>
  </si>
  <si>
    <t>н 380939143706</t>
  </si>
  <si>
    <t>Житомирським ОМТЦК та СП</t>
  </si>
  <si>
    <t>07.03.2022 №52</t>
  </si>
  <si>
    <t>№52</t>
  </si>
  <si>
    <t>АВ179358</t>
  </si>
  <si>
    <t>Житомирська обл. , с.Тетерівка</t>
  </si>
  <si>
    <t>середня</t>
  </si>
  <si>
    <t>Батько - Августович Олександр Миколайович , Житомирська обл. , с. Тетерівка , пр. Третій Поліський 2 , 380979234804</t>
  </si>
  <si>
    <t>н 380635489403</t>
  </si>
  <si>
    <t>н 380663010203</t>
  </si>
  <si>
    <t>н 380506156554</t>
  </si>
  <si>
    <t>А7306</t>
  </si>
  <si>
    <t>05.03.2025 №65</t>
  </si>
  <si>
    <t>№65</t>
  </si>
  <si>
    <t>№31-рс</t>
  </si>
  <si>
    <t>АВ725243</t>
  </si>
  <si>
    <t>Житомирська обл., смт. Першотравенськ</t>
  </si>
  <si>
    <t>Новоград-Волинським РТЦК та СП</t>
  </si>
  <si>
    <t>середня спеціальна ,Житомирський ВПУ</t>
  </si>
  <si>
    <t>н 380951809466</t>
  </si>
  <si>
    <t>Сестра - Калюжникова Аліна Вікторівна , Житомирська м. Баранівка, вул Соборна 47 кв1  380968906895</t>
  </si>
  <si>
    <t>Втрачений військовий квиток (095)6962417</t>
  </si>
  <si>
    <t>14.11.2024 №370</t>
  </si>
  <si>
    <t xml:space="preserve"> Житомирська обл. м. Чуднів</t>
  </si>
  <si>
    <t>Вища , ЖПУ</t>
  </si>
  <si>
    <t>Мати - Кротюк Світлана Василівна , Житомирська обл. , Житомирський рн. , с. Бабушки , вул.Центральна 41</t>
  </si>
  <si>
    <t>н 380977427783</t>
  </si>
  <si>
    <t>Підстава вибуття</t>
  </si>
  <si>
    <r>
      <t xml:space="preserve">Строк вибуття
</t>
    </r>
    <r>
      <rPr>
        <b/>
        <sz val="11"/>
        <rFont val="Times New Roman"/>
        <family val="1"/>
        <charset val="204"/>
      </rPr>
      <t>(якщо невідомо - "?")</t>
    </r>
  </si>
  <si>
    <t>+</t>
  </si>
  <si>
    <t>Командир 1 навчальної роти</t>
  </si>
  <si>
    <t>Дмитро СТЕПАНЮК</t>
  </si>
  <si>
    <t xml:space="preserve">Командир 1 навчальної роти </t>
  </si>
  <si>
    <t>Командир1 навчальної роти</t>
  </si>
  <si>
    <t>ДІДОВЕЦЬ Дмитро Юрійович</t>
  </si>
  <si>
    <t>24.03.2025 №84</t>
  </si>
  <si>
    <t>А1414</t>
  </si>
  <si>
    <t>№84</t>
  </si>
  <si>
    <t>№145-ЗС</t>
  </si>
  <si>
    <t>АВ184396</t>
  </si>
  <si>
    <t>Житомирська обл. ,с.Жадьки</t>
  </si>
  <si>
    <t>Житомирський РТЦК та СП</t>
  </si>
  <si>
    <t>середня спеціальна , ВВПУ НТ</t>
  </si>
  <si>
    <t>н 380983970149</t>
  </si>
  <si>
    <t>Дружина - Сафонова Надія Олексіївна , Житомирська обл. , с. Жадьки , вул.Шевченка 56 , 380664044837</t>
  </si>
  <si>
    <t xml:space="preserve">                                                   </t>
  </si>
  <si>
    <t xml:space="preserve">  Дмитро СТЕПАНЮК                          </t>
  </si>
  <si>
    <t>1 навчальної роти 1навчального батальйону</t>
  </si>
  <si>
    <t>-</t>
  </si>
  <si>
    <t>ЗЕНЧЕНКО Олександр Миколайович</t>
  </si>
  <si>
    <t>Дарницький РТЦК та СП м. Київ</t>
  </si>
  <si>
    <t>№22</t>
  </si>
  <si>
    <t>паспорт</t>
  </si>
  <si>
    <t>Сумська обл., м. Ромни</t>
  </si>
  <si>
    <t>вища, Сумський НАУ</t>
  </si>
  <si>
    <t>мама- Подопригора Лідія Дмитрівна, 08.02.1954,Сумська обл. Роминський р-н., с. Перекопівка , вул. Космонавтів буд.70., 0632410419</t>
  </si>
  <si>
    <t>н 380932614622</t>
  </si>
  <si>
    <t>Полтавський РТЦК та СП в Полтавській обл.</t>
  </si>
  <si>
    <t>№61</t>
  </si>
  <si>
    <t>№5</t>
  </si>
  <si>
    <t>АВ 963126</t>
  </si>
  <si>
    <t>Сумська обл., м. Шостка</t>
  </si>
  <si>
    <t>середня спеціальна, Шостинське ВПУ и№19, 2007</t>
  </si>
  <si>
    <t>мати- Кравченко Тетяна Анатоліївна, 04.06.1963, Сумська обл., м. Шостка , вул. Миру буд.10а к.39, 380952448136</t>
  </si>
  <si>
    <t>н 380990566122</t>
  </si>
  <si>
    <t>ДЕРЕВИЦЬКИЙ Віктор Миколайович</t>
  </si>
  <si>
    <t>курсант</t>
  </si>
  <si>
    <t>ЧЕКАЛЬСЬКИЙ Кирило Геннадійович</t>
  </si>
  <si>
    <t>БРИГА Олександр Генадійович</t>
  </si>
  <si>
    <t>Вінницький РТЦК та СП м. Вінниця</t>
  </si>
  <si>
    <t>УК334311</t>
  </si>
  <si>
    <t>Вінницька обл.
м. Вінниця</t>
  </si>
  <si>
    <t>вища
Вінницький державний технічний університет</t>
  </si>
  <si>
    <t>Сестра: Бригова Ольга Генадіївна. Вінницька обл., м. Вінниця, другий провулок Топольського, буд. 1Б. Тел: 0673668653</t>
  </si>
  <si>
    <t>н 0980553675</t>
  </si>
  <si>
    <t>БРИГА Олександр Геннадійович</t>
  </si>
  <si>
    <t>старший Солдат</t>
  </si>
  <si>
    <t xml:space="preserve">                   Дмитро СТЕПАНЮК                        31.05.2025</t>
  </si>
  <si>
    <t>№190РС</t>
  </si>
  <si>
    <t>31.06.2025</t>
  </si>
  <si>
    <t>Чижук Євгеній Миколайович</t>
  </si>
  <si>
    <t>0972332665</t>
  </si>
  <si>
    <t>Командир взводу-викладач</t>
  </si>
  <si>
    <t xml:space="preserve">6 навчальний взвод </t>
  </si>
  <si>
    <t>МИНАЙЛЮК Ігор Миколайович</t>
  </si>
  <si>
    <t>СІРЕНКО Максим Ігорович</t>
  </si>
  <si>
    <t xml:space="preserve">капітан </t>
  </si>
  <si>
    <t>На продовольчому забезпеченні в 1 НАВЧАЛЬНІЙ РОТІ перебуває</t>
  </si>
  <si>
    <t>ЧЕРБАРЖИ Євген Васильович</t>
  </si>
  <si>
    <t>№159</t>
  </si>
  <si>
    <t>0995359638</t>
  </si>
  <si>
    <t>КАЛИН Степан Степанович</t>
  </si>
  <si>
    <t>0688679559</t>
  </si>
  <si>
    <t>мати: Вахівська Алла Михайлівна (Німечина.Кельн) - 0972382292</t>
  </si>
  <si>
    <t>першого відділу Хмільницького районного</t>
  </si>
  <si>
    <t>АВ 877598
Хмільницьким МВ УМВС УКР в Вінницькій обл
08.12.2009</t>
  </si>
  <si>
    <t xml:space="preserve">м.Хмільник (Віницька обл.) </t>
  </si>
  <si>
    <t>професійно-
технічна</t>
  </si>
  <si>
    <t>15.05.2025 № 138</t>
  </si>
  <si>
    <t xml:space="preserve"> № 138</t>
  </si>
  <si>
    <t>ШЕВЧЕНКО Володимир Сергійович</t>
  </si>
  <si>
    <t>Верховинський РТЦК та СП Івано-Франквської обл.</t>
  </si>
  <si>
    <t>№172</t>
  </si>
  <si>
    <t>№32-РС</t>
  </si>
  <si>
    <t>АВ 640095</t>
  </si>
  <si>
    <t xml:space="preserve">Івано-Франківська обл., Верховинський р-н., с. Кривопілля </t>
  </si>
  <si>
    <t>середня спеціальна,
Івано-Франківський професійний будівельний ліцей</t>
  </si>
  <si>
    <t xml:space="preserve">мати: Минайлюк НаталяВасилівна, Івано-Франківська обл., Верховинський р-н., с. Кривопілля
0971731452 </t>
  </si>
  <si>
    <t>н 0963327474</t>
  </si>
  <si>
    <t>відп</t>
  </si>
  <si>
    <t>Ш</t>
  </si>
  <si>
    <t>КУХАРЕНКО Віталій Володимирович</t>
  </si>
  <si>
    <t>відр</t>
  </si>
  <si>
    <t>н380950551742</t>
  </si>
  <si>
    <t>А4926</t>
  </si>
  <si>
    <t>УК 358794</t>
  </si>
  <si>
    <t>смт. Великий Бурлук, Харківська обл.</t>
  </si>
  <si>
    <t>Шевченківський РТЦК та СП м. КиЇв</t>
  </si>
  <si>
    <t>Вища</t>
  </si>
  <si>
    <t>№287</t>
  </si>
  <si>
    <t xml:space="preserve"> Син - КУХАРЕНКО Олександр Віталійович, 29.07.1993, смт Доброслав, Одеський р-н, вул. Молодіжна 17, 0638140686. 
Син - КУХАРЕНКО Сергій Віталійович, 21.06.2002, м. Харків,  0981237127</t>
  </si>
  <si>
    <t>відрядження</t>
  </si>
  <si>
    <t>відпустка</t>
  </si>
  <si>
    <t>А2900</t>
  </si>
  <si>
    <t xml:space="preserve">                                     Дмитро СТЕПАНЮК                                                 10.08.2025</t>
  </si>
  <si>
    <t>03.06.202</t>
  </si>
  <si>
    <t xml:space="preserve">                    Дмитро СТЕПАНЮК                                       10.08.2025</t>
  </si>
  <si>
    <t>812/12572-в</t>
  </si>
  <si>
    <t>?</t>
  </si>
  <si>
    <t>Вибув до ШТМ</t>
  </si>
  <si>
    <t>812/11259-в</t>
  </si>
  <si>
    <t>Вибув до ШБС</t>
  </si>
  <si>
    <t>Вибув до А1126</t>
  </si>
  <si>
    <t>812/14433-в</t>
  </si>
  <si>
    <t>812/12946-в</t>
  </si>
  <si>
    <t>Частина щорічної відпустки</t>
  </si>
  <si>
    <t>812/13592-в</t>
  </si>
  <si>
    <t>9786/нагд</t>
  </si>
  <si>
    <t xml:space="preserve">                                  Дмитро СТЕПАНЮК                                             10.08.2025    </t>
  </si>
  <si>
    <t>А5039</t>
  </si>
  <si>
    <t>№53</t>
  </si>
  <si>
    <t>№220-РС</t>
  </si>
  <si>
    <t>АВ 703834</t>
  </si>
  <si>
    <t>Білогородська обл, с. Грайворон</t>
  </si>
  <si>
    <t>Сумський МТЦК та СП</t>
  </si>
  <si>
    <t>середня-технічна СТХП - НУХТ, 2009</t>
  </si>
  <si>
    <t>мати - Шевченко Марина Олегівна - 15.10.1963 - 0957321367 - м. Суми, вул. М. - Вовчка, буд. 15, кв. 27</t>
  </si>
  <si>
    <t>виб</t>
  </si>
  <si>
    <t>Відп</t>
  </si>
  <si>
    <t>САКСОНІК Олександр Петрович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</si>
</sst>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000"/>
    <numFmt numFmtId="165" formatCode="mmmm\ yyyy"/>
    <numFmt numFmtId="166" formatCode="[$-22]mmmm\ yyyy"/>
    <numFmt numFmtId="167" formatCode="[$-422]mmmm\ yyyy\ \р\о\к\у"/>
    <numFmt numFmtId="168" formatCode="[$-FC22]dd\ mmmm\ yyyy\ \р\о\к\у"/>
    <numFmt numFmtId="169" formatCode="dd\.mm\.yyyy;@"/>
  </numFmts>
  <fonts count="46">
    <font>
      <sz val="11"/>
      <color theme="1"/>
      <name val="Aptos Narrow"/>
      <family val="2"/>
      <charset val="204"/>
      <scheme val="minor"/>
    </font>
    <font>
      <sz val="8"/>
      <name val="Aptos Narrow"/>
      <family val="2"/>
      <charset val="204"/>
      <scheme val="minor"/>
    </font>
    <font>
      <b/>
      <sz val="14"/>
      <color theme="1"/>
      <name val="Times New Roman"/>
      <family val="1"/>
      <charset val="204"/>
    </font>
    <font>
      <sz val="14"/>
      <color theme="1"/>
      <name val="Times New Roman"/>
      <family val="1"/>
      <charset val="204"/>
    </font>
    <font>
      <sz val="12"/>
      <color theme="1"/>
      <name val="Times New Roman"/>
      <family val="1"/>
      <charset val="204"/>
    </font>
    <font>
      <b/>
      <sz val="14"/>
      <name val="Times New Roman"/>
      <family val="1"/>
    </font>
    <font>
      <b/>
      <i/>
      <sz val="14"/>
      <name val="Times New Roman"/>
      <family val="1"/>
    </font>
    <font>
      <sz val="14"/>
      <name val="Times New Roman"/>
      <family val="1"/>
    </font>
    <font>
      <b/>
      <sz val="14"/>
      <name val="Times New Roman"/>
      <family val="1"/>
      <charset val="204"/>
    </font>
    <font>
      <sz val="11"/>
      <name val="Aptos Narrow"/>
      <family val="2"/>
      <charset val="204"/>
      <scheme val="minor"/>
    </font>
    <font>
      <sz val="14"/>
      <name val="Times New Roman"/>
      <family val="1"/>
      <charset val="204"/>
    </font>
    <font>
      <i/>
      <sz val="14"/>
      <name val="Times New Roman"/>
      <family val="1"/>
      <charset val="204"/>
    </font>
    <font>
      <b/>
      <sz val="11"/>
      <name val="Times New Roman"/>
      <family val="1"/>
      <charset val="204"/>
    </font>
    <font>
      <b/>
      <i/>
      <sz val="14"/>
      <name val="Times New Roman"/>
      <family val="1"/>
      <charset val="204"/>
    </font>
    <font>
      <b/>
      <i/>
      <sz val="11"/>
      <name val="Times New Roman"/>
      <family val="1"/>
      <charset val="204"/>
    </font>
    <font>
      <b/>
      <sz val="12"/>
      <name val="Times New Roman"/>
      <family val="1"/>
    </font>
    <font>
      <b/>
      <sz val="16"/>
      <name val="Times New Roman"/>
      <family val="1"/>
      <charset val="204"/>
    </font>
    <font>
      <sz val="11"/>
      <color theme="1"/>
      <name val="Times New Roman"/>
      <family val="1"/>
      <charset val="204"/>
    </font>
    <font>
      <sz val="12"/>
      <name val="Times New Roman"/>
      <family val="1"/>
    </font>
    <font>
      <i/>
      <sz val="12"/>
      <name val="Times New Roman"/>
      <family val="1"/>
    </font>
    <font>
      <b/>
      <sz val="12"/>
      <name val="Times New Roman"/>
      <family val="1"/>
      <charset val="204"/>
    </font>
    <font>
      <sz val="11"/>
      <name val="Times New Roman"/>
      <family val="1"/>
      <charset val="204"/>
    </font>
    <font>
      <sz val="16"/>
      <name val="Times New Roman"/>
      <family val="1"/>
      <charset val="204"/>
    </font>
    <font>
      <b/>
      <sz val="12"/>
      <color theme="1"/>
      <name val="Times New Roman"/>
      <family val="1"/>
      <charset val="204"/>
    </font>
    <font>
      <sz val="12"/>
      <name val="Times New Roman"/>
      <family val="1"/>
      <charset val="204"/>
    </font>
    <font>
      <sz val="10"/>
      <name val="Times New Roman"/>
      <family val="1"/>
      <charset val="204"/>
    </font>
    <font>
      <b/>
      <sz val="10"/>
      <name val="Times New Roman"/>
      <family val="1"/>
      <charset val="204"/>
    </font>
    <font>
      <sz val="18"/>
      <color theme="1"/>
      <name val="Times New Roman"/>
      <family val="1"/>
      <charset val="204"/>
    </font>
    <font>
      <sz val="24"/>
      <color theme="1"/>
      <name val="Times New Roman"/>
      <family val="1"/>
      <charset val="204"/>
    </font>
    <font>
      <sz val="26"/>
      <color theme="1"/>
      <name val="Times New Roman"/>
      <family val="1"/>
      <charset val="204"/>
    </font>
    <font>
      <sz val="72"/>
      <color theme="1"/>
      <name val="Times New Roman"/>
      <family val="1"/>
      <charset val="204"/>
    </font>
    <font>
      <sz val="18"/>
      <name val="Times New Roman"/>
      <family val="1"/>
      <charset val="204"/>
    </font>
    <font>
      <sz val="24"/>
      <name val="Times New Roman"/>
      <family val="1"/>
      <charset val="204"/>
    </font>
    <font>
      <sz val="18"/>
      <name val="Aptos Narrow"/>
      <family val="2"/>
      <charset val="204"/>
      <scheme val="minor"/>
    </font>
    <font>
      <sz val="26"/>
      <name val="Times New Roman"/>
      <family val="1"/>
      <charset val="204"/>
    </font>
    <font>
      <sz val="26"/>
      <name val="Aptos Narrow"/>
      <family val="2"/>
      <charset val="204"/>
      <scheme val="minor"/>
    </font>
    <font>
      <sz val="14"/>
      <color indexed="10"/>
      <name val="Times New Roman"/>
      <family val="1"/>
      <charset val="204"/>
    </font>
    <font>
      <sz val="14"/>
      <color rgb="FF00B050"/>
      <name val="Times New Roman"/>
      <family val="1"/>
      <charset val="204"/>
    </font>
    <font>
      <sz val="14"/>
      <color rgb="FF0070C0"/>
      <name val="Times New Roman"/>
      <family val="1"/>
      <charset val="204"/>
    </font>
    <font>
      <b/>
      <u/>
      <sz val="14"/>
      <color indexed="8"/>
      <name val="Times New Roman"/>
      <family val="1"/>
      <charset val="204"/>
    </font>
    <font>
      <sz val="14"/>
      <color indexed="8"/>
      <name val="Times New Roman"/>
      <family val="1"/>
      <charset val="204"/>
    </font>
    <font>
      <b/>
      <i/>
      <sz val="14"/>
      <color theme="1"/>
      <name val="Times New Roman"/>
      <family val="1"/>
      <charset val="204"/>
    </font>
    <font>
      <sz val="11"/>
      <color theme="1"/>
      <name val="Aptos Narrow"/>
      <family val="2"/>
      <scheme val="minor"/>
    </font>
    <font>
      <b/>
      <u/>
      <sz val="14"/>
      <name val="Times New Roman"/>
      <family val="1"/>
      <charset val="204"/>
    </font>
    <font>
      <b/>
      <sz val="9"/>
      <name val="Times New Roman"/>
      <family val="1"/>
      <charset val="204"/>
    </font>
    <font>
      <sz val="12"/>
      <color indexed="8"/>
      <name val="Times New Roman"/>
      <family val="1"/>
      <charset val="204"/>
    </font>
  </fonts>
  <fills count="6">
    <fill>
      <patternFill patternType="none"/>
    </fill>
    <fill>
      <patternFill patternType="gray125"/>
    </fill>
    <fill>
      <patternFill patternType="solid">
        <fgColor theme="0"/>
        <bgColor indexed="64"/>
      </patternFill>
    </fill>
    <fill>
      <patternFill patternType="solid">
        <fgColor rgb="FFFF0000"/>
        <bgColor indexed="64"/>
      </patternFill>
    </fill>
    <fill>
      <patternFill patternType="solid">
        <fgColor theme="9" tint="0.39997558519241921"/>
        <bgColor indexed="64"/>
      </patternFill>
    </fill>
    <fill>
      <patternFill patternType="solid">
        <fgColor rgb="FFFFFF00"/>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thin">
        <color indexed="64"/>
      </left>
      <right/>
      <top style="thin">
        <color indexed="64"/>
      </top>
      <bottom style="medium">
        <color indexed="64"/>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diagonal/>
    </border>
    <border>
      <left style="thin">
        <color indexed="64"/>
      </left>
      <right/>
      <top style="thin">
        <color indexed="64"/>
      </top>
      <bottom/>
      <diagonal/>
    </border>
    <border>
      <left style="thin">
        <color indexed="64"/>
      </left>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s>
  <cellStyleXfs count="2">
    <xf numFmtId="0" fontId="0" fillId="0" borderId="0"/>
    <xf numFmtId="0" fontId="42" fillId="0" borderId="0"/>
  </cellStyleXfs>
  <cellXfs count="317">
    <xf numFmtId="0" fontId="0" fillId="0" borderId="0" xfId="0"/>
    <xf numFmtId="0" fontId="2" fillId="0" borderId="1" xfId="0" applyFont="1" applyBorder="1" applyAlignment="1">
      <alignment horizontal="center" vertical="center" wrapText="1"/>
    </xf>
    <xf numFmtId="0" fontId="4" fillId="0" borderId="0" xfId="0" applyFont="1"/>
    <xf numFmtId="165" fontId="3" fillId="0" borderId="0" xfId="0" applyNumberFormat="1" applyFont="1" applyAlignment="1">
      <alignment horizont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9" fillId="0" borderId="0" xfId="0" applyFont="1" applyAlignment="1">
      <alignment vertical="center"/>
    </xf>
    <xf numFmtId="0" fontId="8" fillId="0" borderId="1" xfId="0" applyFont="1" applyBorder="1" applyAlignment="1">
      <alignment horizontal="center" vertical="center" wrapText="1"/>
    </xf>
    <xf numFmtId="0" fontId="10" fillId="0" borderId="1" xfId="0" applyFont="1" applyBorder="1" applyAlignment="1">
      <alignment horizontal="center" vertical="center"/>
    </xf>
    <xf numFmtId="14" fontId="10" fillId="0" borderId="1" xfId="0" applyNumberFormat="1" applyFont="1" applyBorder="1" applyAlignment="1">
      <alignment horizontal="center" vertical="center"/>
    </xf>
    <xf numFmtId="0" fontId="10" fillId="0" borderId="1" xfId="0" applyFont="1" applyBorder="1" applyAlignment="1">
      <alignment horizontal="center" vertical="center" wrapText="1"/>
    </xf>
    <xf numFmtId="0" fontId="9" fillId="0" borderId="0" xfId="0" applyFont="1"/>
    <xf numFmtId="165" fontId="10" fillId="0" borderId="0" xfId="0" applyNumberFormat="1" applyFont="1" applyAlignment="1">
      <alignment horizontal="center"/>
    </xf>
    <xf numFmtId="165" fontId="8" fillId="0" borderId="1" xfId="0" applyNumberFormat="1" applyFont="1" applyBorder="1" applyAlignment="1">
      <alignment horizontal="center" vertical="center" wrapText="1"/>
    </xf>
    <xf numFmtId="165" fontId="13" fillId="0" borderId="1" xfId="0" applyNumberFormat="1" applyFont="1" applyBorder="1" applyAlignment="1">
      <alignment horizontal="center" vertical="center" wrapText="1"/>
    </xf>
    <xf numFmtId="0" fontId="8" fillId="0" borderId="3" xfId="0" applyFont="1" applyBorder="1" applyAlignment="1">
      <alignment horizontal="center" vertical="center"/>
    </xf>
    <xf numFmtId="0" fontId="8" fillId="0" borderId="4" xfId="0" applyFont="1" applyBorder="1" applyAlignment="1">
      <alignment horizontal="center" vertical="center"/>
    </xf>
    <xf numFmtId="14" fontId="10" fillId="0" borderId="1" xfId="0" applyNumberFormat="1" applyFont="1" applyBorder="1" applyAlignment="1">
      <alignment horizontal="center" vertical="center" wrapText="1"/>
    </xf>
    <xf numFmtId="14" fontId="7" fillId="0" borderId="0" xfId="0" applyNumberFormat="1" applyFont="1" applyAlignment="1">
      <alignment horizontal="center" vertical="center"/>
    </xf>
    <xf numFmtId="165" fontId="10" fillId="0" borderId="0" xfId="0" applyNumberFormat="1" applyFont="1" applyAlignment="1">
      <alignment vertical="center"/>
    </xf>
    <xf numFmtId="0" fontId="2" fillId="0" borderId="1" xfId="0" applyFont="1" applyBorder="1" applyAlignment="1">
      <alignment horizontal="center" vertical="center"/>
    </xf>
    <xf numFmtId="164" fontId="10" fillId="0" borderId="1" xfId="0" quotePrefix="1" applyNumberFormat="1" applyFont="1" applyBorder="1" applyAlignment="1">
      <alignment horizontal="center" vertical="center"/>
    </xf>
    <xf numFmtId="0" fontId="17" fillId="0" borderId="0" xfId="0" applyFont="1"/>
    <xf numFmtId="0" fontId="18" fillId="0" borderId="0" xfId="0" applyFont="1" applyAlignment="1">
      <alignment wrapText="1"/>
    </xf>
    <xf numFmtId="0" fontId="18" fillId="0" borderId="0" xfId="0" applyFont="1" applyAlignment="1">
      <alignment vertical="top" wrapText="1"/>
    </xf>
    <xf numFmtId="0" fontId="21" fillId="0" borderId="0" xfId="0" applyFont="1"/>
    <xf numFmtId="0" fontId="16" fillId="0" borderId="0" xfId="0" applyFont="1" applyAlignment="1">
      <alignment vertical="center"/>
    </xf>
    <xf numFmtId="0" fontId="22" fillId="0" borderId="0" xfId="0" applyFont="1"/>
    <xf numFmtId="0" fontId="21" fillId="0" borderId="0" xfId="0" applyFont="1" applyAlignment="1">
      <alignment horizontal="center"/>
    </xf>
    <xf numFmtId="166" fontId="16" fillId="0" borderId="0" xfId="0" applyNumberFormat="1" applyFont="1" applyAlignment="1">
      <alignment vertical="center"/>
    </xf>
    <xf numFmtId="0" fontId="9" fillId="0" borderId="0" xfId="0" applyFont="1" applyAlignment="1">
      <alignment wrapText="1"/>
    </xf>
    <xf numFmtId="0" fontId="9" fillId="0" borderId="0" xfId="0" applyFont="1" applyAlignment="1">
      <alignment horizontal="center" vertical="center"/>
    </xf>
    <xf numFmtId="0" fontId="9" fillId="0" borderId="0" xfId="0" applyFont="1" applyAlignment="1">
      <alignment vertical="center" wrapText="1"/>
    </xf>
    <xf numFmtId="0" fontId="17" fillId="0" borderId="0" xfId="0" quotePrefix="1" applyFont="1"/>
    <xf numFmtId="0" fontId="4" fillId="0" borderId="0" xfId="0" applyFont="1" applyAlignment="1">
      <alignment wrapText="1"/>
    </xf>
    <xf numFmtId="165" fontId="10" fillId="0" borderId="0" xfId="0" applyNumberFormat="1" applyFont="1" applyAlignment="1">
      <alignment horizontal="center" vertical="center" wrapText="1"/>
    </xf>
    <xf numFmtId="0" fontId="5" fillId="0" borderId="0" xfId="0" applyFont="1" applyAlignment="1">
      <alignment horizontal="left"/>
    </xf>
    <xf numFmtId="0" fontId="4" fillId="0" borderId="0" xfId="0" applyFont="1" applyAlignment="1">
      <alignment vertical="center"/>
    </xf>
    <xf numFmtId="0" fontId="4" fillId="0" borderId="0" xfId="0" applyFont="1" applyAlignment="1">
      <alignment horizontal="center" vertical="center"/>
    </xf>
    <xf numFmtId="14" fontId="9" fillId="0" borderId="0" xfId="0" applyNumberFormat="1" applyFont="1" applyAlignment="1">
      <alignment vertical="center"/>
    </xf>
    <xf numFmtId="14" fontId="9" fillId="0" borderId="0" xfId="0" applyNumberFormat="1" applyFont="1"/>
    <xf numFmtId="0" fontId="8" fillId="0" borderId="1" xfId="0" applyFont="1" applyBorder="1" applyAlignment="1">
      <alignment horizontal="center" vertical="center"/>
    </xf>
    <xf numFmtId="0" fontId="8" fillId="0" borderId="6" xfId="0" applyFont="1" applyBorder="1" applyAlignment="1">
      <alignment horizontal="center" vertical="center"/>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8" fillId="0" borderId="31" xfId="0" applyFont="1" applyBorder="1" applyAlignment="1">
      <alignment horizontal="center" vertical="center"/>
    </xf>
    <xf numFmtId="0" fontId="8" fillId="0" borderId="24" xfId="0" applyFont="1" applyBorder="1" applyAlignment="1">
      <alignment horizontal="center" vertical="center"/>
    </xf>
    <xf numFmtId="0" fontId="8" fillId="0" borderId="4" xfId="0" applyFont="1" applyBorder="1" applyAlignment="1">
      <alignment horizontal="center" vertical="center" wrapText="1"/>
    </xf>
    <xf numFmtId="0" fontId="8" fillId="0" borderId="25" xfId="0" applyFont="1" applyBorder="1" applyAlignment="1">
      <alignment horizontal="center" vertical="center"/>
    </xf>
    <xf numFmtId="0" fontId="8" fillId="0" borderId="26" xfId="0" applyFont="1" applyBorder="1" applyAlignment="1">
      <alignment horizontal="center" vertical="center"/>
    </xf>
    <xf numFmtId="0" fontId="26" fillId="0" borderId="23" xfId="0" applyFont="1" applyBorder="1" applyAlignment="1">
      <alignment horizontal="center" vertical="center"/>
    </xf>
    <xf numFmtId="0" fontId="26" fillId="0" borderId="26" xfId="0" applyFont="1" applyBorder="1" applyAlignment="1">
      <alignment horizontal="center" vertical="center"/>
    </xf>
    <xf numFmtId="0" fontId="10" fillId="0" borderId="18" xfId="0" applyFont="1" applyBorder="1" applyAlignment="1">
      <alignment vertical="center"/>
    </xf>
    <xf numFmtId="0" fontId="24" fillId="0" borderId="13" xfId="0" applyFont="1" applyBorder="1" applyAlignment="1">
      <alignment horizontal="center" vertical="center"/>
    </xf>
    <xf numFmtId="0" fontId="24" fillId="0" borderId="1" xfId="0" applyFont="1" applyBorder="1" applyAlignment="1">
      <alignment horizontal="center" vertical="center"/>
    </xf>
    <xf numFmtId="0" fontId="24" fillId="0" borderId="14" xfId="0" applyFont="1" applyBorder="1" applyAlignment="1">
      <alignment horizontal="center" vertical="center"/>
    </xf>
    <xf numFmtId="0" fontId="24" fillId="0" borderId="9" xfId="0" applyFont="1" applyBorder="1" applyAlignment="1">
      <alignment horizontal="center" vertical="center"/>
    </xf>
    <xf numFmtId="0" fontId="25" fillId="0" borderId="10" xfId="0" applyFont="1" applyBorder="1" applyAlignment="1">
      <alignment horizontal="center" vertical="center"/>
    </xf>
    <xf numFmtId="0" fontId="25" fillId="0" borderId="1" xfId="0" applyFont="1" applyBorder="1" applyAlignment="1">
      <alignment horizontal="center" vertical="center"/>
    </xf>
    <xf numFmtId="0" fontId="25" fillId="0" borderId="1" xfId="0" applyFont="1" applyBorder="1" applyAlignment="1">
      <alignment horizontal="left" vertical="center"/>
    </xf>
    <xf numFmtId="0" fontId="25" fillId="0" borderId="14" xfId="0" applyFont="1" applyBorder="1" applyAlignment="1">
      <alignment horizontal="left" vertical="center"/>
    </xf>
    <xf numFmtId="14" fontId="8" fillId="0" borderId="1" xfId="0" applyNumberFormat="1" applyFont="1" applyBorder="1" applyAlignment="1">
      <alignment horizontal="center" vertical="center" wrapText="1"/>
    </xf>
    <xf numFmtId="0" fontId="10" fillId="0" borderId="1" xfId="0" applyFont="1" applyBorder="1" applyAlignment="1">
      <alignment horizontal="left" vertical="center"/>
    </xf>
    <xf numFmtId="164" fontId="10" fillId="0" borderId="1" xfId="0" applyNumberFormat="1" applyFont="1" applyBorder="1" applyAlignment="1">
      <alignment horizontal="center" vertical="center"/>
    </xf>
    <xf numFmtId="0" fontId="9" fillId="0" borderId="0" xfId="0" applyFont="1" applyAlignment="1">
      <alignment horizontal="left"/>
    </xf>
    <xf numFmtId="0" fontId="24" fillId="0" borderId="12" xfId="0" applyFont="1" applyBorder="1" applyAlignment="1">
      <alignment horizontal="center" vertical="center"/>
    </xf>
    <xf numFmtId="0" fontId="21" fillId="0" borderId="0" xfId="0" applyFont="1" applyAlignment="1">
      <alignment horizontal="left" wrapText="1"/>
    </xf>
    <xf numFmtId="0" fontId="21" fillId="0" borderId="0" xfId="0" applyFont="1" applyAlignment="1">
      <alignment horizontal="left"/>
    </xf>
    <xf numFmtId="0" fontId="3" fillId="0" borderId="0" xfId="0" applyFont="1" applyAlignment="1">
      <alignment horizontal="center"/>
    </xf>
    <xf numFmtId="0" fontId="3" fillId="0" borderId="0" xfId="0" applyFont="1"/>
    <xf numFmtId="0" fontId="10" fillId="0" borderId="0" xfId="0" applyFont="1" applyAlignment="1">
      <alignment vertical="center"/>
    </xf>
    <xf numFmtId="0" fontId="3" fillId="0" borderId="0" xfId="0" applyFont="1" applyAlignment="1">
      <alignment horizontal="center" vertical="center"/>
    </xf>
    <xf numFmtId="167" fontId="8" fillId="0" borderId="1" xfId="0" applyNumberFormat="1" applyFont="1" applyBorder="1" applyAlignment="1">
      <alignment horizontal="center" vertical="center"/>
    </xf>
    <xf numFmtId="0" fontId="10" fillId="0" borderId="0" xfId="0" applyFont="1" applyAlignment="1">
      <alignment horizontal="center" vertical="center"/>
    </xf>
    <xf numFmtId="168" fontId="2" fillId="0" borderId="4" xfId="0" applyNumberFormat="1" applyFont="1" applyBorder="1" applyAlignment="1">
      <alignment horizontal="center" vertical="center"/>
    </xf>
    <xf numFmtId="0" fontId="3" fillId="0" borderId="0" xfId="0" applyFont="1" applyAlignment="1">
      <alignment horizontal="right" vertical="center"/>
    </xf>
    <xf numFmtId="0" fontId="27" fillId="0" borderId="0" xfId="0" applyFont="1" applyAlignment="1">
      <alignment horizontal="center" vertical="center"/>
    </xf>
    <xf numFmtId="0" fontId="28" fillId="0" borderId="0" xfId="0" applyFont="1" applyAlignment="1">
      <alignment horizontal="center" vertical="center"/>
    </xf>
    <xf numFmtId="0" fontId="29" fillId="0" borderId="0" xfId="0" applyFont="1" applyAlignment="1">
      <alignment horizontal="center" vertical="center"/>
    </xf>
    <xf numFmtId="0" fontId="30" fillId="0" borderId="0" xfId="0" applyFont="1" applyAlignment="1">
      <alignment horizontal="center" vertical="center"/>
    </xf>
    <xf numFmtId="0" fontId="30" fillId="0" borderId="0" xfId="0" applyFont="1" applyAlignment="1">
      <alignment vertical="center"/>
    </xf>
    <xf numFmtId="0" fontId="32" fillId="0" borderId="0" xfId="0" applyFont="1" applyAlignment="1">
      <alignment vertical="center"/>
    </xf>
    <xf numFmtId="0" fontId="35" fillId="0" borderId="0" xfId="0" applyFont="1" applyAlignment="1">
      <alignment vertical="center"/>
    </xf>
    <xf numFmtId="0" fontId="34" fillId="0" borderId="0" xfId="0" applyFont="1" applyAlignment="1">
      <alignment vertical="center"/>
    </xf>
    <xf numFmtId="168" fontId="2" fillId="0" borderId="1" xfId="0" applyNumberFormat="1" applyFont="1" applyBorder="1" applyAlignment="1">
      <alignment horizontal="center" vertical="center"/>
    </xf>
    <xf numFmtId="168" fontId="2" fillId="0" borderId="0" xfId="0" applyNumberFormat="1" applyFont="1" applyAlignment="1">
      <alignment horizontal="center" vertical="center"/>
    </xf>
    <xf numFmtId="0" fontId="5" fillId="0" borderId="8" xfId="0" applyFont="1" applyBorder="1" applyAlignment="1">
      <alignment horizontal="center" vertical="center" wrapText="1"/>
    </xf>
    <xf numFmtId="0" fontId="36" fillId="0" borderId="1" xfId="0" applyFont="1" applyBorder="1" applyAlignment="1" applyProtection="1">
      <alignment horizontal="left" vertical="center" wrapText="1"/>
      <protection locked="0"/>
    </xf>
    <xf numFmtId="0" fontId="36" fillId="0" borderId="1" xfId="0" applyFont="1" applyBorder="1" applyAlignment="1" applyProtection="1">
      <alignment horizontal="left" vertical="center"/>
      <protection locked="0"/>
    </xf>
    <xf numFmtId="0" fontId="10" fillId="0" borderId="1" xfId="0" applyFont="1" applyBorder="1" applyAlignment="1" applyProtection="1">
      <alignment horizontal="left" vertical="center"/>
      <protection locked="0"/>
    </xf>
    <xf numFmtId="49" fontId="36" fillId="0" borderId="1" xfId="0" applyNumberFormat="1" applyFont="1" applyBorder="1" applyAlignment="1" applyProtection="1">
      <alignment horizontal="center" vertical="center"/>
      <protection locked="0"/>
    </xf>
    <xf numFmtId="0" fontId="37" fillId="0" borderId="1" xfId="0" applyFont="1" applyBorder="1" applyAlignment="1" applyProtection="1">
      <alignment horizontal="left" vertical="center" wrapText="1"/>
      <protection locked="0"/>
    </xf>
    <xf numFmtId="0" fontId="38" fillId="0" borderId="1" xfId="0" applyFont="1" applyBorder="1" applyAlignment="1" applyProtection="1">
      <alignment horizontal="left" vertical="center" wrapText="1"/>
      <protection locked="0"/>
    </xf>
    <xf numFmtId="49" fontId="37" fillId="0" borderId="1" xfId="0" applyNumberFormat="1" applyFont="1" applyBorder="1" applyAlignment="1" applyProtection="1">
      <alignment horizontal="center" vertical="center"/>
      <protection locked="0"/>
    </xf>
    <xf numFmtId="49" fontId="38" fillId="0" borderId="1" xfId="0" applyNumberFormat="1" applyFont="1" applyBorder="1" applyAlignment="1" applyProtection="1">
      <alignment horizontal="center" vertical="center"/>
      <protection locked="0"/>
    </xf>
    <xf numFmtId="49" fontId="40" fillId="0" borderId="1" xfId="0" applyNumberFormat="1" applyFont="1" applyBorder="1" applyAlignment="1" applyProtection="1">
      <alignment horizontal="center" vertical="center"/>
      <protection locked="0"/>
    </xf>
    <xf numFmtId="0" fontId="37" fillId="0" borderId="1" xfId="0" applyFont="1" applyBorder="1" applyAlignment="1" applyProtection="1">
      <alignment horizontal="left" vertical="center"/>
      <protection locked="0"/>
    </xf>
    <xf numFmtId="0" fontId="38" fillId="0" borderId="1" xfId="0" applyFont="1" applyBorder="1" applyAlignment="1" applyProtection="1">
      <alignment horizontal="left" vertical="center"/>
      <protection locked="0"/>
    </xf>
    <xf numFmtId="0" fontId="10" fillId="2" borderId="1" xfId="0" applyFont="1" applyFill="1" applyBorder="1" applyAlignment="1">
      <alignment horizontal="left" vertical="center"/>
    </xf>
    <xf numFmtId="0" fontId="3" fillId="0" borderId="1" xfId="0" applyFont="1" applyBorder="1" applyAlignment="1" applyProtection="1">
      <alignment horizontal="left" vertical="center"/>
      <protection locked="0"/>
    </xf>
    <xf numFmtId="0" fontId="3" fillId="2" borderId="1" xfId="0" applyFont="1" applyFill="1" applyBorder="1" applyAlignment="1" applyProtection="1">
      <alignment horizontal="left" vertical="center"/>
      <protection locked="0"/>
    </xf>
    <xf numFmtId="0" fontId="3" fillId="2" borderId="1" xfId="0" applyFont="1" applyFill="1" applyBorder="1" applyAlignment="1">
      <alignment horizontal="left" vertical="center"/>
    </xf>
    <xf numFmtId="165" fontId="10" fillId="0" borderId="0" xfId="0" applyNumberFormat="1" applyFont="1" applyAlignment="1">
      <alignment horizontal="center" vertical="center"/>
    </xf>
    <xf numFmtId="0" fontId="10" fillId="2" borderId="1" xfId="0" applyFont="1" applyFill="1" applyBorder="1" applyAlignment="1" applyProtection="1">
      <alignment horizontal="left" vertical="center" wrapText="1"/>
      <protection locked="0"/>
    </xf>
    <xf numFmtId="0" fontId="9" fillId="2" borderId="0" xfId="0" applyFont="1" applyFill="1" applyAlignment="1">
      <alignment vertical="center"/>
    </xf>
    <xf numFmtId="0" fontId="10" fillId="2" borderId="1" xfId="0" applyFont="1" applyFill="1" applyBorder="1" applyAlignment="1">
      <alignment horizontal="center" vertical="center" wrapText="1"/>
    </xf>
    <xf numFmtId="164" fontId="10" fillId="2" borderId="1" xfId="0" quotePrefix="1" applyNumberFormat="1" applyFont="1" applyFill="1" applyBorder="1" applyAlignment="1">
      <alignment horizontal="center" vertical="center" wrapText="1"/>
    </xf>
    <xf numFmtId="14" fontId="10" fillId="2" borderId="1" xfId="0" applyNumberFormat="1" applyFont="1" applyFill="1" applyBorder="1" applyAlignment="1">
      <alignment horizontal="center" vertical="center" wrapText="1"/>
    </xf>
    <xf numFmtId="0" fontId="42" fillId="0" borderId="0" xfId="1"/>
    <xf numFmtId="14" fontId="10" fillId="0" borderId="1" xfId="1" applyNumberFormat="1" applyFont="1" applyBorder="1" applyAlignment="1">
      <alignment horizontal="center" vertical="center" wrapText="1"/>
    </xf>
    <xf numFmtId="0" fontId="10" fillId="0" borderId="1" xfId="1" applyFont="1" applyBorder="1" applyAlignment="1">
      <alignment horizontal="center" vertical="center" wrapText="1"/>
    </xf>
    <xf numFmtId="49" fontId="38" fillId="2" borderId="1" xfId="0" applyNumberFormat="1" applyFont="1" applyFill="1" applyBorder="1" applyAlignment="1" applyProtection="1">
      <alignment horizontal="center" vertical="center"/>
      <protection locked="0"/>
    </xf>
    <xf numFmtId="14" fontId="3" fillId="0" borderId="1" xfId="1" applyNumberFormat="1" applyFont="1" applyBorder="1" applyAlignment="1">
      <alignment horizontal="center" vertical="center" wrapText="1"/>
    </xf>
    <xf numFmtId="0" fontId="3" fillId="0" borderId="1" xfId="1" applyFont="1" applyBorder="1" applyAlignment="1">
      <alignment horizontal="center" vertical="center" wrapText="1"/>
    </xf>
    <xf numFmtId="0" fontId="3" fillId="0" borderId="11" xfId="0" applyFont="1" applyBorder="1" applyAlignment="1" applyProtection="1">
      <alignment horizontal="left" vertical="center"/>
      <protection locked="0"/>
    </xf>
    <xf numFmtId="0" fontId="3" fillId="0" borderId="12" xfId="0" applyFont="1" applyBorder="1" applyAlignment="1" applyProtection="1">
      <alignment horizontal="left" vertical="center"/>
      <protection locked="0"/>
    </xf>
    <xf numFmtId="49" fontId="3" fillId="0" borderId="1" xfId="0" applyNumberFormat="1" applyFont="1" applyBorder="1" applyAlignment="1" applyProtection="1">
      <alignment horizontal="center" vertical="center" wrapText="1"/>
      <protection locked="0"/>
    </xf>
    <xf numFmtId="164" fontId="10" fillId="0" borderId="1" xfId="0" quotePrefix="1" applyNumberFormat="1" applyFont="1" applyBorder="1" applyAlignment="1">
      <alignment horizontal="center" vertical="center" wrapText="1"/>
    </xf>
    <xf numFmtId="49" fontId="3" fillId="2" borderId="1" xfId="1" applyNumberFormat="1" applyFont="1" applyFill="1" applyBorder="1" applyAlignment="1" applyProtection="1">
      <alignment horizontal="center" vertical="center" wrapText="1"/>
      <protection locked="0"/>
    </xf>
    <xf numFmtId="164" fontId="10" fillId="0" borderId="1" xfId="1" quotePrefix="1" applyNumberFormat="1" applyFont="1" applyBorder="1" applyAlignment="1">
      <alignment horizontal="center" vertical="center" wrapText="1"/>
    </xf>
    <xf numFmtId="0" fontId="3" fillId="0" borderId="1" xfId="0" applyFont="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3" fillId="0" borderId="1" xfId="1" applyFont="1" applyBorder="1" applyAlignment="1" applyProtection="1">
      <alignment horizontal="center" vertical="center" wrapText="1"/>
      <protection locked="0"/>
    </xf>
    <xf numFmtId="0" fontId="10" fillId="0" borderId="1" xfId="0" applyFont="1" applyBorder="1" applyAlignment="1" applyProtection="1">
      <alignment horizontal="center" vertical="center" wrapText="1"/>
      <protection locked="0"/>
    </xf>
    <xf numFmtId="0" fontId="3" fillId="2" borderId="1" xfId="0" applyFont="1" applyFill="1" applyBorder="1" applyAlignment="1" applyProtection="1">
      <alignment horizontal="center" vertical="center" wrapText="1"/>
      <protection locked="0"/>
    </xf>
    <xf numFmtId="0" fontId="3" fillId="2" borderId="1" xfId="0" applyFont="1" applyFill="1" applyBorder="1" applyAlignment="1">
      <alignment horizontal="center" vertical="center" wrapText="1"/>
    </xf>
    <xf numFmtId="0" fontId="8" fillId="0" borderId="8" xfId="0" applyFont="1" applyBorder="1" applyAlignment="1">
      <alignment horizontal="center" vertical="center" wrapText="1"/>
    </xf>
    <xf numFmtId="0" fontId="10" fillId="0" borderId="0" xfId="0" applyFont="1" applyAlignment="1">
      <alignment horizontal="center" vertical="center" wrapText="1"/>
    </xf>
    <xf numFmtId="0" fontId="3" fillId="0" borderId="0" xfId="0" applyFont="1" applyAlignment="1">
      <alignment horizontal="center" vertical="center" wrapText="1"/>
    </xf>
    <xf numFmtId="167" fontId="8" fillId="0" borderId="1" xfId="0" applyNumberFormat="1" applyFont="1" applyBorder="1" applyAlignment="1">
      <alignment horizontal="center" vertical="center" wrapText="1"/>
    </xf>
    <xf numFmtId="0" fontId="33" fillId="0" borderId="0" xfId="0" applyFont="1" applyAlignment="1">
      <alignment horizontal="center" vertical="center" wrapText="1"/>
    </xf>
    <xf numFmtId="0" fontId="9" fillId="0" borderId="0" xfId="0" applyFont="1" applyAlignment="1">
      <alignment horizontal="center" vertical="center" wrapText="1"/>
    </xf>
    <xf numFmtId="0" fontId="31" fillId="0" borderId="0" xfId="0" applyFont="1" applyAlignment="1">
      <alignment vertical="center"/>
    </xf>
    <xf numFmtId="0" fontId="21" fillId="0" borderId="0" xfId="0" applyFont="1" applyAlignment="1">
      <alignment vertical="center"/>
    </xf>
    <xf numFmtId="49" fontId="11" fillId="2" borderId="1" xfId="0" applyNumberFormat="1" applyFont="1" applyFill="1" applyBorder="1" applyAlignment="1">
      <alignment horizontal="center" vertical="center" wrapText="1"/>
    </xf>
    <xf numFmtId="49" fontId="10" fillId="0" borderId="0" xfId="0" applyNumberFormat="1" applyFont="1" applyAlignment="1">
      <alignment horizontal="center" vertical="center" wrapText="1"/>
    </xf>
    <xf numFmtId="49" fontId="9" fillId="0" borderId="0" xfId="0" applyNumberFormat="1" applyFont="1" applyAlignment="1">
      <alignment vertical="center"/>
    </xf>
    <xf numFmtId="0" fontId="27" fillId="0" borderId="0" xfId="0" applyFont="1" applyAlignment="1">
      <alignment horizontal="center" vertical="center" wrapText="1"/>
    </xf>
    <xf numFmtId="165" fontId="10" fillId="0" borderId="0" xfId="0" applyNumberFormat="1" applyFont="1" applyAlignment="1">
      <alignment horizontal="left" vertical="center"/>
    </xf>
    <xf numFmtId="165" fontId="3" fillId="0" borderId="0" xfId="0" applyNumberFormat="1" applyFont="1" applyAlignment="1">
      <alignment horizontal="left" vertical="center"/>
    </xf>
    <xf numFmtId="165" fontId="10" fillId="0" borderId="0" xfId="0" applyNumberFormat="1" applyFont="1" applyAlignment="1">
      <alignment horizontal="left" vertical="center" wrapText="1"/>
    </xf>
    <xf numFmtId="0" fontId="10" fillId="0" borderId="0" xfId="0" applyFont="1"/>
    <xf numFmtId="0" fontId="10" fillId="0" borderId="1" xfId="0" applyFont="1" applyBorder="1" applyAlignment="1" applyProtection="1">
      <alignment horizontal="left" vertical="center" wrapText="1"/>
      <protection locked="0"/>
    </xf>
    <xf numFmtId="49" fontId="10" fillId="0" borderId="1" xfId="0" applyNumberFormat="1" applyFont="1" applyBorder="1" applyAlignment="1" applyProtection="1">
      <alignment horizontal="center" vertical="center"/>
      <protection locked="0"/>
    </xf>
    <xf numFmtId="0" fontId="43" fillId="4" borderId="1" xfId="0" applyFont="1" applyFill="1" applyBorder="1" applyAlignment="1" applyProtection="1">
      <alignment horizontal="center" vertical="center" wrapText="1"/>
      <protection locked="0"/>
    </xf>
    <xf numFmtId="0" fontId="43" fillId="4" borderId="1" xfId="0" applyFont="1" applyFill="1" applyBorder="1" applyAlignment="1" applyProtection="1">
      <alignment horizontal="left" vertical="center" wrapText="1"/>
      <protection locked="0"/>
    </xf>
    <xf numFmtId="49" fontId="10" fillId="4" borderId="1" xfId="0" applyNumberFormat="1" applyFont="1" applyFill="1" applyBorder="1" applyAlignment="1" applyProtection="1">
      <alignment horizontal="center" vertical="center"/>
      <protection locked="0"/>
    </xf>
    <xf numFmtId="0" fontId="10" fillId="2" borderId="1" xfId="0" applyFont="1" applyFill="1" applyBorder="1" applyAlignment="1" applyProtection="1">
      <alignment horizontal="left" vertical="center"/>
      <protection locked="0"/>
    </xf>
    <xf numFmtId="0" fontId="21" fillId="0" borderId="1" xfId="0" applyFont="1" applyBorder="1"/>
    <xf numFmtId="0" fontId="10" fillId="0" borderId="1" xfId="0" applyFont="1" applyBorder="1" applyAlignment="1">
      <alignment horizontal="center"/>
    </xf>
    <xf numFmtId="14" fontId="10" fillId="0" borderId="1" xfId="0" applyNumberFormat="1" applyFont="1" applyBorder="1" applyAlignment="1">
      <alignment horizontal="center"/>
    </xf>
    <xf numFmtId="0" fontId="10" fillId="0" borderId="0" xfId="0" applyFont="1" applyAlignment="1">
      <alignment horizontal="center"/>
    </xf>
    <xf numFmtId="16" fontId="10" fillId="0" borderId="0" xfId="0" applyNumberFormat="1" applyFont="1" applyAlignment="1">
      <alignment horizontal="center"/>
    </xf>
    <xf numFmtId="14" fontId="10" fillId="0" borderId="0" xfId="0" applyNumberFormat="1" applyFont="1" applyAlignment="1">
      <alignment horizontal="center"/>
    </xf>
    <xf numFmtId="14" fontId="10" fillId="0" borderId="0" xfId="0" applyNumberFormat="1" applyFont="1" applyAlignment="1">
      <alignment vertical="center"/>
    </xf>
    <xf numFmtId="14" fontId="0" fillId="0" borderId="0" xfId="0" applyNumberFormat="1"/>
    <xf numFmtId="0" fontId="5" fillId="0" borderId="0" xfId="0" applyFont="1" applyAlignment="1">
      <alignment horizontal="center" vertical="center"/>
    </xf>
    <xf numFmtId="0" fontId="24" fillId="0" borderId="1" xfId="0" applyFont="1" applyBorder="1" applyAlignment="1">
      <alignment horizontal="center" vertical="center" wrapText="1"/>
    </xf>
    <xf numFmtId="0" fontId="24" fillId="0" borderId="0" xfId="0" applyFont="1" applyAlignment="1">
      <alignment horizontal="center" vertical="center"/>
    </xf>
    <xf numFmtId="14" fontId="24" fillId="0" borderId="1" xfId="0" applyNumberFormat="1" applyFont="1" applyBorder="1" applyAlignment="1">
      <alignment horizontal="center" vertical="center"/>
    </xf>
    <xf numFmtId="14" fontId="24" fillId="0" borderId="1" xfId="0" applyNumberFormat="1" applyFont="1" applyBorder="1" applyAlignment="1">
      <alignment horizontal="center" vertical="center" wrapText="1"/>
    </xf>
    <xf numFmtId="0" fontId="24" fillId="0" borderId="1" xfId="0" quotePrefix="1" applyFont="1" applyBorder="1" applyAlignment="1">
      <alignment horizontal="center" vertical="center" wrapText="1"/>
    </xf>
    <xf numFmtId="49" fontId="24" fillId="0" borderId="1" xfId="0" applyNumberFormat="1" applyFont="1" applyBorder="1" applyAlignment="1">
      <alignment horizontal="center" vertical="center" wrapText="1"/>
    </xf>
    <xf numFmtId="169" fontId="10" fillId="0" borderId="1" xfId="0" applyNumberFormat="1" applyFont="1" applyBorder="1" applyAlignment="1">
      <alignment horizontal="center"/>
    </xf>
    <xf numFmtId="49" fontId="45" fillId="0" borderId="5" xfId="0" applyNumberFormat="1" applyFont="1" applyBorder="1" applyAlignment="1" applyProtection="1">
      <alignment horizontal="center" vertical="center"/>
      <protection locked="0"/>
    </xf>
    <xf numFmtId="0" fontId="24" fillId="0" borderId="5" xfId="0" applyFont="1" applyBorder="1" applyAlignment="1">
      <alignment horizontal="center" vertical="center"/>
    </xf>
    <xf numFmtId="14" fontId="24" fillId="0" borderId="5" xfId="0" applyNumberFormat="1" applyFont="1" applyBorder="1" applyAlignment="1">
      <alignment horizontal="center" vertical="center"/>
    </xf>
    <xf numFmtId="0" fontId="24" fillId="0" borderId="5" xfId="0" applyFont="1" applyBorder="1" applyAlignment="1">
      <alignment horizontal="center" vertical="center" wrapText="1"/>
    </xf>
    <xf numFmtId="14" fontId="10" fillId="0" borderId="5" xfId="0" applyNumberFormat="1" applyFont="1" applyBorder="1" applyAlignment="1">
      <alignment horizontal="center" vertical="center" wrapText="1"/>
    </xf>
    <xf numFmtId="0" fontId="24" fillId="0" borderId="0" xfId="0" applyFont="1" applyAlignment="1">
      <alignment horizontal="center" vertical="center" wrapText="1"/>
    </xf>
    <xf numFmtId="165" fontId="24" fillId="0" borderId="0" xfId="0" applyNumberFormat="1" applyFont="1" applyAlignment="1">
      <alignment horizontal="left" vertical="center" wrapText="1"/>
    </xf>
    <xf numFmtId="0" fontId="24" fillId="0" borderId="0" xfId="0" quotePrefix="1" applyFont="1" applyAlignment="1">
      <alignment horizontal="center" vertical="center" wrapText="1"/>
    </xf>
    <xf numFmtId="14" fontId="24" fillId="0" borderId="0" xfId="0" applyNumberFormat="1" applyFont="1" applyAlignment="1">
      <alignment horizontal="center" vertical="center" wrapText="1"/>
    </xf>
    <xf numFmtId="49" fontId="24" fillId="0" borderId="0" xfId="0" applyNumberFormat="1" applyFont="1" applyAlignment="1">
      <alignment horizontal="center" vertical="center" wrapText="1"/>
    </xf>
    <xf numFmtId="0" fontId="10" fillId="3" borderId="1" xfId="0" applyFont="1" applyFill="1" applyBorder="1" applyAlignment="1" applyProtection="1">
      <alignment horizontal="left" vertical="center"/>
      <protection locked="0"/>
    </xf>
    <xf numFmtId="0" fontId="38" fillId="0" borderId="10" xfId="0" applyFont="1" applyBorder="1" applyAlignment="1" applyProtection="1">
      <alignment horizontal="left" vertical="center" wrapText="1"/>
      <protection locked="0"/>
    </xf>
    <xf numFmtId="0" fontId="37" fillId="2" borderId="1" xfId="0" applyFont="1" applyFill="1" applyBorder="1" applyAlignment="1" applyProtection="1">
      <alignment horizontal="left" vertical="center"/>
      <protection locked="0"/>
    </xf>
    <xf numFmtId="2" fontId="38" fillId="0" borderId="1" xfId="0" applyNumberFormat="1" applyFont="1" applyBorder="1" applyAlignment="1" applyProtection="1">
      <alignment horizontal="center" vertical="center"/>
      <protection locked="0"/>
    </xf>
    <xf numFmtId="0" fontId="3" fillId="2" borderId="8" xfId="0" applyFont="1" applyFill="1" applyBorder="1" applyAlignment="1" applyProtection="1">
      <alignment horizontal="left" vertical="center"/>
      <protection locked="0"/>
    </xf>
    <xf numFmtId="0" fontId="3" fillId="2" borderId="10" xfId="0" applyFont="1" applyFill="1" applyBorder="1" applyAlignment="1" applyProtection="1">
      <alignment horizontal="left" vertical="center"/>
      <protection locked="0"/>
    </xf>
    <xf numFmtId="0" fontId="39" fillId="5" borderId="10" xfId="0" applyFont="1" applyFill="1" applyBorder="1" applyAlignment="1" applyProtection="1">
      <alignment horizontal="center" vertical="center" wrapText="1"/>
      <protection locked="0"/>
    </xf>
    <xf numFmtId="49" fontId="40" fillId="2" borderId="1" xfId="0" applyNumberFormat="1" applyFont="1" applyFill="1" applyBorder="1" applyAlignment="1" applyProtection="1">
      <alignment horizontal="center" vertical="center"/>
      <protection locked="0"/>
    </xf>
    <xf numFmtId="2" fontId="40" fillId="0" borderId="1" xfId="0" applyNumberFormat="1" applyFont="1" applyBorder="1" applyAlignment="1" applyProtection="1">
      <alignment horizontal="center" vertical="center"/>
      <protection locked="0"/>
    </xf>
    <xf numFmtId="49" fontId="3" fillId="2" borderId="8" xfId="0" applyNumberFormat="1" applyFont="1" applyFill="1" applyBorder="1" applyAlignment="1" applyProtection="1">
      <alignment horizontal="center" vertical="center"/>
      <protection locked="0"/>
    </xf>
    <xf numFmtId="49" fontId="3" fillId="2" borderId="10" xfId="0" applyNumberFormat="1" applyFont="1" applyFill="1" applyBorder="1" applyAlignment="1" applyProtection="1">
      <alignment horizontal="center" vertical="center"/>
      <protection locked="0"/>
    </xf>
    <xf numFmtId="0" fontId="36" fillId="0" borderId="10" xfId="0" applyFont="1" applyBorder="1" applyAlignment="1" applyProtection="1">
      <alignment horizontal="left" vertical="center" wrapText="1"/>
      <protection locked="0"/>
    </xf>
    <xf numFmtId="0" fontId="36" fillId="2" borderId="1" xfId="0" applyFont="1" applyFill="1" applyBorder="1" applyAlignment="1" applyProtection="1">
      <alignment horizontal="left" vertical="center"/>
      <protection locked="0"/>
    </xf>
    <xf numFmtId="49" fontId="36" fillId="2" borderId="1" xfId="0" applyNumberFormat="1" applyFont="1" applyFill="1" applyBorder="1" applyAlignment="1" applyProtection="1">
      <alignment horizontal="center" vertical="center"/>
      <protection locked="0"/>
    </xf>
    <xf numFmtId="2" fontId="36" fillId="0" borderId="1" xfId="0" applyNumberFormat="1" applyFont="1" applyBorder="1" applyAlignment="1" applyProtection="1">
      <alignment horizontal="center" vertical="center"/>
      <protection locked="0"/>
    </xf>
    <xf numFmtId="0" fontId="3" fillId="2" borderId="41" xfId="0" applyFont="1" applyFill="1" applyBorder="1" applyAlignment="1" applyProtection="1">
      <alignment horizontal="left" vertical="center"/>
      <protection locked="0"/>
    </xf>
    <xf numFmtId="0" fontId="38" fillId="0" borderId="1" xfId="0" applyFont="1" applyBorder="1" applyAlignment="1" applyProtection="1">
      <alignment horizontal="center" vertical="center"/>
      <protection locked="0"/>
    </xf>
    <xf numFmtId="0" fontId="3" fillId="3" borderId="1" xfId="0" applyFont="1" applyFill="1" applyBorder="1" applyAlignment="1" applyProtection="1">
      <alignment horizontal="left" vertical="center"/>
      <protection locked="0"/>
    </xf>
    <xf numFmtId="49" fontId="3" fillId="2" borderId="1" xfId="0" applyNumberFormat="1" applyFont="1" applyFill="1" applyBorder="1" applyAlignment="1" applyProtection="1">
      <alignment horizontal="center" vertical="center"/>
      <protection locked="0"/>
    </xf>
    <xf numFmtId="0" fontId="3" fillId="0" borderId="1" xfId="0" applyFont="1" applyBorder="1" applyAlignment="1">
      <alignment horizontal="left"/>
    </xf>
    <xf numFmtId="0" fontId="3" fillId="0" borderId="1" xfId="0" applyFont="1" applyBorder="1"/>
    <xf numFmtId="0" fontId="44" fillId="0" borderId="4" xfId="0" applyFont="1" applyBorder="1" applyAlignment="1">
      <alignment horizontal="center" vertical="center" wrapText="1"/>
    </xf>
    <xf numFmtId="0" fontId="8" fillId="0" borderId="43" xfId="0" applyFont="1" applyBorder="1" applyAlignment="1">
      <alignment horizontal="center" vertical="center"/>
    </xf>
    <xf numFmtId="0" fontId="10" fillId="0" borderId="0" xfId="0" applyFont="1" applyAlignment="1" applyProtection="1">
      <alignment horizontal="left" vertical="center"/>
      <protection locked="0"/>
    </xf>
    <xf numFmtId="0" fontId="10" fillId="2" borderId="0" xfId="0" applyFont="1" applyFill="1" applyAlignment="1" applyProtection="1">
      <alignment horizontal="left" vertical="center"/>
      <protection locked="0"/>
    </xf>
    <xf numFmtId="0" fontId="3" fillId="2" borderId="0" xfId="0" applyFont="1" applyFill="1" applyAlignment="1">
      <alignment horizontal="left" vertical="center"/>
    </xf>
    <xf numFmtId="0" fontId="3" fillId="2" borderId="0" xfId="0" applyFont="1" applyFill="1" applyAlignment="1" applyProtection="1">
      <alignment horizontal="left" vertical="center"/>
      <protection locked="0"/>
    </xf>
    <xf numFmtId="0" fontId="10" fillId="2" borderId="0" xfId="0" applyFont="1" applyFill="1" applyAlignment="1">
      <alignment horizontal="left" vertical="center"/>
    </xf>
    <xf numFmtId="0" fontId="10" fillId="0" borderId="0" xfId="0" applyFont="1" applyAlignment="1">
      <alignment horizontal="left" vertical="center"/>
    </xf>
    <xf numFmtId="49" fontId="40" fillId="0" borderId="1" xfId="0" applyNumberFormat="1" applyFont="1" applyBorder="1" applyAlignment="1" applyProtection="1">
      <alignment horizontal="left" vertical="center"/>
      <protection locked="0"/>
    </xf>
    <xf numFmtId="0" fontId="10" fillId="0" borderId="1" xfId="0" applyFont="1" applyBorder="1" applyAlignment="1">
      <alignment horizontal="left" vertical="center" wrapText="1"/>
    </xf>
    <xf numFmtId="0" fontId="0" fillId="0" borderId="1" xfId="0" applyBorder="1"/>
    <xf numFmtId="0" fontId="8" fillId="0" borderId="46" xfId="0" applyFont="1" applyBorder="1" applyAlignment="1">
      <alignment horizontal="center" vertical="center"/>
    </xf>
    <xf numFmtId="0" fontId="8" fillId="0" borderId="47" xfId="0" applyFont="1" applyBorder="1" applyAlignment="1">
      <alignment horizontal="center" vertical="center"/>
    </xf>
    <xf numFmtId="0" fontId="8" fillId="0" borderId="45" xfId="0" applyFont="1" applyBorder="1" applyAlignment="1">
      <alignment horizontal="center" vertical="center"/>
    </xf>
    <xf numFmtId="0" fontId="8" fillId="0" borderId="48" xfId="0" applyFont="1" applyBorder="1" applyAlignment="1">
      <alignment horizontal="center" vertical="center"/>
    </xf>
    <xf numFmtId="0" fontId="8" fillId="0" borderId="49" xfId="0" applyFont="1" applyBorder="1" applyAlignment="1">
      <alignment horizontal="center" vertical="center"/>
    </xf>
    <xf numFmtId="0" fontId="11" fillId="0" borderId="1" xfId="0" applyFont="1" applyBorder="1" applyAlignment="1">
      <alignment horizontal="center" vertical="center" wrapText="1"/>
    </xf>
    <xf numFmtId="49" fontId="40" fillId="3" borderId="1" xfId="0" applyNumberFormat="1" applyFont="1" applyFill="1" applyBorder="1" applyAlignment="1" applyProtection="1">
      <alignment horizontal="left" vertical="center"/>
      <protection locked="0"/>
    </xf>
    <xf numFmtId="0" fontId="10" fillId="3" borderId="1" xfId="0" applyFont="1" applyFill="1" applyBorder="1" applyAlignment="1">
      <alignment horizontal="left" vertical="center" wrapText="1"/>
    </xf>
    <xf numFmtId="0" fontId="0" fillId="3" borderId="0" xfId="0" applyFill="1"/>
    <xf numFmtId="0" fontId="3" fillId="3" borderId="1" xfId="0" applyFont="1" applyFill="1" applyBorder="1" applyAlignment="1">
      <alignment horizontal="left" vertical="center"/>
    </xf>
    <xf numFmtId="49" fontId="3" fillId="0" borderId="0" xfId="0" applyNumberFormat="1" applyFont="1" applyAlignment="1">
      <alignment horizontal="center" vertical="center" wrapText="1"/>
    </xf>
    <xf numFmtId="49" fontId="2" fillId="0" borderId="1"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49" fontId="4" fillId="0" borderId="5" xfId="0" applyNumberFormat="1" applyFont="1" applyBorder="1" applyAlignment="1">
      <alignment horizontal="center" vertical="center"/>
    </xf>
    <xf numFmtId="49" fontId="4" fillId="0" borderId="1" xfId="0" applyNumberFormat="1" applyFont="1" applyBorder="1" applyAlignment="1">
      <alignment horizontal="center" vertical="center"/>
    </xf>
    <xf numFmtId="49" fontId="0" fillId="0" borderId="0" xfId="0" applyNumberFormat="1" applyAlignment="1">
      <alignment vertical="center"/>
    </xf>
    <xf numFmtId="49" fontId="10" fillId="2" borderId="1" xfId="0" applyNumberFormat="1" applyFont="1" applyFill="1" applyBorder="1" applyAlignment="1" applyProtection="1">
      <alignment horizontal="center" vertical="center"/>
      <protection locked="0"/>
    </xf>
    <xf numFmtId="165" fontId="24" fillId="0" borderId="1" xfId="0" applyNumberFormat="1" applyFont="1" applyBorder="1" applyAlignment="1">
      <alignment horizontal="center" vertical="center" wrapText="1"/>
    </xf>
    <xf numFmtId="0" fontId="11" fillId="0" borderId="1" xfId="0" applyFont="1" applyBorder="1" applyAlignment="1">
      <alignment horizontal="center" vertical="center"/>
    </xf>
    <xf numFmtId="0" fontId="10" fillId="0" borderId="0" xfId="0" applyFont="1" applyAlignment="1">
      <alignment horizontal="left" vertical="center" wrapText="1"/>
    </xf>
    <xf numFmtId="0" fontId="12" fillId="0" borderId="0" xfId="0" applyFont="1" applyAlignment="1">
      <alignment horizontal="center"/>
    </xf>
    <xf numFmtId="0" fontId="16" fillId="0" borderId="0" xfId="0" applyFont="1" applyAlignment="1">
      <alignment horizontal="center" vertical="center" wrapText="1"/>
    </xf>
    <xf numFmtId="0" fontId="16" fillId="0" borderId="0" xfId="0" applyFont="1" applyAlignment="1">
      <alignment horizontal="center" wrapText="1"/>
    </xf>
    <xf numFmtId="0" fontId="16" fillId="0" borderId="0" xfId="0" applyFont="1" applyAlignment="1">
      <alignment horizontal="center"/>
    </xf>
    <xf numFmtId="167" fontId="16" fillId="0" borderId="0" xfId="0" applyNumberFormat="1" applyFont="1" applyAlignment="1">
      <alignment horizontal="center"/>
    </xf>
    <xf numFmtId="0" fontId="3" fillId="0" borderId="0" xfId="0" applyFont="1" applyAlignment="1">
      <alignment horizontal="center"/>
    </xf>
    <xf numFmtId="164" fontId="2" fillId="0" borderId="8" xfId="0" applyNumberFormat="1" applyFont="1" applyBorder="1" applyAlignment="1">
      <alignment horizontal="center" vertical="center"/>
    </xf>
    <xf numFmtId="164" fontId="2" fillId="0" borderId="9" xfId="0" applyNumberFormat="1" applyFont="1" applyBorder="1" applyAlignment="1">
      <alignment horizontal="center" vertical="center"/>
    </xf>
    <xf numFmtId="164" fontId="2" fillId="0" borderId="10" xfId="0" applyNumberFormat="1"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10" fillId="0" borderId="0" xfId="0" applyFont="1" applyAlignment="1">
      <alignment horizontal="center" vertical="center" wrapText="1"/>
    </xf>
    <xf numFmtId="0" fontId="8" fillId="0" borderId="8"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 xfId="0" applyFont="1" applyBorder="1" applyAlignment="1">
      <alignment horizontal="center" vertical="center" wrapText="1"/>
    </xf>
    <xf numFmtId="0" fontId="34" fillId="0" borderId="0" xfId="0" applyFont="1" applyAlignment="1">
      <alignment horizontal="center" vertical="center"/>
    </xf>
    <xf numFmtId="165" fontId="10" fillId="0" borderId="0" xfId="0" applyNumberFormat="1" applyFont="1" applyAlignment="1">
      <alignment horizontal="left" vertical="center" wrapText="1"/>
    </xf>
    <xf numFmtId="0" fontId="5" fillId="0" borderId="8" xfId="0" applyFont="1" applyBorder="1" applyAlignment="1">
      <alignment horizontal="center" vertical="center"/>
    </xf>
    <xf numFmtId="0" fontId="5" fillId="0" borderId="10" xfId="0" applyFont="1" applyBorder="1" applyAlignment="1">
      <alignment horizontal="center" vertical="center"/>
    </xf>
    <xf numFmtId="0" fontId="5" fillId="0" borderId="8"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 xfId="0" applyFont="1" applyBorder="1" applyAlignment="1">
      <alignment horizontal="center" vertical="center"/>
    </xf>
    <xf numFmtId="0" fontId="31" fillId="0" borderId="0" xfId="0" applyFont="1" applyAlignment="1">
      <alignment horizontal="center" vertical="center" wrapText="1"/>
    </xf>
    <xf numFmtId="0" fontId="31" fillId="0" borderId="0" xfId="0" applyFont="1" applyAlignment="1">
      <alignment horizontal="center" vertical="center"/>
    </xf>
    <xf numFmtId="165" fontId="10" fillId="0" borderId="0" xfId="0" applyNumberFormat="1" applyFont="1" applyAlignment="1">
      <alignment horizontal="left" vertical="center"/>
    </xf>
    <xf numFmtId="0" fontId="8" fillId="0" borderId="1" xfId="0" applyFont="1" applyBorder="1" applyAlignment="1">
      <alignment horizontal="center" vertical="center"/>
    </xf>
    <xf numFmtId="165" fontId="8" fillId="0" borderId="8" xfId="0" applyNumberFormat="1" applyFont="1" applyBorder="1" applyAlignment="1">
      <alignment horizontal="center" vertical="center" wrapText="1"/>
    </xf>
    <xf numFmtId="165" fontId="8" fillId="0" borderId="10" xfId="0" applyNumberFormat="1" applyFont="1" applyBorder="1" applyAlignment="1">
      <alignment horizontal="center" vertical="center" wrapText="1"/>
    </xf>
    <xf numFmtId="0" fontId="8" fillId="0" borderId="8" xfId="0" applyFont="1" applyBorder="1" applyAlignment="1">
      <alignment horizontal="center" vertical="center"/>
    </xf>
    <xf numFmtId="0" fontId="8" fillId="0" borderId="10" xfId="0" applyFont="1" applyBorder="1" applyAlignment="1">
      <alignment horizontal="center" vertical="center"/>
    </xf>
    <xf numFmtId="0" fontId="10" fillId="0" borderId="0" xfId="0" applyFont="1" applyAlignment="1">
      <alignment horizontal="left" vertical="center"/>
    </xf>
    <xf numFmtId="0" fontId="8" fillId="0" borderId="0" xfId="0" applyFont="1" applyAlignment="1">
      <alignment horizontal="left" vertical="center"/>
    </xf>
    <xf numFmtId="165" fontId="10" fillId="0" borderId="0" xfId="0" applyNumberFormat="1" applyFont="1" applyAlignment="1">
      <alignment horizontal="center" vertical="center"/>
    </xf>
    <xf numFmtId="0" fontId="0" fillId="0" borderId="0" xfId="0"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45" xfId="0" applyFont="1" applyBorder="1" applyAlignment="1">
      <alignment horizontal="left" vertical="center"/>
    </xf>
    <xf numFmtId="0" fontId="8" fillId="0" borderId="46" xfId="0" applyFont="1" applyBorder="1" applyAlignment="1">
      <alignment horizontal="left" vertical="center"/>
    </xf>
    <xf numFmtId="0" fontId="2" fillId="0" borderId="42" xfId="0" applyFont="1" applyBorder="1" applyAlignment="1" applyProtection="1">
      <alignment horizontal="left" vertical="center"/>
      <protection locked="0"/>
    </xf>
    <xf numFmtId="0" fontId="2" fillId="0" borderId="33" xfId="0" applyFont="1" applyBorder="1" applyAlignment="1" applyProtection="1">
      <alignment horizontal="left" vertical="center"/>
      <protection locked="0"/>
    </xf>
    <xf numFmtId="0" fontId="2" fillId="0" borderId="40" xfId="0" applyFont="1" applyBorder="1" applyAlignment="1" applyProtection="1">
      <alignment horizontal="left" vertical="center"/>
      <protection locked="0"/>
    </xf>
    <xf numFmtId="0" fontId="8" fillId="0" borderId="1" xfId="0" applyFont="1" applyBorder="1" applyAlignment="1">
      <alignment horizontal="left" vertical="center" wrapText="1"/>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0" fillId="0" borderId="10" xfId="0" applyBorder="1"/>
    <xf numFmtId="0" fontId="8" fillId="0" borderId="9" xfId="0" applyFont="1" applyBorder="1" applyAlignment="1">
      <alignment horizontal="center" vertical="center"/>
    </xf>
    <xf numFmtId="0" fontId="8" fillId="0" borderId="43" xfId="0" applyFont="1" applyBorder="1" applyAlignment="1">
      <alignment horizontal="left" vertical="center" wrapText="1"/>
    </xf>
    <xf numFmtId="0" fontId="8" fillId="0" borderId="2" xfId="0" applyFont="1" applyBorder="1" applyAlignment="1">
      <alignment horizontal="left" vertical="center" wrapText="1"/>
    </xf>
    <xf numFmtId="0" fontId="0" fillId="0" borderId="44" xfId="0" applyBorder="1"/>
    <xf numFmtId="0" fontId="8" fillId="0" borderId="8" xfId="0" applyFont="1" applyBorder="1" applyAlignment="1">
      <alignment horizontal="left" vertical="center"/>
    </xf>
    <xf numFmtId="0" fontId="0" fillId="0" borderId="9" xfId="0" applyBorder="1" applyAlignment="1">
      <alignment horizontal="left" vertical="center"/>
    </xf>
    <xf numFmtId="0" fontId="32" fillId="0" borderId="0" xfId="0" applyFont="1" applyAlignment="1">
      <alignment horizontal="center" vertical="center"/>
    </xf>
    <xf numFmtId="0" fontId="8" fillId="0" borderId="24" xfId="0" applyFont="1" applyBorder="1" applyAlignment="1">
      <alignment horizontal="center" vertical="center"/>
    </xf>
    <xf numFmtId="0" fontId="8" fillId="0" borderId="22" xfId="0" applyFont="1" applyBorder="1" applyAlignment="1">
      <alignment horizontal="center" vertical="center"/>
    </xf>
    <xf numFmtId="0" fontId="8" fillId="0" borderId="23" xfId="0" applyFont="1" applyBorder="1" applyAlignment="1">
      <alignment horizontal="center" vertical="center"/>
    </xf>
    <xf numFmtId="0" fontId="8" fillId="0" borderId="28" xfId="0" applyFont="1" applyBorder="1" applyAlignment="1">
      <alignment horizontal="center" vertical="center"/>
    </xf>
    <xf numFmtId="0" fontId="8" fillId="0" borderId="33" xfId="0" applyFont="1" applyBorder="1" applyAlignment="1">
      <alignment horizontal="center" vertical="center"/>
    </xf>
    <xf numFmtId="0" fontId="8" fillId="0" borderId="35" xfId="0" applyFont="1" applyBorder="1" applyAlignment="1">
      <alignment horizontal="center" vertical="center"/>
    </xf>
    <xf numFmtId="0" fontId="8" fillId="0" borderId="30" xfId="0" applyFont="1" applyBorder="1" applyAlignment="1">
      <alignment horizontal="center" vertical="center"/>
    </xf>
    <xf numFmtId="0" fontId="8" fillId="0" borderId="31" xfId="0" applyFont="1" applyBorder="1" applyAlignment="1">
      <alignment horizontal="center" vertical="center"/>
    </xf>
    <xf numFmtId="0" fontId="8" fillId="0" borderId="32" xfId="0" applyFont="1" applyBorder="1" applyAlignment="1">
      <alignment horizontal="center" vertical="center"/>
    </xf>
    <xf numFmtId="0" fontId="8" fillId="0" borderId="27" xfId="0" applyFont="1" applyBorder="1" applyAlignment="1">
      <alignment horizontal="center" vertical="center"/>
    </xf>
    <xf numFmtId="0" fontId="8" fillId="0" borderId="28"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35"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7" xfId="0" applyFont="1" applyBorder="1" applyAlignment="1">
      <alignment horizontal="center" vertical="center" wrapText="1"/>
    </xf>
    <xf numFmtId="0" fontId="8" fillId="0" borderId="36" xfId="0" applyFont="1" applyBorder="1" applyAlignment="1">
      <alignment horizontal="center" vertical="center" wrapText="1"/>
    </xf>
    <xf numFmtId="0" fontId="30" fillId="0" borderId="0" xfId="0" applyFont="1" applyAlignment="1">
      <alignment horizontal="center" vertical="center"/>
    </xf>
    <xf numFmtId="0" fontId="8" fillId="0" borderId="22" xfId="0" applyFont="1" applyBorder="1" applyAlignment="1">
      <alignment horizontal="left" vertical="center"/>
    </xf>
    <xf numFmtId="0" fontId="8" fillId="0" borderId="7" xfId="0" applyFont="1" applyBorder="1" applyAlignment="1">
      <alignment horizontal="left"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8" fillId="0" borderId="38" xfId="0" applyFont="1" applyBorder="1" applyAlignment="1">
      <alignment horizontal="center" vertical="center"/>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8" fillId="0" borderId="34" xfId="0" applyFont="1" applyBorder="1" applyAlignment="1">
      <alignment horizontal="center" vertical="center"/>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xf numFmtId="0" fontId="8" fillId="0" borderId="29" xfId="0" applyFont="1" applyBorder="1" applyAlignment="1">
      <alignment horizontal="center" vertical="center"/>
    </xf>
    <xf numFmtId="0" fontId="8" fillId="0" borderId="14" xfId="0" applyFont="1" applyBorder="1" applyAlignment="1">
      <alignment horizontal="center" vertical="center"/>
    </xf>
    <xf numFmtId="0" fontId="8" fillId="0" borderId="39" xfId="0" applyFont="1" applyBorder="1" applyAlignment="1">
      <alignment horizontal="center" vertical="center" wrapText="1"/>
    </xf>
    <xf numFmtId="0" fontId="8" fillId="0" borderId="9" xfId="0" applyFont="1" applyBorder="1" applyAlignment="1">
      <alignment horizontal="center" vertical="center" wrapText="1"/>
    </xf>
    <xf numFmtId="0" fontId="10" fillId="0" borderId="0" xfId="0" applyFont="1" applyAlignment="1">
      <alignment horizontal="center" vertical="center"/>
    </xf>
    <xf numFmtId="0" fontId="3" fillId="0" borderId="2" xfId="0" applyFont="1" applyBorder="1" applyAlignment="1">
      <alignment horizontal="center" vertical="center"/>
    </xf>
    <xf numFmtId="165" fontId="3" fillId="0" borderId="0" xfId="0" applyNumberFormat="1" applyFont="1" applyAlignment="1">
      <alignment horizontal="left" vertical="center"/>
    </xf>
  </cellXfs>
  <cellStyles count="2">
    <cellStyle name="Обычный" xfId="0" builtinId="0"/>
    <cellStyle name="Обычный 2" xfId="1" xr:uid="{F4B2F344-A040-4D96-8555-70BD47B55478}"/>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6</xdr:col>
      <xdr:colOff>640978</xdr:colOff>
      <xdr:row>2</xdr:row>
      <xdr:rowOff>100852</xdr:rowOff>
    </xdr:from>
    <xdr:to>
      <xdr:col>7</xdr:col>
      <xdr:colOff>347382</xdr:colOff>
      <xdr:row>5</xdr:row>
      <xdr:rowOff>54908</xdr:rowOff>
    </xdr:to>
    <xdr:pic>
      <xdr:nvPicPr>
        <xdr:cNvPr id="2" name="Рисунок 1">
          <a:extLst>
            <a:ext uri="{FF2B5EF4-FFF2-40B4-BE49-F238E27FC236}">
              <a16:creationId xmlns:a16="http://schemas.microsoft.com/office/drawing/2014/main" id="{FCE25827-7137-2E04-730B-40CDE018D8E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02743" y="100852"/>
          <a:ext cx="378757" cy="4919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Офіс">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M15"/>
  <sheetViews>
    <sheetView zoomScale="85" zoomScaleNormal="85" workbookViewId="0">
      <selection activeCell="K16" sqref="K16"/>
    </sheetView>
  </sheetViews>
  <sheetFormatPr defaultColWidth="8.625" defaultRowHeight="14.25" customHeight="1"/>
  <cols>
    <col min="1" max="1" width="8.625" style="25"/>
    <col min="2" max="4" width="8.625" style="25" customWidth="1"/>
    <col min="5" max="5" width="17.625" style="25" customWidth="1"/>
    <col min="6" max="6" width="13.125" style="25" customWidth="1"/>
    <col min="7" max="13" width="8.625" style="25" customWidth="1"/>
    <col min="14" max="16384" width="8.625" style="25"/>
  </cols>
  <sheetData>
    <row r="1" spans="2:13" ht="113.25" customHeight="1">
      <c r="J1" s="226" t="s">
        <v>0</v>
      </c>
      <c r="K1" s="226"/>
      <c r="L1" s="226"/>
      <c r="M1" s="226"/>
    </row>
    <row r="2" spans="2:13" ht="15">
      <c r="K2" s="67"/>
      <c r="L2" s="68"/>
      <c r="M2" s="68"/>
    </row>
    <row r="3" spans="2:13" ht="14.25" customHeight="1">
      <c r="K3" s="227" t="s">
        <v>1</v>
      </c>
      <c r="L3" s="227"/>
      <c r="M3" s="227"/>
    </row>
    <row r="7" spans="2:13" ht="14.25" customHeight="1">
      <c r="C7" s="228" t="s">
        <v>2</v>
      </c>
      <c r="D7" s="228"/>
      <c r="E7" s="228"/>
      <c r="F7" s="228"/>
      <c r="G7" s="228"/>
      <c r="H7" s="228"/>
      <c r="I7" s="228"/>
      <c r="J7" s="228"/>
      <c r="K7" s="228"/>
      <c r="L7" s="228"/>
      <c r="M7" s="228"/>
    </row>
    <row r="11" spans="2:13" ht="14.25" customHeight="1">
      <c r="C11" s="228" t="s">
        <v>179</v>
      </c>
      <c r="D11" s="228"/>
      <c r="E11" s="228"/>
      <c r="F11" s="228"/>
      <c r="G11" s="228"/>
      <c r="H11" s="228"/>
      <c r="I11" s="228"/>
      <c r="J11" s="228"/>
      <c r="K11" s="228"/>
      <c r="L11" s="228"/>
      <c r="M11" s="228"/>
    </row>
    <row r="12" spans="2:13" ht="14.25" customHeight="1">
      <c r="B12" s="26"/>
      <c r="C12" s="228"/>
      <c r="D12" s="228"/>
      <c r="E12" s="228"/>
      <c r="F12" s="228"/>
      <c r="G12" s="228"/>
      <c r="H12" s="228"/>
      <c r="I12" s="228"/>
      <c r="J12" s="228"/>
      <c r="K12" s="228"/>
      <c r="L12" s="228"/>
      <c r="M12" s="228"/>
    </row>
    <row r="13" spans="2:13" ht="14.25" customHeight="1">
      <c r="B13" s="26"/>
      <c r="C13" s="228"/>
      <c r="D13" s="228"/>
      <c r="E13" s="228"/>
      <c r="F13" s="228"/>
      <c r="G13" s="228"/>
      <c r="H13" s="228"/>
      <c r="I13" s="228"/>
      <c r="J13" s="228"/>
      <c r="K13" s="228"/>
      <c r="L13" s="228"/>
      <c r="M13" s="228"/>
    </row>
    <row r="14" spans="2:13" ht="14.25" customHeight="1">
      <c r="B14" s="27"/>
      <c r="C14" s="229" t="s">
        <v>456</v>
      </c>
      <c r="D14" s="229"/>
      <c r="E14" s="229"/>
      <c r="F14" s="230" t="s">
        <v>178</v>
      </c>
      <c r="K14" s="231">
        <v>45870</v>
      </c>
      <c r="L14" s="231"/>
      <c r="M14" s="231"/>
    </row>
    <row r="15" spans="2:13" ht="40.5" customHeight="1">
      <c r="B15" s="28"/>
      <c r="C15" s="229"/>
      <c r="D15" s="229"/>
      <c r="E15" s="229"/>
      <c r="F15" s="230"/>
      <c r="G15" s="28"/>
      <c r="H15" s="28"/>
      <c r="K15" s="231"/>
      <c r="L15" s="231"/>
      <c r="M15" s="231"/>
    </row>
  </sheetData>
  <mergeCells count="7">
    <mergeCell ref="J1:M1"/>
    <mergeCell ref="K3:M3"/>
    <mergeCell ref="C7:M7"/>
    <mergeCell ref="C11:M13"/>
    <mergeCell ref="C14:E15"/>
    <mergeCell ref="F14:F15"/>
    <mergeCell ref="K14:M15"/>
  </mergeCells>
  <pageMargins left="1" right="1" top="1" bottom="1" header="0.5" footer="0.5"/>
  <pageSetup paperSize="9" scale="8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89"/>
  <sheetViews>
    <sheetView topLeftCell="A16" zoomScale="70" zoomScaleNormal="70" workbookViewId="0">
      <selection activeCell="G22" sqref="G22"/>
    </sheetView>
  </sheetViews>
  <sheetFormatPr defaultColWidth="8.625" defaultRowHeight="14.25"/>
  <cols>
    <col min="1" max="1" width="27.125" bestFit="1" customWidth="1"/>
    <col min="2" max="2" width="55.625" bestFit="1" customWidth="1"/>
    <col min="3" max="3" width="22.125" bestFit="1" customWidth="1"/>
    <col min="4" max="4" width="9.875" customWidth="1"/>
    <col min="5" max="5" width="10.625" customWidth="1"/>
    <col min="6" max="6" width="22.625" customWidth="1"/>
    <col min="7" max="7" width="48" customWidth="1"/>
  </cols>
  <sheetData>
    <row r="1" spans="1:7" ht="18.75">
      <c r="A1" s="232">
        <v>2</v>
      </c>
      <c r="B1" s="232"/>
      <c r="C1" s="232"/>
      <c r="D1" s="232"/>
      <c r="E1" s="232"/>
      <c r="F1" s="232"/>
      <c r="G1" s="232"/>
    </row>
    <row r="2" spans="1:7" ht="18.75">
      <c r="A2" s="70"/>
      <c r="B2" s="70"/>
      <c r="C2" s="70"/>
      <c r="D2" s="70"/>
      <c r="E2" s="70"/>
      <c r="F2" s="70"/>
      <c r="G2" s="69" t="s">
        <v>3</v>
      </c>
    </row>
    <row r="3" spans="1:7" ht="18.75">
      <c r="A3" s="85">
        <v>45879</v>
      </c>
      <c r="B3" s="1" t="s">
        <v>4</v>
      </c>
      <c r="C3" s="236" t="s">
        <v>5</v>
      </c>
      <c r="D3" s="237"/>
      <c r="E3" s="237"/>
      <c r="F3" s="237"/>
      <c r="G3" s="238"/>
    </row>
    <row r="4" spans="1:7" ht="37.5">
      <c r="A4" s="1" t="s">
        <v>6</v>
      </c>
      <c r="B4" s="1" t="s">
        <v>7</v>
      </c>
      <c r="C4" s="1" t="s">
        <v>8</v>
      </c>
      <c r="D4" s="1" t="s">
        <v>9</v>
      </c>
      <c r="E4" s="1" t="s">
        <v>10</v>
      </c>
      <c r="F4" s="1" t="s">
        <v>11</v>
      </c>
      <c r="G4" s="1" t="s">
        <v>12</v>
      </c>
    </row>
    <row r="5" spans="1:7" ht="18.75">
      <c r="A5" s="20">
        <v>1</v>
      </c>
      <c r="B5" s="20">
        <v>2</v>
      </c>
      <c r="C5" s="20">
        <v>3</v>
      </c>
      <c r="D5" s="20">
        <v>4</v>
      </c>
      <c r="E5" s="20">
        <v>5</v>
      </c>
      <c r="F5" s="20">
        <v>6</v>
      </c>
      <c r="G5" s="20">
        <v>7</v>
      </c>
    </row>
    <row r="6" spans="1:7" ht="18.75">
      <c r="A6" s="233" t="s">
        <v>184</v>
      </c>
      <c r="B6" s="234"/>
      <c r="C6" s="234"/>
      <c r="D6" s="234"/>
      <c r="E6" s="234"/>
      <c r="F6" s="234"/>
      <c r="G6" s="235"/>
    </row>
    <row r="7" spans="1:7" ht="18.75">
      <c r="A7" s="91"/>
      <c r="B7" s="88" t="s">
        <v>185</v>
      </c>
      <c r="C7" s="89" t="s">
        <v>56</v>
      </c>
      <c r="D7" s="91" t="s">
        <v>181</v>
      </c>
      <c r="E7" s="91" t="s">
        <v>206</v>
      </c>
      <c r="F7" s="100" t="s">
        <v>62</v>
      </c>
      <c r="G7" s="100" t="s">
        <v>218</v>
      </c>
    </row>
    <row r="8" spans="1:7" ht="37.5">
      <c r="A8" s="91"/>
      <c r="B8" s="88" t="s">
        <v>186</v>
      </c>
      <c r="C8" s="89" t="s">
        <v>62</v>
      </c>
      <c r="D8" s="91" t="s">
        <v>182</v>
      </c>
      <c r="E8" s="91" t="s">
        <v>207</v>
      </c>
      <c r="F8" s="148" t="s">
        <v>213</v>
      </c>
      <c r="G8" s="104" t="s">
        <v>219</v>
      </c>
    </row>
    <row r="9" spans="1:7" ht="18.75">
      <c r="A9" s="94"/>
      <c r="B9" s="92" t="s">
        <v>187</v>
      </c>
      <c r="C9" s="97" t="s">
        <v>183</v>
      </c>
      <c r="D9" s="94" t="s">
        <v>198</v>
      </c>
      <c r="E9" s="94" t="s">
        <v>208</v>
      </c>
      <c r="F9" s="90" t="s">
        <v>57</v>
      </c>
      <c r="G9" s="63" t="s">
        <v>220</v>
      </c>
    </row>
    <row r="10" spans="1:7" ht="18.75">
      <c r="A10" s="95"/>
      <c r="B10" s="93" t="s">
        <v>188</v>
      </c>
      <c r="C10" s="98" t="s">
        <v>180</v>
      </c>
      <c r="D10" s="95" t="s">
        <v>199</v>
      </c>
      <c r="E10" s="95" t="s">
        <v>209</v>
      </c>
      <c r="F10" s="148" t="s">
        <v>180</v>
      </c>
      <c r="G10" s="148" t="s">
        <v>221</v>
      </c>
    </row>
    <row r="11" spans="1:7" ht="18.75">
      <c r="A11" s="95"/>
      <c r="B11" s="93" t="s">
        <v>189</v>
      </c>
      <c r="C11" s="98" t="s">
        <v>57</v>
      </c>
      <c r="D11" s="95" t="s">
        <v>200</v>
      </c>
      <c r="E11" s="95" t="s">
        <v>210</v>
      </c>
      <c r="F11" s="90" t="s">
        <v>67</v>
      </c>
      <c r="G11" s="90" t="s">
        <v>494</v>
      </c>
    </row>
    <row r="12" spans="1:7" ht="18.75">
      <c r="A12" s="96"/>
      <c r="B12" s="176" t="s">
        <v>192</v>
      </c>
      <c r="C12" s="177" t="s">
        <v>19</v>
      </c>
      <c r="D12" s="112" t="s">
        <v>202</v>
      </c>
      <c r="E12" s="178" t="s">
        <v>212</v>
      </c>
      <c r="F12" s="215"/>
      <c r="G12" s="215"/>
    </row>
    <row r="13" spans="1:7" ht="18.75">
      <c r="A13" s="91"/>
      <c r="B13" s="176" t="s">
        <v>192</v>
      </c>
      <c r="C13" s="177" t="s">
        <v>19</v>
      </c>
      <c r="D13" s="112" t="s">
        <v>202</v>
      </c>
      <c r="E13" s="178" t="s">
        <v>212</v>
      </c>
      <c r="F13" s="101" t="s">
        <v>57</v>
      </c>
      <c r="G13" s="101" t="s">
        <v>222</v>
      </c>
    </row>
    <row r="14" spans="1:7" ht="18.75">
      <c r="A14" s="95"/>
      <c r="B14" s="176" t="s">
        <v>192</v>
      </c>
      <c r="C14" s="177" t="s">
        <v>19</v>
      </c>
      <c r="D14" s="112" t="s">
        <v>202</v>
      </c>
      <c r="E14" s="178" t="s">
        <v>212</v>
      </c>
      <c r="F14" s="101" t="s">
        <v>57</v>
      </c>
      <c r="G14" s="101" t="s">
        <v>217</v>
      </c>
    </row>
    <row r="15" spans="1:7" ht="18.75">
      <c r="A15" s="95"/>
      <c r="B15" s="176" t="s">
        <v>192</v>
      </c>
      <c r="C15" s="177" t="s">
        <v>19</v>
      </c>
      <c r="D15" s="112" t="s">
        <v>202</v>
      </c>
      <c r="E15" s="178" t="s">
        <v>212</v>
      </c>
      <c r="F15" s="102" t="s">
        <v>57</v>
      </c>
      <c r="G15" s="101" t="s">
        <v>226</v>
      </c>
    </row>
    <row r="16" spans="1:7" ht="18.75">
      <c r="A16" s="96"/>
      <c r="B16" s="176" t="s">
        <v>192</v>
      </c>
      <c r="C16" s="177" t="s">
        <v>19</v>
      </c>
      <c r="D16" s="112" t="s">
        <v>202</v>
      </c>
      <c r="E16" s="178" t="s">
        <v>212</v>
      </c>
      <c r="F16" s="101" t="s">
        <v>180</v>
      </c>
      <c r="G16" s="101" t="s">
        <v>228</v>
      </c>
    </row>
    <row r="17" spans="1:7" ht="18.75">
      <c r="A17" s="91"/>
      <c r="B17" s="176" t="s">
        <v>192</v>
      </c>
      <c r="C17" s="177" t="s">
        <v>19</v>
      </c>
      <c r="D17" s="112" t="s">
        <v>202</v>
      </c>
      <c r="E17" s="178" t="s">
        <v>212</v>
      </c>
      <c r="F17" s="101" t="s">
        <v>180</v>
      </c>
      <c r="G17" s="101" t="s">
        <v>443</v>
      </c>
    </row>
    <row r="18" spans="1:7" ht="18.75" customHeight="1">
      <c r="A18" s="95"/>
      <c r="B18" s="176" t="s">
        <v>192</v>
      </c>
      <c r="C18" s="177" t="s">
        <v>19</v>
      </c>
      <c r="D18" s="112" t="s">
        <v>202</v>
      </c>
      <c r="E18" s="178" t="s">
        <v>212</v>
      </c>
      <c r="F18" s="179" t="s">
        <v>57</v>
      </c>
      <c r="G18" s="101" t="s">
        <v>229</v>
      </c>
    </row>
    <row r="19" spans="1:7" ht="18.75">
      <c r="A19" s="95"/>
      <c r="B19" s="176" t="s">
        <v>192</v>
      </c>
      <c r="C19" s="177" t="s">
        <v>19</v>
      </c>
      <c r="D19" s="112" t="s">
        <v>202</v>
      </c>
      <c r="E19" s="178" t="s">
        <v>212</v>
      </c>
      <c r="F19" s="101" t="s">
        <v>214</v>
      </c>
      <c r="G19" s="180" t="s">
        <v>237</v>
      </c>
    </row>
    <row r="20" spans="1:7" ht="18.75">
      <c r="A20" s="96"/>
      <c r="B20" s="176" t="s">
        <v>192</v>
      </c>
      <c r="C20" s="177" t="s">
        <v>19</v>
      </c>
      <c r="D20" s="112" t="s">
        <v>202</v>
      </c>
      <c r="E20" s="178" t="s">
        <v>212</v>
      </c>
      <c r="F20" s="101" t="s">
        <v>57</v>
      </c>
      <c r="G20" s="101" t="s">
        <v>230</v>
      </c>
    </row>
    <row r="21" spans="1:7" ht="18.75">
      <c r="A21" s="91"/>
      <c r="B21" s="181" t="s">
        <v>190</v>
      </c>
      <c r="C21" s="182" t="s">
        <v>201</v>
      </c>
      <c r="D21" s="182" t="s">
        <v>201</v>
      </c>
      <c r="E21" s="183" t="s">
        <v>201</v>
      </c>
      <c r="F21" s="184" t="s">
        <v>201</v>
      </c>
      <c r="G21" s="185" t="s">
        <v>201</v>
      </c>
    </row>
    <row r="22" spans="1:7" ht="18.75">
      <c r="A22" s="95"/>
      <c r="B22" s="186" t="s">
        <v>491</v>
      </c>
      <c r="C22" s="187" t="s">
        <v>16</v>
      </c>
      <c r="D22" s="188" t="s">
        <v>181</v>
      </c>
      <c r="E22" s="189" t="s">
        <v>211</v>
      </c>
      <c r="F22" s="190" t="s">
        <v>215</v>
      </c>
      <c r="G22" s="101" t="s">
        <v>223</v>
      </c>
    </row>
    <row r="23" spans="1:7" ht="18.75">
      <c r="A23" s="96"/>
      <c r="B23" s="176" t="s">
        <v>130</v>
      </c>
      <c r="C23" s="177" t="s">
        <v>19</v>
      </c>
      <c r="D23" s="112" t="s">
        <v>232</v>
      </c>
      <c r="E23" s="191">
        <v>9</v>
      </c>
      <c r="F23" s="100" t="s">
        <v>67</v>
      </c>
      <c r="G23" s="100" t="s">
        <v>558</v>
      </c>
    </row>
    <row r="24" spans="1:7" ht="18.75">
      <c r="A24" s="91"/>
      <c r="B24" s="181" t="s">
        <v>194</v>
      </c>
      <c r="C24" s="182" t="s">
        <v>201</v>
      </c>
      <c r="D24" s="182" t="s">
        <v>201</v>
      </c>
      <c r="E24" s="183" t="s">
        <v>201</v>
      </c>
      <c r="F24" s="193" t="s">
        <v>201</v>
      </c>
      <c r="G24" s="193" t="s">
        <v>201</v>
      </c>
    </row>
    <row r="25" spans="1:7" ht="18.75">
      <c r="A25" s="95"/>
      <c r="B25" s="186" t="s">
        <v>491</v>
      </c>
      <c r="C25" s="187" t="s">
        <v>16</v>
      </c>
      <c r="D25" s="188" t="s">
        <v>181</v>
      </c>
      <c r="E25" s="189" t="s">
        <v>211</v>
      </c>
      <c r="F25" s="205" t="s">
        <v>495</v>
      </c>
      <c r="G25" s="205" t="s">
        <v>225</v>
      </c>
    </row>
    <row r="26" spans="1:7" ht="18.75">
      <c r="A26" s="96"/>
      <c r="B26" s="176" t="s">
        <v>130</v>
      </c>
      <c r="C26" s="177" t="s">
        <v>19</v>
      </c>
      <c r="D26" s="112" t="s">
        <v>232</v>
      </c>
      <c r="E26" s="191">
        <v>9</v>
      </c>
      <c r="F26" s="101" t="s">
        <v>67</v>
      </c>
      <c r="G26" s="101" t="s">
        <v>458</v>
      </c>
    </row>
    <row r="27" spans="1:7" ht="18.75">
      <c r="A27" s="91"/>
      <c r="B27" s="181" t="s">
        <v>195</v>
      </c>
      <c r="C27" s="182" t="s">
        <v>201</v>
      </c>
      <c r="D27" s="182" t="s">
        <v>201</v>
      </c>
      <c r="E27" s="183" t="s">
        <v>201</v>
      </c>
      <c r="F27" s="193" t="s">
        <v>201</v>
      </c>
      <c r="G27" s="193" t="s">
        <v>201</v>
      </c>
    </row>
    <row r="28" spans="1:7" ht="18.75">
      <c r="A28" s="95"/>
      <c r="B28" s="186" t="s">
        <v>491</v>
      </c>
      <c r="C28" s="187" t="s">
        <v>16</v>
      </c>
      <c r="D28" s="188" t="s">
        <v>181</v>
      </c>
      <c r="E28" s="189" t="s">
        <v>211</v>
      </c>
      <c r="F28" s="102" t="s">
        <v>213</v>
      </c>
      <c r="G28" s="101" t="s">
        <v>484</v>
      </c>
    </row>
    <row r="29" spans="1:7" ht="18.75">
      <c r="A29" s="95"/>
      <c r="B29" s="176" t="s">
        <v>130</v>
      </c>
      <c r="C29" s="177" t="s">
        <v>19</v>
      </c>
      <c r="D29" s="112" t="s">
        <v>232</v>
      </c>
      <c r="E29" s="191">
        <v>9</v>
      </c>
      <c r="F29" s="216"/>
      <c r="G29" s="192"/>
    </row>
    <row r="30" spans="1:7" ht="18.75">
      <c r="A30" s="95"/>
      <c r="B30" s="181" t="s">
        <v>196</v>
      </c>
      <c r="C30" s="182" t="s">
        <v>201</v>
      </c>
      <c r="D30" s="182" t="s">
        <v>201</v>
      </c>
      <c r="E30" s="183" t="s">
        <v>201</v>
      </c>
      <c r="F30" s="193" t="s">
        <v>201</v>
      </c>
      <c r="G30" s="193" t="s">
        <v>201</v>
      </c>
    </row>
    <row r="31" spans="1:7" ht="18.75">
      <c r="A31" s="95"/>
      <c r="B31" s="186" t="s">
        <v>491</v>
      </c>
      <c r="C31" s="187" t="s">
        <v>16</v>
      </c>
      <c r="D31" s="188" t="s">
        <v>181</v>
      </c>
      <c r="E31" s="189" t="s">
        <v>211</v>
      </c>
      <c r="F31" s="205" t="s">
        <v>213</v>
      </c>
      <c r="G31" s="205" t="s">
        <v>520</v>
      </c>
    </row>
    <row r="32" spans="1:7" ht="18.75">
      <c r="A32" s="96"/>
      <c r="B32" s="176" t="s">
        <v>130</v>
      </c>
      <c r="C32" s="177" t="s">
        <v>19</v>
      </c>
      <c r="D32" s="112" t="s">
        <v>232</v>
      </c>
      <c r="E32" s="191">
        <v>9</v>
      </c>
      <c r="F32" s="192"/>
      <c r="G32" s="192"/>
    </row>
    <row r="33" spans="1:7" ht="18.75">
      <c r="A33" s="91"/>
      <c r="B33" s="181" t="s">
        <v>197</v>
      </c>
      <c r="C33" s="182" t="s">
        <v>201</v>
      </c>
      <c r="D33" s="182" t="s">
        <v>201</v>
      </c>
      <c r="E33" s="183" t="s">
        <v>201</v>
      </c>
      <c r="F33" s="193" t="s">
        <v>201</v>
      </c>
      <c r="G33" s="193" t="s">
        <v>201</v>
      </c>
    </row>
    <row r="34" spans="1:7" ht="18.75">
      <c r="A34" s="95"/>
      <c r="B34" s="186" t="s">
        <v>491</v>
      </c>
      <c r="C34" s="187" t="s">
        <v>16</v>
      </c>
      <c r="D34" s="188" t="s">
        <v>181</v>
      </c>
      <c r="E34" s="189" t="s">
        <v>211</v>
      </c>
      <c r="F34" s="102" t="s">
        <v>214</v>
      </c>
      <c r="G34" s="101" t="s">
        <v>224</v>
      </c>
    </row>
    <row r="35" spans="1:7" ht="18.75">
      <c r="A35" s="95"/>
      <c r="B35" s="176" t="s">
        <v>130</v>
      </c>
      <c r="C35" s="177" t="s">
        <v>19</v>
      </c>
      <c r="D35" s="112" t="s">
        <v>232</v>
      </c>
      <c r="E35" s="191">
        <v>9</v>
      </c>
      <c r="F35" s="102" t="s">
        <v>67</v>
      </c>
      <c r="G35" s="101" t="s">
        <v>267</v>
      </c>
    </row>
    <row r="36" spans="1:7" ht="18.75">
      <c r="A36" s="96"/>
      <c r="B36" s="181" t="s">
        <v>492</v>
      </c>
      <c r="C36" s="182" t="s">
        <v>201</v>
      </c>
      <c r="D36" s="182" t="s">
        <v>201</v>
      </c>
      <c r="E36" s="183" t="s">
        <v>201</v>
      </c>
      <c r="F36" s="193" t="s">
        <v>201</v>
      </c>
      <c r="G36" s="193" t="s">
        <v>201</v>
      </c>
    </row>
    <row r="37" spans="1:7" ht="18.75">
      <c r="A37" s="91"/>
      <c r="B37" s="186" t="s">
        <v>491</v>
      </c>
      <c r="C37" s="187" t="s">
        <v>16</v>
      </c>
      <c r="D37" s="188" t="s">
        <v>181</v>
      </c>
      <c r="E37" s="189" t="s">
        <v>211</v>
      </c>
      <c r="F37" s="214"/>
      <c r="G37" s="214"/>
    </row>
    <row r="38" spans="1:7" ht="18.75">
      <c r="A38" s="95"/>
      <c r="B38" s="176" t="s">
        <v>130</v>
      </c>
      <c r="C38" s="177" t="s">
        <v>19</v>
      </c>
      <c r="D38" s="112" t="s">
        <v>232</v>
      </c>
      <c r="E38" s="191">
        <v>9</v>
      </c>
      <c r="F38" s="194" t="s">
        <v>214</v>
      </c>
      <c r="G38" s="195" t="s">
        <v>493</v>
      </c>
    </row>
    <row r="39" spans="1:7" ht="18.75">
      <c r="A39" s="95"/>
      <c r="B39" s="181" t="s">
        <v>234</v>
      </c>
      <c r="C39" s="182" t="s">
        <v>201</v>
      </c>
      <c r="D39" s="182" t="s">
        <v>201</v>
      </c>
      <c r="E39" s="183" t="s">
        <v>201</v>
      </c>
      <c r="F39" s="193" t="s">
        <v>201</v>
      </c>
      <c r="G39" s="193" t="s">
        <v>201</v>
      </c>
    </row>
    <row r="40" spans="1:7" ht="18.75">
      <c r="A40" s="96"/>
      <c r="B40" s="186" t="s">
        <v>491</v>
      </c>
      <c r="C40" s="187" t="s">
        <v>16</v>
      </c>
      <c r="D40" s="188" t="s">
        <v>181</v>
      </c>
      <c r="E40" s="189" t="s">
        <v>211</v>
      </c>
      <c r="F40" s="100" t="s">
        <v>215</v>
      </c>
      <c r="G40" s="204" t="s">
        <v>227</v>
      </c>
    </row>
    <row r="41" spans="1:7" ht="18.75">
      <c r="A41" s="91"/>
      <c r="B41" s="176" t="s">
        <v>130</v>
      </c>
      <c r="C41" s="177" t="s">
        <v>19</v>
      </c>
      <c r="D41" s="112" t="s">
        <v>232</v>
      </c>
      <c r="E41" s="191">
        <v>9</v>
      </c>
      <c r="F41" s="100" t="s">
        <v>214</v>
      </c>
      <c r="G41" s="90" t="s">
        <v>509</v>
      </c>
    </row>
    <row r="45" spans="1:7" ht="18.75">
      <c r="A45" s="70" t="s">
        <v>439</v>
      </c>
      <c r="C45" s="70" t="s">
        <v>440</v>
      </c>
      <c r="F45" s="156">
        <v>45879</v>
      </c>
    </row>
    <row r="46" spans="1:7" ht="18.75">
      <c r="A46" s="70" t="s">
        <v>62</v>
      </c>
    </row>
    <row r="55" ht="18" customHeight="1"/>
    <row r="89" spans="8:8" ht="18.75">
      <c r="H89" s="86"/>
    </row>
  </sheetData>
  <mergeCells count="3">
    <mergeCell ref="A1:G1"/>
    <mergeCell ref="A6:G6"/>
    <mergeCell ref="C3:G3"/>
  </mergeCells>
  <phoneticPr fontId="1" type="noConversion"/>
  <conditionalFormatting sqref="G16">
    <cfRule type="duplicateValues" dxfId="0" priority="1"/>
  </conditionalFormatting>
  <dataValidations count="1">
    <dataValidation type="whole" allowBlank="1" showInputMessage="1" showErrorMessage="1" sqref="E4:E5 E7:E1048576" xr:uid="{00000000-0002-0000-0100-000000000000}">
      <formula1>1</formula1>
      <formula2>60</formula2>
    </dataValidation>
  </dataValidations>
  <pageMargins left="0.70866141732283472" right="0.70866141732283472" top="0.74803149606299213" bottom="0.74803149606299213" header="0.31496062992125984" footer="0.31496062992125984"/>
  <pageSetup paperSize="9" scale="62" fitToHeight="4"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1000000}">
          <x14:formula1>
            <xm:f>Звання!$A$1:$A$67</xm:f>
          </x14:formula1>
          <xm:sqref>C46:C1048576 F46:F1048576 C42:C44 F42:F44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E32"/>
  <sheetViews>
    <sheetView topLeftCell="K3" zoomScale="50" zoomScaleNormal="50" workbookViewId="0">
      <selection activeCell="P10" sqref="P10"/>
    </sheetView>
  </sheetViews>
  <sheetFormatPr defaultColWidth="9" defaultRowHeight="75" customHeight="1"/>
  <cols>
    <col min="1" max="1" width="22.625" style="6" bestFit="1" customWidth="1"/>
    <col min="2" max="2" width="43.125" style="6" bestFit="1" customWidth="1"/>
    <col min="3" max="3" width="20.125" style="222" customWidth="1"/>
    <col min="4" max="4" width="24.125" style="6" customWidth="1"/>
    <col min="5" max="5" width="37.125" style="6" bestFit="1" customWidth="1"/>
    <col min="6" max="6" width="21" style="6" customWidth="1"/>
    <col min="7" max="12" width="17.625" style="32" customWidth="1"/>
    <col min="13" max="13" width="16" style="32" bestFit="1" customWidth="1"/>
    <col min="14" max="14" width="21.625" style="32" bestFit="1" customWidth="1"/>
    <col min="15" max="15" width="25.625" style="6" customWidth="1"/>
    <col min="16" max="16" width="16.625" style="6" bestFit="1" customWidth="1"/>
    <col min="17" max="17" width="15.625" style="6" customWidth="1"/>
    <col min="18" max="18" width="15.625" style="32" customWidth="1"/>
    <col min="19" max="19" width="15.625" style="6" bestFit="1" customWidth="1"/>
    <col min="20" max="20" width="20" style="6" customWidth="1"/>
    <col min="21" max="21" width="10.125" style="6" customWidth="1"/>
    <col min="22" max="22" width="22.375" style="6" customWidth="1"/>
    <col min="23" max="23" width="11.625" style="31" customWidth="1"/>
    <col min="24" max="24" width="24.125" style="6" customWidth="1"/>
    <col min="25" max="25" width="54.625" style="6" customWidth="1"/>
    <col min="26" max="26" width="20.375" style="6" customWidth="1"/>
    <col min="27" max="28" width="9" style="6" customWidth="1"/>
    <col min="29" max="16384" width="9" style="6"/>
  </cols>
  <sheetData>
    <row r="1" spans="1:31" ht="75" customHeight="1">
      <c r="A1" s="239">
        <v>3</v>
      </c>
      <c r="B1" s="239"/>
      <c r="C1" s="239"/>
      <c r="D1" s="239"/>
      <c r="E1" s="239"/>
      <c r="F1" s="239"/>
      <c r="G1" s="239"/>
      <c r="H1" s="239"/>
      <c r="I1" s="239"/>
      <c r="J1" s="239"/>
      <c r="K1" s="239"/>
      <c r="L1" s="239"/>
      <c r="M1" s="239"/>
      <c r="N1" s="239"/>
      <c r="O1" s="239"/>
      <c r="P1" s="239"/>
      <c r="Q1" s="239"/>
      <c r="R1" s="239"/>
      <c r="S1" s="239"/>
      <c r="T1" s="239"/>
      <c r="U1" s="239"/>
      <c r="V1" s="239"/>
      <c r="W1" s="239"/>
      <c r="X1" s="239"/>
      <c r="Y1" s="239"/>
      <c r="Z1" s="128"/>
    </row>
    <row r="2" spans="1:31" ht="75" customHeight="1">
      <c r="A2" s="128"/>
      <c r="B2" s="128"/>
      <c r="C2" s="217"/>
      <c r="D2" s="128"/>
      <c r="E2" s="128"/>
      <c r="F2" s="128"/>
      <c r="G2" s="128"/>
      <c r="H2" s="128"/>
      <c r="I2" s="128"/>
      <c r="J2" s="128"/>
      <c r="K2" s="128"/>
      <c r="L2" s="128"/>
      <c r="M2" s="128"/>
      <c r="N2" s="128"/>
      <c r="O2" s="128"/>
      <c r="P2" s="128"/>
      <c r="Q2" s="128"/>
      <c r="R2" s="128"/>
      <c r="S2" s="128"/>
      <c r="T2" s="128"/>
      <c r="U2" s="128"/>
      <c r="V2" s="128"/>
      <c r="W2" s="128"/>
      <c r="X2" s="128"/>
      <c r="Y2" s="128"/>
      <c r="Z2" s="129" t="s">
        <v>3</v>
      </c>
    </row>
    <row r="3" spans="1:31" ht="75" customHeight="1">
      <c r="A3" s="130">
        <v>45879</v>
      </c>
      <c r="B3" s="242" t="s">
        <v>21</v>
      </c>
      <c r="C3" s="242"/>
      <c r="D3" s="242"/>
      <c r="E3" s="242"/>
      <c r="F3" s="242"/>
      <c r="G3" s="242"/>
      <c r="H3" s="242"/>
      <c r="I3" s="242"/>
      <c r="J3" s="242"/>
      <c r="K3" s="242"/>
      <c r="L3" s="242"/>
      <c r="M3" s="242"/>
      <c r="N3" s="242"/>
      <c r="O3" s="242"/>
      <c r="P3" s="242"/>
      <c r="Q3" s="242"/>
      <c r="R3" s="242"/>
      <c r="S3" s="242"/>
      <c r="T3" s="242"/>
      <c r="U3" s="242"/>
      <c r="V3" s="242"/>
      <c r="W3" s="242"/>
      <c r="X3" s="242"/>
      <c r="Y3" s="242"/>
      <c r="Z3" s="242"/>
    </row>
    <row r="4" spans="1:31" ht="75" customHeight="1">
      <c r="A4" s="7" t="s">
        <v>11</v>
      </c>
      <c r="B4" s="7" t="s">
        <v>12</v>
      </c>
      <c r="C4" s="218" t="s">
        <v>271</v>
      </c>
      <c r="D4" s="7" t="s">
        <v>23</v>
      </c>
      <c r="E4" s="7" t="s">
        <v>24</v>
      </c>
      <c r="F4" s="127" t="s">
        <v>25</v>
      </c>
      <c r="G4" s="240" t="s">
        <v>26</v>
      </c>
      <c r="H4" s="241"/>
      <c r="I4" s="240" t="s">
        <v>27</v>
      </c>
      <c r="J4" s="241"/>
      <c r="K4" s="240" t="s">
        <v>28</v>
      </c>
      <c r="L4" s="241"/>
      <c r="M4" s="7" t="s">
        <v>29</v>
      </c>
      <c r="N4" s="7" t="s">
        <v>30</v>
      </c>
      <c r="O4" s="7" t="s">
        <v>31</v>
      </c>
      <c r="P4" s="7" t="s">
        <v>32</v>
      </c>
      <c r="Q4" s="240" t="s">
        <v>33</v>
      </c>
      <c r="R4" s="241"/>
      <c r="S4" s="7" t="s">
        <v>34</v>
      </c>
      <c r="T4" s="7" t="s">
        <v>35</v>
      </c>
      <c r="U4" s="7" t="s">
        <v>36</v>
      </c>
      <c r="V4" s="240" t="s">
        <v>37</v>
      </c>
      <c r="W4" s="241"/>
      <c r="X4" s="7" t="s">
        <v>38</v>
      </c>
      <c r="Y4" s="7" t="s">
        <v>39</v>
      </c>
      <c r="Z4" s="7" t="s">
        <v>40</v>
      </c>
      <c r="AC4" s="29"/>
      <c r="AD4" s="29"/>
      <c r="AE4" s="29"/>
    </row>
    <row r="5" spans="1:31" ht="75" customHeight="1">
      <c r="A5" s="7">
        <f>MAX('1. ШПО'!5:5)+1</f>
        <v>8</v>
      </c>
      <c r="B5" s="7">
        <f>A5+1</f>
        <v>9</v>
      </c>
      <c r="C5" s="218">
        <f t="shared" ref="C5:F5" si="0">B5+1</f>
        <v>10</v>
      </c>
      <c r="D5" s="7">
        <f t="shared" si="0"/>
        <v>11</v>
      </c>
      <c r="E5" s="7">
        <f>D5+1</f>
        <v>12</v>
      </c>
      <c r="F5" s="7">
        <f t="shared" si="0"/>
        <v>13</v>
      </c>
      <c r="G5" s="240">
        <f>F5+1</f>
        <v>14</v>
      </c>
      <c r="H5" s="241"/>
      <c r="I5" s="240">
        <f>G5+1</f>
        <v>15</v>
      </c>
      <c r="J5" s="241"/>
      <c r="K5" s="240">
        <f t="shared" ref="K5" si="1">I5+1</f>
        <v>16</v>
      </c>
      <c r="L5" s="241"/>
      <c r="M5" s="7">
        <f t="shared" ref="M5" si="2">K5+1</f>
        <v>17</v>
      </c>
      <c r="N5" s="7">
        <f t="shared" ref="N5" si="3">M5+1</f>
        <v>18</v>
      </c>
      <c r="O5" s="7">
        <f t="shared" ref="O5" si="4">N5+1</f>
        <v>19</v>
      </c>
      <c r="P5" s="7">
        <f t="shared" ref="P5" si="5">O5+1</f>
        <v>20</v>
      </c>
      <c r="Q5" s="240">
        <f>P5+1</f>
        <v>21</v>
      </c>
      <c r="R5" s="241"/>
      <c r="S5" s="7">
        <f>Q5+1</f>
        <v>22</v>
      </c>
      <c r="T5" s="7">
        <f t="shared" ref="T5" si="6">S5+1</f>
        <v>23</v>
      </c>
      <c r="U5" s="7">
        <f t="shared" ref="U5" si="7">T5+1</f>
        <v>24</v>
      </c>
      <c r="V5" s="240">
        <f>U5+1</f>
        <v>25</v>
      </c>
      <c r="W5" s="241"/>
      <c r="X5" s="7">
        <f>V5+1</f>
        <v>26</v>
      </c>
      <c r="Y5" s="7">
        <f t="shared" ref="Y5" si="8">X5+1</f>
        <v>27</v>
      </c>
      <c r="Z5" s="7">
        <f>Y5+1</f>
        <v>28</v>
      </c>
      <c r="AC5" s="29"/>
      <c r="AD5" s="29"/>
      <c r="AE5" s="29"/>
    </row>
    <row r="6" spans="1:31" ht="75" customHeight="1">
      <c r="A6" s="121" t="s">
        <v>62</v>
      </c>
      <c r="B6" s="121" t="s">
        <v>218</v>
      </c>
      <c r="C6" s="117" t="s">
        <v>181</v>
      </c>
      <c r="D6" s="17" t="s">
        <v>239</v>
      </c>
      <c r="E6" s="17" t="s">
        <v>240</v>
      </c>
      <c r="F6" s="17">
        <v>44910</v>
      </c>
      <c r="G6" s="17">
        <v>44910</v>
      </c>
      <c r="H6" s="17" t="s">
        <v>241</v>
      </c>
      <c r="I6" s="17">
        <v>45117</v>
      </c>
      <c r="J6" s="17" t="s">
        <v>249</v>
      </c>
      <c r="K6" s="17">
        <v>45552</v>
      </c>
      <c r="L6" s="17" t="s">
        <v>242</v>
      </c>
      <c r="M6" s="17" t="s">
        <v>43</v>
      </c>
      <c r="N6" s="17" t="s">
        <v>395</v>
      </c>
      <c r="O6" s="17" t="s">
        <v>395</v>
      </c>
      <c r="P6" s="118"/>
      <c r="Q6" s="118" t="s">
        <v>243</v>
      </c>
      <c r="R6" s="10" t="s">
        <v>244</v>
      </c>
      <c r="S6" s="17">
        <v>31295</v>
      </c>
      <c r="T6" s="10" t="s">
        <v>245</v>
      </c>
      <c r="U6" s="10" t="s">
        <v>42</v>
      </c>
      <c r="V6" s="10" t="s">
        <v>246</v>
      </c>
      <c r="W6" s="17">
        <v>44734</v>
      </c>
      <c r="X6" s="10" t="s">
        <v>247</v>
      </c>
      <c r="Y6" s="10" t="s">
        <v>248</v>
      </c>
      <c r="Z6" s="10" t="s">
        <v>408</v>
      </c>
    </row>
    <row r="7" spans="1:31" ht="75" customHeight="1">
      <c r="A7" s="122" t="s">
        <v>213</v>
      </c>
      <c r="B7" s="122" t="s">
        <v>219</v>
      </c>
      <c r="C7" s="117" t="s">
        <v>182</v>
      </c>
      <c r="D7" s="17" t="s">
        <v>431</v>
      </c>
      <c r="E7" s="10" t="s">
        <v>392</v>
      </c>
      <c r="F7" s="17">
        <v>42536</v>
      </c>
      <c r="G7" s="17">
        <v>42536</v>
      </c>
      <c r="H7" s="10"/>
      <c r="I7" s="17">
        <v>45610</v>
      </c>
      <c r="J7" s="10" t="s">
        <v>365</v>
      </c>
      <c r="K7" s="17">
        <v>45529</v>
      </c>
      <c r="L7" s="10" t="s">
        <v>389</v>
      </c>
      <c r="M7" s="10" t="s">
        <v>291</v>
      </c>
      <c r="N7" s="17">
        <v>45163</v>
      </c>
      <c r="O7" s="17">
        <v>46990</v>
      </c>
      <c r="P7" s="10">
        <v>3191813887</v>
      </c>
      <c r="Q7" s="10" t="s">
        <v>390</v>
      </c>
      <c r="R7" s="10" t="s">
        <v>244</v>
      </c>
      <c r="S7" s="17">
        <v>31919</v>
      </c>
      <c r="T7" s="10" t="s">
        <v>432</v>
      </c>
      <c r="U7" s="10" t="s">
        <v>391</v>
      </c>
      <c r="V7" s="10" t="s">
        <v>392</v>
      </c>
      <c r="W7" s="10"/>
      <c r="X7" s="10" t="s">
        <v>433</v>
      </c>
      <c r="Y7" s="10" t="s">
        <v>434</v>
      </c>
      <c r="Z7" s="10" t="s">
        <v>435</v>
      </c>
    </row>
    <row r="8" spans="1:31" ht="75" customHeight="1">
      <c r="A8" s="123" t="s">
        <v>57</v>
      </c>
      <c r="B8" s="123" t="s">
        <v>220</v>
      </c>
      <c r="C8" s="119" t="s">
        <v>198</v>
      </c>
      <c r="D8" s="110">
        <v>45645</v>
      </c>
      <c r="E8" s="110" t="s">
        <v>329</v>
      </c>
      <c r="F8" s="110">
        <v>44665</v>
      </c>
      <c r="G8" s="110">
        <v>45030</v>
      </c>
      <c r="H8" s="110" t="s">
        <v>330</v>
      </c>
      <c r="I8" s="110">
        <v>45645</v>
      </c>
      <c r="J8" s="110"/>
      <c r="K8" s="110">
        <v>45652</v>
      </c>
      <c r="L8" s="110" t="s">
        <v>294</v>
      </c>
      <c r="M8" s="110" t="s">
        <v>41</v>
      </c>
      <c r="N8" s="110">
        <v>45044</v>
      </c>
      <c r="O8" s="110"/>
      <c r="P8" s="120">
        <v>3725107391</v>
      </c>
      <c r="Q8" s="120" t="s">
        <v>331</v>
      </c>
      <c r="R8" s="111" t="s">
        <v>274</v>
      </c>
      <c r="S8" s="110" t="s">
        <v>332</v>
      </c>
      <c r="T8" s="111" t="s">
        <v>333</v>
      </c>
      <c r="U8" s="111" t="s">
        <v>42</v>
      </c>
      <c r="V8" s="111" t="s">
        <v>334</v>
      </c>
      <c r="W8" s="110">
        <v>44393</v>
      </c>
      <c r="X8" s="111" t="s">
        <v>357</v>
      </c>
      <c r="Y8" s="111" t="s">
        <v>335</v>
      </c>
      <c r="Z8" s="111" t="s">
        <v>395</v>
      </c>
      <c r="AA8" s="109"/>
      <c r="AB8" s="109"/>
      <c r="AC8" s="109"/>
      <c r="AD8" s="109"/>
      <c r="AE8" s="109"/>
    </row>
    <row r="9" spans="1:31" ht="75" customHeight="1">
      <c r="A9" s="122" t="s">
        <v>180</v>
      </c>
      <c r="B9" s="122" t="s">
        <v>221</v>
      </c>
      <c r="C9" s="117" t="s">
        <v>199</v>
      </c>
      <c r="D9" s="10"/>
      <c r="E9" s="10" t="s">
        <v>318</v>
      </c>
      <c r="F9" s="10"/>
      <c r="G9" s="10"/>
      <c r="H9" s="10"/>
      <c r="I9" s="10"/>
      <c r="J9" s="10"/>
      <c r="K9" s="17">
        <v>37379</v>
      </c>
      <c r="L9" s="10" t="s">
        <v>319</v>
      </c>
      <c r="M9" s="10" t="s">
        <v>43</v>
      </c>
      <c r="N9" s="10" t="s">
        <v>395</v>
      </c>
      <c r="O9" s="10" t="s">
        <v>395</v>
      </c>
      <c r="P9" s="10">
        <v>3000119857</v>
      </c>
      <c r="Q9" s="10" t="s">
        <v>320</v>
      </c>
      <c r="R9" s="10" t="s">
        <v>274</v>
      </c>
      <c r="S9" s="17">
        <v>30002</v>
      </c>
      <c r="T9" s="10" t="s">
        <v>321</v>
      </c>
      <c r="U9" s="10" t="s">
        <v>42</v>
      </c>
      <c r="V9" s="10" t="s">
        <v>322</v>
      </c>
      <c r="W9" s="17">
        <v>44623</v>
      </c>
      <c r="X9" s="10" t="s">
        <v>323</v>
      </c>
      <c r="Y9" s="10" t="s">
        <v>324</v>
      </c>
      <c r="Z9" s="10" t="s">
        <v>325</v>
      </c>
    </row>
    <row r="10" spans="1:31" ht="75" customHeight="1">
      <c r="A10" s="124" t="s">
        <v>57</v>
      </c>
      <c r="B10" s="122" t="s">
        <v>222</v>
      </c>
      <c r="C10" s="117" t="s">
        <v>200</v>
      </c>
      <c r="D10" s="17" t="s">
        <v>283</v>
      </c>
      <c r="E10" s="17" t="s">
        <v>284</v>
      </c>
      <c r="F10" s="17">
        <v>45531</v>
      </c>
      <c r="G10" s="17" t="s">
        <v>285</v>
      </c>
      <c r="H10" s="17"/>
      <c r="I10" s="17">
        <v>45531</v>
      </c>
      <c r="J10" s="17" t="s">
        <v>286</v>
      </c>
      <c r="K10" s="17">
        <v>45652</v>
      </c>
      <c r="L10" s="17" t="s">
        <v>287</v>
      </c>
      <c r="M10" s="17" t="s">
        <v>43</v>
      </c>
      <c r="N10" s="17" t="s">
        <v>395</v>
      </c>
      <c r="O10" s="10" t="s">
        <v>395</v>
      </c>
      <c r="P10" s="118">
        <v>3725506292</v>
      </c>
      <c r="Q10" s="118" t="s">
        <v>288</v>
      </c>
      <c r="R10" s="10" t="s">
        <v>274</v>
      </c>
      <c r="S10" s="17">
        <v>37256</v>
      </c>
      <c r="T10" s="10" t="s">
        <v>289</v>
      </c>
      <c r="U10" s="10" t="s">
        <v>42</v>
      </c>
      <c r="V10" s="10" t="s">
        <v>284</v>
      </c>
      <c r="W10" s="17">
        <v>45531</v>
      </c>
      <c r="X10" s="10" t="s">
        <v>290</v>
      </c>
      <c r="Y10" s="10" t="s">
        <v>395</v>
      </c>
      <c r="Z10" s="10" t="s">
        <v>403</v>
      </c>
    </row>
    <row r="11" spans="1:31" ht="75" customHeight="1">
      <c r="A11" s="122" t="s">
        <v>180</v>
      </c>
      <c r="B11" s="122" t="s">
        <v>223</v>
      </c>
      <c r="C11" s="117" t="s">
        <v>181</v>
      </c>
      <c r="D11" s="113">
        <v>45371</v>
      </c>
      <c r="E11" s="114" t="s">
        <v>300</v>
      </c>
      <c r="F11" s="113">
        <v>45007</v>
      </c>
      <c r="G11" s="113">
        <v>45007</v>
      </c>
      <c r="H11" s="114" t="s">
        <v>301</v>
      </c>
      <c r="I11" s="113">
        <v>45371</v>
      </c>
      <c r="J11" s="114" t="s">
        <v>381</v>
      </c>
      <c r="K11" s="113">
        <v>45652</v>
      </c>
      <c r="L11" s="114">
        <v>286</v>
      </c>
      <c r="M11" s="114" t="s">
        <v>41</v>
      </c>
      <c r="N11" s="113">
        <v>43913</v>
      </c>
      <c r="O11" s="113">
        <v>45008</v>
      </c>
      <c r="P11" s="114">
        <v>3340416053</v>
      </c>
      <c r="Q11" s="114" t="s">
        <v>302</v>
      </c>
      <c r="R11" s="114" t="s">
        <v>274</v>
      </c>
      <c r="S11" s="113">
        <v>33405</v>
      </c>
      <c r="T11" s="114" t="s">
        <v>303</v>
      </c>
      <c r="U11" s="114" t="s">
        <v>42</v>
      </c>
      <c r="V11" s="114" t="s">
        <v>304</v>
      </c>
      <c r="W11" s="113">
        <v>43913</v>
      </c>
      <c r="X11" s="114" t="s">
        <v>305</v>
      </c>
      <c r="Y11" s="114" t="s">
        <v>306</v>
      </c>
      <c r="Z11" s="114" t="s">
        <v>409</v>
      </c>
    </row>
    <row r="12" spans="1:31" ht="75" customHeight="1">
      <c r="A12" s="122" t="s">
        <v>67</v>
      </c>
      <c r="B12" s="122" t="s">
        <v>224</v>
      </c>
      <c r="C12" s="117" t="s">
        <v>202</v>
      </c>
      <c r="D12" s="17" t="s">
        <v>351</v>
      </c>
      <c r="E12" s="10" t="s">
        <v>352</v>
      </c>
      <c r="F12" s="17">
        <v>45714</v>
      </c>
      <c r="G12" s="17">
        <v>45714</v>
      </c>
      <c r="H12" s="17"/>
      <c r="I12" s="17">
        <v>45714</v>
      </c>
      <c r="J12" s="10" t="s">
        <v>353</v>
      </c>
      <c r="K12" s="17">
        <v>40505</v>
      </c>
      <c r="L12" s="10" t="s">
        <v>354</v>
      </c>
      <c r="M12" s="10" t="s">
        <v>43</v>
      </c>
      <c r="N12" s="10" t="s">
        <v>395</v>
      </c>
      <c r="O12" s="10" t="s">
        <v>395</v>
      </c>
      <c r="P12" s="10">
        <v>3139101050</v>
      </c>
      <c r="Q12" s="10" t="s">
        <v>355</v>
      </c>
      <c r="R12" s="10" t="s">
        <v>274</v>
      </c>
      <c r="S12" s="17">
        <v>31392</v>
      </c>
      <c r="T12" s="10" t="s">
        <v>356</v>
      </c>
      <c r="U12" s="10" t="s">
        <v>42</v>
      </c>
      <c r="V12" s="10" t="s">
        <v>352</v>
      </c>
      <c r="W12" s="17">
        <v>45714</v>
      </c>
      <c r="X12" s="10" t="s">
        <v>357</v>
      </c>
      <c r="Y12" s="10" t="s">
        <v>358</v>
      </c>
      <c r="Z12" s="10" t="s">
        <v>404</v>
      </c>
    </row>
    <row r="13" spans="1:31" ht="75" customHeight="1">
      <c r="A13" s="122" t="s">
        <v>62</v>
      </c>
      <c r="B13" s="125" t="s">
        <v>225</v>
      </c>
      <c r="C13" s="117" t="s">
        <v>181</v>
      </c>
      <c r="D13" s="10" t="s">
        <v>378</v>
      </c>
      <c r="E13" s="10" t="s">
        <v>258</v>
      </c>
      <c r="F13" s="17">
        <v>45377</v>
      </c>
      <c r="G13" s="17">
        <v>45377</v>
      </c>
      <c r="H13" s="10" t="s">
        <v>379</v>
      </c>
      <c r="I13" s="17">
        <v>45377</v>
      </c>
      <c r="J13" s="10" t="s">
        <v>379</v>
      </c>
      <c r="K13" s="17">
        <v>44761</v>
      </c>
      <c r="L13" s="10" t="s">
        <v>380</v>
      </c>
      <c r="M13" s="10" t="s">
        <v>291</v>
      </c>
      <c r="N13" s="17">
        <v>43253</v>
      </c>
      <c r="O13" s="17">
        <v>45079</v>
      </c>
      <c r="P13" s="10">
        <v>3545608416</v>
      </c>
      <c r="Q13" s="10" t="s">
        <v>382</v>
      </c>
      <c r="R13" s="10" t="s">
        <v>244</v>
      </c>
      <c r="S13" s="17">
        <v>35457</v>
      </c>
      <c r="T13" s="10" t="s">
        <v>383</v>
      </c>
      <c r="U13" s="10" t="s">
        <v>42</v>
      </c>
      <c r="V13" s="10" t="s">
        <v>384</v>
      </c>
      <c r="W13" s="17">
        <v>41835</v>
      </c>
      <c r="X13" s="10" t="s">
        <v>385</v>
      </c>
      <c r="Y13" s="10" t="s">
        <v>386</v>
      </c>
      <c r="Z13" s="10" t="s">
        <v>387</v>
      </c>
    </row>
    <row r="14" spans="1:31" ht="75" customHeight="1">
      <c r="A14" s="124" t="s">
        <v>57</v>
      </c>
      <c r="B14" s="126" t="s">
        <v>217</v>
      </c>
      <c r="C14" s="117" t="s">
        <v>202</v>
      </c>
      <c r="D14" s="10" t="s">
        <v>308</v>
      </c>
      <c r="E14" s="10" t="s">
        <v>292</v>
      </c>
      <c r="F14" s="17">
        <v>45072</v>
      </c>
      <c r="G14" s="17">
        <v>45072</v>
      </c>
      <c r="H14" s="10" t="s">
        <v>293</v>
      </c>
      <c r="I14" s="17">
        <v>45464</v>
      </c>
      <c r="J14" s="10" t="s">
        <v>309</v>
      </c>
      <c r="K14" s="17">
        <v>45652</v>
      </c>
      <c r="L14" s="10" t="s">
        <v>294</v>
      </c>
      <c r="M14" s="10" t="s">
        <v>43</v>
      </c>
      <c r="N14" s="10" t="s">
        <v>395</v>
      </c>
      <c r="O14" s="10" t="s">
        <v>395</v>
      </c>
      <c r="P14" s="10">
        <v>3625111574</v>
      </c>
      <c r="Q14" s="10" t="s">
        <v>295</v>
      </c>
      <c r="R14" s="10" t="s">
        <v>274</v>
      </c>
      <c r="S14" s="17">
        <v>36252</v>
      </c>
      <c r="T14" s="10" t="s">
        <v>296</v>
      </c>
      <c r="U14" s="10" t="s">
        <v>42</v>
      </c>
      <c r="V14" s="10" t="s">
        <v>297</v>
      </c>
      <c r="W14" s="17">
        <v>44760</v>
      </c>
      <c r="X14" s="10" t="s">
        <v>298</v>
      </c>
      <c r="Y14" s="10" t="s">
        <v>299</v>
      </c>
      <c r="Z14" s="10" t="s">
        <v>307</v>
      </c>
    </row>
    <row r="15" spans="1:31" ht="75" customHeight="1">
      <c r="A15" s="122" t="s">
        <v>214</v>
      </c>
      <c r="B15" s="125" t="s">
        <v>226</v>
      </c>
      <c r="C15" s="117" t="s">
        <v>202</v>
      </c>
      <c r="D15" s="17">
        <v>44776</v>
      </c>
      <c r="E15" s="10" t="s">
        <v>337</v>
      </c>
      <c r="F15" s="17">
        <v>44776</v>
      </c>
      <c r="G15" s="17">
        <v>44776</v>
      </c>
      <c r="H15" s="10" t="s">
        <v>336</v>
      </c>
      <c r="I15" s="10"/>
      <c r="J15" s="10"/>
      <c r="K15" s="108">
        <v>45308</v>
      </c>
      <c r="L15" s="106" t="s">
        <v>338</v>
      </c>
      <c r="M15" s="10" t="s">
        <v>43</v>
      </c>
      <c r="N15" s="10" t="s">
        <v>395</v>
      </c>
      <c r="O15" s="10" t="s">
        <v>395</v>
      </c>
      <c r="P15" s="10">
        <v>3238115012</v>
      </c>
      <c r="Q15" s="10" t="s">
        <v>339</v>
      </c>
      <c r="R15" s="10" t="s">
        <v>274</v>
      </c>
      <c r="S15" s="17">
        <v>32382</v>
      </c>
      <c r="T15" s="10" t="s">
        <v>340</v>
      </c>
      <c r="U15" s="10" t="s">
        <v>42</v>
      </c>
      <c r="V15" s="10" t="s">
        <v>341</v>
      </c>
      <c r="W15" s="17">
        <v>44620</v>
      </c>
      <c r="X15" s="10" t="s">
        <v>342</v>
      </c>
      <c r="Y15" s="10" t="s">
        <v>343</v>
      </c>
      <c r="Z15" s="10" t="s">
        <v>405</v>
      </c>
    </row>
    <row r="16" spans="1:31" ht="75" customHeight="1">
      <c r="A16" s="122" t="s">
        <v>215</v>
      </c>
      <c r="B16" s="122" t="s">
        <v>227</v>
      </c>
      <c r="C16" s="117" t="s">
        <v>181</v>
      </c>
      <c r="D16" s="10"/>
      <c r="E16" s="10" t="s">
        <v>361</v>
      </c>
      <c r="F16" s="17">
        <v>45224</v>
      </c>
      <c r="G16" s="17">
        <v>45224</v>
      </c>
      <c r="H16" s="10" t="s">
        <v>371</v>
      </c>
      <c r="I16" s="10"/>
      <c r="J16" s="10"/>
      <c r="K16" s="17">
        <v>45730</v>
      </c>
      <c r="L16" s="10" t="s">
        <v>347</v>
      </c>
      <c r="M16" s="10" t="s">
        <v>43</v>
      </c>
      <c r="N16" s="10" t="s">
        <v>395</v>
      </c>
      <c r="O16" s="10" t="s">
        <v>395</v>
      </c>
      <c r="P16" s="10">
        <v>3324413571</v>
      </c>
      <c r="Q16" s="10" t="s">
        <v>373</v>
      </c>
      <c r="R16" s="10" t="s">
        <v>372</v>
      </c>
      <c r="S16" s="17">
        <v>33245</v>
      </c>
      <c r="T16" s="10" t="s">
        <v>374</v>
      </c>
      <c r="U16" s="10" t="s">
        <v>42</v>
      </c>
      <c r="V16" s="10" t="s">
        <v>375</v>
      </c>
      <c r="W16" s="17">
        <v>44636</v>
      </c>
      <c r="X16" s="10" t="s">
        <v>376</v>
      </c>
      <c r="Y16" s="10" t="s">
        <v>377</v>
      </c>
      <c r="Z16" s="10" t="s">
        <v>406</v>
      </c>
    </row>
    <row r="17" spans="1:26" ht="75" customHeight="1">
      <c r="A17" s="122" t="s">
        <v>180</v>
      </c>
      <c r="B17" s="122" t="s">
        <v>228</v>
      </c>
      <c r="C17" s="117" t="s">
        <v>203</v>
      </c>
      <c r="D17" s="17" t="s">
        <v>311</v>
      </c>
      <c r="E17" s="10" t="s">
        <v>361</v>
      </c>
      <c r="F17" s="17">
        <v>45525</v>
      </c>
      <c r="G17" s="17">
        <v>45525</v>
      </c>
      <c r="H17" s="10" t="s">
        <v>310</v>
      </c>
      <c r="I17" s="17">
        <v>45525</v>
      </c>
      <c r="J17" s="10" t="s">
        <v>310</v>
      </c>
      <c r="K17" s="17">
        <v>45563</v>
      </c>
      <c r="L17" s="10" t="s">
        <v>312</v>
      </c>
      <c r="M17" s="10" t="s">
        <v>43</v>
      </c>
      <c r="N17" s="10" t="s">
        <v>395</v>
      </c>
      <c r="O17" s="10" t="s">
        <v>395</v>
      </c>
      <c r="P17" s="10">
        <v>2906511931</v>
      </c>
      <c r="Q17" s="10" t="s">
        <v>313</v>
      </c>
      <c r="R17" s="10" t="s">
        <v>274</v>
      </c>
      <c r="S17" s="17">
        <v>29066</v>
      </c>
      <c r="T17" s="10" t="s">
        <v>314</v>
      </c>
      <c r="U17" s="10" t="s">
        <v>42</v>
      </c>
      <c r="V17" s="10" t="s">
        <v>315</v>
      </c>
      <c r="W17" s="17">
        <v>44617</v>
      </c>
      <c r="X17" s="10" t="s">
        <v>316</v>
      </c>
      <c r="Y17" s="10" t="s">
        <v>317</v>
      </c>
      <c r="Z17" s="10" t="s">
        <v>407</v>
      </c>
    </row>
    <row r="18" spans="1:26" ht="75" customHeight="1">
      <c r="A18" s="122" t="s">
        <v>214</v>
      </c>
      <c r="B18" s="106" t="s">
        <v>229</v>
      </c>
      <c r="C18" s="117" t="s">
        <v>204</v>
      </c>
      <c r="D18" s="10" t="s">
        <v>362</v>
      </c>
      <c r="E18" s="10" t="s">
        <v>363</v>
      </c>
      <c r="F18" s="17">
        <v>45622</v>
      </c>
      <c r="G18" s="17">
        <v>45622</v>
      </c>
      <c r="H18" s="10" t="s">
        <v>364</v>
      </c>
      <c r="I18" s="17">
        <v>45622</v>
      </c>
      <c r="J18" s="10" t="s">
        <v>364</v>
      </c>
      <c r="K18" s="17">
        <v>42332</v>
      </c>
      <c r="L18" s="10" t="s">
        <v>365</v>
      </c>
      <c r="M18" s="10" t="s">
        <v>41</v>
      </c>
      <c r="N18" s="17">
        <v>44209</v>
      </c>
      <c r="O18" s="17">
        <v>44939</v>
      </c>
      <c r="P18" s="10">
        <v>3263802633</v>
      </c>
      <c r="Q18" s="10" t="s">
        <v>366</v>
      </c>
      <c r="R18" s="10" t="s">
        <v>274</v>
      </c>
      <c r="S18" s="17">
        <v>32639</v>
      </c>
      <c r="T18" s="10" t="s">
        <v>367</v>
      </c>
      <c r="U18" s="10" t="s">
        <v>42</v>
      </c>
      <c r="V18" s="10" t="s">
        <v>368</v>
      </c>
      <c r="W18" s="17">
        <v>39554</v>
      </c>
      <c r="X18" s="10" t="s">
        <v>369</v>
      </c>
      <c r="Y18" s="10" t="s">
        <v>395</v>
      </c>
      <c r="Z18" s="10" t="s">
        <v>418</v>
      </c>
    </row>
    <row r="19" spans="1:26" ht="75" customHeight="1">
      <c r="A19" s="106" t="s">
        <v>66</v>
      </c>
      <c r="B19" s="122" t="s">
        <v>237</v>
      </c>
      <c r="C19" s="117" t="s">
        <v>205</v>
      </c>
      <c r="D19" s="17" t="s">
        <v>269</v>
      </c>
      <c r="E19" s="10" t="s">
        <v>270</v>
      </c>
      <c r="F19" s="17">
        <v>45733</v>
      </c>
      <c r="G19" s="17"/>
      <c r="H19" s="10"/>
      <c r="I19" s="17">
        <v>45733</v>
      </c>
      <c r="J19" s="10" t="s">
        <v>273</v>
      </c>
      <c r="K19" s="17">
        <v>45045</v>
      </c>
      <c r="L19" s="10" t="s">
        <v>272</v>
      </c>
      <c r="M19" s="10" t="s">
        <v>41</v>
      </c>
      <c r="N19" s="17">
        <v>43979</v>
      </c>
      <c r="O19" s="17">
        <v>45074</v>
      </c>
      <c r="P19" s="10">
        <v>3705909736</v>
      </c>
      <c r="Q19" s="10" t="s">
        <v>275</v>
      </c>
      <c r="R19" s="10" t="s">
        <v>274</v>
      </c>
      <c r="S19" s="17">
        <v>37060</v>
      </c>
      <c r="T19" s="10" t="s">
        <v>276</v>
      </c>
      <c r="U19" s="10" t="s">
        <v>42</v>
      </c>
      <c r="V19" s="10" t="s">
        <v>326</v>
      </c>
      <c r="W19" s="17">
        <v>43976</v>
      </c>
      <c r="X19" s="10" t="s">
        <v>327</v>
      </c>
      <c r="Y19" s="10" t="s">
        <v>328</v>
      </c>
      <c r="Z19" s="10" t="s">
        <v>419</v>
      </c>
    </row>
    <row r="20" spans="1:26" ht="75" customHeight="1">
      <c r="A20" s="124" t="s">
        <v>216</v>
      </c>
      <c r="B20" s="10" t="s">
        <v>230</v>
      </c>
      <c r="C20" s="117" t="s">
        <v>202</v>
      </c>
      <c r="D20" s="10" t="s">
        <v>421</v>
      </c>
      <c r="E20" s="10" t="s">
        <v>420</v>
      </c>
      <c r="F20" s="17">
        <v>45721</v>
      </c>
      <c r="G20" s="17">
        <v>45721</v>
      </c>
      <c r="H20" s="10" t="s">
        <v>422</v>
      </c>
      <c r="I20" s="17">
        <v>45721</v>
      </c>
      <c r="J20" s="10" t="s">
        <v>422</v>
      </c>
      <c r="K20" s="17">
        <v>45323</v>
      </c>
      <c r="L20" s="10" t="s">
        <v>423</v>
      </c>
      <c r="M20" s="10" t="s">
        <v>43</v>
      </c>
      <c r="N20" s="10" t="s">
        <v>395</v>
      </c>
      <c r="O20" s="10" t="s">
        <v>395</v>
      </c>
      <c r="P20" s="10">
        <v>3406308178</v>
      </c>
      <c r="Q20" s="10" t="s">
        <v>424</v>
      </c>
      <c r="R20" s="10" t="s">
        <v>274</v>
      </c>
      <c r="S20" s="17">
        <v>34064</v>
      </c>
      <c r="T20" s="10" t="s">
        <v>425</v>
      </c>
      <c r="U20" s="10" t="s">
        <v>42</v>
      </c>
      <c r="V20" s="10" t="s">
        <v>426</v>
      </c>
      <c r="W20" s="17">
        <v>44616</v>
      </c>
      <c r="X20" s="10" t="s">
        <v>427</v>
      </c>
      <c r="Y20" s="10" t="s">
        <v>429</v>
      </c>
      <c r="Z20" s="10" t="s">
        <v>428</v>
      </c>
    </row>
    <row r="21" spans="1:26" ht="75" customHeight="1">
      <c r="A21" s="124" t="s">
        <v>180</v>
      </c>
      <c r="B21" s="121" t="s">
        <v>231</v>
      </c>
      <c r="C21" s="117" t="s">
        <v>204</v>
      </c>
      <c r="D21" s="17" t="s">
        <v>411</v>
      </c>
      <c r="E21" s="10" t="s">
        <v>410</v>
      </c>
      <c r="F21" s="17">
        <v>44627</v>
      </c>
      <c r="G21" s="17">
        <v>44627</v>
      </c>
      <c r="H21" s="10" t="s">
        <v>412</v>
      </c>
      <c r="I21" s="17">
        <v>44627</v>
      </c>
      <c r="J21" s="10" t="s">
        <v>412</v>
      </c>
      <c r="K21" s="17">
        <v>45563</v>
      </c>
      <c r="L21" s="10" t="s">
        <v>487</v>
      </c>
      <c r="M21" s="10" t="s">
        <v>388</v>
      </c>
      <c r="N21" s="10" t="s">
        <v>395</v>
      </c>
      <c r="O21" s="10" t="s">
        <v>395</v>
      </c>
      <c r="P21" s="10">
        <v>3340117097</v>
      </c>
      <c r="Q21" s="10" t="s">
        <v>413</v>
      </c>
      <c r="R21" s="10" t="s">
        <v>274</v>
      </c>
      <c r="S21" s="17">
        <v>33402</v>
      </c>
      <c r="T21" s="10" t="s">
        <v>414</v>
      </c>
      <c r="U21" s="10" t="s">
        <v>42</v>
      </c>
      <c r="V21" s="10" t="s">
        <v>410</v>
      </c>
      <c r="W21" s="17">
        <v>44627</v>
      </c>
      <c r="X21" s="10" t="s">
        <v>415</v>
      </c>
      <c r="Y21" s="10" t="s">
        <v>416</v>
      </c>
      <c r="Z21" s="10" t="s">
        <v>417</v>
      </c>
    </row>
    <row r="22" spans="1:26" s="132" customFormat="1" ht="75" customHeight="1">
      <c r="A22" s="124" t="s">
        <v>180</v>
      </c>
      <c r="B22" s="122" t="s">
        <v>443</v>
      </c>
      <c r="C22" s="219" t="s">
        <v>204</v>
      </c>
      <c r="D22" s="10" t="s">
        <v>444</v>
      </c>
      <c r="E22" s="10" t="s">
        <v>445</v>
      </c>
      <c r="F22" s="17">
        <v>45740</v>
      </c>
      <c r="G22" s="17">
        <v>45740</v>
      </c>
      <c r="H22" s="10" t="s">
        <v>446</v>
      </c>
      <c r="I22" s="17">
        <v>45740</v>
      </c>
      <c r="J22" s="10" t="s">
        <v>446</v>
      </c>
      <c r="K22" s="17">
        <v>45632</v>
      </c>
      <c r="L22" s="10" t="s">
        <v>447</v>
      </c>
      <c r="M22" s="10" t="s">
        <v>388</v>
      </c>
      <c r="N22" s="10" t="s">
        <v>395</v>
      </c>
      <c r="O22" s="10" t="s">
        <v>395</v>
      </c>
      <c r="P22" s="10">
        <v>3534110451</v>
      </c>
      <c r="Q22" s="10" t="s">
        <v>448</v>
      </c>
      <c r="R22" s="10" t="s">
        <v>274</v>
      </c>
      <c r="S22" s="17">
        <v>35342</v>
      </c>
      <c r="T22" s="10" t="s">
        <v>449</v>
      </c>
      <c r="U22" s="10" t="s">
        <v>42</v>
      </c>
      <c r="V22" s="10" t="s">
        <v>450</v>
      </c>
      <c r="W22" s="17">
        <v>45275</v>
      </c>
      <c r="X22" s="10" t="s">
        <v>451</v>
      </c>
      <c r="Y22" s="10" t="s">
        <v>453</v>
      </c>
      <c r="Z22" s="10" t="s">
        <v>452</v>
      </c>
    </row>
    <row r="23" spans="1:26" s="132" customFormat="1" ht="75" customHeight="1">
      <c r="A23" s="96" t="s">
        <v>67</v>
      </c>
      <c r="B23" s="96" t="s">
        <v>458</v>
      </c>
      <c r="C23" s="219" t="s">
        <v>232</v>
      </c>
      <c r="D23" s="10"/>
      <c r="E23" s="10" t="s">
        <v>466</v>
      </c>
      <c r="F23" s="17">
        <v>45717</v>
      </c>
      <c r="G23" s="17">
        <v>45717</v>
      </c>
      <c r="H23" s="10" t="s">
        <v>467</v>
      </c>
      <c r="I23" s="17"/>
      <c r="J23" s="10"/>
      <c r="K23" s="17">
        <v>39457</v>
      </c>
      <c r="L23" s="10" t="s">
        <v>468</v>
      </c>
      <c r="M23" s="10" t="s">
        <v>43</v>
      </c>
      <c r="N23" s="10" t="s">
        <v>457</v>
      </c>
      <c r="O23" s="10" t="s">
        <v>457</v>
      </c>
      <c r="P23" s="10">
        <v>3229420494</v>
      </c>
      <c r="Q23" s="10" t="s">
        <v>469</v>
      </c>
      <c r="R23" s="10" t="s">
        <v>274</v>
      </c>
      <c r="S23" s="17">
        <v>32295</v>
      </c>
      <c r="T23" s="10" t="s">
        <v>470</v>
      </c>
      <c r="U23" s="10" t="s">
        <v>42</v>
      </c>
      <c r="V23" s="10" t="s">
        <v>466</v>
      </c>
      <c r="W23" s="17">
        <v>45716</v>
      </c>
      <c r="X23" s="10" t="s">
        <v>471</v>
      </c>
      <c r="Y23" s="10" t="s">
        <v>472</v>
      </c>
      <c r="Z23" s="10" t="s">
        <v>473</v>
      </c>
    </row>
    <row r="24" spans="1:26" s="132" customFormat="1" ht="75" customHeight="1">
      <c r="A24" s="96" t="s">
        <v>67</v>
      </c>
      <c r="B24" s="96" t="s">
        <v>267</v>
      </c>
      <c r="C24" s="219" t="s">
        <v>232</v>
      </c>
      <c r="D24" s="10"/>
      <c r="E24" s="10" t="s">
        <v>459</v>
      </c>
      <c r="F24" s="17">
        <v>45370</v>
      </c>
      <c r="G24" s="17">
        <v>45370</v>
      </c>
      <c r="H24" s="10" t="s">
        <v>268</v>
      </c>
      <c r="I24" s="17"/>
      <c r="J24" s="10"/>
      <c r="K24" s="17">
        <v>45352</v>
      </c>
      <c r="L24" s="10" t="s">
        <v>460</v>
      </c>
      <c r="M24" s="10" t="s">
        <v>43</v>
      </c>
      <c r="N24" s="10" t="s">
        <v>457</v>
      </c>
      <c r="O24" s="10" t="s">
        <v>457</v>
      </c>
      <c r="P24" s="10">
        <v>3226815576</v>
      </c>
      <c r="Q24" s="10">
        <v>7668077</v>
      </c>
      <c r="R24" s="10" t="s">
        <v>461</v>
      </c>
      <c r="S24" s="17">
        <v>32269</v>
      </c>
      <c r="T24" s="10" t="s">
        <v>462</v>
      </c>
      <c r="U24" s="10" t="s">
        <v>42</v>
      </c>
      <c r="V24" s="10" t="s">
        <v>459</v>
      </c>
      <c r="W24" s="17">
        <v>45369</v>
      </c>
      <c r="X24" s="10" t="s">
        <v>463</v>
      </c>
      <c r="Y24" s="10" t="s">
        <v>464</v>
      </c>
      <c r="Z24" s="10" t="s">
        <v>465</v>
      </c>
    </row>
    <row r="25" spans="1:26" s="159" customFormat="1" ht="75" customHeight="1">
      <c r="A25" s="165" t="s">
        <v>213</v>
      </c>
      <c r="B25" s="165" t="s">
        <v>477</v>
      </c>
      <c r="C25" s="220">
        <v>212003</v>
      </c>
      <c r="D25" s="167">
        <v>45723</v>
      </c>
      <c r="E25" s="166" t="s">
        <v>478</v>
      </c>
      <c r="F25" s="167">
        <v>45782</v>
      </c>
      <c r="G25" s="167">
        <v>45782</v>
      </c>
      <c r="H25" s="168"/>
      <c r="I25" s="167">
        <v>45782</v>
      </c>
      <c r="J25" s="168"/>
      <c r="K25" s="167">
        <v>45723</v>
      </c>
      <c r="L25" s="168"/>
      <c r="M25" s="169" t="s">
        <v>43</v>
      </c>
      <c r="N25" s="168" t="s">
        <v>457</v>
      </c>
      <c r="O25" s="166" t="s">
        <v>457</v>
      </c>
      <c r="P25" s="166">
        <v>2933407416</v>
      </c>
      <c r="Q25" s="166" t="s">
        <v>479</v>
      </c>
      <c r="R25" s="168" t="s">
        <v>274</v>
      </c>
      <c r="S25" s="167">
        <v>29335</v>
      </c>
      <c r="T25" s="168" t="s">
        <v>480</v>
      </c>
      <c r="U25" s="166" t="s">
        <v>42</v>
      </c>
      <c r="V25" s="168" t="s">
        <v>478</v>
      </c>
      <c r="W25" s="167">
        <v>45008</v>
      </c>
      <c r="X25" s="168" t="s">
        <v>481</v>
      </c>
      <c r="Y25" s="168" t="s">
        <v>482</v>
      </c>
      <c r="Z25" s="166" t="s">
        <v>483</v>
      </c>
    </row>
    <row r="26" spans="1:26" s="55" customFormat="1" ht="75" customHeight="1">
      <c r="A26" s="194" t="s">
        <v>214</v>
      </c>
      <c r="B26" s="195" t="s">
        <v>493</v>
      </c>
      <c r="C26" s="221" t="s">
        <v>232</v>
      </c>
      <c r="D26" s="161">
        <v>45824</v>
      </c>
      <c r="E26" s="55" t="s">
        <v>281</v>
      </c>
      <c r="F26" s="160">
        <v>45824</v>
      </c>
      <c r="G26" s="161">
        <v>45824</v>
      </c>
      <c r="H26" s="158"/>
      <c r="I26" s="161">
        <v>45824</v>
      </c>
      <c r="J26" s="158" t="s">
        <v>511</v>
      </c>
      <c r="K26" s="161">
        <v>45682</v>
      </c>
      <c r="L26" s="158" t="s">
        <v>512</v>
      </c>
      <c r="M26" s="169" t="s">
        <v>43</v>
      </c>
      <c r="N26" s="158" t="s">
        <v>457</v>
      </c>
      <c r="O26" s="55" t="s">
        <v>457</v>
      </c>
      <c r="P26" s="55">
        <v>3489301438</v>
      </c>
      <c r="Q26" s="55" t="s">
        <v>513</v>
      </c>
      <c r="R26" s="168" t="s">
        <v>274</v>
      </c>
      <c r="S26" s="160">
        <v>34894</v>
      </c>
      <c r="T26" s="158" t="s">
        <v>514</v>
      </c>
      <c r="U26" s="166" t="s">
        <v>42</v>
      </c>
      <c r="V26" s="158" t="s">
        <v>510</v>
      </c>
      <c r="W26" s="160">
        <v>44805</v>
      </c>
      <c r="X26" s="158" t="s">
        <v>515</v>
      </c>
      <c r="Y26" s="158" t="s">
        <v>516</v>
      </c>
      <c r="Z26" s="55" t="s">
        <v>517</v>
      </c>
    </row>
    <row r="27" spans="1:26" s="159" customFormat="1" ht="75" customHeight="1">
      <c r="A27" s="205" t="s">
        <v>213</v>
      </c>
      <c r="B27" s="205" t="s">
        <v>520</v>
      </c>
      <c r="C27" s="221" t="s">
        <v>181</v>
      </c>
      <c r="D27" s="160">
        <v>45873</v>
      </c>
      <c r="E27" s="55" t="s">
        <v>523</v>
      </c>
      <c r="F27" s="160">
        <v>45802</v>
      </c>
      <c r="G27" s="161"/>
      <c r="H27" s="158"/>
      <c r="I27" s="161">
        <v>45865</v>
      </c>
      <c r="J27" s="158" t="s">
        <v>528</v>
      </c>
      <c r="K27" s="161">
        <v>45724</v>
      </c>
      <c r="L27" s="158" t="s">
        <v>446</v>
      </c>
      <c r="M27" s="169" t="s">
        <v>43</v>
      </c>
      <c r="N27" s="158" t="s">
        <v>457</v>
      </c>
      <c r="O27" s="55" t="s">
        <v>457</v>
      </c>
      <c r="P27" s="55">
        <v>2767000515</v>
      </c>
      <c r="Q27" s="55" t="s">
        <v>524</v>
      </c>
      <c r="R27" s="158" t="s">
        <v>244</v>
      </c>
      <c r="S27" s="160">
        <v>27671</v>
      </c>
      <c r="T27" s="158" t="s">
        <v>525</v>
      </c>
      <c r="U27" s="55" t="s">
        <v>42</v>
      </c>
      <c r="V27" s="158" t="s">
        <v>526</v>
      </c>
      <c r="W27" s="160">
        <v>44616</v>
      </c>
      <c r="X27" s="158" t="s">
        <v>527</v>
      </c>
      <c r="Y27" s="158" t="s">
        <v>529</v>
      </c>
      <c r="Z27" s="55" t="s">
        <v>522</v>
      </c>
    </row>
    <row r="28" spans="1:26" s="159" customFormat="1" ht="75" customHeight="1">
      <c r="A28" s="90" t="s">
        <v>214</v>
      </c>
      <c r="B28" s="90" t="s">
        <v>509</v>
      </c>
      <c r="C28" s="219" t="s">
        <v>232</v>
      </c>
      <c r="D28" s="160">
        <v>45854</v>
      </c>
      <c r="E28" s="55" t="s">
        <v>548</v>
      </c>
      <c r="F28" s="160">
        <v>45709</v>
      </c>
      <c r="G28" s="160">
        <v>45709</v>
      </c>
      <c r="H28" s="158" t="s">
        <v>549</v>
      </c>
      <c r="I28" s="158"/>
      <c r="J28" s="158"/>
      <c r="K28" s="161">
        <v>45511</v>
      </c>
      <c r="L28" s="158" t="s">
        <v>550</v>
      </c>
      <c r="M28" s="169" t="s">
        <v>43</v>
      </c>
      <c r="N28" s="158"/>
      <c r="O28" s="55"/>
      <c r="P28" s="55">
        <v>3313010751</v>
      </c>
      <c r="Q28" s="55" t="s">
        <v>551</v>
      </c>
      <c r="R28" s="168" t="s">
        <v>274</v>
      </c>
      <c r="S28" s="160">
        <v>33131</v>
      </c>
      <c r="T28" s="158" t="s">
        <v>552</v>
      </c>
      <c r="U28" s="55" t="s">
        <v>42</v>
      </c>
      <c r="V28" s="158" t="s">
        <v>553</v>
      </c>
      <c r="W28" s="160">
        <v>44698</v>
      </c>
      <c r="X28" s="158" t="s">
        <v>554</v>
      </c>
      <c r="Y28" s="158" t="s">
        <v>555</v>
      </c>
      <c r="Z28" s="55">
        <v>634600518</v>
      </c>
    </row>
    <row r="29" spans="1:26" s="159" customFormat="1" ht="75" customHeight="1">
      <c r="A29" s="205"/>
      <c r="B29" s="205"/>
      <c r="C29" s="221"/>
      <c r="D29" s="160"/>
      <c r="E29" s="55"/>
      <c r="F29" s="160"/>
      <c r="G29" s="160"/>
      <c r="H29" s="158"/>
      <c r="I29" s="158"/>
      <c r="J29" s="158"/>
      <c r="K29" s="161"/>
      <c r="L29" s="158"/>
      <c r="M29" s="169"/>
      <c r="N29" s="158"/>
      <c r="O29" s="55"/>
      <c r="P29" s="55"/>
      <c r="Q29" s="55"/>
      <c r="R29" s="158"/>
      <c r="S29" s="160"/>
      <c r="T29" s="158"/>
      <c r="U29" s="55"/>
      <c r="V29" s="158"/>
      <c r="W29" s="160"/>
      <c r="X29" s="158"/>
      <c r="Y29" s="158"/>
      <c r="Z29" s="55"/>
    </row>
    <row r="30" spans="1:26" s="159" customFormat="1" ht="75" customHeight="1">
      <c r="A30" s="90" t="s">
        <v>67</v>
      </c>
      <c r="B30" s="90" t="s">
        <v>494</v>
      </c>
      <c r="C30" s="221" t="s">
        <v>200</v>
      </c>
      <c r="D30" s="55"/>
      <c r="E30" s="55"/>
      <c r="F30" s="160">
        <v>45792</v>
      </c>
      <c r="G30" s="161" t="s">
        <v>507</v>
      </c>
      <c r="H30" s="158" t="s">
        <v>508</v>
      </c>
      <c r="I30" s="158"/>
      <c r="J30" s="158"/>
      <c r="K30" s="161"/>
      <c r="L30" s="158"/>
      <c r="M30" s="17" t="s">
        <v>43</v>
      </c>
      <c r="N30" s="158" t="s">
        <v>457</v>
      </c>
      <c r="O30" s="55" t="s">
        <v>457</v>
      </c>
      <c r="P30" s="55">
        <v>3398501591</v>
      </c>
      <c r="Q30" s="55" t="s">
        <v>461</v>
      </c>
      <c r="R30" s="162" t="s">
        <v>504</v>
      </c>
      <c r="S30" s="160">
        <v>33986</v>
      </c>
      <c r="T30" s="158" t="s">
        <v>505</v>
      </c>
      <c r="U30" s="55" t="s">
        <v>42</v>
      </c>
      <c r="V30" s="158" t="s">
        <v>503</v>
      </c>
      <c r="W30" s="160">
        <v>45792</v>
      </c>
      <c r="X30" s="158" t="s">
        <v>506</v>
      </c>
      <c r="Y30" s="158" t="s">
        <v>502</v>
      </c>
      <c r="Z30" s="55">
        <v>631531696</v>
      </c>
    </row>
    <row r="31" spans="1:26" ht="27" customHeight="1">
      <c r="B31" s="71" t="s">
        <v>441</v>
      </c>
    </row>
    <row r="32" spans="1:26" ht="24.75" customHeight="1">
      <c r="B32" s="71" t="s">
        <v>62</v>
      </c>
      <c r="D32" s="71" t="s">
        <v>440</v>
      </c>
      <c r="F32" s="155">
        <v>45879</v>
      </c>
    </row>
  </sheetData>
  <autoFilter ref="B1:B32" xr:uid="{00000000-0001-0000-0200-000000000000}"/>
  <sortState xmlns:xlrd2="http://schemas.microsoft.com/office/spreadsheetml/2017/richdata2" ref="A7:Y10">
    <sortCondition ref="B7:B10"/>
  </sortState>
  <mergeCells count="12">
    <mergeCell ref="A1:Y1"/>
    <mergeCell ref="G5:H5"/>
    <mergeCell ref="G4:H4"/>
    <mergeCell ref="I4:J4"/>
    <mergeCell ref="I5:J5"/>
    <mergeCell ref="K4:L4"/>
    <mergeCell ref="K5:L5"/>
    <mergeCell ref="V5:W5"/>
    <mergeCell ref="V4:W4"/>
    <mergeCell ref="Q5:R5"/>
    <mergeCell ref="Q4:R4"/>
    <mergeCell ref="B3:Z3"/>
  </mergeCells>
  <phoneticPr fontId="1" type="noConversion"/>
  <pageMargins left="0.7" right="0.7" top="0.75" bottom="0.75" header="0.3" footer="0.3"/>
  <pageSetup paperSize="9" scale="21" fitToHeight="4"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Звання!$A$1:$A$67</xm:f>
          </x14:formula1>
          <xm:sqref>A31:A1048576 A6:A25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E15"/>
  <sheetViews>
    <sheetView topLeftCell="A4" zoomScale="70" zoomScaleNormal="70" workbookViewId="0">
      <selection activeCell="A4" sqref="A4"/>
    </sheetView>
  </sheetViews>
  <sheetFormatPr defaultColWidth="9" defaultRowHeight="14.25"/>
  <cols>
    <col min="1" max="1" width="22.625" style="6" bestFit="1" customWidth="1"/>
    <col min="2" max="2" width="43.125" style="6" bestFit="1" customWidth="1"/>
    <col min="3" max="3" width="20.125" style="6" customWidth="1"/>
    <col min="4" max="4" width="19.875" style="6" customWidth="1"/>
    <col min="5" max="5" width="16.625" style="6" bestFit="1" customWidth="1"/>
    <col min="6" max="6" width="20" style="6" customWidth="1"/>
    <col min="7" max="12" width="16.625" style="32" customWidth="1"/>
    <col min="13" max="13" width="16" style="32" bestFit="1" customWidth="1"/>
    <col min="14" max="14" width="21.625" style="32" bestFit="1" customWidth="1"/>
    <col min="15" max="15" width="24.625" style="6" customWidth="1"/>
    <col min="16" max="16" width="20" style="6" bestFit="1" customWidth="1"/>
    <col min="17" max="17" width="15.625" style="6" bestFit="1" customWidth="1"/>
    <col min="18" max="20" width="20.625" style="6" customWidth="1"/>
    <col min="21" max="21" width="8.625" style="6" bestFit="1" customWidth="1"/>
    <col min="22" max="23" width="18.125" style="31" customWidth="1"/>
    <col min="24" max="24" width="25" style="6" bestFit="1" customWidth="1"/>
    <col min="25" max="25" width="39.625" style="6" bestFit="1" customWidth="1"/>
    <col min="26" max="26" width="29.625" style="6" customWidth="1"/>
    <col min="27" max="27" width="20" style="6" customWidth="1"/>
    <col min="28" max="29" width="17.125" style="6" customWidth="1"/>
    <col min="30" max="30" width="22.125" style="6" bestFit="1" customWidth="1"/>
    <col min="31" max="31" width="27.125" style="6" customWidth="1"/>
    <col min="32" max="16384" width="9" style="6"/>
  </cols>
  <sheetData>
    <row r="1" spans="1:31" ht="33">
      <c r="A1" s="243">
        <v>4</v>
      </c>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row>
    <row r="2" spans="1:31" ht="33">
      <c r="A2" s="84"/>
      <c r="B2" s="84"/>
      <c r="C2" s="84"/>
      <c r="D2" s="84"/>
      <c r="E2" s="84"/>
      <c r="F2" s="84"/>
      <c r="G2" s="84"/>
      <c r="H2" s="84"/>
      <c r="I2" s="84"/>
      <c r="J2" s="84"/>
      <c r="K2" s="84"/>
      <c r="L2" s="84"/>
      <c r="M2" s="84"/>
      <c r="N2" s="84"/>
      <c r="O2" s="84"/>
      <c r="P2" s="84"/>
      <c r="Q2" s="84"/>
      <c r="R2" s="84"/>
      <c r="S2" s="84"/>
      <c r="T2" s="84"/>
      <c r="U2" s="84"/>
      <c r="V2" s="84"/>
      <c r="W2" s="84"/>
      <c r="X2" s="84"/>
      <c r="Y2" s="84"/>
      <c r="Z2" s="84"/>
      <c r="AA2" s="83"/>
      <c r="AB2" s="83"/>
      <c r="AC2" s="83"/>
      <c r="AD2" s="79" t="s">
        <v>3</v>
      </c>
      <c r="AE2" s="83"/>
    </row>
    <row r="3" spans="1:31" ht="18.75">
      <c r="A3" s="73">
        <v>45879</v>
      </c>
      <c r="B3" s="249" t="s">
        <v>44</v>
      </c>
      <c r="C3" s="249"/>
      <c r="D3" s="249"/>
      <c r="E3" s="249"/>
      <c r="F3" s="249"/>
      <c r="G3" s="249"/>
      <c r="H3" s="249"/>
      <c r="I3" s="249"/>
      <c r="J3" s="249"/>
      <c r="K3" s="249"/>
      <c r="L3" s="249"/>
      <c r="M3" s="249"/>
      <c r="N3" s="249"/>
      <c r="O3" s="249"/>
      <c r="P3" s="249"/>
      <c r="Q3" s="249"/>
      <c r="R3" s="249"/>
      <c r="S3" s="249"/>
      <c r="T3" s="249"/>
      <c r="U3" s="249"/>
      <c r="V3" s="249"/>
      <c r="W3" s="249"/>
      <c r="X3" s="249"/>
      <c r="Y3" s="249"/>
      <c r="Z3" s="249"/>
      <c r="AA3" s="249"/>
      <c r="AB3" s="249"/>
      <c r="AC3" s="249"/>
      <c r="AD3" s="249"/>
      <c r="AE3" s="249"/>
    </row>
    <row r="4" spans="1:31" ht="93.75" customHeight="1">
      <c r="A4" s="4" t="s">
        <v>11</v>
      </c>
      <c r="B4" s="1" t="s">
        <v>12</v>
      </c>
      <c r="C4" s="4" t="s">
        <v>22</v>
      </c>
      <c r="D4" s="4" t="s">
        <v>23</v>
      </c>
      <c r="E4" s="4" t="s">
        <v>24</v>
      </c>
      <c r="F4" s="87" t="s">
        <v>25</v>
      </c>
      <c r="G4" s="247" t="s">
        <v>26</v>
      </c>
      <c r="H4" s="248"/>
      <c r="I4" s="247" t="s">
        <v>45</v>
      </c>
      <c r="J4" s="248"/>
      <c r="K4" s="247" t="s">
        <v>28</v>
      </c>
      <c r="L4" s="248"/>
      <c r="M4" s="4" t="s">
        <v>29</v>
      </c>
      <c r="N4" s="4" t="s">
        <v>30</v>
      </c>
      <c r="O4" s="4" t="s">
        <v>31</v>
      </c>
      <c r="P4" s="4" t="s">
        <v>32</v>
      </c>
      <c r="Q4" s="247" t="s">
        <v>33</v>
      </c>
      <c r="R4" s="248"/>
      <c r="S4" s="4" t="s">
        <v>34</v>
      </c>
      <c r="T4" s="4" t="s">
        <v>35</v>
      </c>
      <c r="U4" s="4" t="s">
        <v>36</v>
      </c>
      <c r="V4" s="247" t="s">
        <v>37</v>
      </c>
      <c r="W4" s="248"/>
      <c r="X4" s="4" t="s">
        <v>38</v>
      </c>
      <c r="Y4" s="4" t="s">
        <v>39</v>
      </c>
      <c r="Z4" s="4" t="s">
        <v>40</v>
      </c>
      <c r="AA4" s="4" t="s">
        <v>46</v>
      </c>
      <c r="AB4" s="247" t="s">
        <v>47</v>
      </c>
      <c r="AC4" s="248"/>
      <c r="AD4" s="4" t="s">
        <v>48</v>
      </c>
      <c r="AE4" s="4" t="s">
        <v>49</v>
      </c>
    </row>
    <row r="5" spans="1:31" ht="18.75">
      <c r="A5" s="5">
        <f>MAX('2. ООС'!5:5)+1</f>
        <v>29</v>
      </c>
      <c r="B5" s="5">
        <f>A5+1</f>
        <v>30</v>
      </c>
      <c r="C5" s="5">
        <f t="shared" ref="C5:F5" si="0">B5+1</f>
        <v>31</v>
      </c>
      <c r="D5" s="5">
        <f t="shared" si="0"/>
        <v>32</v>
      </c>
      <c r="E5" s="5">
        <f t="shared" si="0"/>
        <v>33</v>
      </c>
      <c r="F5" s="5">
        <f t="shared" si="0"/>
        <v>34</v>
      </c>
      <c r="G5" s="245">
        <f>F5+1</f>
        <v>35</v>
      </c>
      <c r="H5" s="246"/>
      <c r="I5" s="245">
        <f t="shared" ref="I5" si="1">G5+1</f>
        <v>36</v>
      </c>
      <c r="J5" s="246"/>
      <c r="K5" s="245">
        <f t="shared" ref="K5" si="2">I5+1</f>
        <v>37</v>
      </c>
      <c r="L5" s="246"/>
      <c r="M5" s="5">
        <f t="shared" ref="M5" si="3">K5+1</f>
        <v>38</v>
      </c>
      <c r="N5" s="5">
        <f t="shared" ref="N5" si="4">M5+1</f>
        <v>39</v>
      </c>
      <c r="O5" s="5">
        <f t="shared" ref="O5" si="5">N5+1</f>
        <v>40</v>
      </c>
      <c r="P5" s="5">
        <f t="shared" ref="P5" si="6">O5+1</f>
        <v>41</v>
      </c>
      <c r="Q5" s="5">
        <f t="shared" ref="Q5" si="7">P5+1</f>
        <v>42</v>
      </c>
      <c r="R5" s="5">
        <f t="shared" ref="R5:S5" si="8">Q5+1</f>
        <v>43</v>
      </c>
      <c r="S5" s="5">
        <f t="shared" si="8"/>
        <v>44</v>
      </c>
      <c r="T5" s="5">
        <f t="shared" ref="T5" si="9">S5+1</f>
        <v>45</v>
      </c>
      <c r="U5" s="5">
        <f t="shared" ref="U5" si="10">T5+1</f>
        <v>46</v>
      </c>
      <c r="V5" s="245">
        <f t="shared" ref="V5" si="11">U5+1</f>
        <v>47</v>
      </c>
      <c r="W5" s="246"/>
      <c r="X5" s="5">
        <f t="shared" ref="X5" si="12">V5+1</f>
        <v>48</v>
      </c>
      <c r="Y5" s="5">
        <f t="shared" ref="Y5" si="13">X5+1</f>
        <v>49</v>
      </c>
      <c r="Z5" s="5">
        <f t="shared" ref="Z5" si="14">Y5+1</f>
        <v>50</v>
      </c>
      <c r="AA5" s="5">
        <f t="shared" ref="AA5" si="15">Z5+1</f>
        <v>51</v>
      </c>
      <c r="AB5" s="245">
        <f t="shared" ref="AB5" si="16">AA5+1</f>
        <v>52</v>
      </c>
      <c r="AC5" s="246"/>
      <c r="AD5" s="5">
        <f>AB5+1</f>
        <v>53</v>
      </c>
      <c r="AE5" s="5">
        <f t="shared" ref="AE5" si="17">AD5+1</f>
        <v>54</v>
      </c>
    </row>
    <row r="6" spans="1:31" ht="18.75">
      <c r="A6" s="157"/>
      <c r="B6" s="157"/>
      <c r="C6" s="157"/>
      <c r="D6" s="157"/>
      <c r="E6" s="157"/>
      <c r="F6" s="157"/>
      <c r="G6" s="157"/>
      <c r="H6" s="157"/>
      <c r="I6" s="157"/>
      <c r="J6" s="157"/>
      <c r="K6" s="157"/>
      <c r="L6" s="157"/>
      <c r="M6" s="157"/>
      <c r="N6" s="157"/>
      <c r="O6" s="157"/>
      <c r="P6" s="157"/>
      <c r="Q6" s="157"/>
      <c r="R6" s="157"/>
      <c r="S6" s="157"/>
      <c r="T6" s="157"/>
      <c r="U6" s="157"/>
      <c r="V6" s="157"/>
      <c r="W6" s="157"/>
      <c r="X6" s="157"/>
      <c r="Y6" s="157"/>
      <c r="Z6" s="157"/>
      <c r="AA6" s="157"/>
      <c r="AB6" s="157"/>
      <c r="AC6" s="157"/>
      <c r="AD6" s="157"/>
      <c r="AE6" s="157"/>
    </row>
    <row r="7" spans="1:31" ht="18.75">
      <c r="A7" s="157"/>
      <c r="B7" s="157"/>
      <c r="C7" s="157"/>
      <c r="D7" s="157"/>
      <c r="E7" s="157"/>
      <c r="F7" s="157"/>
      <c r="G7" s="157"/>
      <c r="H7" s="157"/>
      <c r="I7" s="157"/>
      <c r="J7" s="157"/>
      <c r="K7" s="157"/>
      <c r="L7" s="157"/>
      <c r="M7" s="157"/>
      <c r="N7" s="157"/>
      <c r="O7" s="157"/>
      <c r="P7" s="157"/>
      <c r="Q7" s="157"/>
      <c r="R7" s="157"/>
      <c r="S7" s="157"/>
      <c r="T7" s="157"/>
      <c r="U7" s="157"/>
      <c r="V7" s="157"/>
      <c r="W7" s="157"/>
      <c r="X7" s="157"/>
      <c r="Y7" s="157"/>
      <c r="Z7" s="157"/>
      <c r="AA7" s="157"/>
      <c r="AB7" s="157"/>
      <c r="AC7" s="157"/>
      <c r="AD7" s="157"/>
      <c r="AE7" s="157"/>
    </row>
    <row r="8" spans="1:31" ht="18.75">
      <c r="A8" s="157"/>
      <c r="B8" s="157"/>
      <c r="C8" s="157"/>
      <c r="D8" s="157"/>
      <c r="E8" s="157"/>
      <c r="F8" s="157"/>
      <c r="G8" s="157"/>
      <c r="H8" s="157"/>
      <c r="I8" s="157"/>
      <c r="J8" s="157"/>
      <c r="K8" s="157"/>
      <c r="L8" s="157"/>
      <c r="M8" s="157"/>
      <c r="N8" s="157"/>
      <c r="O8" s="157"/>
      <c r="P8" s="157"/>
      <c r="Q8" s="157"/>
      <c r="R8" s="157"/>
      <c r="S8" s="157"/>
      <c r="T8" s="157"/>
      <c r="U8" s="157"/>
      <c r="V8" s="157"/>
      <c r="W8" s="157"/>
      <c r="X8" s="157"/>
      <c r="Y8" s="157"/>
      <c r="Z8" s="157"/>
      <c r="AA8" s="157"/>
      <c r="AB8" s="157"/>
      <c r="AC8" s="157"/>
      <c r="AD8" s="157"/>
      <c r="AE8" s="157"/>
    </row>
    <row r="9" spans="1:31" ht="18.75">
      <c r="A9" s="157"/>
      <c r="B9" s="157"/>
      <c r="C9" s="157"/>
      <c r="D9" s="157"/>
      <c r="E9" s="157"/>
      <c r="F9" s="157"/>
      <c r="G9" s="157"/>
      <c r="H9" s="157"/>
      <c r="I9" s="157"/>
      <c r="J9" s="157"/>
      <c r="K9" s="157"/>
      <c r="L9" s="157"/>
      <c r="M9" s="157"/>
      <c r="N9" s="157"/>
      <c r="O9" s="157"/>
      <c r="P9" s="157"/>
      <c r="Q9" s="157"/>
      <c r="R9" s="157"/>
      <c r="S9" s="157"/>
      <c r="T9" s="157"/>
      <c r="U9" s="157"/>
      <c r="V9" s="157"/>
      <c r="W9" s="157"/>
      <c r="X9" s="157"/>
      <c r="Y9" s="157"/>
      <c r="Z9" s="157"/>
      <c r="AA9" s="157"/>
      <c r="AB9" s="157"/>
      <c r="AC9" s="157"/>
      <c r="AD9" s="157"/>
      <c r="AE9" s="157"/>
    </row>
    <row r="11" spans="1:31" ht="18.75">
      <c r="B11" s="139" t="s">
        <v>439</v>
      </c>
      <c r="C11" s="11"/>
      <c r="D11" s="11"/>
      <c r="E11" s="11"/>
      <c r="F11" s="11"/>
      <c r="G11" s="30"/>
      <c r="H11" s="30"/>
      <c r="I11" s="30"/>
      <c r="J11" s="30"/>
      <c r="K11" s="30"/>
      <c r="L11" s="30"/>
      <c r="M11" s="30"/>
      <c r="N11" s="30"/>
      <c r="O11" s="11"/>
      <c r="AA11" s="11"/>
      <c r="AB11" s="11"/>
      <c r="AC11" s="11"/>
      <c r="AD11" s="11"/>
    </row>
    <row r="12" spans="1:31" ht="18.75">
      <c r="B12" s="139" t="s">
        <v>62</v>
      </c>
      <c r="C12" s="244" t="s">
        <v>533</v>
      </c>
      <c r="D12" s="244"/>
      <c r="E12" s="244"/>
      <c r="F12" s="244"/>
      <c r="G12" s="244"/>
      <c r="H12" s="244"/>
      <c r="I12" s="18"/>
      <c r="J12" s="35"/>
      <c r="K12" s="35"/>
      <c r="L12" s="35"/>
      <c r="N12" s="18"/>
      <c r="P12" s="19"/>
      <c r="U12" s="19"/>
      <c r="AD12" s="12"/>
    </row>
    <row r="15" spans="1:31">
      <c r="AA15" s="39"/>
    </row>
  </sheetData>
  <mergeCells count="14">
    <mergeCell ref="A1:AE1"/>
    <mergeCell ref="C12:H12"/>
    <mergeCell ref="V5:W5"/>
    <mergeCell ref="V4:W4"/>
    <mergeCell ref="B3:AE3"/>
    <mergeCell ref="G5:H5"/>
    <mergeCell ref="G4:H4"/>
    <mergeCell ref="I4:J4"/>
    <mergeCell ref="K4:L4"/>
    <mergeCell ref="I5:J5"/>
    <mergeCell ref="K5:L5"/>
    <mergeCell ref="Q4:R4"/>
    <mergeCell ref="AB4:AC4"/>
    <mergeCell ref="AB5:AC5"/>
  </mergeCells>
  <pageMargins left="0.7" right="0.7" top="0.75" bottom="0.75" header="0.3" footer="0.3"/>
  <pageSetup paperSize="9" scale="23"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Звання!$A$1:$A$67</xm:f>
          </x14:formula1>
          <xm:sqref>A13:A1048576 B12 A10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25"/>
  <sheetViews>
    <sheetView topLeftCell="A2" zoomScale="55" zoomScaleNormal="55" workbookViewId="0">
      <selection activeCell="K13" sqref="K13"/>
    </sheetView>
  </sheetViews>
  <sheetFormatPr defaultColWidth="9" defaultRowHeight="14.25"/>
  <cols>
    <col min="1" max="1" width="22.125" style="6" bestFit="1" customWidth="1"/>
    <col min="2" max="2" width="47.125" style="6" bestFit="1" customWidth="1"/>
    <col min="3" max="3" width="30.625" style="6" bestFit="1" customWidth="1"/>
    <col min="4" max="4" width="19.125" style="6" bestFit="1" customWidth="1"/>
    <col min="5" max="5" width="22" style="6" customWidth="1"/>
    <col min="6" max="11" width="17.625" style="6" customWidth="1"/>
    <col min="12" max="12" width="33.125" style="137" bestFit="1" customWidth="1"/>
    <col min="13" max="16384" width="9" style="6"/>
  </cols>
  <sheetData>
    <row r="1" spans="1:12" ht="23.25">
      <c r="A1" s="250">
        <v>5</v>
      </c>
      <c r="B1" s="250"/>
      <c r="C1" s="250"/>
      <c r="D1" s="250"/>
      <c r="E1" s="250"/>
      <c r="F1" s="250"/>
      <c r="G1" s="250"/>
      <c r="H1" s="250"/>
      <c r="I1" s="250"/>
      <c r="J1" s="250"/>
      <c r="K1" s="250"/>
      <c r="L1" s="250"/>
    </row>
    <row r="2" spans="1:12" ht="46.5">
      <c r="A2" s="131"/>
      <c r="B2" s="131"/>
      <c r="C2" s="131"/>
      <c r="D2" s="131"/>
      <c r="E2" s="131"/>
      <c r="F2" s="131"/>
      <c r="G2" s="131"/>
      <c r="H2" s="131"/>
      <c r="I2" s="131"/>
      <c r="J2" s="131"/>
      <c r="K2" s="131"/>
      <c r="L2" s="138" t="s">
        <v>3</v>
      </c>
    </row>
    <row r="3" spans="1:12" ht="18.75">
      <c r="A3" s="130">
        <v>45818</v>
      </c>
      <c r="B3" s="242" t="s">
        <v>50</v>
      </c>
      <c r="C3" s="242"/>
      <c r="D3" s="242"/>
      <c r="E3" s="242"/>
      <c r="F3" s="242"/>
      <c r="G3" s="242"/>
      <c r="H3" s="242"/>
      <c r="I3" s="242"/>
      <c r="J3" s="242"/>
      <c r="K3" s="242"/>
      <c r="L3" s="242"/>
    </row>
    <row r="4" spans="1:12" ht="37.5">
      <c r="A4" s="7" t="s">
        <v>11</v>
      </c>
      <c r="B4" s="1" t="s">
        <v>12</v>
      </c>
      <c r="C4" s="7" t="s">
        <v>7</v>
      </c>
      <c r="D4" s="7" t="s">
        <v>24</v>
      </c>
      <c r="E4" s="7" t="s">
        <v>51</v>
      </c>
      <c r="F4" s="7" t="s">
        <v>52</v>
      </c>
      <c r="G4" s="240" t="s">
        <v>53</v>
      </c>
      <c r="H4" s="241"/>
      <c r="I4" s="7" t="s">
        <v>54</v>
      </c>
      <c r="J4" s="240" t="s">
        <v>55</v>
      </c>
      <c r="K4" s="241"/>
      <c r="L4" s="7" t="s">
        <v>40</v>
      </c>
    </row>
    <row r="5" spans="1:12" ht="18.75">
      <c r="A5" s="7">
        <f>MAX('3. Виключені'!5:5)+1</f>
        <v>55</v>
      </c>
      <c r="B5" s="7">
        <f>A5+1</f>
        <v>56</v>
      </c>
      <c r="C5" s="7">
        <f t="shared" ref="C5:F5" si="0">B5+1</f>
        <v>57</v>
      </c>
      <c r="D5" s="7">
        <f t="shared" si="0"/>
        <v>58</v>
      </c>
      <c r="E5" s="7">
        <f t="shared" si="0"/>
        <v>59</v>
      </c>
      <c r="F5" s="7">
        <f t="shared" si="0"/>
        <v>60</v>
      </c>
      <c r="G5" s="240">
        <f>F5+1</f>
        <v>61</v>
      </c>
      <c r="H5" s="241"/>
      <c r="I5" s="7">
        <f>G5+1</f>
        <v>62</v>
      </c>
      <c r="J5" s="240">
        <f>I5+1</f>
        <v>63</v>
      </c>
      <c r="K5" s="241"/>
      <c r="L5" s="7">
        <f>J5+1</f>
        <v>64</v>
      </c>
    </row>
    <row r="6" spans="1:12" ht="37.5">
      <c r="A6" s="106" t="s">
        <v>18</v>
      </c>
      <c r="B6" s="106" t="s">
        <v>252</v>
      </c>
      <c r="C6" s="106" t="s">
        <v>250</v>
      </c>
      <c r="D6" s="107" t="s">
        <v>251</v>
      </c>
      <c r="E6" s="107" t="s">
        <v>394</v>
      </c>
      <c r="F6" s="108">
        <v>45588</v>
      </c>
      <c r="G6" s="108">
        <v>45588</v>
      </c>
      <c r="H6" s="108" t="s">
        <v>253</v>
      </c>
      <c r="I6" s="108"/>
      <c r="J6" s="108"/>
      <c r="K6" s="108"/>
      <c r="L6" s="135" t="s">
        <v>254</v>
      </c>
    </row>
    <row r="7" spans="1:12" ht="37.5">
      <c r="A7" s="106" t="s">
        <v>485</v>
      </c>
      <c r="B7" s="106" t="s">
        <v>255</v>
      </c>
      <c r="C7" s="106" t="s">
        <v>250</v>
      </c>
      <c r="D7" s="107" t="s">
        <v>264</v>
      </c>
      <c r="E7" s="107" t="s">
        <v>394</v>
      </c>
      <c r="F7" s="108">
        <v>45353</v>
      </c>
      <c r="G7" s="108">
        <v>45353</v>
      </c>
      <c r="H7" s="108" t="s">
        <v>265</v>
      </c>
      <c r="I7" s="108"/>
      <c r="J7" s="108"/>
      <c r="K7" s="108"/>
      <c r="L7" s="135" t="s">
        <v>266</v>
      </c>
    </row>
    <row r="8" spans="1:12" ht="37.5">
      <c r="A8" s="106" t="s">
        <v>18</v>
      </c>
      <c r="B8" s="106" t="s">
        <v>256</v>
      </c>
      <c r="C8" s="106" t="s">
        <v>250</v>
      </c>
      <c r="D8" s="107" t="s">
        <v>258</v>
      </c>
      <c r="E8" s="107" t="s">
        <v>394</v>
      </c>
      <c r="F8" s="108">
        <v>45485</v>
      </c>
      <c r="G8" s="108">
        <v>45485</v>
      </c>
      <c r="H8" s="108" t="s">
        <v>259</v>
      </c>
      <c r="I8" s="108"/>
      <c r="J8" s="108"/>
      <c r="K8" s="108"/>
      <c r="L8" s="135" t="s">
        <v>260</v>
      </c>
    </row>
    <row r="9" spans="1:12" ht="37.5">
      <c r="A9" s="106" t="s">
        <v>18</v>
      </c>
      <c r="B9" s="106" t="s">
        <v>257</v>
      </c>
      <c r="C9" s="106" t="s">
        <v>250</v>
      </c>
      <c r="D9" s="107" t="s">
        <v>258</v>
      </c>
      <c r="E9" s="107" t="s">
        <v>394</v>
      </c>
      <c r="F9" s="108">
        <v>45665</v>
      </c>
      <c r="G9" s="108">
        <v>45665</v>
      </c>
      <c r="H9" s="108" t="s">
        <v>278</v>
      </c>
      <c r="I9" s="108"/>
      <c r="J9" s="108"/>
      <c r="K9" s="108"/>
      <c r="L9" s="135" t="s">
        <v>370</v>
      </c>
    </row>
    <row r="10" spans="1:12" s="105" customFormat="1" ht="37.5">
      <c r="A10" s="106" t="s">
        <v>18</v>
      </c>
      <c r="B10" s="106" t="s">
        <v>261</v>
      </c>
      <c r="C10" s="106" t="s">
        <v>250</v>
      </c>
      <c r="D10" s="107" t="s">
        <v>251</v>
      </c>
      <c r="E10" s="107" t="s">
        <v>394</v>
      </c>
      <c r="F10" s="108">
        <v>45589</v>
      </c>
      <c r="G10" s="108">
        <v>45589</v>
      </c>
      <c r="H10" s="108" t="s">
        <v>262</v>
      </c>
      <c r="I10" s="108"/>
      <c r="J10" s="108"/>
      <c r="K10" s="108"/>
      <c r="L10" s="135" t="s">
        <v>263</v>
      </c>
    </row>
    <row r="11" spans="1:12" s="105" customFormat="1" ht="37.5">
      <c r="A11" s="106" t="s">
        <v>18</v>
      </c>
      <c r="B11" s="106" t="s">
        <v>277</v>
      </c>
      <c r="C11" s="106" t="s">
        <v>250</v>
      </c>
      <c r="D11" s="107" t="s">
        <v>258</v>
      </c>
      <c r="E11" s="107" t="s">
        <v>394</v>
      </c>
      <c r="F11" s="108">
        <v>45665</v>
      </c>
      <c r="G11" s="108">
        <v>45665</v>
      </c>
      <c r="H11" s="108" t="s">
        <v>278</v>
      </c>
      <c r="I11" s="108"/>
      <c r="J11" s="108"/>
      <c r="K11" s="108"/>
      <c r="L11" s="135" t="s">
        <v>279</v>
      </c>
    </row>
    <row r="12" spans="1:12" s="105" customFormat="1" ht="37.5">
      <c r="A12" s="106" t="s">
        <v>18</v>
      </c>
      <c r="B12" s="106" t="s">
        <v>280</v>
      </c>
      <c r="C12" s="106" t="s">
        <v>250</v>
      </c>
      <c r="D12" s="107" t="s">
        <v>281</v>
      </c>
      <c r="E12" s="107" t="s">
        <v>394</v>
      </c>
      <c r="F12" s="108">
        <v>45642</v>
      </c>
      <c r="G12" s="108">
        <v>45643</v>
      </c>
      <c r="H12" s="108" t="s">
        <v>282</v>
      </c>
      <c r="I12" s="108"/>
      <c r="J12" s="108"/>
      <c r="K12" s="108"/>
      <c r="L12" s="135"/>
    </row>
    <row r="13" spans="1:12" s="105" customFormat="1" ht="37.5">
      <c r="A13" s="106" t="s">
        <v>17</v>
      </c>
      <c r="B13" s="106" t="s">
        <v>350</v>
      </c>
      <c r="C13" s="106" t="s">
        <v>250</v>
      </c>
      <c r="D13" s="107" t="s">
        <v>344</v>
      </c>
      <c r="E13" s="107" t="s">
        <v>394</v>
      </c>
      <c r="F13" s="108">
        <v>45475</v>
      </c>
      <c r="G13" s="108">
        <v>45460</v>
      </c>
      <c r="H13" s="108" t="s">
        <v>345</v>
      </c>
      <c r="I13" s="108">
        <v>45883</v>
      </c>
      <c r="J13" s="108">
        <v>45883</v>
      </c>
      <c r="K13" s="108" t="s">
        <v>546</v>
      </c>
      <c r="L13" s="135" t="s">
        <v>346</v>
      </c>
    </row>
    <row r="14" spans="1:12" s="105" customFormat="1" ht="37.5">
      <c r="A14" s="106" t="s">
        <v>18</v>
      </c>
      <c r="B14" s="106" t="s">
        <v>348</v>
      </c>
      <c r="C14" s="106" t="s">
        <v>250</v>
      </c>
      <c r="D14" s="107"/>
      <c r="E14" s="107"/>
      <c r="F14" s="108"/>
      <c r="G14" s="108"/>
      <c r="H14" s="108"/>
      <c r="I14" s="108"/>
      <c r="J14" s="108"/>
      <c r="K14" s="108"/>
      <c r="L14" s="135" t="s">
        <v>430</v>
      </c>
    </row>
    <row r="15" spans="1:12" s="105" customFormat="1" ht="37.5">
      <c r="A15" s="106" t="s">
        <v>18</v>
      </c>
      <c r="B15" s="106" t="s">
        <v>349</v>
      </c>
      <c r="C15" s="106" t="s">
        <v>250</v>
      </c>
      <c r="D15" s="107" t="s">
        <v>281</v>
      </c>
      <c r="E15" s="107" t="s">
        <v>394</v>
      </c>
      <c r="F15" s="108">
        <v>45600</v>
      </c>
      <c r="G15" s="108">
        <v>45600</v>
      </c>
      <c r="H15" s="108" t="s">
        <v>359</v>
      </c>
      <c r="I15" s="108"/>
      <c r="J15" s="108"/>
      <c r="K15" s="108"/>
      <c r="L15" s="135" t="s">
        <v>360</v>
      </c>
    </row>
    <row r="16" spans="1:12" s="105" customFormat="1" ht="31.5">
      <c r="A16" s="158" t="s">
        <v>67</v>
      </c>
      <c r="B16" s="224" t="s">
        <v>474</v>
      </c>
      <c r="C16" s="158" t="s">
        <v>475</v>
      </c>
      <c r="D16" s="158"/>
      <c r="E16" s="162" t="s">
        <v>394</v>
      </c>
      <c r="F16" s="161">
        <v>45782</v>
      </c>
      <c r="G16" s="158"/>
      <c r="H16" s="158"/>
      <c r="I16" s="158"/>
      <c r="J16" s="158"/>
      <c r="K16" s="158"/>
      <c r="L16" s="163"/>
    </row>
    <row r="17" spans="1:12" s="105" customFormat="1" ht="31.5">
      <c r="A17" s="158" t="s">
        <v>67</v>
      </c>
      <c r="B17" s="224" t="s">
        <v>476</v>
      </c>
      <c r="C17" s="158" t="s">
        <v>475</v>
      </c>
      <c r="D17" s="158"/>
      <c r="E17" s="162" t="s">
        <v>394</v>
      </c>
      <c r="F17" s="161"/>
      <c r="G17" s="158"/>
      <c r="H17" s="158"/>
      <c r="I17" s="158"/>
      <c r="J17" s="158"/>
      <c r="K17" s="158"/>
      <c r="L17" s="163"/>
    </row>
    <row r="18" spans="1:12" s="105" customFormat="1" ht="31.5">
      <c r="A18" s="158" t="s">
        <v>485</v>
      </c>
      <c r="B18" s="224" t="s">
        <v>489</v>
      </c>
      <c r="C18" s="158" t="s">
        <v>475</v>
      </c>
      <c r="D18" s="158" t="s">
        <v>337</v>
      </c>
      <c r="E18" s="162" t="s">
        <v>394</v>
      </c>
      <c r="F18" s="161">
        <v>45827</v>
      </c>
      <c r="G18" s="158"/>
      <c r="H18" s="158"/>
      <c r="I18" s="158"/>
      <c r="J18" s="158"/>
      <c r="K18" s="158"/>
      <c r="L18" s="163" t="s">
        <v>490</v>
      </c>
    </row>
    <row r="19" spans="1:12" s="105" customFormat="1" ht="31.5">
      <c r="A19" s="158" t="s">
        <v>67</v>
      </c>
      <c r="B19" s="224" t="s">
        <v>497</v>
      </c>
      <c r="C19" s="158" t="s">
        <v>475</v>
      </c>
      <c r="D19" s="158" t="s">
        <v>251</v>
      </c>
      <c r="E19" s="162" t="s">
        <v>394</v>
      </c>
      <c r="F19" s="161">
        <v>45835</v>
      </c>
      <c r="G19" s="161">
        <v>45811</v>
      </c>
      <c r="H19" s="158" t="s">
        <v>498</v>
      </c>
      <c r="I19" s="158"/>
      <c r="J19" s="158"/>
      <c r="K19" s="158"/>
      <c r="L19" s="163" t="s">
        <v>499</v>
      </c>
    </row>
    <row r="20" spans="1:12" s="105" customFormat="1" ht="31.5">
      <c r="A20" s="158" t="s">
        <v>67</v>
      </c>
      <c r="B20" s="224" t="s">
        <v>500</v>
      </c>
      <c r="C20" s="158" t="s">
        <v>475</v>
      </c>
      <c r="D20" s="158" t="s">
        <v>251</v>
      </c>
      <c r="E20" s="162" t="s">
        <v>394</v>
      </c>
      <c r="F20" s="161">
        <v>45835</v>
      </c>
      <c r="G20" s="161" t="s">
        <v>534</v>
      </c>
      <c r="H20" s="158" t="s">
        <v>498</v>
      </c>
      <c r="I20" s="158"/>
      <c r="J20" s="158"/>
      <c r="K20" s="158"/>
      <c r="L20" s="163" t="s">
        <v>501</v>
      </c>
    </row>
    <row r="21" spans="1:12" s="105" customFormat="1" ht="15.75">
      <c r="A21" s="170"/>
      <c r="B21" s="171"/>
      <c r="C21" s="170"/>
      <c r="D21" s="170"/>
      <c r="E21" s="172"/>
      <c r="F21" s="173"/>
      <c r="G21" s="170"/>
      <c r="H21" s="170"/>
      <c r="I21" s="170"/>
      <c r="J21" s="170"/>
      <c r="K21" s="170"/>
      <c r="L21" s="174"/>
    </row>
    <row r="22" spans="1:12" s="105" customFormat="1" ht="18.75">
      <c r="A22" s="128"/>
      <c r="B22" s="141"/>
      <c r="C22" s="244" t="s">
        <v>454</v>
      </c>
      <c r="D22" s="244"/>
      <c r="E22" s="244"/>
      <c r="F22" s="244"/>
      <c r="G22" s="244"/>
      <c r="H22" s="244"/>
      <c r="I22" s="244"/>
      <c r="J22" s="35"/>
      <c r="K22" s="35"/>
      <c r="L22" s="136"/>
    </row>
    <row r="23" spans="1:12" s="105" customFormat="1" ht="18.75">
      <c r="A23" s="71"/>
      <c r="B23" s="71" t="s">
        <v>439</v>
      </c>
      <c r="C23" s="71"/>
      <c r="D23" s="71"/>
      <c r="E23" s="71"/>
      <c r="F23" s="71"/>
      <c r="G23" s="71"/>
      <c r="H23" s="71"/>
      <c r="I23" s="71"/>
      <c r="J23" s="6"/>
      <c r="K23" s="6"/>
      <c r="L23" s="137"/>
    </row>
    <row r="24" spans="1:12" s="105" customFormat="1" ht="18.75">
      <c r="A24" s="71"/>
      <c r="B24" s="71" t="s">
        <v>62</v>
      </c>
      <c r="C24" s="71"/>
      <c r="D24" s="71" t="s">
        <v>455</v>
      </c>
      <c r="E24" s="71"/>
      <c r="F24" s="155">
        <v>45879</v>
      </c>
      <c r="G24" s="71"/>
      <c r="H24" s="71"/>
      <c r="I24" s="71"/>
      <c r="J24" s="6"/>
      <c r="K24" s="6"/>
      <c r="L24" s="137"/>
    </row>
    <row r="25" spans="1:12">
      <c r="H25" s="39"/>
    </row>
  </sheetData>
  <mergeCells count="7">
    <mergeCell ref="A1:L1"/>
    <mergeCell ref="C22:I22"/>
    <mergeCell ref="B3:L3"/>
    <mergeCell ref="G5:H5"/>
    <mergeCell ref="G4:H4"/>
    <mergeCell ref="J5:K5"/>
    <mergeCell ref="J4:K4"/>
  </mergeCells>
  <phoneticPr fontId="1" type="noConversion"/>
  <pageMargins left="0.7" right="0.7" top="0.75" bottom="0.75" header="0.3" footer="0.3"/>
  <pageSetup paperSize="9" scale="43"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Звання!$A$1:$A$67</xm:f>
          </x14:formula1>
          <xm:sqref>A23:A1048576 B22 A6:A15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P18"/>
  <sheetViews>
    <sheetView tabSelected="1" zoomScale="55" zoomScaleNormal="55" workbookViewId="0">
      <selection activeCell="N12" sqref="N12"/>
    </sheetView>
  </sheetViews>
  <sheetFormatPr defaultColWidth="8.625" defaultRowHeight="14.25"/>
  <cols>
    <col min="1" max="1" width="22.125" style="11" bestFit="1" customWidth="1"/>
    <col min="2" max="2" width="39.375" style="11" customWidth="1"/>
    <col min="3" max="3" width="15.625" style="11" bestFit="1" customWidth="1"/>
    <col min="4" max="4" width="21" style="11" customWidth="1"/>
    <col min="5" max="5" width="19.125" style="11" bestFit="1" customWidth="1"/>
    <col min="6" max="6" width="15" style="11" customWidth="1"/>
    <col min="7" max="8" width="15.125" style="11" customWidth="1"/>
    <col min="9" max="9" width="23.125" style="11" bestFit="1" customWidth="1"/>
    <col min="10" max="10" width="33.125" style="11" bestFit="1" customWidth="1"/>
    <col min="11" max="11" width="21.625" style="11" customWidth="1"/>
    <col min="12" max="13" width="15" style="11" customWidth="1"/>
    <col min="14" max="14" width="36.125" style="11" customWidth="1"/>
    <col min="15" max="16384" width="8.625" style="11"/>
  </cols>
  <sheetData>
    <row r="1" spans="1:16" s="6" customFormat="1" ht="23.25">
      <c r="A1" s="251">
        <v>6</v>
      </c>
      <c r="B1" s="251"/>
      <c r="C1" s="251"/>
      <c r="D1" s="251"/>
      <c r="E1" s="251"/>
      <c r="F1" s="251"/>
      <c r="G1" s="251"/>
      <c r="H1" s="251"/>
      <c r="I1" s="251"/>
      <c r="J1" s="251"/>
      <c r="K1" s="251"/>
      <c r="L1" s="251"/>
      <c r="M1" s="251"/>
      <c r="N1" s="251"/>
    </row>
    <row r="2" spans="1:16" s="6" customFormat="1" ht="23.25">
      <c r="A2" s="133"/>
      <c r="B2" s="133"/>
      <c r="C2" s="133"/>
      <c r="D2" s="133"/>
      <c r="E2" s="133"/>
      <c r="F2" s="133"/>
      <c r="G2" s="133"/>
      <c r="H2" s="133"/>
      <c r="I2" s="133"/>
      <c r="J2" s="133"/>
      <c r="K2" s="133"/>
      <c r="L2" s="77"/>
      <c r="M2" s="133"/>
      <c r="N2" s="77" t="s">
        <v>3</v>
      </c>
    </row>
    <row r="3" spans="1:16" ht="18.75">
      <c r="A3" s="73">
        <v>45808</v>
      </c>
      <c r="B3" s="253" t="s">
        <v>58</v>
      </c>
      <c r="C3" s="253"/>
      <c r="D3" s="253"/>
      <c r="E3" s="253"/>
      <c r="F3" s="253"/>
      <c r="G3" s="253"/>
      <c r="H3" s="253"/>
      <c r="I3" s="253"/>
      <c r="J3" s="253"/>
      <c r="K3" s="253"/>
      <c r="L3" s="253"/>
      <c r="M3" s="253"/>
      <c r="N3" s="253"/>
    </row>
    <row r="4" spans="1:16" ht="37.5">
      <c r="A4" s="7" t="s">
        <v>11</v>
      </c>
      <c r="B4" s="1" t="s">
        <v>12</v>
      </c>
      <c r="C4" s="7" t="s">
        <v>6</v>
      </c>
      <c r="D4" s="13" t="s">
        <v>436</v>
      </c>
      <c r="E4" s="13" t="s">
        <v>59</v>
      </c>
      <c r="F4" s="13" t="s">
        <v>54</v>
      </c>
      <c r="G4" s="254" t="s">
        <v>55</v>
      </c>
      <c r="H4" s="255"/>
      <c r="I4" s="13" t="s">
        <v>437</v>
      </c>
      <c r="J4" s="14" t="s">
        <v>60</v>
      </c>
      <c r="K4" s="13" t="s">
        <v>61</v>
      </c>
      <c r="L4" s="254" t="s">
        <v>53</v>
      </c>
      <c r="M4" s="255"/>
      <c r="N4" s="14" t="s">
        <v>40</v>
      </c>
    </row>
    <row r="5" spans="1:16" ht="18.75">
      <c r="A5" s="41">
        <f>MAX('4. Тимчасово прибулі'!5:5)+1</f>
        <v>65</v>
      </c>
      <c r="B5" s="41">
        <f>A5+1</f>
        <v>66</v>
      </c>
      <c r="C5" s="41">
        <f t="shared" ref="C5:F5" si="0">B5+1</f>
        <v>67</v>
      </c>
      <c r="D5" s="41">
        <f t="shared" si="0"/>
        <v>68</v>
      </c>
      <c r="E5" s="41">
        <f t="shared" si="0"/>
        <v>69</v>
      </c>
      <c r="F5" s="41">
        <f t="shared" si="0"/>
        <v>70</v>
      </c>
      <c r="G5" s="256">
        <f>F5+1</f>
        <v>71</v>
      </c>
      <c r="H5" s="257"/>
      <c r="I5" s="41">
        <f>G5+1</f>
        <v>72</v>
      </c>
      <c r="J5" s="41">
        <f t="shared" ref="J5" si="1">I5+1</f>
        <v>73</v>
      </c>
      <c r="K5" s="41">
        <f t="shared" ref="K5" si="2">J5+1</f>
        <v>74</v>
      </c>
      <c r="L5" s="256">
        <f>K5+1</f>
        <v>75</v>
      </c>
      <c r="M5" s="257"/>
      <c r="N5" s="41">
        <f>L5+1</f>
        <v>76</v>
      </c>
    </row>
    <row r="6" spans="1:16" ht="18.75">
      <c r="A6" s="90" t="s">
        <v>67</v>
      </c>
      <c r="B6" s="90" t="s">
        <v>494</v>
      </c>
      <c r="C6" s="144" t="s">
        <v>200</v>
      </c>
      <c r="D6" s="8" t="s">
        <v>530</v>
      </c>
      <c r="E6" s="10" t="s">
        <v>532</v>
      </c>
      <c r="F6" s="9">
        <v>45853</v>
      </c>
      <c r="G6" s="9">
        <v>45852</v>
      </c>
      <c r="H6" s="8" t="s">
        <v>536</v>
      </c>
      <c r="I6" s="8" t="s">
        <v>537</v>
      </c>
      <c r="J6" s="9" t="s">
        <v>537</v>
      </c>
      <c r="K6" s="9">
        <v>45896</v>
      </c>
      <c r="L6" s="8"/>
      <c r="M6" s="8"/>
      <c r="N6" s="212" t="s">
        <v>538</v>
      </c>
    </row>
    <row r="7" spans="1:16" ht="18.75">
      <c r="A7" s="148" t="s">
        <v>214</v>
      </c>
      <c r="B7" s="101" t="s">
        <v>226</v>
      </c>
      <c r="C7" s="223" t="s">
        <v>202</v>
      </c>
      <c r="D7" s="8" t="s">
        <v>530</v>
      </c>
      <c r="E7" s="10" t="s">
        <v>532</v>
      </c>
      <c r="F7" s="9">
        <v>45839</v>
      </c>
      <c r="G7" s="9">
        <v>45838</v>
      </c>
      <c r="H7" s="17" t="s">
        <v>539</v>
      </c>
      <c r="I7" s="8">
        <v>45</v>
      </c>
      <c r="J7" s="9" t="s">
        <v>537</v>
      </c>
      <c r="K7" s="9">
        <v>45884</v>
      </c>
      <c r="L7" s="8"/>
      <c r="M7" s="8"/>
      <c r="N7" s="212" t="s">
        <v>540</v>
      </c>
    </row>
    <row r="8" spans="1:16" ht="18.75">
      <c r="A8" s="100" t="s">
        <v>67</v>
      </c>
      <c r="B8" s="204" t="s">
        <v>458</v>
      </c>
      <c r="C8" s="223" t="s">
        <v>232</v>
      </c>
      <c r="D8" s="8" t="s">
        <v>530</v>
      </c>
      <c r="E8" s="10" t="s">
        <v>532</v>
      </c>
      <c r="F8" s="9">
        <v>45878</v>
      </c>
      <c r="G8" s="9">
        <v>45870</v>
      </c>
      <c r="H8" s="9" t="s">
        <v>542</v>
      </c>
      <c r="I8" s="8" t="s">
        <v>537</v>
      </c>
      <c r="J8" s="9" t="s">
        <v>537</v>
      </c>
      <c r="K8" s="9"/>
      <c r="L8" s="8"/>
      <c r="M8" s="8"/>
      <c r="N8" s="212" t="s">
        <v>541</v>
      </c>
    </row>
    <row r="9" spans="1:16" ht="18.75">
      <c r="A9" s="100" t="s">
        <v>214</v>
      </c>
      <c r="B9" s="100" t="s">
        <v>218</v>
      </c>
      <c r="C9" s="144" t="s">
        <v>181</v>
      </c>
      <c r="D9" s="8" t="s">
        <v>531</v>
      </c>
      <c r="E9" s="10" t="s">
        <v>532</v>
      </c>
      <c r="F9" s="9">
        <v>45866</v>
      </c>
      <c r="G9" s="9">
        <v>45855</v>
      </c>
      <c r="H9" s="9" t="s">
        <v>543</v>
      </c>
      <c r="I9" s="8">
        <v>17</v>
      </c>
      <c r="J9" s="9">
        <v>45883</v>
      </c>
      <c r="K9" s="9">
        <v>45883</v>
      </c>
      <c r="L9" s="8"/>
      <c r="M9" s="8"/>
      <c r="N9" s="225" t="s">
        <v>544</v>
      </c>
      <c r="O9" s="74"/>
      <c r="P9" s="74"/>
    </row>
    <row r="10" spans="1:16" ht="18.75">
      <c r="A10" s="90" t="s">
        <v>57</v>
      </c>
      <c r="B10" s="63" t="s">
        <v>220</v>
      </c>
      <c r="C10" s="144" t="s">
        <v>198</v>
      </c>
      <c r="D10" s="8" t="s">
        <v>531</v>
      </c>
      <c r="E10" s="10" t="s">
        <v>532</v>
      </c>
      <c r="F10" s="9">
        <v>45873</v>
      </c>
      <c r="G10" s="9">
        <v>45862</v>
      </c>
      <c r="H10" s="9" t="s">
        <v>545</v>
      </c>
      <c r="I10" s="8">
        <v>15</v>
      </c>
      <c r="J10" s="9">
        <v>45888</v>
      </c>
      <c r="K10" s="9">
        <v>45888</v>
      </c>
      <c r="L10" s="8"/>
      <c r="M10" s="8"/>
      <c r="N10" s="225" t="s">
        <v>544</v>
      </c>
    </row>
    <row r="11" spans="1:16" ht="18.75">
      <c r="A11" s="100" t="s">
        <v>62</v>
      </c>
      <c r="B11" s="90" t="s">
        <v>509</v>
      </c>
      <c r="C11" s="193" t="s">
        <v>232</v>
      </c>
      <c r="D11" s="8" t="s">
        <v>530</v>
      </c>
      <c r="E11" s="10" t="s">
        <v>532</v>
      </c>
      <c r="F11" s="9">
        <v>45839</v>
      </c>
      <c r="G11" s="17"/>
      <c r="H11" s="9"/>
      <c r="I11" s="8">
        <v>44</v>
      </c>
      <c r="J11" s="9"/>
      <c r="K11" s="9">
        <v>45884</v>
      </c>
      <c r="L11" s="8"/>
      <c r="M11" s="8"/>
      <c r="N11" s="212" t="s">
        <v>540</v>
      </c>
    </row>
    <row r="12" spans="1:16" ht="18.75">
      <c r="A12" s="148" t="s">
        <v>160</v>
      </c>
      <c r="B12" s="101" t="s">
        <v>484</v>
      </c>
      <c r="C12" s="193">
        <v>212003</v>
      </c>
      <c r="D12" s="8" t="s">
        <v>531</v>
      </c>
      <c r="E12" s="10" t="s">
        <v>532</v>
      </c>
      <c r="F12" s="164">
        <v>45894</v>
      </c>
      <c r="G12" s="164">
        <v>45894</v>
      </c>
      <c r="H12" s="150"/>
      <c r="I12" s="150">
        <v>15</v>
      </c>
      <c r="J12" s="151">
        <v>45914</v>
      </c>
      <c r="K12" s="151"/>
      <c r="L12" s="150"/>
      <c r="M12" s="150"/>
      <c r="N12" s="225" t="s">
        <v>544</v>
      </c>
    </row>
    <row r="13" spans="1:16" ht="19.5" thickBot="1">
      <c r="A13" s="90"/>
      <c r="B13" s="148"/>
      <c r="C13" s="193"/>
      <c r="D13" s="150"/>
      <c r="E13" s="150"/>
      <c r="F13" s="164"/>
      <c r="G13" s="151"/>
      <c r="H13" s="150"/>
      <c r="I13" s="150"/>
      <c r="J13" s="150"/>
      <c r="K13" s="150"/>
      <c r="L13" s="150"/>
      <c r="M13" s="150"/>
      <c r="N13" s="150"/>
    </row>
    <row r="14" spans="1:16" ht="18.75">
      <c r="A14" s="115"/>
      <c r="B14" s="116"/>
      <c r="C14" s="149"/>
      <c r="D14" s="150"/>
      <c r="E14" s="150"/>
      <c r="F14" s="164"/>
      <c r="G14" s="151"/>
      <c r="H14" s="150"/>
      <c r="I14" s="150"/>
      <c r="J14" s="150"/>
      <c r="K14" s="150"/>
      <c r="L14" s="150"/>
      <c r="M14" s="150"/>
      <c r="N14" s="150"/>
    </row>
    <row r="15" spans="1:16" ht="18.75">
      <c r="A15" s="128"/>
      <c r="B15" s="74"/>
      <c r="C15" s="25"/>
      <c r="D15" s="152"/>
      <c r="E15" s="152"/>
      <c r="F15" s="153"/>
      <c r="G15" s="154"/>
      <c r="H15" s="152"/>
      <c r="I15" s="152"/>
      <c r="J15" s="152"/>
      <c r="K15" s="152"/>
      <c r="L15" s="152"/>
      <c r="M15" s="152"/>
      <c r="N15" s="152"/>
    </row>
    <row r="16" spans="1:16" ht="18.75">
      <c r="A16" s="134"/>
      <c r="B16" s="139" t="s">
        <v>439</v>
      </c>
      <c r="C16" s="103"/>
      <c r="D16" s="25"/>
      <c r="E16" s="25"/>
      <c r="F16" s="25"/>
      <c r="G16" s="25"/>
      <c r="H16" s="25"/>
      <c r="I16" s="25"/>
      <c r="J16" s="25"/>
      <c r="K16" s="25"/>
      <c r="L16" s="25"/>
      <c r="M16" s="25"/>
      <c r="N16" s="25"/>
    </row>
    <row r="17" spans="1:14" ht="18.75">
      <c r="A17" s="134"/>
      <c r="B17" s="139" t="s">
        <v>62</v>
      </c>
      <c r="C17" s="252" t="s">
        <v>547</v>
      </c>
      <c r="D17" s="252"/>
      <c r="E17" s="252"/>
      <c r="F17" s="252"/>
      <c r="G17" s="252"/>
      <c r="H17" s="252"/>
      <c r="I17" s="252"/>
      <c r="J17" s="12"/>
      <c r="K17" s="25"/>
      <c r="L17" s="25"/>
      <c r="M17" s="25"/>
      <c r="N17" s="25"/>
    </row>
    <row r="18" spans="1:14">
      <c r="F18" s="40"/>
      <c r="G18" s="40"/>
    </row>
  </sheetData>
  <mergeCells count="7">
    <mergeCell ref="A1:N1"/>
    <mergeCell ref="C17:I17"/>
    <mergeCell ref="B3:N3"/>
    <mergeCell ref="G4:H4"/>
    <mergeCell ref="G5:H5"/>
    <mergeCell ref="L4:M4"/>
    <mergeCell ref="L5:M5"/>
  </mergeCells>
  <phoneticPr fontId="1" type="noConversion"/>
  <pageMargins left="0.7" right="0.7" top="0.75" bottom="0.75" header="0.3" footer="0.3"/>
  <pageSetup paperSize="9" scale="39"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Звання!$A$1:$A$67</xm:f>
          </x14:formula1>
          <xm:sqref>A18:A1048576 B17 A12:A14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J48"/>
  <sheetViews>
    <sheetView topLeftCell="A4" zoomScale="50" zoomScaleNormal="50" workbookViewId="0">
      <selection activeCell="A33" sqref="A33:AG33"/>
    </sheetView>
  </sheetViews>
  <sheetFormatPr defaultColWidth="8.625" defaultRowHeight="14.25"/>
  <cols>
    <col min="1" max="1" width="22.625" style="11" customWidth="1"/>
    <col min="2" max="2" width="77.375" style="11" customWidth="1"/>
    <col min="3" max="32" width="11.125" style="11" customWidth="1"/>
    <col min="33" max="33" width="8.625" style="11" customWidth="1"/>
    <col min="34" max="16384" width="8.625" style="11"/>
  </cols>
  <sheetData>
    <row r="1" spans="1:36" s="6" customFormat="1" ht="33">
      <c r="A1" s="243">
        <v>7</v>
      </c>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row>
    <row r="2" spans="1:36" s="6" customFormat="1" ht="33">
      <c r="A2" s="83"/>
      <c r="B2" s="83"/>
      <c r="C2" s="83"/>
      <c r="D2" s="83"/>
      <c r="E2" s="83"/>
      <c r="F2" s="83"/>
      <c r="G2" s="83"/>
      <c r="H2" s="83"/>
      <c r="I2" s="83"/>
      <c r="J2" s="83"/>
      <c r="K2" s="83"/>
      <c r="L2" s="79"/>
      <c r="M2" s="83"/>
      <c r="N2" s="83"/>
      <c r="O2" s="83"/>
      <c r="P2" s="83"/>
      <c r="Q2" s="83"/>
      <c r="R2" s="83"/>
      <c r="S2" s="83"/>
      <c r="T2" s="83"/>
      <c r="U2" s="83"/>
      <c r="V2" s="83"/>
      <c r="W2" s="83"/>
      <c r="X2" s="83"/>
      <c r="Y2" s="83"/>
      <c r="Z2" s="83"/>
      <c r="AA2" s="83"/>
      <c r="AB2" s="83"/>
      <c r="AC2" s="83"/>
      <c r="AD2" s="83"/>
      <c r="AE2" s="79" t="s">
        <v>3</v>
      </c>
      <c r="AF2" s="83"/>
    </row>
    <row r="3" spans="1:36" ht="18.75">
      <c r="A3" s="73">
        <v>45839</v>
      </c>
      <c r="B3" s="256" t="s">
        <v>65</v>
      </c>
      <c r="C3" s="273"/>
      <c r="D3" s="273"/>
      <c r="E3" s="273"/>
      <c r="F3" s="273"/>
      <c r="G3" s="273"/>
      <c r="H3" s="273"/>
      <c r="I3" s="273"/>
      <c r="J3" s="273"/>
      <c r="K3" s="273"/>
      <c r="L3" s="273"/>
      <c r="M3" s="273"/>
      <c r="N3" s="273"/>
      <c r="O3" s="273"/>
      <c r="P3" s="273"/>
      <c r="Q3" s="273"/>
      <c r="R3" s="273"/>
      <c r="S3" s="273"/>
      <c r="T3" s="273"/>
      <c r="U3" s="273"/>
      <c r="V3" s="273"/>
      <c r="W3" s="273"/>
      <c r="X3" s="273"/>
      <c r="Y3" s="273"/>
      <c r="Z3" s="273"/>
      <c r="AA3" s="273"/>
      <c r="AB3" s="273"/>
      <c r="AC3" s="273"/>
      <c r="AD3" s="273"/>
      <c r="AE3" s="273"/>
      <c r="AF3" s="273"/>
      <c r="AG3" s="272"/>
    </row>
    <row r="4" spans="1:36" ht="18.75">
      <c r="A4" s="7" t="s">
        <v>11</v>
      </c>
      <c r="B4" s="1" t="s">
        <v>12</v>
      </c>
      <c r="C4" s="15">
        <v>1</v>
      </c>
      <c r="D4" s="15">
        <v>2</v>
      </c>
      <c r="E4" s="15">
        <v>3</v>
      </c>
      <c r="F4" s="15">
        <v>4</v>
      </c>
      <c r="G4" s="15">
        <v>5</v>
      </c>
      <c r="H4" s="15">
        <v>6</v>
      </c>
      <c r="I4" s="15">
        <v>7</v>
      </c>
      <c r="J4" s="15">
        <v>8</v>
      </c>
      <c r="K4" s="15">
        <v>9</v>
      </c>
      <c r="L4" s="15">
        <v>10</v>
      </c>
      <c r="M4" s="15">
        <v>11</v>
      </c>
      <c r="N4" s="15">
        <v>12</v>
      </c>
      <c r="O4" s="15">
        <v>13</v>
      </c>
      <c r="P4" s="15">
        <v>14</v>
      </c>
      <c r="Q4" s="15">
        <v>15</v>
      </c>
      <c r="R4" s="15">
        <v>16</v>
      </c>
      <c r="S4" s="15">
        <v>17</v>
      </c>
      <c r="T4" s="15">
        <v>18</v>
      </c>
      <c r="U4" s="15">
        <v>19</v>
      </c>
      <c r="V4" s="15">
        <v>20</v>
      </c>
      <c r="W4" s="15">
        <v>21</v>
      </c>
      <c r="X4" s="15">
        <v>22</v>
      </c>
      <c r="Y4" s="15">
        <v>23</v>
      </c>
      <c r="Z4" s="15">
        <v>24</v>
      </c>
      <c r="AA4" s="15">
        <v>25</v>
      </c>
      <c r="AB4" s="15">
        <v>26</v>
      </c>
      <c r="AC4" s="15">
        <v>27</v>
      </c>
      <c r="AD4" s="15">
        <v>28</v>
      </c>
      <c r="AE4" s="15">
        <v>29</v>
      </c>
      <c r="AF4" s="197">
        <v>30</v>
      </c>
      <c r="AG4" s="41">
        <v>31</v>
      </c>
    </row>
    <row r="5" spans="1:36" ht="17.45" customHeight="1">
      <c r="A5" s="274" t="s">
        <v>184</v>
      </c>
      <c r="B5" s="275"/>
      <c r="C5" s="275"/>
      <c r="D5" s="275"/>
      <c r="E5" s="275"/>
      <c r="F5" s="275"/>
      <c r="G5" s="275"/>
      <c r="H5" s="275"/>
      <c r="I5" s="275"/>
      <c r="J5" s="275"/>
      <c r="K5" s="275"/>
      <c r="L5" s="275"/>
      <c r="M5" s="275"/>
      <c r="N5" s="275"/>
      <c r="O5" s="275"/>
      <c r="P5" s="275"/>
      <c r="Q5" s="275"/>
      <c r="R5" s="275"/>
      <c r="S5" s="275"/>
      <c r="T5" s="275"/>
      <c r="U5" s="275"/>
      <c r="V5" s="275"/>
      <c r="W5" s="275"/>
      <c r="X5" s="275"/>
      <c r="Y5" s="275"/>
      <c r="Z5" s="275"/>
      <c r="AA5" s="275"/>
      <c r="AB5" s="275"/>
      <c r="AC5" s="275"/>
      <c r="AD5" s="275"/>
      <c r="AE5" s="275"/>
      <c r="AF5" s="275"/>
      <c r="AG5" s="276"/>
    </row>
    <row r="6" spans="1:36" ht="17.45" customHeight="1">
      <c r="A6" s="277" t="s">
        <v>13</v>
      </c>
      <c r="B6" s="278"/>
      <c r="C6" s="278"/>
      <c r="D6" s="278"/>
      <c r="E6" s="278"/>
      <c r="F6" s="278"/>
      <c r="G6" s="278"/>
      <c r="H6" s="278"/>
      <c r="I6" s="278"/>
      <c r="J6" s="278"/>
      <c r="K6" s="278"/>
      <c r="L6" s="278"/>
      <c r="M6" s="278"/>
      <c r="N6" s="278"/>
      <c r="O6" s="278"/>
      <c r="P6" s="278"/>
      <c r="Q6" s="278"/>
      <c r="R6" s="278"/>
      <c r="S6" s="278"/>
      <c r="T6" s="278"/>
      <c r="U6" s="278"/>
      <c r="V6" s="278"/>
      <c r="W6" s="278"/>
      <c r="X6" s="278"/>
      <c r="Y6" s="278"/>
      <c r="Z6" s="278"/>
      <c r="AA6" s="278"/>
      <c r="AB6" s="278"/>
      <c r="AC6" s="278"/>
      <c r="AD6" s="278"/>
      <c r="AE6" s="278"/>
      <c r="AF6" s="278"/>
      <c r="AG6" s="272"/>
    </row>
    <row r="7" spans="1:36" ht="18.75">
      <c r="A7" s="100" t="s">
        <v>62</v>
      </c>
      <c r="B7" s="100" t="s">
        <v>218</v>
      </c>
      <c r="C7" s="8" t="s">
        <v>518</v>
      </c>
      <c r="D7" s="8" t="s">
        <v>518</v>
      </c>
      <c r="E7" s="8" t="s">
        <v>518</v>
      </c>
      <c r="F7" s="8" t="s">
        <v>518</v>
      </c>
      <c r="G7" s="8" t="s">
        <v>518</v>
      </c>
      <c r="H7" s="8" t="s">
        <v>518</v>
      </c>
      <c r="I7" s="8" t="s">
        <v>518</v>
      </c>
      <c r="J7" s="8" t="s">
        <v>518</v>
      </c>
      <c r="K7" s="8" t="s">
        <v>518</v>
      </c>
      <c r="L7" s="8" t="s">
        <v>518</v>
      </c>
      <c r="M7" s="8" t="s">
        <v>518</v>
      </c>
      <c r="N7" s="8" t="s">
        <v>518</v>
      </c>
      <c r="O7" s="8" t="s">
        <v>518</v>
      </c>
      <c r="P7" s="8" t="s">
        <v>438</v>
      </c>
      <c r="Q7" s="8" t="s">
        <v>438</v>
      </c>
      <c r="R7" s="8" t="s">
        <v>438</v>
      </c>
      <c r="S7" s="8" t="s">
        <v>438</v>
      </c>
      <c r="T7" s="8" t="s">
        <v>438</v>
      </c>
      <c r="U7" s="8" t="s">
        <v>438</v>
      </c>
      <c r="V7" s="8" t="s">
        <v>438</v>
      </c>
      <c r="W7" s="8" t="s">
        <v>438</v>
      </c>
      <c r="X7" s="8" t="s">
        <v>438</v>
      </c>
      <c r="Y7" s="8" t="s">
        <v>438</v>
      </c>
      <c r="Z7" s="8" t="s">
        <v>438</v>
      </c>
      <c r="AA7" s="8" t="s">
        <v>438</v>
      </c>
      <c r="AB7" s="8" t="s">
        <v>438</v>
      </c>
      <c r="AC7" s="8" t="s">
        <v>438</v>
      </c>
      <c r="AD7" s="8" t="s">
        <v>438</v>
      </c>
      <c r="AE7" s="8" t="s">
        <v>438</v>
      </c>
      <c r="AF7" s="8" t="s">
        <v>438</v>
      </c>
      <c r="AG7" s="8" t="s">
        <v>438</v>
      </c>
    </row>
    <row r="8" spans="1:36" ht="18.75">
      <c r="A8" s="148" t="s">
        <v>213</v>
      </c>
      <c r="B8" s="104" t="s">
        <v>219</v>
      </c>
      <c r="C8" s="8" t="s">
        <v>438</v>
      </c>
      <c r="D8" s="8" t="s">
        <v>438</v>
      </c>
      <c r="E8" s="8" t="s">
        <v>438</v>
      </c>
      <c r="F8" s="8" t="s">
        <v>438</v>
      </c>
      <c r="G8" s="8" t="s">
        <v>438</v>
      </c>
      <c r="H8" s="8" t="s">
        <v>438</v>
      </c>
      <c r="I8" s="8" t="s">
        <v>438</v>
      </c>
      <c r="J8" s="8" t="s">
        <v>438</v>
      </c>
      <c r="K8" s="8" t="s">
        <v>438</v>
      </c>
      <c r="L8" s="8" t="s">
        <v>438</v>
      </c>
      <c r="M8" s="8" t="s">
        <v>438</v>
      </c>
      <c r="N8" s="8" t="s">
        <v>438</v>
      </c>
      <c r="O8" s="8" t="s">
        <v>438</v>
      </c>
      <c r="P8" s="8" t="s">
        <v>438</v>
      </c>
      <c r="Q8" s="8" t="s">
        <v>438</v>
      </c>
      <c r="R8" s="8" t="s">
        <v>438</v>
      </c>
      <c r="S8" s="8" t="s">
        <v>438</v>
      </c>
      <c r="T8" s="8" t="s">
        <v>438</v>
      </c>
      <c r="U8" s="8" t="s">
        <v>438</v>
      </c>
      <c r="V8" s="8" t="s">
        <v>438</v>
      </c>
      <c r="W8" s="8" t="s">
        <v>438</v>
      </c>
      <c r="X8" s="8" t="s">
        <v>438</v>
      </c>
      <c r="Y8" s="8" t="s">
        <v>438</v>
      </c>
      <c r="Z8" s="8" t="s">
        <v>438</v>
      </c>
      <c r="AA8" s="8" t="s">
        <v>438</v>
      </c>
      <c r="AB8" s="8" t="s">
        <v>438</v>
      </c>
      <c r="AC8" s="8" t="s">
        <v>438</v>
      </c>
      <c r="AD8" s="8" t="s">
        <v>438</v>
      </c>
      <c r="AE8" s="8" t="s">
        <v>438</v>
      </c>
      <c r="AF8" s="8" t="s">
        <v>438</v>
      </c>
      <c r="AG8" s="8" t="s">
        <v>438</v>
      </c>
    </row>
    <row r="9" spans="1:36" ht="18.75">
      <c r="A9" s="90" t="s">
        <v>57</v>
      </c>
      <c r="B9" s="63" t="s">
        <v>220</v>
      </c>
      <c r="C9" s="8" t="s">
        <v>438</v>
      </c>
      <c r="D9" s="8" t="s">
        <v>438</v>
      </c>
      <c r="E9" s="8" t="s">
        <v>438</v>
      </c>
      <c r="F9" s="8" t="s">
        <v>518</v>
      </c>
      <c r="G9" s="8" t="s">
        <v>518</v>
      </c>
      <c r="H9" s="8" t="s">
        <v>518</v>
      </c>
      <c r="I9" s="8" t="s">
        <v>518</v>
      </c>
      <c r="J9" s="8" t="s">
        <v>518</v>
      </c>
      <c r="K9" s="8" t="s">
        <v>518</v>
      </c>
      <c r="L9" s="8" t="s">
        <v>518</v>
      </c>
      <c r="M9" s="8" t="s">
        <v>518</v>
      </c>
      <c r="N9" s="8" t="s">
        <v>518</v>
      </c>
      <c r="O9" s="8" t="s">
        <v>518</v>
      </c>
      <c r="P9" s="8" t="s">
        <v>518</v>
      </c>
      <c r="Q9" s="8" t="s">
        <v>518</v>
      </c>
      <c r="R9" s="8" t="s">
        <v>518</v>
      </c>
      <c r="S9" s="8" t="s">
        <v>518</v>
      </c>
      <c r="T9" s="8" t="s">
        <v>518</v>
      </c>
      <c r="U9" s="8" t="s">
        <v>438</v>
      </c>
      <c r="V9" s="8" t="s">
        <v>438</v>
      </c>
      <c r="W9" s="8" t="s">
        <v>438</v>
      </c>
      <c r="X9" s="8" t="s">
        <v>438</v>
      </c>
      <c r="Y9" s="8" t="s">
        <v>438</v>
      </c>
      <c r="Z9" s="8" t="s">
        <v>438</v>
      </c>
      <c r="AA9" s="8" t="s">
        <v>438</v>
      </c>
      <c r="AB9" s="8" t="s">
        <v>438</v>
      </c>
      <c r="AC9" s="8" t="s">
        <v>438</v>
      </c>
      <c r="AD9" s="8" t="s">
        <v>438</v>
      </c>
      <c r="AE9" s="8" t="s">
        <v>438</v>
      </c>
      <c r="AF9" s="8" t="s">
        <v>438</v>
      </c>
      <c r="AG9" s="8" t="s">
        <v>438</v>
      </c>
    </row>
    <row r="10" spans="1:36" ht="18.75">
      <c r="A10" s="148" t="s">
        <v>180</v>
      </c>
      <c r="B10" s="148" t="s">
        <v>221</v>
      </c>
      <c r="C10" s="8" t="s">
        <v>438</v>
      </c>
      <c r="D10" s="8" t="s">
        <v>438</v>
      </c>
      <c r="E10" s="8" t="s">
        <v>438</v>
      </c>
      <c r="F10" s="8" t="s">
        <v>438</v>
      </c>
      <c r="G10" s="8" t="s">
        <v>438</v>
      </c>
      <c r="H10" s="8" t="s">
        <v>438</v>
      </c>
      <c r="I10" s="8" t="s">
        <v>438</v>
      </c>
      <c r="J10" s="8" t="s">
        <v>438</v>
      </c>
      <c r="K10" s="8" t="s">
        <v>438</v>
      </c>
      <c r="L10" s="8" t="s">
        <v>438</v>
      </c>
      <c r="M10" s="8" t="s">
        <v>438</v>
      </c>
      <c r="N10" s="8" t="s">
        <v>438</v>
      </c>
      <c r="O10" s="8" t="s">
        <v>438</v>
      </c>
      <c r="P10" s="8" t="s">
        <v>438</v>
      </c>
      <c r="Q10" s="8" t="s">
        <v>518</v>
      </c>
      <c r="R10" s="8" t="s">
        <v>518</v>
      </c>
      <c r="S10" s="8" t="s">
        <v>518</v>
      </c>
      <c r="T10" s="8" t="s">
        <v>518</v>
      </c>
      <c r="U10" s="8" t="s">
        <v>518</v>
      </c>
      <c r="V10" s="8" t="s">
        <v>518</v>
      </c>
      <c r="W10" s="8" t="s">
        <v>518</v>
      </c>
      <c r="X10" s="8" t="s">
        <v>518</v>
      </c>
      <c r="Y10" s="8" t="s">
        <v>518</v>
      </c>
      <c r="Z10" s="8" t="s">
        <v>518</v>
      </c>
      <c r="AA10" s="8" t="s">
        <v>518</v>
      </c>
      <c r="AB10" s="8" t="s">
        <v>518</v>
      </c>
      <c r="AC10" s="8" t="s">
        <v>518</v>
      </c>
      <c r="AD10" s="8" t="s">
        <v>518</v>
      </c>
      <c r="AE10" s="8" t="s">
        <v>518</v>
      </c>
      <c r="AF10" s="8" t="s">
        <v>438</v>
      </c>
      <c r="AG10" s="8" t="s">
        <v>438</v>
      </c>
    </row>
    <row r="11" spans="1:36" ht="18.75">
      <c r="A11" s="90" t="s">
        <v>67</v>
      </c>
      <c r="B11" s="90" t="s">
        <v>494</v>
      </c>
      <c r="C11" s="8" t="s">
        <v>521</v>
      </c>
      <c r="D11" s="8" t="s">
        <v>521</v>
      </c>
      <c r="E11" s="8" t="s">
        <v>521</v>
      </c>
      <c r="F11" s="8" t="s">
        <v>521</v>
      </c>
      <c r="G11" s="8" t="s">
        <v>521</v>
      </c>
      <c r="H11" s="8" t="s">
        <v>521</v>
      </c>
      <c r="I11" s="8" t="s">
        <v>521</v>
      </c>
      <c r="J11" s="8" t="s">
        <v>521</v>
      </c>
      <c r="K11" s="8" t="s">
        <v>521</v>
      </c>
      <c r="L11" s="8" t="s">
        <v>521</v>
      </c>
      <c r="M11" s="8" t="s">
        <v>521</v>
      </c>
      <c r="N11" s="8" t="s">
        <v>521</v>
      </c>
      <c r="O11" s="8" t="s">
        <v>521</v>
      </c>
      <c r="P11" s="8" t="s">
        <v>521</v>
      </c>
      <c r="Q11" s="8" t="s">
        <v>521</v>
      </c>
      <c r="R11" s="8" t="s">
        <v>521</v>
      </c>
      <c r="S11" s="8" t="s">
        <v>521</v>
      </c>
      <c r="T11" s="8" t="s">
        <v>521</v>
      </c>
      <c r="U11" s="8" t="s">
        <v>521</v>
      </c>
      <c r="V11" s="8" t="s">
        <v>521</v>
      </c>
      <c r="W11" s="8" t="s">
        <v>521</v>
      </c>
      <c r="X11" s="8" t="s">
        <v>521</v>
      </c>
      <c r="Y11" s="8" t="s">
        <v>521</v>
      </c>
      <c r="Z11" s="8" t="s">
        <v>521</v>
      </c>
      <c r="AA11" s="8" t="s">
        <v>521</v>
      </c>
      <c r="AB11" s="8" t="s">
        <v>521</v>
      </c>
      <c r="AC11" s="8" t="s">
        <v>438</v>
      </c>
      <c r="AD11" s="8" t="s">
        <v>438</v>
      </c>
      <c r="AE11" s="8" t="s">
        <v>438</v>
      </c>
      <c r="AF11" s="8" t="s">
        <v>438</v>
      </c>
      <c r="AG11" s="8" t="s">
        <v>438</v>
      </c>
      <c r="AI11" s="198"/>
      <c r="AJ11" s="198"/>
    </row>
    <row r="12" spans="1:36" ht="17.45" customHeight="1">
      <c r="A12" s="90" t="s">
        <v>57</v>
      </c>
      <c r="B12" s="63" t="s">
        <v>230</v>
      </c>
      <c r="C12" s="8" t="s">
        <v>438</v>
      </c>
      <c r="D12" s="8" t="s">
        <v>438</v>
      </c>
      <c r="E12" s="8" t="s">
        <v>438</v>
      </c>
      <c r="F12" s="8" t="s">
        <v>438</v>
      </c>
      <c r="G12" s="8" t="s">
        <v>438</v>
      </c>
      <c r="H12" s="8" t="s">
        <v>438</v>
      </c>
      <c r="I12" s="8" t="s">
        <v>438</v>
      </c>
      <c r="J12" s="8" t="s">
        <v>438</v>
      </c>
      <c r="K12" s="8" t="s">
        <v>438</v>
      </c>
      <c r="L12" s="8" t="s">
        <v>438</v>
      </c>
      <c r="M12" s="8" t="s">
        <v>438</v>
      </c>
      <c r="N12" s="8" t="s">
        <v>438</v>
      </c>
      <c r="O12" s="8" t="s">
        <v>438</v>
      </c>
      <c r="P12" s="8" t="s">
        <v>438</v>
      </c>
      <c r="Q12" s="8" t="s">
        <v>438</v>
      </c>
      <c r="R12" s="8" t="s">
        <v>438</v>
      </c>
      <c r="S12" s="8" t="s">
        <v>438</v>
      </c>
      <c r="T12" s="8" t="s">
        <v>438</v>
      </c>
      <c r="U12" s="8" t="s">
        <v>438</v>
      </c>
      <c r="V12" s="8" t="s">
        <v>438</v>
      </c>
      <c r="W12" s="8" t="s">
        <v>438</v>
      </c>
      <c r="X12" s="8" t="s">
        <v>438</v>
      </c>
      <c r="Y12" s="8" t="s">
        <v>438</v>
      </c>
      <c r="Z12" s="8" t="s">
        <v>438</v>
      </c>
      <c r="AA12" s="8" t="s">
        <v>438</v>
      </c>
      <c r="AB12" s="8" t="s">
        <v>438</v>
      </c>
      <c r="AC12" s="8" t="s">
        <v>438</v>
      </c>
      <c r="AD12" s="8" t="s">
        <v>438</v>
      </c>
      <c r="AE12" s="8" t="s">
        <v>438</v>
      </c>
      <c r="AF12" s="8" t="s">
        <v>438</v>
      </c>
      <c r="AG12" s="8" t="s">
        <v>438</v>
      </c>
      <c r="AI12" s="199"/>
      <c r="AJ12" s="199"/>
    </row>
    <row r="13" spans="1:36" ht="18.75">
      <c r="A13" s="99" t="s">
        <v>214</v>
      </c>
      <c r="B13" s="148" t="s">
        <v>237</v>
      </c>
      <c r="C13" s="8" t="s">
        <v>438</v>
      </c>
      <c r="D13" s="8" t="s">
        <v>438</v>
      </c>
      <c r="E13" s="8" t="s">
        <v>438</v>
      </c>
      <c r="F13" s="8" t="s">
        <v>438</v>
      </c>
      <c r="G13" s="8" t="s">
        <v>438</v>
      </c>
      <c r="H13" s="8" t="s">
        <v>438</v>
      </c>
      <c r="I13" s="8" t="s">
        <v>438</v>
      </c>
      <c r="J13" s="8" t="s">
        <v>438</v>
      </c>
      <c r="K13" s="8" t="s">
        <v>438</v>
      </c>
      <c r="L13" s="8" t="s">
        <v>438</v>
      </c>
      <c r="M13" s="8" t="s">
        <v>438</v>
      </c>
      <c r="N13" s="8" t="s">
        <v>438</v>
      </c>
      <c r="O13" s="8" t="s">
        <v>438</v>
      </c>
      <c r="P13" s="8" t="s">
        <v>438</v>
      </c>
      <c r="Q13" s="8" t="s">
        <v>438</v>
      </c>
      <c r="R13" s="8" t="s">
        <v>438</v>
      </c>
      <c r="S13" s="8" t="s">
        <v>438</v>
      </c>
      <c r="T13" s="8" t="s">
        <v>438</v>
      </c>
      <c r="U13" s="8" t="s">
        <v>438</v>
      </c>
      <c r="V13" s="8" t="s">
        <v>438</v>
      </c>
      <c r="W13" s="8" t="s">
        <v>438</v>
      </c>
      <c r="X13" s="8" t="s">
        <v>438</v>
      </c>
      <c r="Y13" s="8" t="s">
        <v>438</v>
      </c>
      <c r="Z13" s="8" t="s">
        <v>438</v>
      </c>
      <c r="AA13" s="8" t="s">
        <v>438</v>
      </c>
      <c r="AB13" s="8" t="s">
        <v>438</v>
      </c>
      <c r="AC13" s="8" t="s">
        <v>438</v>
      </c>
      <c r="AD13" s="8" t="s">
        <v>438</v>
      </c>
      <c r="AE13" s="8" t="s">
        <v>438</v>
      </c>
      <c r="AF13" s="8" t="s">
        <v>438</v>
      </c>
      <c r="AG13" s="8" t="s">
        <v>438</v>
      </c>
      <c r="AI13" s="198"/>
      <c r="AJ13" s="199"/>
    </row>
    <row r="14" spans="1:36" ht="18.75">
      <c r="A14" s="148" t="s">
        <v>57</v>
      </c>
      <c r="B14" s="99" t="s">
        <v>229</v>
      </c>
      <c r="C14" s="8" t="s">
        <v>438</v>
      </c>
      <c r="D14" s="8" t="s">
        <v>438</v>
      </c>
      <c r="E14" s="8" t="s">
        <v>438</v>
      </c>
      <c r="F14" s="8" t="s">
        <v>438</v>
      </c>
      <c r="G14" s="8" t="s">
        <v>438</v>
      </c>
      <c r="H14" s="8" t="s">
        <v>438</v>
      </c>
      <c r="I14" s="8" t="s">
        <v>438</v>
      </c>
      <c r="J14" s="8" t="s">
        <v>438</v>
      </c>
      <c r="K14" s="8" t="s">
        <v>438</v>
      </c>
      <c r="L14" s="8" t="s">
        <v>438</v>
      </c>
      <c r="M14" s="8" t="s">
        <v>438</v>
      </c>
      <c r="N14" s="8" t="s">
        <v>438</v>
      </c>
      <c r="O14" s="8" t="s">
        <v>438</v>
      </c>
      <c r="P14" s="8" t="s">
        <v>438</v>
      </c>
      <c r="Q14" s="8" t="s">
        <v>438</v>
      </c>
      <c r="R14" s="8" t="s">
        <v>438</v>
      </c>
      <c r="S14" s="8" t="s">
        <v>438</v>
      </c>
      <c r="T14" s="8" t="s">
        <v>438</v>
      </c>
      <c r="U14" s="8" t="s">
        <v>438</v>
      </c>
      <c r="V14" s="8" t="s">
        <v>438</v>
      </c>
      <c r="W14" s="8" t="s">
        <v>438</v>
      </c>
      <c r="X14" s="8" t="s">
        <v>438</v>
      </c>
      <c r="Y14" s="8" t="s">
        <v>438</v>
      </c>
      <c r="Z14" s="8" t="s">
        <v>438</v>
      </c>
      <c r="AA14" s="8" t="s">
        <v>438</v>
      </c>
      <c r="AB14" s="8" t="s">
        <v>438</v>
      </c>
      <c r="AC14" s="8" t="s">
        <v>438</v>
      </c>
      <c r="AD14" s="8" t="s">
        <v>438</v>
      </c>
      <c r="AE14" s="8" t="s">
        <v>438</v>
      </c>
      <c r="AF14" s="8" t="s">
        <v>438</v>
      </c>
      <c r="AG14" s="8" t="s">
        <v>438</v>
      </c>
      <c r="AI14" s="198"/>
      <c r="AJ14" s="200"/>
    </row>
    <row r="15" spans="1:36" ht="18.75">
      <c r="A15" s="148" t="s">
        <v>180</v>
      </c>
      <c r="B15" s="148" t="s">
        <v>228</v>
      </c>
      <c r="C15" s="8" t="s">
        <v>438</v>
      </c>
      <c r="D15" s="8" t="s">
        <v>438</v>
      </c>
      <c r="E15" s="8" t="s">
        <v>438</v>
      </c>
      <c r="F15" s="8" t="s">
        <v>438</v>
      </c>
      <c r="G15" s="8" t="s">
        <v>438</v>
      </c>
      <c r="H15" s="8" t="s">
        <v>438</v>
      </c>
      <c r="I15" s="8" t="s">
        <v>438</v>
      </c>
      <c r="J15" s="8" t="s">
        <v>438</v>
      </c>
      <c r="K15" s="8" t="s">
        <v>438</v>
      </c>
      <c r="L15" s="8" t="s">
        <v>438</v>
      </c>
      <c r="M15" s="8" t="s">
        <v>438</v>
      </c>
      <c r="N15" s="8" t="s">
        <v>438</v>
      </c>
      <c r="O15" s="8" t="s">
        <v>438</v>
      </c>
      <c r="P15" s="8" t="s">
        <v>438</v>
      </c>
      <c r="Q15" s="8" t="s">
        <v>438</v>
      </c>
      <c r="R15" s="8" t="s">
        <v>438</v>
      </c>
      <c r="S15" s="8" t="s">
        <v>438</v>
      </c>
      <c r="T15" s="8" t="s">
        <v>438</v>
      </c>
      <c r="U15" s="8" t="s">
        <v>438</v>
      </c>
      <c r="V15" s="8" t="s">
        <v>438</v>
      </c>
      <c r="W15" s="8" t="s">
        <v>438</v>
      </c>
      <c r="X15" s="8" t="s">
        <v>438</v>
      </c>
      <c r="Y15" s="8" t="s">
        <v>438</v>
      </c>
      <c r="Z15" s="8" t="s">
        <v>438</v>
      </c>
      <c r="AA15" s="8" t="s">
        <v>438</v>
      </c>
      <c r="AB15" s="8" t="s">
        <v>438</v>
      </c>
      <c r="AC15" s="8" t="s">
        <v>438</v>
      </c>
      <c r="AD15" s="8" t="s">
        <v>438</v>
      </c>
      <c r="AE15" s="8" t="s">
        <v>438</v>
      </c>
      <c r="AF15" s="8" t="s">
        <v>438</v>
      </c>
      <c r="AG15" s="8" t="s">
        <v>438</v>
      </c>
      <c r="AI15" s="199"/>
      <c r="AJ15" s="201"/>
    </row>
    <row r="16" spans="1:36" ht="17.45" customHeight="1">
      <c r="A16" s="148" t="s">
        <v>57</v>
      </c>
      <c r="B16" s="101" t="s">
        <v>226</v>
      </c>
      <c r="C16" s="8" t="s">
        <v>521</v>
      </c>
      <c r="D16" s="8" t="s">
        <v>521</v>
      </c>
      <c r="E16" s="8" t="s">
        <v>521</v>
      </c>
      <c r="F16" s="8" t="s">
        <v>521</v>
      </c>
      <c r="G16" s="8" t="s">
        <v>521</v>
      </c>
      <c r="H16" s="8" t="s">
        <v>521</v>
      </c>
      <c r="I16" s="8" t="s">
        <v>521</v>
      </c>
      <c r="J16" s="8" t="s">
        <v>521</v>
      </c>
      <c r="K16" s="8" t="s">
        <v>521</v>
      </c>
      <c r="L16" s="8" t="s">
        <v>521</v>
      </c>
      <c r="M16" s="8" t="s">
        <v>521</v>
      </c>
      <c r="N16" s="8" t="s">
        <v>521</v>
      </c>
      <c r="O16" s="8" t="s">
        <v>521</v>
      </c>
      <c r="P16" s="8" t="s">
        <v>521</v>
      </c>
      <c r="Q16" s="8" t="s">
        <v>438</v>
      </c>
      <c r="R16" s="8" t="s">
        <v>438</v>
      </c>
      <c r="S16" s="8" t="s">
        <v>438</v>
      </c>
      <c r="T16" s="8" t="s">
        <v>438</v>
      </c>
      <c r="U16" s="8" t="s">
        <v>438</v>
      </c>
      <c r="V16" s="8" t="s">
        <v>438</v>
      </c>
      <c r="W16" s="8" t="s">
        <v>438</v>
      </c>
      <c r="X16" s="8" t="s">
        <v>438</v>
      </c>
      <c r="Y16" s="8" t="s">
        <v>438</v>
      </c>
      <c r="Z16" s="8" t="s">
        <v>438</v>
      </c>
      <c r="AA16" s="8" t="s">
        <v>438</v>
      </c>
      <c r="AB16" s="8" t="s">
        <v>438</v>
      </c>
      <c r="AC16" s="8" t="s">
        <v>438</v>
      </c>
      <c r="AD16" s="8" t="s">
        <v>438</v>
      </c>
      <c r="AE16" s="8" t="s">
        <v>438</v>
      </c>
      <c r="AF16" s="8" t="s">
        <v>438</v>
      </c>
      <c r="AG16" s="8" t="s">
        <v>438</v>
      </c>
      <c r="AI16" s="199"/>
      <c r="AJ16" s="199"/>
    </row>
    <row r="17" spans="1:36" ht="18.75">
      <c r="A17" s="90" t="s">
        <v>57</v>
      </c>
      <c r="B17" s="102" t="s">
        <v>217</v>
      </c>
      <c r="C17" s="8" t="s">
        <v>438</v>
      </c>
      <c r="D17" s="8" t="s">
        <v>438</v>
      </c>
      <c r="E17" s="8" t="s">
        <v>438</v>
      </c>
      <c r="F17" s="8" t="s">
        <v>438</v>
      </c>
      <c r="G17" s="8" t="s">
        <v>438</v>
      </c>
      <c r="H17" s="8" t="s">
        <v>438</v>
      </c>
      <c r="I17" s="8" t="s">
        <v>438</v>
      </c>
      <c r="J17" s="8" t="s">
        <v>438</v>
      </c>
      <c r="K17" s="8" t="s">
        <v>438</v>
      </c>
      <c r="L17" s="8" t="s">
        <v>438</v>
      </c>
      <c r="M17" s="8" t="s">
        <v>438</v>
      </c>
      <c r="N17" s="8" t="s">
        <v>438</v>
      </c>
      <c r="O17" s="8" t="s">
        <v>438</v>
      </c>
      <c r="P17" s="8" t="s">
        <v>438</v>
      </c>
      <c r="Q17" s="8" t="s">
        <v>438</v>
      </c>
      <c r="R17" s="8" t="s">
        <v>438</v>
      </c>
      <c r="S17" s="8" t="s">
        <v>438</v>
      </c>
      <c r="T17" s="8" t="s">
        <v>438</v>
      </c>
      <c r="U17" s="8" t="s">
        <v>438</v>
      </c>
      <c r="V17" s="8" t="s">
        <v>438</v>
      </c>
      <c r="W17" s="8" t="s">
        <v>438</v>
      </c>
      <c r="X17" s="8" t="s">
        <v>438</v>
      </c>
      <c r="Y17" s="8" t="s">
        <v>438</v>
      </c>
      <c r="Z17" s="8" t="s">
        <v>438</v>
      </c>
      <c r="AA17" s="8" t="s">
        <v>438</v>
      </c>
      <c r="AB17" s="8" t="s">
        <v>438</v>
      </c>
      <c r="AC17" s="8" t="s">
        <v>438</v>
      </c>
      <c r="AD17" s="8" t="s">
        <v>438</v>
      </c>
      <c r="AE17" s="8" t="s">
        <v>438</v>
      </c>
      <c r="AF17" s="8" t="s">
        <v>438</v>
      </c>
      <c r="AG17" s="8" t="s">
        <v>438</v>
      </c>
      <c r="AI17" s="198"/>
      <c r="AJ17" s="199"/>
    </row>
    <row r="18" spans="1:36" ht="18.75">
      <c r="A18" s="90" t="s">
        <v>57</v>
      </c>
      <c r="B18" s="148" t="s">
        <v>222</v>
      </c>
      <c r="C18" s="8" t="s">
        <v>438</v>
      </c>
      <c r="D18" s="8" t="s">
        <v>438</v>
      </c>
      <c r="E18" s="8" t="s">
        <v>438</v>
      </c>
      <c r="F18" s="8" t="s">
        <v>438</v>
      </c>
      <c r="G18" s="8" t="s">
        <v>438</v>
      </c>
      <c r="H18" s="8" t="s">
        <v>438</v>
      </c>
      <c r="I18" s="8" t="s">
        <v>438</v>
      </c>
      <c r="J18" s="8" t="s">
        <v>438</v>
      </c>
      <c r="K18" s="8" t="s">
        <v>438</v>
      </c>
      <c r="L18" s="8" t="s">
        <v>438</v>
      </c>
      <c r="M18" s="8" t="s">
        <v>438</v>
      </c>
      <c r="N18" s="8" t="s">
        <v>438</v>
      </c>
      <c r="O18" s="8" t="s">
        <v>438</v>
      </c>
      <c r="P18" s="8" t="s">
        <v>438</v>
      </c>
      <c r="Q18" s="8" t="s">
        <v>438</v>
      </c>
      <c r="R18" s="8" t="s">
        <v>438</v>
      </c>
      <c r="S18" s="8" t="s">
        <v>438</v>
      </c>
      <c r="T18" s="8" t="s">
        <v>438</v>
      </c>
      <c r="U18" s="8" t="s">
        <v>438</v>
      </c>
      <c r="V18" s="8" t="s">
        <v>438</v>
      </c>
      <c r="W18" s="8" t="s">
        <v>438</v>
      </c>
      <c r="X18" s="8" t="s">
        <v>438</v>
      </c>
      <c r="Y18" s="8" t="s">
        <v>438</v>
      </c>
      <c r="Z18" s="8" t="s">
        <v>438</v>
      </c>
      <c r="AA18" s="8" t="s">
        <v>438</v>
      </c>
      <c r="AB18" s="8" t="s">
        <v>438</v>
      </c>
      <c r="AC18" s="8" t="s">
        <v>521</v>
      </c>
      <c r="AD18" s="8" t="s">
        <v>521</v>
      </c>
      <c r="AE18" s="8" t="s">
        <v>521</v>
      </c>
      <c r="AF18" s="8" t="s">
        <v>521</v>
      </c>
      <c r="AG18" s="8" t="s">
        <v>521</v>
      </c>
      <c r="AI18" s="199"/>
      <c r="AJ18" s="202"/>
    </row>
    <row r="19" spans="1:36" ht="18.75">
      <c r="A19" s="148" t="s">
        <v>214</v>
      </c>
      <c r="B19" s="148" t="s">
        <v>224</v>
      </c>
      <c r="C19" s="8" t="s">
        <v>521</v>
      </c>
      <c r="D19" s="8" t="s">
        <v>438</v>
      </c>
      <c r="E19" s="8" t="s">
        <v>438</v>
      </c>
      <c r="F19" s="8" t="s">
        <v>438</v>
      </c>
      <c r="G19" s="8" t="s">
        <v>438</v>
      </c>
      <c r="H19" s="8" t="s">
        <v>438</v>
      </c>
      <c r="I19" s="8" t="s">
        <v>438</v>
      </c>
      <c r="J19" s="8" t="s">
        <v>438</v>
      </c>
      <c r="K19" s="8" t="s">
        <v>438</v>
      </c>
      <c r="L19" s="8" t="s">
        <v>438</v>
      </c>
      <c r="M19" s="8" t="s">
        <v>438</v>
      </c>
      <c r="N19" s="8" t="s">
        <v>438</v>
      </c>
      <c r="O19" s="8" t="s">
        <v>438</v>
      </c>
      <c r="P19" s="8" t="s">
        <v>438</v>
      </c>
      <c r="Q19" s="8" t="s">
        <v>438</v>
      </c>
      <c r="R19" s="8" t="s">
        <v>438</v>
      </c>
      <c r="S19" s="8" t="s">
        <v>438</v>
      </c>
      <c r="T19" s="8" t="s">
        <v>438</v>
      </c>
      <c r="U19" s="8" t="s">
        <v>438</v>
      </c>
      <c r="V19" s="8" t="s">
        <v>438</v>
      </c>
      <c r="W19" s="8" t="s">
        <v>438</v>
      </c>
      <c r="X19" s="8" t="s">
        <v>438</v>
      </c>
      <c r="Y19" s="8" t="s">
        <v>438</v>
      </c>
      <c r="Z19" s="8" t="s">
        <v>438</v>
      </c>
      <c r="AA19" s="8" t="s">
        <v>438</v>
      </c>
      <c r="AB19" s="8" t="s">
        <v>438</v>
      </c>
      <c r="AC19" s="8" t="s">
        <v>438</v>
      </c>
      <c r="AD19" s="8" t="s">
        <v>438</v>
      </c>
      <c r="AE19" s="8" t="s">
        <v>438</v>
      </c>
      <c r="AF19" s="8" t="s">
        <v>438</v>
      </c>
      <c r="AG19" s="8" t="s">
        <v>438</v>
      </c>
      <c r="AI19" s="202"/>
      <c r="AJ19" s="199"/>
    </row>
    <row r="20" spans="1:36" ht="17.45" customHeight="1">
      <c r="A20" s="90" t="s">
        <v>180</v>
      </c>
      <c r="B20" s="148" t="s">
        <v>443</v>
      </c>
      <c r="C20" s="8" t="s">
        <v>438</v>
      </c>
      <c r="D20" s="8" t="s">
        <v>438</v>
      </c>
      <c r="E20" s="8" t="s">
        <v>438</v>
      </c>
      <c r="F20" s="8" t="s">
        <v>438</v>
      </c>
      <c r="G20" s="8" t="s">
        <v>438</v>
      </c>
      <c r="H20" s="8" t="s">
        <v>438</v>
      </c>
      <c r="I20" s="8" t="s">
        <v>438</v>
      </c>
      <c r="J20" s="8" t="s">
        <v>438</v>
      </c>
      <c r="K20" s="8" t="s">
        <v>438</v>
      </c>
      <c r="L20" s="8" t="s">
        <v>438</v>
      </c>
      <c r="M20" s="8" t="s">
        <v>438</v>
      </c>
      <c r="N20" s="8" t="s">
        <v>438</v>
      </c>
      <c r="O20" s="8" t="s">
        <v>438</v>
      </c>
      <c r="P20" s="8" t="s">
        <v>438</v>
      </c>
      <c r="Q20" s="8" t="s">
        <v>438</v>
      </c>
      <c r="R20" s="8" t="s">
        <v>438</v>
      </c>
      <c r="S20" s="8" t="s">
        <v>438</v>
      </c>
      <c r="T20" s="8" t="s">
        <v>438</v>
      </c>
      <c r="U20" s="8" t="s">
        <v>438</v>
      </c>
      <c r="V20" s="8" t="s">
        <v>438</v>
      </c>
      <c r="W20" s="8" t="s">
        <v>438</v>
      </c>
      <c r="X20" s="8" t="s">
        <v>438</v>
      </c>
      <c r="Y20" s="8" t="s">
        <v>438</v>
      </c>
      <c r="Z20" s="8" t="s">
        <v>438</v>
      </c>
      <c r="AA20" s="8" t="s">
        <v>438</v>
      </c>
      <c r="AB20" s="8" t="s">
        <v>438</v>
      </c>
      <c r="AC20" s="8" t="s">
        <v>438</v>
      </c>
      <c r="AD20" s="8" t="s">
        <v>438</v>
      </c>
      <c r="AE20" s="8" t="s">
        <v>438</v>
      </c>
      <c r="AF20" s="8" t="s">
        <v>438</v>
      </c>
      <c r="AG20" s="8" t="s">
        <v>438</v>
      </c>
      <c r="AI20" s="198"/>
      <c r="AJ20" s="203"/>
    </row>
    <row r="21" spans="1:36" ht="18.75">
      <c r="A21" s="270" t="s">
        <v>397</v>
      </c>
      <c r="B21" s="271"/>
      <c r="C21" s="271"/>
      <c r="D21" s="271"/>
      <c r="E21" s="271"/>
      <c r="F21" s="271"/>
      <c r="G21" s="271"/>
      <c r="H21" s="271"/>
      <c r="I21" s="271"/>
      <c r="J21" s="271"/>
      <c r="K21" s="271"/>
      <c r="L21" s="271"/>
      <c r="M21" s="271"/>
      <c r="N21" s="271"/>
      <c r="O21" s="271"/>
      <c r="P21" s="271"/>
      <c r="Q21" s="271"/>
      <c r="R21" s="271"/>
      <c r="S21" s="271"/>
      <c r="T21" s="271"/>
      <c r="U21" s="271"/>
      <c r="V21" s="271"/>
      <c r="W21" s="271"/>
      <c r="X21" s="271"/>
      <c r="Y21" s="271"/>
      <c r="Z21" s="271"/>
      <c r="AA21" s="271"/>
      <c r="AB21" s="271"/>
      <c r="AC21" s="271"/>
      <c r="AD21" s="271"/>
      <c r="AE21" s="271"/>
      <c r="AF21" s="271"/>
      <c r="AG21" s="272"/>
    </row>
    <row r="22" spans="1:36" ht="18.75">
      <c r="A22" s="100" t="s">
        <v>180</v>
      </c>
      <c r="B22" s="204" t="s">
        <v>223</v>
      </c>
      <c r="C22" s="8" t="s">
        <v>438</v>
      </c>
      <c r="D22" s="8" t="s">
        <v>438</v>
      </c>
      <c r="E22" s="8" t="s">
        <v>438</v>
      </c>
      <c r="F22" s="8" t="s">
        <v>438</v>
      </c>
      <c r="G22" s="8" t="s">
        <v>438</v>
      </c>
      <c r="H22" s="8" t="s">
        <v>438</v>
      </c>
      <c r="I22" s="8" t="s">
        <v>438</v>
      </c>
      <c r="J22" s="8" t="s">
        <v>438</v>
      </c>
      <c r="K22" s="8" t="s">
        <v>438</v>
      </c>
      <c r="L22" s="8" t="s">
        <v>438</v>
      </c>
      <c r="M22" s="8" t="s">
        <v>438</v>
      </c>
      <c r="N22" s="8" t="s">
        <v>438</v>
      </c>
      <c r="O22" s="8" t="s">
        <v>438</v>
      </c>
      <c r="P22" s="8" t="s">
        <v>438</v>
      </c>
      <c r="Q22" s="8" t="s">
        <v>438</v>
      </c>
      <c r="R22" s="8" t="s">
        <v>438</v>
      </c>
      <c r="S22" s="8" t="s">
        <v>438</v>
      </c>
      <c r="T22" s="8" t="s">
        <v>438</v>
      </c>
      <c r="U22" s="8" t="s">
        <v>438</v>
      </c>
      <c r="V22" s="8" t="s">
        <v>438</v>
      </c>
      <c r="W22" s="8" t="s">
        <v>438</v>
      </c>
      <c r="X22" s="8" t="s">
        <v>438</v>
      </c>
      <c r="Y22" s="8" t="s">
        <v>438</v>
      </c>
      <c r="Z22" s="8" t="s">
        <v>438</v>
      </c>
      <c r="AA22" s="8" t="s">
        <v>438</v>
      </c>
      <c r="AB22" s="8" t="s">
        <v>438</v>
      </c>
      <c r="AC22" s="8" t="s">
        <v>438</v>
      </c>
      <c r="AD22" s="8" t="s">
        <v>438</v>
      </c>
      <c r="AE22" s="8" t="s">
        <v>438</v>
      </c>
      <c r="AF22" s="8" t="s">
        <v>438</v>
      </c>
      <c r="AG22" s="8" t="s">
        <v>438</v>
      </c>
    </row>
    <row r="23" spans="1:36" ht="17.45" customHeight="1">
      <c r="A23" s="192"/>
      <c r="B23" s="192"/>
      <c r="C23" s="7"/>
      <c r="D23" s="7"/>
      <c r="E23" s="7"/>
      <c r="F23" s="7"/>
      <c r="G23" s="7"/>
      <c r="H23" s="7"/>
      <c r="I23" s="7"/>
      <c r="J23" s="7"/>
      <c r="K23" s="7"/>
      <c r="L23" s="7"/>
      <c r="M23" s="7"/>
      <c r="N23" s="7"/>
      <c r="O23" s="7"/>
      <c r="P23" s="7"/>
      <c r="Q23" s="7"/>
      <c r="R23" s="10"/>
      <c r="S23" s="10"/>
      <c r="T23" s="10"/>
      <c r="U23" s="10"/>
      <c r="V23" s="10"/>
      <c r="W23" s="10"/>
      <c r="X23" s="10"/>
      <c r="Y23" s="10"/>
      <c r="Z23" s="10"/>
      <c r="AA23" s="10"/>
      <c r="AB23" s="10"/>
      <c r="AC23" s="10"/>
      <c r="AD23" s="10"/>
      <c r="AE23" s="10"/>
      <c r="AF23" s="10"/>
      <c r="AG23" s="10"/>
    </row>
    <row r="24" spans="1:36" ht="18.75">
      <c r="A24" s="270" t="s">
        <v>396</v>
      </c>
      <c r="B24" s="271"/>
      <c r="C24" s="271"/>
      <c r="D24" s="271"/>
      <c r="E24" s="271"/>
      <c r="F24" s="271"/>
      <c r="G24" s="271"/>
      <c r="H24" s="271"/>
      <c r="I24" s="271"/>
      <c r="J24" s="271"/>
      <c r="K24" s="271"/>
      <c r="L24" s="271"/>
      <c r="M24" s="271"/>
      <c r="N24" s="271"/>
      <c r="O24" s="271"/>
      <c r="P24" s="271"/>
      <c r="Q24" s="271"/>
      <c r="R24" s="271"/>
      <c r="S24" s="271"/>
      <c r="T24" s="271"/>
      <c r="U24" s="271"/>
      <c r="V24" s="271"/>
      <c r="W24" s="271"/>
      <c r="X24" s="271"/>
      <c r="Y24" s="271"/>
      <c r="Z24" s="271"/>
      <c r="AA24" s="271"/>
      <c r="AB24" s="271"/>
      <c r="AC24" s="271"/>
      <c r="AD24" s="271"/>
      <c r="AE24" s="271"/>
      <c r="AF24" s="271"/>
      <c r="AG24" s="272"/>
    </row>
    <row r="25" spans="1:36" ht="18.75">
      <c r="A25" s="205" t="s">
        <v>495</v>
      </c>
      <c r="B25" s="205" t="s">
        <v>225</v>
      </c>
      <c r="C25" s="8" t="s">
        <v>438</v>
      </c>
      <c r="D25" s="8" t="s">
        <v>438</v>
      </c>
      <c r="E25" s="8" t="s">
        <v>438</v>
      </c>
      <c r="F25" s="8" t="s">
        <v>438</v>
      </c>
      <c r="G25" s="8" t="s">
        <v>438</v>
      </c>
      <c r="H25" s="8" t="s">
        <v>438</v>
      </c>
      <c r="I25" s="8" t="s">
        <v>438</v>
      </c>
      <c r="J25" s="8" t="s">
        <v>438</v>
      </c>
      <c r="K25" s="8" t="s">
        <v>438</v>
      </c>
      <c r="L25" s="8" t="s">
        <v>438</v>
      </c>
      <c r="M25" s="8" t="s">
        <v>438</v>
      </c>
      <c r="N25" s="8" t="s">
        <v>438</v>
      </c>
      <c r="O25" s="8" t="s">
        <v>438</v>
      </c>
      <c r="P25" s="8" t="s">
        <v>438</v>
      </c>
      <c r="Q25" s="8" t="s">
        <v>438</v>
      </c>
      <c r="R25" s="8" t="s">
        <v>438</v>
      </c>
      <c r="S25" s="8" t="s">
        <v>438</v>
      </c>
      <c r="T25" s="8" t="s">
        <v>438</v>
      </c>
      <c r="U25" s="8" t="s">
        <v>438</v>
      </c>
      <c r="V25" s="8" t="s">
        <v>438</v>
      </c>
      <c r="W25" s="8" t="s">
        <v>438</v>
      </c>
      <c r="X25" s="8" t="s">
        <v>438</v>
      </c>
      <c r="Y25" s="8" t="s">
        <v>438</v>
      </c>
      <c r="Z25" s="8" t="s">
        <v>438</v>
      </c>
      <c r="AA25" s="8" t="s">
        <v>438</v>
      </c>
      <c r="AB25" s="8" t="s">
        <v>438</v>
      </c>
      <c r="AC25" s="8" t="s">
        <v>438</v>
      </c>
      <c r="AD25" s="8" t="s">
        <v>438</v>
      </c>
      <c r="AE25" s="8" t="s">
        <v>438</v>
      </c>
      <c r="AF25" s="8" t="s">
        <v>438</v>
      </c>
      <c r="AG25" s="8" t="s">
        <v>438</v>
      </c>
    </row>
    <row r="26" spans="1:36" ht="18.75">
      <c r="A26" s="100" t="s">
        <v>67</v>
      </c>
      <c r="B26" s="204" t="s">
        <v>458</v>
      </c>
      <c r="C26" s="8" t="s">
        <v>438</v>
      </c>
      <c r="D26" s="8" t="s">
        <v>438</v>
      </c>
      <c r="E26" s="8" t="s">
        <v>438</v>
      </c>
      <c r="F26" s="8" t="s">
        <v>438</v>
      </c>
      <c r="G26" s="8" t="s">
        <v>438</v>
      </c>
      <c r="H26" s="8" t="s">
        <v>438</v>
      </c>
      <c r="I26" s="8" t="s">
        <v>438</v>
      </c>
      <c r="J26" s="8" t="s">
        <v>438</v>
      </c>
      <c r="K26" s="8" t="s">
        <v>521</v>
      </c>
      <c r="L26" s="8" t="s">
        <v>521</v>
      </c>
      <c r="M26" s="8" t="s">
        <v>521</v>
      </c>
      <c r="N26" s="8" t="s">
        <v>521</v>
      </c>
      <c r="O26" s="8" t="s">
        <v>521</v>
      </c>
      <c r="P26" s="8" t="s">
        <v>521</v>
      </c>
      <c r="Q26" s="8" t="s">
        <v>521</v>
      </c>
      <c r="R26" s="8" t="s">
        <v>521</v>
      </c>
      <c r="S26" s="8" t="s">
        <v>521</v>
      </c>
      <c r="T26" s="8" t="s">
        <v>521</v>
      </c>
      <c r="U26" s="8" t="s">
        <v>521</v>
      </c>
      <c r="V26" s="8" t="s">
        <v>521</v>
      </c>
      <c r="W26" s="8" t="s">
        <v>521</v>
      </c>
      <c r="X26" s="8" t="s">
        <v>521</v>
      </c>
      <c r="Y26" s="8" t="s">
        <v>521</v>
      </c>
      <c r="Z26" s="8" t="s">
        <v>521</v>
      </c>
      <c r="AA26" s="8" t="s">
        <v>521</v>
      </c>
      <c r="AB26" s="8" t="s">
        <v>521</v>
      </c>
      <c r="AC26" s="8" t="s">
        <v>521</v>
      </c>
      <c r="AD26" s="8" t="s">
        <v>521</v>
      </c>
      <c r="AE26" s="8" t="s">
        <v>521</v>
      </c>
      <c r="AF26" s="8" t="s">
        <v>521</v>
      </c>
      <c r="AG26" s="8" t="s">
        <v>521</v>
      </c>
    </row>
    <row r="27" spans="1:36" ht="17.45" customHeight="1">
      <c r="A27" s="270" t="s">
        <v>398</v>
      </c>
      <c r="B27" s="271"/>
      <c r="C27" s="271"/>
      <c r="D27" s="271"/>
      <c r="E27" s="271"/>
      <c r="F27" s="271"/>
      <c r="G27" s="271"/>
      <c r="H27" s="271"/>
      <c r="I27" s="271"/>
      <c r="J27" s="271"/>
      <c r="K27" s="271"/>
      <c r="L27" s="271"/>
      <c r="M27" s="271"/>
      <c r="N27" s="271"/>
      <c r="O27" s="271"/>
      <c r="P27" s="271"/>
      <c r="Q27" s="271"/>
      <c r="R27" s="271"/>
      <c r="S27" s="271"/>
      <c r="T27" s="271"/>
      <c r="U27" s="271"/>
      <c r="V27" s="271"/>
      <c r="W27" s="271"/>
      <c r="X27" s="271"/>
      <c r="Y27" s="271"/>
      <c r="Z27" s="271"/>
      <c r="AA27" s="271"/>
      <c r="AB27" s="271"/>
      <c r="AC27" s="271"/>
      <c r="AD27" s="271"/>
      <c r="AE27" s="271"/>
      <c r="AF27" s="271"/>
      <c r="AG27" s="272"/>
    </row>
    <row r="28" spans="1:36" ht="18.75">
      <c r="A28" s="205" t="s">
        <v>213</v>
      </c>
      <c r="B28" s="205" t="s">
        <v>477</v>
      </c>
      <c r="C28" s="8" t="s">
        <v>438</v>
      </c>
      <c r="D28" s="8" t="s">
        <v>438</v>
      </c>
      <c r="E28" s="8" t="s">
        <v>438</v>
      </c>
      <c r="F28" s="8" t="s">
        <v>438</v>
      </c>
      <c r="G28" s="8" t="s">
        <v>438</v>
      </c>
      <c r="H28" s="8" t="s">
        <v>438</v>
      </c>
      <c r="I28" s="8" t="s">
        <v>438</v>
      </c>
      <c r="J28" s="8" t="s">
        <v>438</v>
      </c>
      <c r="K28" s="8" t="s">
        <v>438</v>
      </c>
      <c r="L28" s="8" t="s">
        <v>438</v>
      </c>
      <c r="M28" s="8" t="s">
        <v>438</v>
      </c>
      <c r="N28" s="8" t="s">
        <v>438</v>
      </c>
      <c r="O28" s="8" t="s">
        <v>438</v>
      </c>
      <c r="P28" s="8" t="s">
        <v>438</v>
      </c>
      <c r="Q28" s="8" t="s">
        <v>438</v>
      </c>
      <c r="R28" s="8" t="s">
        <v>438</v>
      </c>
      <c r="S28" s="8" t="s">
        <v>438</v>
      </c>
      <c r="T28" s="8" t="s">
        <v>438</v>
      </c>
      <c r="U28" s="8" t="s">
        <v>438</v>
      </c>
      <c r="V28" s="8" t="s">
        <v>438</v>
      </c>
      <c r="W28" s="8" t="s">
        <v>438</v>
      </c>
      <c r="X28" s="8" t="s">
        <v>438</v>
      </c>
      <c r="Y28" s="8" t="s">
        <v>438</v>
      </c>
      <c r="Z28" s="8" t="s">
        <v>438</v>
      </c>
      <c r="AA28" s="8" t="s">
        <v>557</v>
      </c>
      <c r="AB28" s="8" t="s">
        <v>557</v>
      </c>
      <c r="AC28" s="8" t="s">
        <v>557</v>
      </c>
      <c r="AD28" s="8" t="s">
        <v>557</v>
      </c>
      <c r="AE28" s="8" t="s">
        <v>557</v>
      </c>
      <c r="AF28" s="8" t="s">
        <v>557</v>
      </c>
      <c r="AG28" s="8" t="s">
        <v>557</v>
      </c>
    </row>
    <row r="29" spans="1:36" ht="18.75">
      <c r="A29" s="192"/>
      <c r="B29" s="213"/>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row>
    <row r="30" spans="1:36" ht="17.45" customHeight="1">
      <c r="A30" s="269" t="s">
        <v>399</v>
      </c>
      <c r="B30" s="269"/>
      <c r="C30" s="269"/>
      <c r="D30" s="269"/>
      <c r="E30" s="269"/>
      <c r="F30" s="269"/>
      <c r="G30" s="269"/>
      <c r="H30" s="269"/>
      <c r="I30" s="269"/>
      <c r="J30" s="269"/>
      <c r="K30" s="269"/>
      <c r="L30" s="269"/>
      <c r="M30" s="269"/>
      <c r="N30" s="269"/>
      <c r="O30" s="269"/>
      <c r="P30" s="269"/>
      <c r="Q30" s="269"/>
      <c r="R30" s="269"/>
      <c r="S30" s="269"/>
      <c r="T30" s="269"/>
      <c r="U30" s="269"/>
      <c r="V30" s="269"/>
      <c r="W30" s="269"/>
      <c r="X30" s="269"/>
      <c r="Y30" s="269"/>
      <c r="Z30" s="269"/>
      <c r="AA30" s="269"/>
      <c r="AB30" s="269"/>
      <c r="AC30" s="269"/>
      <c r="AD30" s="269"/>
      <c r="AE30" s="269"/>
      <c r="AF30" s="270"/>
      <c r="AG30" s="206"/>
    </row>
    <row r="31" spans="1:36" ht="18.75">
      <c r="A31" s="205" t="s">
        <v>213</v>
      </c>
      <c r="B31" s="205" t="s">
        <v>520</v>
      </c>
      <c r="C31" s="8"/>
      <c r="D31" s="8"/>
      <c r="E31" s="8"/>
      <c r="F31" s="8" t="s">
        <v>438</v>
      </c>
      <c r="G31" s="8" t="s">
        <v>438</v>
      </c>
      <c r="H31" s="8" t="s">
        <v>438</v>
      </c>
      <c r="I31" s="8" t="s">
        <v>438</v>
      </c>
      <c r="J31" s="8" t="s">
        <v>438</v>
      </c>
      <c r="K31" s="8" t="s">
        <v>438</v>
      </c>
      <c r="L31" s="8" t="s">
        <v>438</v>
      </c>
      <c r="M31" s="8" t="s">
        <v>438</v>
      </c>
      <c r="N31" s="8" t="s">
        <v>438</v>
      </c>
      <c r="O31" s="8" t="s">
        <v>438</v>
      </c>
      <c r="P31" s="8" t="s">
        <v>438</v>
      </c>
      <c r="Q31" s="8" t="s">
        <v>438</v>
      </c>
      <c r="R31" s="8" t="s">
        <v>438</v>
      </c>
      <c r="S31" s="8" t="s">
        <v>438</v>
      </c>
      <c r="T31" s="8" t="s">
        <v>438</v>
      </c>
      <c r="U31" s="8" t="s">
        <v>438</v>
      </c>
      <c r="V31" s="8" t="s">
        <v>438</v>
      </c>
      <c r="W31" s="8" t="s">
        <v>438</v>
      </c>
      <c r="X31" s="8" t="s">
        <v>438</v>
      </c>
      <c r="Y31" s="8" t="s">
        <v>438</v>
      </c>
      <c r="Z31" s="8" t="s">
        <v>438</v>
      </c>
      <c r="AA31" s="8" t="s">
        <v>438</v>
      </c>
      <c r="AB31" s="8" t="s">
        <v>438</v>
      </c>
      <c r="AC31" s="8" t="s">
        <v>438</v>
      </c>
      <c r="AD31" s="8" t="s">
        <v>438</v>
      </c>
      <c r="AE31" s="8" t="s">
        <v>438</v>
      </c>
      <c r="AF31" s="8" t="s">
        <v>438</v>
      </c>
      <c r="AG31" s="8" t="s">
        <v>438</v>
      </c>
    </row>
    <row r="32" spans="1:36" ht="18.75">
      <c r="A32" s="90" t="s">
        <v>180</v>
      </c>
      <c r="B32" s="100" t="s">
        <v>231</v>
      </c>
      <c r="C32" s="8" t="s">
        <v>438</v>
      </c>
      <c r="D32" s="8" t="s">
        <v>438</v>
      </c>
      <c r="E32" s="8" t="s">
        <v>438</v>
      </c>
      <c r="F32" s="8" t="s">
        <v>519</v>
      </c>
      <c r="G32" s="8" t="s">
        <v>519</v>
      </c>
      <c r="H32" s="8" t="s">
        <v>519</v>
      </c>
      <c r="I32" s="8" t="s">
        <v>519</v>
      </c>
      <c r="J32" s="8" t="s">
        <v>519</v>
      </c>
      <c r="K32" s="8" t="s">
        <v>519</v>
      </c>
      <c r="L32" s="8" t="s">
        <v>519</v>
      </c>
      <c r="M32" s="8" t="s">
        <v>519</v>
      </c>
      <c r="N32" s="8" t="s">
        <v>519</v>
      </c>
      <c r="O32" s="8" t="s">
        <v>519</v>
      </c>
      <c r="P32" s="8" t="s">
        <v>438</v>
      </c>
      <c r="Q32" s="8" t="s">
        <v>438</v>
      </c>
      <c r="R32" s="8" t="s">
        <v>438</v>
      </c>
      <c r="S32" s="8" t="s">
        <v>438</v>
      </c>
      <c r="T32" s="8" t="s">
        <v>438</v>
      </c>
      <c r="U32" s="8" t="s">
        <v>438</v>
      </c>
      <c r="V32" s="8" t="s">
        <v>438</v>
      </c>
      <c r="W32" s="8" t="s">
        <v>438</v>
      </c>
      <c r="X32" s="8" t="s">
        <v>438</v>
      </c>
      <c r="Y32" s="8" t="s">
        <v>438</v>
      </c>
      <c r="Z32" s="8" t="s">
        <v>438</v>
      </c>
      <c r="AA32" s="8" t="s">
        <v>438</v>
      </c>
      <c r="AB32" s="8" t="s">
        <v>556</v>
      </c>
      <c r="AC32" s="8" t="s">
        <v>556</v>
      </c>
      <c r="AD32" s="8" t="s">
        <v>556</v>
      </c>
      <c r="AE32" s="8" t="s">
        <v>556</v>
      </c>
      <c r="AF32" s="8" t="s">
        <v>556</v>
      </c>
      <c r="AG32" s="8" t="s">
        <v>556</v>
      </c>
    </row>
    <row r="33" spans="1:33" ht="17.45" customHeight="1">
      <c r="A33" s="270" t="s">
        <v>400</v>
      </c>
      <c r="B33" s="271"/>
      <c r="C33" s="271"/>
      <c r="D33" s="271"/>
      <c r="E33" s="271"/>
      <c r="F33" s="271"/>
      <c r="G33" s="271"/>
      <c r="H33" s="271"/>
      <c r="I33" s="271"/>
      <c r="J33" s="271"/>
      <c r="K33" s="271"/>
      <c r="L33" s="271"/>
      <c r="M33" s="271"/>
      <c r="N33" s="271"/>
      <c r="O33" s="271"/>
      <c r="P33" s="271"/>
      <c r="Q33" s="271"/>
      <c r="R33" s="271"/>
      <c r="S33" s="271"/>
      <c r="T33" s="271"/>
      <c r="U33" s="271"/>
      <c r="V33" s="271"/>
      <c r="W33" s="271"/>
      <c r="X33" s="271"/>
      <c r="Y33" s="271"/>
      <c r="Z33" s="271"/>
      <c r="AA33" s="271"/>
      <c r="AB33" s="271"/>
      <c r="AC33" s="271"/>
      <c r="AD33" s="271"/>
      <c r="AE33" s="271"/>
      <c r="AF33" s="271"/>
      <c r="AG33" s="272"/>
    </row>
    <row r="34" spans="1:33" ht="18.75">
      <c r="A34" s="175"/>
      <c r="B34" s="175"/>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row>
    <row r="35" spans="1:33" ht="18.75">
      <c r="A35" s="148" t="s">
        <v>67</v>
      </c>
      <c r="B35" s="148" t="s">
        <v>267</v>
      </c>
      <c r="C35" s="8" t="s">
        <v>519</v>
      </c>
      <c r="D35" s="8" t="s">
        <v>519</v>
      </c>
      <c r="E35" s="8" t="s">
        <v>519</v>
      </c>
      <c r="F35" s="8" t="s">
        <v>519</v>
      </c>
      <c r="G35" s="8" t="s">
        <v>519</v>
      </c>
      <c r="H35" s="8" t="s">
        <v>519</v>
      </c>
      <c r="I35" s="8" t="s">
        <v>519</v>
      </c>
      <c r="J35" s="8" t="s">
        <v>519</v>
      </c>
      <c r="K35" s="8" t="s">
        <v>519</v>
      </c>
      <c r="L35" s="8" t="s">
        <v>519</v>
      </c>
      <c r="M35" s="8" t="s">
        <v>519</v>
      </c>
      <c r="N35" s="8" t="s">
        <v>519</v>
      </c>
      <c r="O35" s="8" t="s">
        <v>519</v>
      </c>
      <c r="P35" s="8" t="s">
        <v>438</v>
      </c>
      <c r="Q35" s="8" t="s">
        <v>438</v>
      </c>
      <c r="R35" s="8" t="s">
        <v>438</v>
      </c>
      <c r="S35" s="8" t="s">
        <v>438</v>
      </c>
      <c r="T35" s="8" t="s">
        <v>438</v>
      </c>
      <c r="U35" s="8" t="s">
        <v>438</v>
      </c>
      <c r="V35" s="8" t="s">
        <v>438</v>
      </c>
      <c r="W35" s="8" t="s">
        <v>438</v>
      </c>
      <c r="X35" s="8" t="s">
        <v>438</v>
      </c>
      <c r="Y35" s="8" t="s">
        <v>438</v>
      </c>
      <c r="Z35" s="8" t="s">
        <v>438</v>
      </c>
      <c r="AA35" s="8" t="s">
        <v>438</v>
      </c>
      <c r="AB35" s="8" t="s">
        <v>438</v>
      </c>
      <c r="AC35" s="8" t="s">
        <v>438</v>
      </c>
      <c r="AD35" s="8" t="s">
        <v>438</v>
      </c>
      <c r="AE35" s="8" t="s">
        <v>438</v>
      </c>
      <c r="AF35" s="8" t="s">
        <v>438</v>
      </c>
      <c r="AG35" s="8" t="s">
        <v>438</v>
      </c>
    </row>
    <row r="36" spans="1:33" ht="18.75">
      <c r="A36" s="270" t="s">
        <v>401</v>
      </c>
      <c r="B36" s="271"/>
      <c r="C36" s="271"/>
      <c r="D36" s="271"/>
      <c r="E36" s="271"/>
      <c r="F36" s="271"/>
      <c r="G36" s="271"/>
      <c r="H36" s="271"/>
      <c r="I36" s="271"/>
      <c r="J36" s="271"/>
      <c r="K36" s="271"/>
      <c r="L36" s="271"/>
      <c r="M36" s="271"/>
      <c r="N36" s="271"/>
      <c r="O36" s="271"/>
      <c r="P36" s="271"/>
      <c r="Q36" s="271"/>
      <c r="R36" s="271"/>
      <c r="S36" s="271"/>
      <c r="T36" s="271"/>
      <c r="U36" s="271"/>
      <c r="V36" s="271"/>
      <c r="W36" s="271"/>
      <c r="X36" s="271"/>
      <c r="Y36" s="271"/>
      <c r="Z36" s="271"/>
      <c r="AA36" s="271"/>
      <c r="AB36" s="271"/>
      <c r="AC36" s="271"/>
      <c r="AD36" s="271"/>
      <c r="AE36" s="271"/>
      <c r="AF36" s="271"/>
      <c r="AG36" s="272"/>
    </row>
    <row r="37" spans="1:33" ht="17.45" customHeight="1">
      <c r="A37" s="214"/>
      <c r="B37" s="214"/>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row>
    <row r="38" spans="1:33" ht="18.75">
      <c r="A38" s="205" t="s">
        <v>214</v>
      </c>
      <c r="B38" s="205" t="s">
        <v>493</v>
      </c>
      <c r="C38" s="8" t="s">
        <v>438</v>
      </c>
      <c r="D38" s="8" t="s">
        <v>438</v>
      </c>
      <c r="E38" s="8" t="s">
        <v>438</v>
      </c>
      <c r="F38" s="8" t="s">
        <v>438</v>
      </c>
      <c r="G38" s="8" t="s">
        <v>438</v>
      </c>
      <c r="H38" s="8" t="s">
        <v>438</v>
      </c>
      <c r="I38" s="8" t="s">
        <v>438</v>
      </c>
      <c r="J38" s="8" t="s">
        <v>438</v>
      </c>
      <c r="K38" s="8" t="s">
        <v>438</v>
      </c>
      <c r="L38" s="8" t="s">
        <v>438</v>
      </c>
      <c r="M38" s="8" t="s">
        <v>438</v>
      </c>
      <c r="N38" s="8" t="s">
        <v>438</v>
      </c>
      <c r="O38" s="8" t="s">
        <v>438</v>
      </c>
      <c r="P38" s="8" t="s">
        <v>438</v>
      </c>
      <c r="Q38" s="8" t="s">
        <v>438</v>
      </c>
      <c r="R38" s="8" t="s">
        <v>438</v>
      </c>
      <c r="S38" s="8" t="s">
        <v>438</v>
      </c>
      <c r="T38" s="8" t="s">
        <v>438</v>
      </c>
      <c r="U38" s="8" t="s">
        <v>438</v>
      </c>
      <c r="V38" s="8" t="s">
        <v>438</v>
      </c>
      <c r="W38" s="8" t="s">
        <v>438</v>
      </c>
      <c r="X38" s="8" t="s">
        <v>438</v>
      </c>
      <c r="Y38" s="8" t="s">
        <v>438</v>
      </c>
      <c r="Z38" s="8" t="s">
        <v>438</v>
      </c>
      <c r="AA38" s="8" t="s">
        <v>438</v>
      </c>
      <c r="AB38" s="8" t="s">
        <v>438</v>
      </c>
      <c r="AC38" s="8" t="s">
        <v>438</v>
      </c>
      <c r="AD38" s="8" t="s">
        <v>438</v>
      </c>
      <c r="AE38" s="8" t="s">
        <v>438</v>
      </c>
      <c r="AF38" s="8" t="s">
        <v>438</v>
      </c>
      <c r="AG38" s="8" t="s">
        <v>438</v>
      </c>
    </row>
    <row r="39" spans="1:33" ht="18.75">
      <c r="A39" s="270" t="s">
        <v>402</v>
      </c>
      <c r="B39" s="271"/>
      <c r="C39" s="271"/>
      <c r="D39" s="271"/>
      <c r="E39" s="271"/>
      <c r="F39" s="271"/>
      <c r="G39" s="271"/>
      <c r="H39" s="271"/>
      <c r="I39" s="271"/>
      <c r="J39" s="271"/>
      <c r="K39" s="271"/>
      <c r="L39" s="271"/>
      <c r="M39" s="271"/>
      <c r="N39" s="271"/>
      <c r="O39" s="271"/>
      <c r="P39" s="271"/>
      <c r="Q39" s="271"/>
      <c r="R39" s="271"/>
      <c r="S39" s="271"/>
      <c r="T39" s="271"/>
      <c r="U39" s="271"/>
      <c r="V39" s="271"/>
      <c r="W39" s="271"/>
      <c r="X39" s="271"/>
      <c r="Y39" s="271"/>
      <c r="Z39" s="271"/>
      <c r="AA39" s="271"/>
      <c r="AB39" s="271"/>
      <c r="AC39" s="271"/>
      <c r="AD39" s="271"/>
      <c r="AE39" s="271"/>
      <c r="AF39" s="271"/>
      <c r="AG39" s="272"/>
    </row>
    <row r="40" spans="1:33" ht="18.75">
      <c r="A40" s="100" t="s">
        <v>215</v>
      </c>
      <c r="B40" s="204" t="s">
        <v>227</v>
      </c>
      <c r="C40" s="8" t="s">
        <v>438</v>
      </c>
      <c r="D40" s="8" t="s">
        <v>438</v>
      </c>
      <c r="E40" s="8" t="s">
        <v>438</v>
      </c>
      <c r="F40" s="8" t="s">
        <v>438</v>
      </c>
      <c r="G40" s="8" t="s">
        <v>438</v>
      </c>
      <c r="H40" s="8" t="s">
        <v>438</v>
      </c>
      <c r="I40" s="8" t="s">
        <v>438</v>
      </c>
      <c r="J40" s="8" t="s">
        <v>438</v>
      </c>
      <c r="K40" s="8" t="s">
        <v>438</v>
      </c>
      <c r="L40" s="8" t="s">
        <v>438</v>
      </c>
      <c r="M40" s="8" t="s">
        <v>438</v>
      </c>
      <c r="N40" s="8" t="s">
        <v>438</v>
      </c>
      <c r="O40" s="8" t="s">
        <v>438</v>
      </c>
      <c r="P40" s="8" t="s">
        <v>438</v>
      </c>
      <c r="Q40" s="8" t="s">
        <v>438</v>
      </c>
      <c r="R40" s="8" t="s">
        <v>438</v>
      </c>
      <c r="S40" s="8" t="s">
        <v>438</v>
      </c>
      <c r="T40" s="8" t="s">
        <v>438</v>
      </c>
      <c r="U40" s="8" t="s">
        <v>438</v>
      </c>
      <c r="V40" s="8" t="s">
        <v>438</v>
      </c>
      <c r="W40" s="8" t="s">
        <v>438</v>
      </c>
      <c r="X40" s="8" t="s">
        <v>438</v>
      </c>
      <c r="Y40" s="8" t="s">
        <v>438</v>
      </c>
      <c r="Z40" s="8" t="s">
        <v>438</v>
      </c>
      <c r="AA40" s="8" t="s">
        <v>438</v>
      </c>
      <c r="AB40" s="8" t="s">
        <v>438</v>
      </c>
      <c r="AC40" s="8" t="s">
        <v>438</v>
      </c>
      <c r="AD40" s="8" t="s">
        <v>438</v>
      </c>
      <c r="AE40" s="8" t="s">
        <v>438</v>
      </c>
      <c r="AF40" s="8" t="s">
        <v>438</v>
      </c>
      <c r="AG40" s="8" t="s">
        <v>438</v>
      </c>
    </row>
    <row r="41" spans="1:33" ht="17.45" customHeight="1">
      <c r="A41" s="100" t="s">
        <v>214</v>
      </c>
      <c r="B41" s="90" t="s">
        <v>509</v>
      </c>
      <c r="C41" s="8" t="s">
        <v>521</v>
      </c>
      <c r="D41" s="8" t="s">
        <v>521</v>
      </c>
      <c r="E41" s="8" t="s">
        <v>521</v>
      </c>
      <c r="F41" s="8" t="s">
        <v>521</v>
      </c>
      <c r="G41" s="8" t="s">
        <v>521</v>
      </c>
      <c r="H41" s="8" t="s">
        <v>521</v>
      </c>
      <c r="I41" s="8" t="s">
        <v>521</v>
      </c>
      <c r="J41" s="8" t="s">
        <v>521</v>
      </c>
      <c r="K41" s="8" t="s">
        <v>521</v>
      </c>
      <c r="L41" s="8" t="s">
        <v>521</v>
      </c>
      <c r="M41" s="8" t="s">
        <v>521</v>
      </c>
      <c r="N41" s="8" t="s">
        <v>521</v>
      </c>
      <c r="O41" s="8" t="s">
        <v>521</v>
      </c>
      <c r="P41" s="8" t="s">
        <v>521</v>
      </c>
      <c r="Q41" s="7" t="s">
        <v>438</v>
      </c>
      <c r="R41" s="7" t="s">
        <v>438</v>
      </c>
      <c r="S41" s="7" t="s">
        <v>438</v>
      </c>
      <c r="T41" s="7" t="s">
        <v>438</v>
      </c>
      <c r="U41" s="7" t="s">
        <v>438</v>
      </c>
      <c r="V41" s="7" t="s">
        <v>438</v>
      </c>
      <c r="W41" s="7" t="s">
        <v>438</v>
      </c>
      <c r="X41" s="7" t="s">
        <v>438</v>
      </c>
      <c r="Y41" s="7" t="s">
        <v>438</v>
      </c>
      <c r="Z41" s="7" t="s">
        <v>438</v>
      </c>
      <c r="AA41" s="7" t="s">
        <v>438</v>
      </c>
      <c r="AB41" s="7" t="s">
        <v>438</v>
      </c>
      <c r="AC41" s="7" t="s">
        <v>438</v>
      </c>
      <c r="AD41" s="7" t="s">
        <v>438</v>
      </c>
      <c r="AE41" s="7" t="s">
        <v>438</v>
      </c>
      <c r="AF41" s="7" t="s">
        <v>438</v>
      </c>
      <c r="AG41" s="7" t="s">
        <v>438</v>
      </c>
    </row>
    <row r="42" spans="1:33" ht="19.5" thickBot="1">
      <c r="A42" s="264" t="s">
        <v>496</v>
      </c>
      <c r="B42" s="265"/>
      <c r="C42" s="207">
        <f t="shared" ref="C42:AG42" si="0">COUNTIF(C7:C41,"+")</f>
        <v>17</v>
      </c>
      <c r="D42" s="207">
        <f t="shared" si="0"/>
        <v>18</v>
      </c>
      <c r="E42" s="207">
        <f t="shared" si="0"/>
        <v>18</v>
      </c>
      <c r="F42" s="207">
        <f t="shared" si="0"/>
        <v>17</v>
      </c>
      <c r="G42" s="207">
        <f t="shared" si="0"/>
        <v>17</v>
      </c>
      <c r="H42" s="207">
        <f t="shared" si="0"/>
        <v>17</v>
      </c>
      <c r="I42" s="207">
        <f t="shared" si="0"/>
        <v>17</v>
      </c>
      <c r="J42" s="207">
        <f t="shared" si="0"/>
        <v>17</v>
      </c>
      <c r="K42" s="207">
        <f t="shared" si="0"/>
        <v>16</v>
      </c>
      <c r="L42" s="207">
        <f t="shared" si="0"/>
        <v>16</v>
      </c>
      <c r="M42" s="207">
        <f t="shared" si="0"/>
        <v>16</v>
      </c>
      <c r="N42" s="207">
        <f t="shared" si="0"/>
        <v>16</v>
      </c>
      <c r="O42" s="207">
        <f t="shared" si="0"/>
        <v>16</v>
      </c>
      <c r="P42" s="207">
        <f t="shared" si="0"/>
        <v>19</v>
      </c>
      <c r="Q42" s="207">
        <f t="shared" si="0"/>
        <v>20</v>
      </c>
      <c r="R42" s="207">
        <f t="shared" si="0"/>
        <v>20</v>
      </c>
      <c r="S42" s="207">
        <f t="shared" si="0"/>
        <v>20</v>
      </c>
      <c r="T42" s="207">
        <f t="shared" si="0"/>
        <v>20</v>
      </c>
      <c r="U42" s="207">
        <f t="shared" si="0"/>
        <v>21</v>
      </c>
      <c r="V42" s="207">
        <f t="shared" si="0"/>
        <v>21</v>
      </c>
      <c r="W42" s="207">
        <f t="shared" si="0"/>
        <v>21</v>
      </c>
      <c r="X42" s="207">
        <f t="shared" si="0"/>
        <v>21</v>
      </c>
      <c r="Y42" s="208">
        <f t="shared" si="0"/>
        <v>21</v>
      </c>
      <c r="Z42" s="209">
        <f t="shared" si="0"/>
        <v>21</v>
      </c>
      <c r="AA42" s="207">
        <f t="shared" si="0"/>
        <v>20</v>
      </c>
      <c r="AB42" s="207">
        <f t="shared" si="0"/>
        <v>19</v>
      </c>
      <c r="AC42" s="207">
        <f t="shared" si="0"/>
        <v>19</v>
      </c>
      <c r="AD42" s="207">
        <f t="shared" si="0"/>
        <v>19</v>
      </c>
      <c r="AE42" s="210">
        <f t="shared" si="0"/>
        <v>19</v>
      </c>
      <c r="AF42" s="211">
        <f t="shared" si="0"/>
        <v>20</v>
      </c>
      <c r="AG42" s="211">
        <f t="shared" si="0"/>
        <v>20</v>
      </c>
    </row>
    <row r="43" spans="1:33" ht="19.5" thickBot="1">
      <c r="A43" s="266"/>
      <c r="B43" s="267"/>
      <c r="C43" s="267"/>
      <c r="D43" s="267"/>
      <c r="E43" s="267"/>
      <c r="F43" s="267"/>
      <c r="G43" s="267"/>
      <c r="H43" s="267"/>
      <c r="I43" s="267"/>
      <c r="J43" s="267"/>
      <c r="K43" s="267"/>
      <c r="L43" s="267"/>
      <c r="M43" s="267"/>
      <c r="N43" s="267"/>
      <c r="O43" s="267"/>
      <c r="P43" s="267"/>
      <c r="Q43" s="267"/>
      <c r="R43" s="267"/>
      <c r="S43" s="267"/>
      <c r="T43" s="267"/>
      <c r="U43" s="267"/>
      <c r="V43" s="267"/>
      <c r="W43" s="267"/>
      <c r="X43" s="267"/>
      <c r="Y43" s="267"/>
      <c r="Z43" s="267"/>
      <c r="AA43" s="267"/>
      <c r="AB43" s="267"/>
      <c r="AC43" s="267"/>
      <c r="AD43" s="267"/>
      <c r="AE43" s="267"/>
      <c r="AF43" s="268"/>
    </row>
    <row r="44" spans="1:33" ht="33.6" customHeight="1" thickBot="1">
      <c r="A44" s="262" t="s">
        <v>68</v>
      </c>
      <c r="B44" s="263"/>
      <c r="C44" s="196"/>
      <c r="D44" s="196"/>
      <c r="E44" s="196"/>
      <c r="F44" s="196"/>
      <c r="G44" s="196"/>
      <c r="H44" s="196"/>
      <c r="I44" s="196"/>
      <c r="J44" s="196"/>
      <c r="K44" s="196"/>
      <c r="L44" s="196"/>
      <c r="M44" s="196"/>
      <c r="N44" s="196"/>
      <c r="O44" s="196"/>
      <c r="P44" s="196"/>
      <c r="Q44" s="196"/>
      <c r="R44" s="196"/>
      <c r="S44" s="196"/>
      <c r="T44" s="196"/>
      <c r="U44" s="196"/>
      <c r="V44" s="196"/>
      <c r="W44" s="196"/>
      <c r="X44" s="196"/>
      <c r="Y44" s="196"/>
      <c r="Z44" s="196"/>
      <c r="AA44" s="196"/>
      <c r="AB44" s="196"/>
      <c r="AC44" s="196"/>
      <c r="AD44" s="196"/>
      <c r="AE44" s="196"/>
      <c r="AF44" s="196"/>
    </row>
    <row r="46" spans="1:33" ht="18.75">
      <c r="A46" s="6"/>
      <c r="B46" s="103"/>
    </row>
    <row r="47" spans="1:33" ht="18.75">
      <c r="A47" s="258" t="s">
        <v>439</v>
      </c>
      <c r="B47" s="259"/>
      <c r="C47" s="260"/>
      <c r="D47" s="261"/>
      <c r="E47" s="103"/>
      <c r="F47" s="103"/>
      <c r="G47" s="103"/>
      <c r="H47" s="103"/>
      <c r="I47" s="103"/>
      <c r="J47" s="103"/>
      <c r="K47" s="103"/>
      <c r="L47" s="103"/>
      <c r="M47" s="12"/>
      <c r="N47" s="12"/>
    </row>
    <row r="48" spans="1:33" ht="18.75">
      <c r="A48" s="70" t="s">
        <v>62</v>
      </c>
      <c r="C48" s="142" t="s">
        <v>440</v>
      </c>
      <c r="G48" s="40"/>
    </row>
  </sheetData>
  <mergeCells count="16">
    <mergeCell ref="A47:B47"/>
    <mergeCell ref="C47:D47"/>
    <mergeCell ref="A1:AF1"/>
    <mergeCell ref="A44:B44"/>
    <mergeCell ref="A42:B42"/>
    <mergeCell ref="A43:AF43"/>
    <mergeCell ref="A30:AF30"/>
    <mergeCell ref="A27:AG27"/>
    <mergeCell ref="A33:AG33"/>
    <mergeCell ref="A36:AG36"/>
    <mergeCell ref="A39:AG39"/>
    <mergeCell ref="B3:AG3"/>
    <mergeCell ref="A5:AG5"/>
    <mergeCell ref="A6:AG6"/>
    <mergeCell ref="A21:AG21"/>
    <mergeCell ref="A24:AG24"/>
  </mergeCells>
  <pageMargins left="7.874015748031496E-2" right="0" top="7.874015748031496E-2" bottom="7.874015748031496E-2" header="7.874015748031496E-2" footer="7.874015748031496E-2"/>
  <pageSetup paperSize="9" scale="40" fitToHeight="3"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0000000}">
          <x14:formula1>
            <xm:f>Звання!$A$1:$A$67</xm:f>
          </x14:formula1>
          <xm:sqref>A45 A49:A1048576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Z8"/>
  <sheetViews>
    <sheetView zoomScale="70" zoomScaleNormal="70" workbookViewId="0">
      <selection activeCell="C8" sqref="C8:H8"/>
    </sheetView>
  </sheetViews>
  <sheetFormatPr defaultColWidth="18.125" defaultRowHeight="14.25"/>
  <cols>
    <col min="1" max="1" width="22.125" style="6" bestFit="1" customWidth="1"/>
    <col min="2" max="2" width="43" style="6" bestFit="1" customWidth="1"/>
    <col min="3" max="3" width="20" style="6" customWidth="1"/>
    <col min="4" max="4" width="18.125" style="6" bestFit="1" customWidth="1"/>
    <col min="5" max="5" width="18.125" style="6" customWidth="1"/>
    <col min="6" max="7" width="15.625" style="6" customWidth="1"/>
    <col min="8" max="9" width="16.125" style="6" bestFit="1" customWidth="1"/>
    <col min="10" max="10" width="16.125" style="6" customWidth="1"/>
    <col min="11" max="11" width="18.125" style="6" bestFit="1" customWidth="1"/>
    <col min="12" max="12" width="51.125" style="6" customWidth="1"/>
    <col min="13" max="13" width="15.125" style="6" customWidth="1"/>
    <col min="14" max="14" width="17.125" style="6" bestFit="1" customWidth="1"/>
    <col min="15" max="15" width="42.125" style="6" customWidth="1"/>
    <col min="16" max="16" width="21.625" style="6" bestFit="1" customWidth="1"/>
    <col min="17" max="17" width="16.625" style="6" bestFit="1" customWidth="1"/>
    <col min="18" max="19" width="16.625" style="6" customWidth="1"/>
    <col min="20" max="20" width="34" style="6" bestFit="1" customWidth="1"/>
    <col min="21" max="21" width="19.125" style="6" bestFit="1" customWidth="1"/>
    <col min="22" max="16384" width="18.125" style="6"/>
  </cols>
  <sheetData>
    <row r="1" spans="1:26" ht="30.75">
      <c r="A1" s="279">
        <v>8</v>
      </c>
      <c r="B1" s="279"/>
      <c r="C1" s="279"/>
      <c r="D1" s="279"/>
      <c r="E1" s="279"/>
      <c r="F1" s="279"/>
      <c r="G1" s="279"/>
      <c r="H1" s="279"/>
      <c r="I1" s="279"/>
      <c r="J1" s="279"/>
      <c r="K1" s="279"/>
      <c r="L1" s="279"/>
      <c r="M1" s="279"/>
      <c r="N1" s="279"/>
      <c r="O1" s="279"/>
      <c r="P1" s="279"/>
      <c r="Q1" s="279"/>
      <c r="R1" s="279"/>
      <c r="S1" s="279"/>
      <c r="T1" s="279"/>
      <c r="U1" s="279"/>
      <c r="V1" s="71"/>
      <c r="W1" s="71"/>
      <c r="X1" s="71"/>
      <c r="Y1" s="71"/>
      <c r="Z1" s="71"/>
    </row>
    <row r="2" spans="1:26" ht="30.75">
      <c r="A2" s="82"/>
      <c r="B2" s="82"/>
      <c r="C2" s="82"/>
      <c r="D2" s="82"/>
      <c r="E2" s="82"/>
      <c r="F2" s="82"/>
      <c r="G2" s="82"/>
      <c r="H2" s="82"/>
      <c r="I2" s="82"/>
      <c r="J2" s="82"/>
      <c r="K2" s="82"/>
      <c r="L2" s="82"/>
      <c r="M2" s="82"/>
      <c r="N2" s="82"/>
      <c r="O2" s="82"/>
      <c r="P2" s="82"/>
      <c r="Q2" s="82"/>
      <c r="R2" s="82"/>
      <c r="S2" s="82"/>
      <c r="T2" s="78" t="s">
        <v>3</v>
      </c>
      <c r="U2" s="82"/>
      <c r="V2" s="71"/>
      <c r="W2" s="71"/>
      <c r="X2" s="71"/>
      <c r="Y2" s="71"/>
    </row>
    <row r="3" spans="1:26" ht="18.75">
      <c r="A3" s="73" t="s">
        <v>488</v>
      </c>
      <c r="B3" s="256" t="s">
        <v>69</v>
      </c>
      <c r="C3" s="273"/>
      <c r="D3" s="273"/>
      <c r="E3" s="273"/>
      <c r="F3" s="273"/>
      <c r="G3" s="273"/>
      <c r="H3" s="273"/>
      <c r="I3" s="273"/>
      <c r="J3" s="273"/>
      <c r="K3" s="273"/>
      <c r="L3" s="273"/>
      <c r="M3" s="273"/>
      <c r="N3" s="273"/>
      <c r="O3" s="273"/>
      <c r="P3" s="273"/>
      <c r="Q3" s="273"/>
      <c r="R3" s="273"/>
      <c r="S3" s="273"/>
      <c r="T3" s="273"/>
      <c r="U3" s="257"/>
    </row>
    <row r="4" spans="1:26" ht="75" customHeight="1">
      <c r="A4" s="4" t="s">
        <v>70</v>
      </c>
      <c r="B4" s="1" t="s">
        <v>12</v>
      </c>
      <c r="C4" s="7" t="s">
        <v>6</v>
      </c>
      <c r="D4" s="7" t="s">
        <v>71</v>
      </c>
      <c r="E4" s="4" t="s">
        <v>32</v>
      </c>
      <c r="F4" s="247" t="s">
        <v>33</v>
      </c>
      <c r="G4" s="248"/>
      <c r="H4" s="4" t="s">
        <v>34</v>
      </c>
      <c r="I4" s="4" t="s">
        <v>35</v>
      </c>
      <c r="J4" s="247" t="s">
        <v>37</v>
      </c>
      <c r="K4" s="248"/>
      <c r="L4" s="7" t="s">
        <v>72</v>
      </c>
      <c r="M4" s="7" t="s">
        <v>73</v>
      </c>
      <c r="N4" s="7" t="s">
        <v>74</v>
      </c>
      <c r="O4" s="7" t="s">
        <v>75</v>
      </c>
      <c r="P4" s="7" t="s">
        <v>76</v>
      </c>
      <c r="Q4" s="4" t="s">
        <v>77</v>
      </c>
      <c r="R4" s="247" t="s">
        <v>47</v>
      </c>
      <c r="S4" s="248"/>
      <c r="T4" s="7" t="s">
        <v>78</v>
      </c>
      <c r="U4" s="7" t="s">
        <v>79</v>
      </c>
    </row>
    <row r="5" spans="1:26" ht="18.75">
      <c r="A5" s="41">
        <f>MAX('5. Тимчасово відсутні'!5:5)+1</f>
        <v>77</v>
      </c>
      <c r="B5" s="41">
        <f>A5+1</f>
        <v>78</v>
      </c>
      <c r="C5" s="41">
        <f t="shared" ref="C5:Q5" si="0">B5+1</f>
        <v>79</v>
      </c>
      <c r="D5" s="41">
        <f t="shared" si="0"/>
        <v>80</v>
      </c>
      <c r="E5" s="41">
        <f t="shared" si="0"/>
        <v>81</v>
      </c>
      <c r="F5" s="256">
        <f>E5+1</f>
        <v>82</v>
      </c>
      <c r="G5" s="257"/>
      <c r="H5" s="41">
        <f>F5+1</f>
        <v>83</v>
      </c>
      <c r="I5" s="41">
        <f t="shared" si="0"/>
        <v>84</v>
      </c>
      <c r="J5" s="256">
        <f>I5+1</f>
        <v>85</v>
      </c>
      <c r="K5" s="257"/>
      <c r="L5" s="41">
        <f>J5+1</f>
        <v>86</v>
      </c>
      <c r="M5" s="41">
        <f t="shared" si="0"/>
        <v>87</v>
      </c>
      <c r="N5" s="41">
        <f t="shared" si="0"/>
        <v>88</v>
      </c>
      <c r="O5" s="41">
        <f t="shared" si="0"/>
        <v>89</v>
      </c>
      <c r="P5" s="41">
        <f t="shared" si="0"/>
        <v>90</v>
      </c>
      <c r="Q5" s="41">
        <f t="shared" si="0"/>
        <v>91</v>
      </c>
      <c r="R5" s="256">
        <f t="shared" ref="R5" si="1">Q5+1</f>
        <v>92</v>
      </c>
      <c r="S5" s="257"/>
      <c r="T5" s="41">
        <f>R5+1</f>
        <v>93</v>
      </c>
      <c r="U5" s="41">
        <f t="shared" ref="U5" si="2">T5+1</f>
        <v>94</v>
      </c>
    </row>
    <row r="7" spans="1:26" ht="19.5" customHeight="1">
      <c r="B7" s="139" t="s">
        <v>439</v>
      </c>
      <c r="C7" s="11"/>
      <c r="G7" s="11"/>
      <c r="N7" s="11"/>
      <c r="O7" s="11"/>
      <c r="Q7" s="11"/>
      <c r="R7" s="11"/>
      <c r="S7" s="11"/>
    </row>
    <row r="8" spans="1:26" ht="18.75">
      <c r="B8" s="139" t="s">
        <v>62</v>
      </c>
      <c r="C8" s="252" t="s">
        <v>535</v>
      </c>
      <c r="D8" s="252"/>
      <c r="E8" s="252"/>
      <c r="F8" s="252"/>
      <c r="G8" s="252"/>
      <c r="H8" s="252"/>
      <c r="I8" s="12"/>
      <c r="J8" s="12"/>
      <c r="N8" s="19"/>
      <c r="Q8" s="19"/>
      <c r="R8" s="19"/>
      <c r="S8" s="19"/>
    </row>
  </sheetData>
  <mergeCells count="9">
    <mergeCell ref="A1:U1"/>
    <mergeCell ref="B3:U3"/>
    <mergeCell ref="C8:H8"/>
    <mergeCell ref="J4:K4"/>
    <mergeCell ref="J5:K5"/>
    <mergeCell ref="F4:G4"/>
    <mergeCell ref="F5:G5"/>
    <mergeCell ref="R4:S4"/>
    <mergeCell ref="R5:S5"/>
  </mergeCells>
  <dataValidations count="1">
    <dataValidation type="list" allowBlank="1" showInputMessage="1" showErrorMessage="1" sqref="M6:M1048576" xr:uid="{00000000-0002-0000-0700-000000000000}">
      <formula1>"загинув, помер, зниклий безвісти, полонений"</formula1>
    </dataValidation>
  </dataValidations>
  <pageMargins left="0.7" right="0.7" top="0.75" bottom="0.75" header="0.3" footer="0.3"/>
  <pageSetup paperSize="9" scale="29"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1000000}">
          <x14:formula1>
            <xm:f>Звання!$A$1:$A$67</xm:f>
          </x14:formula1>
          <xm:sqref>A9:A1048576 B8 A6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X15"/>
  <sheetViews>
    <sheetView topLeftCell="A4" zoomScale="70" zoomScaleNormal="70" workbookViewId="0">
      <pane xSplit="1" ySplit="4" topLeftCell="AG8" activePane="bottomRight" state="frozen"/>
      <selection activeCell="A4" sqref="A4"/>
      <selection pane="topRight" activeCell="B4" sqref="B4"/>
      <selection pane="bottomLeft" activeCell="A8" sqref="A8"/>
      <selection pane="bottomRight" activeCell="AG8" sqref="AG8"/>
    </sheetView>
  </sheetViews>
  <sheetFormatPr defaultColWidth="9.125" defaultRowHeight="15.75"/>
  <cols>
    <col min="1" max="1" width="38.625" style="37" customWidth="1"/>
    <col min="2" max="4" width="18.625" style="38" customWidth="1"/>
    <col min="5" max="5" width="18.625" style="38" hidden="1" customWidth="1"/>
    <col min="6" max="7" width="18.625" style="38" customWidth="1"/>
    <col min="8" max="8" width="18.375" style="38" customWidth="1"/>
    <col min="9" max="9" width="18.625" style="38" hidden="1" customWidth="1"/>
    <col min="10" max="12" width="18.625" style="38" customWidth="1"/>
    <col min="13" max="13" width="18.625" style="38" hidden="1" customWidth="1"/>
    <col min="14" max="17" width="18.625" style="38" customWidth="1"/>
    <col min="18" max="18" width="18.625" style="38" hidden="1" customWidth="1"/>
    <col min="19" max="21" width="18.625" style="38" customWidth="1"/>
    <col min="22" max="22" width="18.625" style="38" hidden="1" customWidth="1"/>
    <col min="23" max="25" width="18.625" style="38" customWidth="1"/>
    <col min="26" max="26" width="18.625" style="38" hidden="1" customWidth="1"/>
    <col min="27" max="29" width="18.625" style="38" customWidth="1"/>
    <col min="30" max="30" width="18.625" style="38" hidden="1" customWidth="1"/>
    <col min="31" max="33" width="18.625" style="38" customWidth="1"/>
    <col min="34" max="34" width="18.625" style="38" hidden="1" customWidth="1"/>
    <col min="35" max="36" width="18.625" style="38" customWidth="1"/>
    <col min="37" max="37" width="18.625" style="37" customWidth="1"/>
    <col min="38" max="38" width="18.625" style="37" hidden="1" customWidth="1"/>
    <col min="39" max="41" width="18.625" style="37" customWidth="1"/>
    <col min="42" max="42" width="18.625" style="37" hidden="1" customWidth="1"/>
    <col min="43" max="45" width="18.625" style="37" customWidth="1"/>
    <col min="46" max="46" width="18.625" style="37" hidden="1" customWidth="1"/>
    <col min="47" max="49" width="18.625" style="37" customWidth="1"/>
    <col min="50" max="50" width="18.625" style="37" hidden="1" customWidth="1"/>
    <col min="51" max="16384" width="9.125" style="37"/>
  </cols>
  <sheetData>
    <row r="1" spans="1:50" ht="91.5">
      <c r="A1" s="298">
        <v>9</v>
      </c>
      <c r="B1" s="298"/>
      <c r="C1" s="298"/>
      <c r="D1" s="298"/>
      <c r="E1" s="298"/>
      <c r="F1" s="298"/>
      <c r="G1" s="298"/>
      <c r="H1" s="298"/>
      <c r="I1" s="298"/>
      <c r="J1" s="298"/>
      <c r="K1" s="298"/>
      <c r="L1" s="298"/>
      <c r="M1" s="298"/>
      <c r="N1" s="298"/>
      <c r="O1" s="298"/>
      <c r="P1" s="298"/>
      <c r="Q1" s="298"/>
      <c r="R1" s="298"/>
      <c r="S1" s="298"/>
      <c r="T1" s="298"/>
      <c r="U1" s="298"/>
      <c r="V1" s="298"/>
      <c r="W1" s="298"/>
      <c r="X1" s="298"/>
      <c r="Y1" s="298"/>
      <c r="Z1" s="298"/>
      <c r="AA1" s="298"/>
      <c r="AB1" s="298"/>
      <c r="AC1" s="298"/>
      <c r="AD1" s="298"/>
      <c r="AE1" s="298"/>
      <c r="AF1" s="298"/>
      <c r="AG1" s="298"/>
      <c r="AH1" s="298"/>
      <c r="AI1" s="298"/>
      <c r="AJ1" s="298"/>
      <c r="AK1" s="298"/>
      <c r="AL1" s="298"/>
      <c r="AM1" s="298"/>
      <c r="AN1" s="298"/>
      <c r="AO1" s="298"/>
      <c r="AP1" s="298"/>
      <c r="AQ1" s="298"/>
      <c r="AR1" s="298"/>
      <c r="AS1" s="298"/>
      <c r="AT1" s="298"/>
      <c r="AU1" s="298"/>
      <c r="AV1" s="298"/>
      <c r="AW1" s="298"/>
      <c r="AX1" s="298"/>
    </row>
    <row r="2" spans="1:50" ht="92.25" thickBot="1">
      <c r="A2" s="81"/>
      <c r="B2" s="80"/>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H2" s="80"/>
      <c r="AI2" s="80"/>
      <c r="AJ2" s="80"/>
      <c r="AK2" s="81"/>
      <c r="AL2" s="81"/>
      <c r="AM2" s="81"/>
      <c r="AN2" s="81"/>
      <c r="AO2" s="81"/>
      <c r="AP2" s="81"/>
      <c r="AQ2" s="81"/>
      <c r="AR2" s="81"/>
      <c r="AS2" s="81"/>
      <c r="AT2" s="81"/>
      <c r="AU2" s="81"/>
      <c r="AV2" s="81"/>
      <c r="AW2" s="80" t="s">
        <v>3</v>
      </c>
      <c r="AX2" s="81"/>
    </row>
    <row r="3" spans="1:50" ht="19.5" thickBot="1">
      <c r="A3" s="75">
        <v>45736</v>
      </c>
      <c r="B3" s="299" t="s">
        <v>80</v>
      </c>
      <c r="C3" s="299"/>
      <c r="D3" s="299"/>
      <c r="E3" s="299"/>
      <c r="F3" s="299"/>
      <c r="G3" s="299"/>
      <c r="H3" s="299"/>
      <c r="I3" s="299"/>
      <c r="J3" s="299"/>
      <c r="K3" s="299"/>
      <c r="L3" s="299"/>
      <c r="M3" s="299"/>
      <c r="N3" s="299"/>
      <c r="O3" s="299"/>
      <c r="P3" s="299"/>
      <c r="Q3" s="299"/>
      <c r="R3" s="299"/>
      <c r="S3" s="299"/>
      <c r="T3" s="299"/>
      <c r="U3" s="299"/>
      <c r="V3" s="299"/>
      <c r="W3" s="299"/>
      <c r="X3" s="299"/>
      <c r="Y3" s="299"/>
      <c r="Z3" s="299"/>
      <c r="AA3" s="299"/>
      <c r="AB3" s="299"/>
      <c r="AC3" s="299"/>
      <c r="AD3" s="299"/>
      <c r="AE3" s="299"/>
      <c r="AF3" s="299"/>
      <c r="AG3" s="299"/>
      <c r="AH3" s="299"/>
      <c r="AI3" s="299"/>
      <c r="AJ3" s="299"/>
      <c r="AK3" s="299"/>
      <c r="AL3" s="299"/>
      <c r="AM3" s="299"/>
      <c r="AN3" s="299"/>
      <c r="AO3" s="299"/>
      <c r="AP3" s="299"/>
      <c r="AQ3" s="299"/>
      <c r="AR3" s="299"/>
      <c r="AS3" s="299"/>
      <c r="AT3" s="299"/>
      <c r="AU3" s="299"/>
      <c r="AV3" s="299"/>
      <c r="AW3" s="299"/>
      <c r="AX3" s="300"/>
    </row>
    <row r="4" spans="1:50" ht="18.75" customHeight="1">
      <c r="A4" s="283" t="s">
        <v>81</v>
      </c>
      <c r="B4" s="283" t="s">
        <v>82</v>
      </c>
      <c r="C4" s="284"/>
      <c r="D4" s="284"/>
      <c r="E4" s="285"/>
      <c r="F4" s="283" t="s">
        <v>83</v>
      </c>
      <c r="G4" s="284"/>
      <c r="H4" s="284"/>
      <c r="I4" s="285"/>
      <c r="J4" s="301" t="s">
        <v>84</v>
      </c>
      <c r="K4" s="302"/>
      <c r="L4" s="303"/>
      <c r="M4" s="303"/>
      <c r="N4" s="296" t="s">
        <v>85</v>
      </c>
      <c r="O4" s="290" t="s">
        <v>86</v>
      </c>
      <c r="P4" s="291"/>
      <c r="Q4" s="291"/>
      <c r="R4" s="292"/>
      <c r="S4" s="307" t="s">
        <v>87</v>
      </c>
      <c r="T4" s="308"/>
      <c r="U4" s="308"/>
      <c r="V4" s="308"/>
      <c r="W4" s="308"/>
      <c r="X4" s="308"/>
      <c r="Y4" s="308"/>
      <c r="Z4" s="308"/>
      <c r="AA4" s="308"/>
      <c r="AB4" s="308"/>
      <c r="AC4" s="308"/>
      <c r="AD4" s="308"/>
      <c r="AE4" s="308"/>
      <c r="AF4" s="308"/>
      <c r="AG4" s="308"/>
      <c r="AH4" s="308"/>
      <c r="AI4" s="308"/>
      <c r="AJ4" s="308"/>
      <c r="AK4" s="308"/>
      <c r="AL4" s="308"/>
      <c r="AM4" s="308"/>
      <c r="AN4" s="308"/>
      <c r="AO4" s="308"/>
      <c r="AP4" s="308"/>
      <c r="AQ4" s="308"/>
      <c r="AR4" s="308"/>
      <c r="AS4" s="308"/>
      <c r="AT4" s="308"/>
      <c r="AU4" s="308"/>
      <c r="AV4" s="308"/>
      <c r="AW4" s="308"/>
      <c r="AX4" s="309"/>
    </row>
    <row r="5" spans="1:50" ht="18.75" customHeight="1" thickBot="1">
      <c r="A5" s="310"/>
      <c r="B5" s="286"/>
      <c r="C5" s="287"/>
      <c r="D5" s="287"/>
      <c r="E5" s="288"/>
      <c r="F5" s="286"/>
      <c r="G5" s="287"/>
      <c r="H5" s="287"/>
      <c r="I5" s="288"/>
      <c r="J5" s="304"/>
      <c r="K5" s="305"/>
      <c r="L5" s="306"/>
      <c r="M5" s="306"/>
      <c r="N5" s="297"/>
      <c r="O5" s="293"/>
      <c r="P5" s="294"/>
      <c r="Q5" s="294"/>
      <c r="R5" s="295"/>
      <c r="S5" s="312" t="s">
        <v>64</v>
      </c>
      <c r="T5" s="313"/>
      <c r="U5" s="313"/>
      <c r="V5" s="241"/>
      <c r="W5" s="256" t="s">
        <v>63</v>
      </c>
      <c r="X5" s="273"/>
      <c r="Y5" s="273"/>
      <c r="Z5" s="257"/>
      <c r="AA5" s="256" t="s">
        <v>88</v>
      </c>
      <c r="AB5" s="273"/>
      <c r="AC5" s="273"/>
      <c r="AD5" s="257"/>
      <c r="AE5" s="256" t="s">
        <v>89</v>
      </c>
      <c r="AF5" s="273"/>
      <c r="AG5" s="273"/>
      <c r="AH5" s="257"/>
      <c r="AI5" s="256" t="s">
        <v>90</v>
      </c>
      <c r="AJ5" s="273"/>
      <c r="AK5" s="273"/>
      <c r="AL5" s="257"/>
      <c r="AM5" s="256" t="s">
        <v>91</v>
      </c>
      <c r="AN5" s="273"/>
      <c r="AO5" s="273"/>
      <c r="AP5" s="257"/>
      <c r="AQ5" s="256" t="s">
        <v>92</v>
      </c>
      <c r="AR5" s="273"/>
      <c r="AS5" s="273"/>
      <c r="AT5" s="257"/>
      <c r="AU5" s="253" t="s">
        <v>93</v>
      </c>
      <c r="AV5" s="253"/>
      <c r="AW5" s="256"/>
      <c r="AX5" s="311"/>
    </row>
    <row r="6" spans="1:50" ht="31.5" customHeight="1" thickBot="1">
      <c r="A6" s="310"/>
      <c r="B6" s="16" t="s">
        <v>94</v>
      </c>
      <c r="C6" s="16" t="s">
        <v>95</v>
      </c>
      <c r="D6" s="49" t="s">
        <v>96</v>
      </c>
      <c r="E6" s="16" t="s">
        <v>97</v>
      </c>
      <c r="F6" s="16" t="s">
        <v>94</v>
      </c>
      <c r="G6" s="16" t="s">
        <v>95</v>
      </c>
      <c r="H6" s="16" t="s">
        <v>96</v>
      </c>
      <c r="I6" s="16" t="s">
        <v>97</v>
      </c>
      <c r="J6" s="16" t="s">
        <v>94</v>
      </c>
      <c r="K6" s="42" t="s">
        <v>95</v>
      </c>
      <c r="L6" s="16" t="s">
        <v>96</v>
      </c>
      <c r="M6" s="16" t="s">
        <v>97</v>
      </c>
      <c r="N6" s="295"/>
      <c r="O6" s="16" t="s">
        <v>94</v>
      </c>
      <c r="P6" s="16" t="s">
        <v>95</v>
      </c>
      <c r="Q6" s="16" t="s">
        <v>96</v>
      </c>
      <c r="R6" s="16" t="s">
        <v>97</v>
      </c>
      <c r="S6" s="43" t="s">
        <v>94</v>
      </c>
      <c r="T6" s="44" t="s">
        <v>95</v>
      </c>
      <c r="U6" s="44" t="s">
        <v>96</v>
      </c>
      <c r="V6" s="44" t="s">
        <v>97</v>
      </c>
      <c r="W6" s="44" t="s">
        <v>94</v>
      </c>
      <c r="X6" s="44" t="s">
        <v>95</v>
      </c>
      <c r="Y6" s="44" t="s">
        <v>96</v>
      </c>
      <c r="Z6" s="44" t="s">
        <v>97</v>
      </c>
      <c r="AA6" s="44" t="s">
        <v>94</v>
      </c>
      <c r="AB6" s="44" t="s">
        <v>95</v>
      </c>
      <c r="AC6" s="44" t="s">
        <v>96</v>
      </c>
      <c r="AD6" s="44" t="s">
        <v>97</v>
      </c>
      <c r="AE6" s="44" t="s">
        <v>94</v>
      </c>
      <c r="AF6" s="44" t="s">
        <v>95</v>
      </c>
      <c r="AG6" s="44" t="s">
        <v>96</v>
      </c>
      <c r="AH6" s="44" t="s">
        <v>97</v>
      </c>
      <c r="AI6" s="44" t="s">
        <v>94</v>
      </c>
      <c r="AJ6" s="44" t="s">
        <v>95</v>
      </c>
      <c r="AK6" s="44" t="s">
        <v>96</v>
      </c>
      <c r="AL6" s="44" t="s">
        <v>97</v>
      </c>
      <c r="AM6" s="44" t="s">
        <v>94</v>
      </c>
      <c r="AN6" s="44" t="s">
        <v>95</v>
      </c>
      <c r="AO6" s="44" t="s">
        <v>96</v>
      </c>
      <c r="AP6" s="44" t="s">
        <v>97</v>
      </c>
      <c r="AQ6" s="44" t="s">
        <v>94</v>
      </c>
      <c r="AR6" s="44" t="s">
        <v>95</v>
      </c>
      <c r="AS6" s="44" t="s">
        <v>96</v>
      </c>
      <c r="AT6" s="44" t="s">
        <v>97</v>
      </c>
      <c r="AU6" s="44" t="s">
        <v>94</v>
      </c>
      <c r="AV6" s="44" t="s">
        <v>95</v>
      </c>
      <c r="AW6" s="44" t="s">
        <v>96</v>
      </c>
      <c r="AX6" s="45" t="s">
        <v>97</v>
      </c>
    </row>
    <row r="7" spans="1:50" ht="19.5" thickBot="1">
      <c r="A7" s="16">
        <f>MAX('7. Безповоротні втрати'!5:5)+1</f>
        <v>95</v>
      </c>
      <c r="B7" s="262">
        <f>A7+1</f>
        <v>96</v>
      </c>
      <c r="C7" s="281"/>
      <c r="D7" s="282"/>
      <c r="E7" s="289"/>
      <c r="F7" s="262">
        <f>B7+1</f>
        <v>97</v>
      </c>
      <c r="G7" s="281"/>
      <c r="H7" s="281"/>
      <c r="I7" s="263"/>
      <c r="J7" s="262">
        <f>F7+1</f>
        <v>98</v>
      </c>
      <c r="K7" s="281"/>
      <c r="L7" s="281"/>
      <c r="M7" s="263"/>
      <c r="N7" s="46">
        <f>J7+1</f>
        <v>99</v>
      </c>
      <c r="O7" s="262">
        <f>N7+1</f>
        <v>100</v>
      </c>
      <c r="P7" s="281"/>
      <c r="Q7" s="281"/>
      <c r="R7" s="263"/>
      <c r="S7" s="262">
        <f>O7+1</f>
        <v>101</v>
      </c>
      <c r="T7" s="281"/>
      <c r="U7" s="281"/>
      <c r="V7" s="282"/>
      <c r="W7" s="280">
        <f t="shared" ref="W7" si="0">S7+1</f>
        <v>102</v>
      </c>
      <c r="X7" s="281"/>
      <c r="Y7" s="281"/>
      <c r="Z7" s="282"/>
      <c r="AA7" s="280">
        <f t="shared" ref="AA7" si="1">W7+1</f>
        <v>103</v>
      </c>
      <c r="AB7" s="281"/>
      <c r="AC7" s="281"/>
      <c r="AD7" s="282"/>
      <c r="AE7" s="280">
        <f t="shared" ref="AE7" si="2">AA7+1</f>
        <v>104</v>
      </c>
      <c r="AF7" s="281"/>
      <c r="AG7" s="281"/>
      <c r="AH7" s="282"/>
      <c r="AI7" s="280">
        <f t="shared" ref="AI7" si="3">AE7+1</f>
        <v>105</v>
      </c>
      <c r="AJ7" s="281"/>
      <c r="AK7" s="281"/>
      <c r="AL7" s="282"/>
      <c r="AM7" s="280">
        <f t="shared" ref="AM7" si="4">AI7+1</f>
        <v>106</v>
      </c>
      <c r="AN7" s="281"/>
      <c r="AO7" s="281"/>
      <c r="AP7" s="282"/>
      <c r="AQ7" s="280">
        <f t="shared" ref="AQ7" si="5">AM7+1</f>
        <v>107</v>
      </c>
      <c r="AR7" s="281"/>
      <c r="AS7" s="281"/>
      <c r="AT7" s="282"/>
      <c r="AU7" s="280">
        <f t="shared" ref="AU7" si="6">AQ7+1</f>
        <v>108</v>
      </c>
      <c r="AV7" s="281"/>
      <c r="AW7" s="281"/>
      <c r="AX7" s="263"/>
    </row>
    <row r="8" spans="1:50" ht="19.5" thickBot="1">
      <c r="A8" s="48" t="s">
        <v>98</v>
      </c>
      <c r="B8" s="49">
        <f>SUM(B9:B12)</f>
        <v>11</v>
      </c>
      <c r="C8" s="50">
        <f>SUM(C9:C12)</f>
        <v>17</v>
      </c>
      <c r="D8" s="50">
        <f>SUM(D9:D12)</f>
        <v>0</v>
      </c>
      <c r="E8" s="50">
        <f>SUM(E9:E12)</f>
        <v>0</v>
      </c>
      <c r="F8" s="49">
        <v>7</v>
      </c>
      <c r="G8" s="50">
        <v>15</v>
      </c>
      <c r="H8" s="50">
        <f t="shared" ref="H8:M8" si="7">SUM(H9:H12)</f>
        <v>0</v>
      </c>
      <c r="I8" s="50">
        <f t="shared" si="7"/>
        <v>0</v>
      </c>
      <c r="J8" s="49">
        <v>6</v>
      </c>
      <c r="K8" s="50">
        <v>12</v>
      </c>
      <c r="L8" s="50">
        <f t="shared" si="7"/>
        <v>0</v>
      </c>
      <c r="M8" s="47">
        <f t="shared" si="7"/>
        <v>0</v>
      </c>
      <c r="N8" s="16">
        <f>J8+K8+L8+M8</f>
        <v>18</v>
      </c>
      <c r="O8" s="49">
        <f>SUM(O9:O12)</f>
        <v>1</v>
      </c>
      <c r="P8" s="50">
        <v>3</v>
      </c>
      <c r="Q8" s="50">
        <f t="shared" ref="Q8:AX8" si="8">SUM(Q9:Q12)</f>
        <v>0</v>
      </c>
      <c r="R8" s="50">
        <f t="shared" si="8"/>
        <v>0</v>
      </c>
      <c r="S8" s="51">
        <f t="shared" si="8"/>
        <v>1</v>
      </c>
      <c r="T8" s="52">
        <f t="shared" si="8"/>
        <v>1</v>
      </c>
      <c r="U8" s="52">
        <f t="shared" si="8"/>
        <v>0</v>
      </c>
      <c r="V8" s="52">
        <f t="shared" si="8"/>
        <v>0</v>
      </c>
      <c r="W8" s="52">
        <f t="shared" si="8"/>
        <v>0</v>
      </c>
      <c r="X8" s="52">
        <f>SUM(X9:X12)</f>
        <v>0</v>
      </c>
      <c r="Y8" s="52">
        <f t="shared" si="8"/>
        <v>0</v>
      </c>
      <c r="Z8" s="52">
        <f t="shared" si="8"/>
        <v>0</v>
      </c>
      <c r="AA8" s="52">
        <f t="shared" si="8"/>
        <v>0</v>
      </c>
      <c r="AB8" s="52">
        <f>SUM(AB9:AB12)</f>
        <v>2</v>
      </c>
      <c r="AC8" s="52">
        <f t="shared" si="8"/>
        <v>0</v>
      </c>
      <c r="AD8" s="52">
        <f t="shared" si="8"/>
        <v>0</v>
      </c>
      <c r="AE8" s="52">
        <f t="shared" si="8"/>
        <v>0</v>
      </c>
      <c r="AF8" s="52">
        <f t="shared" si="8"/>
        <v>0</v>
      </c>
      <c r="AG8" s="52">
        <f t="shared" si="8"/>
        <v>0</v>
      </c>
      <c r="AH8" s="52">
        <f t="shared" si="8"/>
        <v>0</v>
      </c>
      <c r="AI8" s="52">
        <f t="shared" si="8"/>
        <v>0</v>
      </c>
      <c r="AJ8" s="52">
        <f t="shared" si="8"/>
        <v>0</v>
      </c>
      <c r="AK8" s="52">
        <f t="shared" si="8"/>
        <v>0</v>
      </c>
      <c r="AL8" s="52">
        <f t="shared" si="8"/>
        <v>0</v>
      </c>
      <c r="AM8" s="52">
        <f t="shared" si="8"/>
        <v>0</v>
      </c>
      <c r="AN8" s="52">
        <f t="shared" si="8"/>
        <v>0</v>
      </c>
      <c r="AO8" s="52">
        <f t="shared" si="8"/>
        <v>0</v>
      </c>
      <c r="AP8" s="52">
        <f t="shared" si="8"/>
        <v>0</v>
      </c>
      <c r="AQ8" s="52">
        <f t="shared" si="8"/>
        <v>0</v>
      </c>
      <c r="AR8" s="52">
        <f t="shared" si="8"/>
        <v>0</v>
      </c>
      <c r="AS8" s="52">
        <f t="shared" si="8"/>
        <v>0</v>
      </c>
      <c r="AT8" s="52">
        <f t="shared" si="8"/>
        <v>0</v>
      </c>
      <c r="AU8" s="52">
        <f t="shared" si="8"/>
        <v>0</v>
      </c>
      <c r="AV8" s="52">
        <f t="shared" si="8"/>
        <v>0</v>
      </c>
      <c r="AW8" s="52">
        <f t="shared" si="8"/>
        <v>0</v>
      </c>
      <c r="AX8" s="52">
        <f t="shared" si="8"/>
        <v>0</v>
      </c>
    </row>
    <row r="9" spans="1:50" ht="19.5" thickBot="1">
      <c r="A9" s="53" t="s">
        <v>238</v>
      </c>
      <c r="B9" s="54">
        <v>11</v>
      </c>
      <c r="C9" s="55">
        <v>17</v>
      </c>
      <c r="D9" s="55">
        <v>0</v>
      </c>
      <c r="E9" s="56">
        <v>0</v>
      </c>
      <c r="F9" s="54">
        <v>7</v>
      </c>
      <c r="G9" s="55">
        <v>15</v>
      </c>
      <c r="H9" s="55">
        <v>0</v>
      </c>
      <c r="I9" s="56">
        <v>0</v>
      </c>
      <c r="J9" s="54">
        <v>6</v>
      </c>
      <c r="K9" s="55">
        <v>12</v>
      </c>
      <c r="L9" s="55">
        <v>0</v>
      </c>
      <c r="M9" s="56">
        <v>0</v>
      </c>
      <c r="N9" s="16">
        <f t="shared" ref="N9" si="9">J9+K9+L9+M9</f>
        <v>18</v>
      </c>
      <c r="O9" s="54">
        <v>1</v>
      </c>
      <c r="P9" s="55">
        <v>3</v>
      </c>
      <c r="Q9" s="55">
        <v>0</v>
      </c>
      <c r="R9" s="56">
        <v>0</v>
      </c>
      <c r="S9" s="58">
        <v>1</v>
      </c>
      <c r="T9" s="59">
        <v>1</v>
      </c>
      <c r="U9" s="59">
        <v>0</v>
      </c>
      <c r="V9" s="55">
        <v>0</v>
      </c>
      <c r="W9" s="58"/>
      <c r="X9" s="59">
        <v>0</v>
      </c>
      <c r="Y9" s="59">
        <v>0</v>
      </c>
      <c r="Z9" s="66">
        <v>0</v>
      </c>
      <c r="AA9" s="58">
        <v>0</v>
      </c>
      <c r="AB9" s="59">
        <v>2</v>
      </c>
      <c r="AC9" s="59">
        <v>0</v>
      </c>
      <c r="AD9" s="66">
        <v>0</v>
      </c>
      <c r="AE9" s="59"/>
      <c r="AF9" s="59"/>
      <c r="AG9" s="59"/>
      <c r="AH9" s="59"/>
      <c r="AI9" s="59"/>
      <c r="AJ9" s="59"/>
      <c r="AK9" s="60"/>
      <c r="AL9" s="60"/>
      <c r="AM9" s="59"/>
      <c r="AN9" s="59"/>
      <c r="AO9" s="60"/>
      <c r="AP9" s="60"/>
      <c r="AQ9" s="59"/>
      <c r="AR9" s="59"/>
      <c r="AS9" s="60"/>
      <c r="AT9" s="60"/>
      <c r="AU9" s="59"/>
      <c r="AV9" s="59"/>
      <c r="AW9" s="59"/>
      <c r="AX9" s="61"/>
    </row>
    <row r="10" spans="1:50" ht="18.75">
      <c r="A10" s="53"/>
      <c r="B10" s="54"/>
      <c r="C10" s="55"/>
      <c r="D10" s="55"/>
      <c r="E10" s="56"/>
      <c r="F10" s="54"/>
      <c r="G10" s="55"/>
      <c r="H10" s="55"/>
      <c r="I10" s="56"/>
      <c r="J10" s="54"/>
      <c r="K10" s="55"/>
      <c r="L10" s="55"/>
      <c r="M10" s="56"/>
      <c r="N10" s="57"/>
      <c r="O10" s="54"/>
      <c r="P10" s="55"/>
      <c r="Q10" s="55"/>
      <c r="R10" s="56"/>
      <c r="S10" s="58"/>
      <c r="T10" s="59"/>
      <c r="U10" s="59"/>
      <c r="V10" s="59"/>
      <c r="W10" s="59"/>
      <c r="X10" s="59"/>
      <c r="Y10" s="59"/>
      <c r="Z10" s="59"/>
      <c r="AA10" s="59"/>
      <c r="AB10" s="59"/>
      <c r="AC10" s="59"/>
      <c r="AD10" s="59"/>
      <c r="AE10" s="59"/>
      <c r="AF10" s="59"/>
      <c r="AG10" s="59"/>
      <c r="AH10" s="59"/>
      <c r="AI10" s="59"/>
      <c r="AJ10" s="59"/>
      <c r="AK10" s="60"/>
      <c r="AL10" s="60"/>
      <c r="AM10" s="59"/>
      <c r="AN10" s="59"/>
      <c r="AO10" s="60"/>
      <c r="AP10" s="60"/>
      <c r="AQ10" s="59"/>
      <c r="AR10" s="59"/>
      <c r="AS10" s="60"/>
      <c r="AT10" s="60"/>
      <c r="AU10" s="59"/>
      <c r="AV10" s="59"/>
      <c r="AW10" s="59"/>
      <c r="AX10" s="61"/>
    </row>
    <row r="11" spans="1:50" ht="18.75">
      <c r="A11" s="53"/>
      <c r="B11" s="54"/>
      <c r="C11" s="55"/>
      <c r="D11" s="55"/>
      <c r="E11" s="56"/>
      <c r="F11" s="54"/>
      <c r="G11" s="55"/>
      <c r="H11" s="55"/>
      <c r="I11" s="56"/>
      <c r="J11" s="54"/>
      <c r="K11" s="55"/>
      <c r="L11" s="55"/>
      <c r="M11" s="56"/>
      <c r="N11" s="57"/>
      <c r="O11" s="54"/>
      <c r="P11" s="55"/>
      <c r="Q11" s="55"/>
      <c r="R11" s="56"/>
      <c r="S11" s="58"/>
      <c r="T11" s="59"/>
      <c r="U11" s="59"/>
      <c r="V11" s="59"/>
      <c r="W11" s="59"/>
      <c r="X11" s="59"/>
      <c r="Y11" s="59"/>
      <c r="Z11" s="59"/>
      <c r="AA11" s="59"/>
      <c r="AB11" s="59"/>
      <c r="AC11" s="59"/>
      <c r="AD11" s="59"/>
      <c r="AE11" s="59"/>
      <c r="AF11" s="59"/>
      <c r="AG11" s="59"/>
      <c r="AH11" s="59"/>
      <c r="AI11" s="59"/>
      <c r="AJ11" s="59"/>
      <c r="AK11" s="60"/>
      <c r="AL11" s="60"/>
      <c r="AM11" s="59"/>
      <c r="AN11" s="59"/>
      <c r="AO11" s="60"/>
      <c r="AP11" s="60"/>
      <c r="AQ11" s="59"/>
      <c r="AR11" s="59"/>
      <c r="AS11" s="60"/>
      <c r="AT11" s="60"/>
      <c r="AU11" s="59"/>
      <c r="AV11" s="59"/>
      <c r="AW11" s="59"/>
      <c r="AX11" s="61"/>
    </row>
    <row r="12" spans="1:50" ht="18.75">
      <c r="A12" s="53"/>
      <c r="B12" s="54"/>
      <c r="C12" s="55"/>
      <c r="D12" s="55"/>
      <c r="E12" s="56"/>
      <c r="F12" s="54"/>
      <c r="G12" s="55"/>
      <c r="H12" s="55"/>
      <c r="I12" s="56"/>
      <c r="J12" s="54"/>
      <c r="K12" s="55"/>
      <c r="L12" s="55"/>
      <c r="M12" s="56"/>
      <c r="N12" s="57"/>
      <c r="O12" s="54"/>
      <c r="P12" s="55"/>
      <c r="Q12" s="55"/>
      <c r="R12" s="56"/>
      <c r="S12" s="58"/>
      <c r="T12" s="59"/>
      <c r="U12" s="59"/>
      <c r="V12" s="59"/>
      <c r="W12" s="59"/>
      <c r="X12" s="59"/>
      <c r="Y12" s="59"/>
      <c r="Z12" s="59"/>
      <c r="AA12" s="59"/>
      <c r="AB12" s="59"/>
      <c r="AC12" s="59"/>
      <c r="AD12" s="59"/>
      <c r="AE12" s="59"/>
      <c r="AF12" s="59"/>
      <c r="AG12" s="59"/>
      <c r="AH12" s="59"/>
      <c r="AI12" s="59"/>
      <c r="AJ12" s="59"/>
      <c r="AK12" s="60"/>
      <c r="AL12" s="60"/>
      <c r="AM12" s="59"/>
      <c r="AN12" s="59"/>
      <c r="AO12" s="60"/>
      <c r="AP12" s="60"/>
      <c r="AQ12" s="59"/>
      <c r="AR12" s="59"/>
      <c r="AS12" s="60"/>
      <c r="AT12" s="60"/>
      <c r="AU12" s="59"/>
      <c r="AV12" s="59"/>
      <c r="AW12" s="59"/>
      <c r="AX12" s="61"/>
    </row>
    <row r="14" spans="1:50" ht="18.75">
      <c r="A14" s="19"/>
      <c r="B14" s="19" t="s">
        <v>439</v>
      </c>
      <c r="C14" s="6"/>
      <c r="D14" s="6"/>
      <c r="E14" s="6"/>
      <c r="F14" s="11"/>
      <c r="G14" s="6"/>
      <c r="H14" s="6"/>
      <c r="I14" s="6"/>
    </row>
    <row r="15" spans="1:50" ht="18.75">
      <c r="A15" s="19"/>
      <c r="B15" s="19" t="s">
        <v>62</v>
      </c>
      <c r="C15" s="19"/>
      <c r="D15" s="19"/>
      <c r="E15" s="19"/>
      <c r="F15" s="19" t="s">
        <v>440</v>
      </c>
      <c r="G15" s="19"/>
      <c r="H15" s="12" t="s">
        <v>488</v>
      </c>
      <c r="I15" s="12"/>
    </row>
  </sheetData>
  <mergeCells count="29">
    <mergeCell ref="A1:AX1"/>
    <mergeCell ref="B3:AX3"/>
    <mergeCell ref="J7:M7"/>
    <mergeCell ref="J4:M5"/>
    <mergeCell ref="S4:AX4"/>
    <mergeCell ref="A4:A6"/>
    <mergeCell ref="AU5:AX5"/>
    <mergeCell ref="S5:V5"/>
    <mergeCell ref="W5:Z5"/>
    <mergeCell ref="AA5:AD5"/>
    <mergeCell ref="AE5:AH5"/>
    <mergeCell ref="AI5:AL5"/>
    <mergeCell ref="AM5:AP5"/>
    <mergeCell ref="AQ5:AT5"/>
    <mergeCell ref="AU7:AX7"/>
    <mergeCell ref="B4:E5"/>
    <mergeCell ref="F4:I5"/>
    <mergeCell ref="F7:I7"/>
    <mergeCell ref="B7:E7"/>
    <mergeCell ref="O4:R5"/>
    <mergeCell ref="O7:R7"/>
    <mergeCell ref="N4:N6"/>
    <mergeCell ref="W7:Z7"/>
    <mergeCell ref="S7:V7"/>
    <mergeCell ref="AM7:AP7"/>
    <mergeCell ref="AQ7:AT7"/>
    <mergeCell ref="AI7:AL7"/>
    <mergeCell ref="AE7:AH7"/>
    <mergeCell ref="AA7:AD7"/>
  </mergeCells>
  <pageMargins left="0.7" right="0.7" top="0.75" bottom="0.75" header="0.3" footer="0.3"/>
  <pageSetup paperSize="9" scale="13"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Звання!$A$1:$A$67</xm:f>
          </x14:formula1>
          <xm:sqref>A14:A15</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N45"/>
  <sheetViews>
    <sheetView topLeftCell="A19" zoomScale="70" zoomScaleNormal="70" workbookViewId="0">
      <selection activeCell="G55" sqref="G55"/>
    </sheetView>
  </sheetViews>
  <sheetFormatPr defaultColWidth="8.625" defaultRowHeight="14.25"/>
  <cols>
    <col min="1" max="1" width="22.125" style="11" bestFit="1" customWidth="1"/>
    <col min="2" max="2" width="43.125" style="65" customWidth="1"/>
    <col min="3" max="3" width="22.125" style="65" bestFit="1" customWidth="1"/>
    <col min="4" max="4" width="12.625" style="65" customWidth="1"/>
    <col min="5" max="5" width="9.125" style="65" bestFit="1" customWidth="1"/>
    <col min="6" max="6" width="17.125" style="65" customWidth="1"/>
    <col min="7" max="8" width="21.625" style="40" customWidth="1"/>
    <col min="9" max="16384" width="8.625" style="11"/>
  </cols>
  <sheetData>
    <row r="1" spans="1:14" s="6" customFormat="1" ht="18.75">
      <c r="A1" s="314">
        <v>10</v>
      </c>
      <c r="B1" s="314"/>
      <c r="C1" s="314"/>
      <c r="D1" s="314"/>
      <c r="E1" s="314"/>
      <c r="F1" s="314"/>
      <c r="G1" s="314"/>
      <c r="H1" s="314"/>
      <c r="I1" s="71"/>
      <c r="J1" s="71"/>
      <c r="K1" s="71"/>
      <c r="L1" s="71"/>
      <c r="M1" s="71"/>
      <c r="N1" s="71"/>
    </row>
    <row r="2" spans="1:14" s="6" customFormat="1" ht="18.75">
      <c r="G2" s="315" t="s">
        <v>3</v>
      </c>
      <c r="H2" s="315"/>
      <c r="L2" s="72"/>
    </row>
    <row r="3" spans="1:14" ht="18.75" customHeight="1">
      <c r="A3" s="73">
        <v>45808</v>
      </c>
      <c r="B3" s="242" t="s">
        <v>99</v>
      </c>
      <c r="C3" s="242"/>
      <c r="D3" s="242"/>
      <c r="E3" s="242"/>
      <c r="F3" s="242"/>
      <c r="G3" s="242"/>
      <c r="H3" s="242"/>
    </row>
    <row r="4" spans="1:14" ht="37.5">
      <c r="A4" s="7" t="s">
        <v>6</v>
      </c>
      <c r="B4" s="7" t="s">
        <v>100</v>
      </c>
      <c r="C4" s="7" t="s">
        <v>8</v>
      </c>
      <c r="D4" s="7" t="s">
        <v>9</v>
      </c>
      <c r="E4" s="7" t="s">
        <v>10</v>
      </c>
      <c r="F4" s="7" t="s">
        <v>101</v>
      </c>
      <c r="G4" s="62" t="s">
        <v>102</v>
      </c>
      <c r="H4" s="62" t="s">
        <v>103</v>
      </c>
    </row>
    <row r="5" spans="1:14" ht="18.75">
      <c r="A5" s="41">
        <f>MAX('8. Статистичний облік'!7:7)+1</f>
        <v>109</v>
      </c>
      <c r="B5" s="41">
        <f>A5+1</f>
        <v>110</v>
      </c>
      <c r="C5" s="41">
        <f t="shared" ref="C5:E5" si="0">B5+1</f>
        <v>111</v>
      </c>
      <c r="D5" s="41">
        <f t="shared" si="0"/>
        <v>112</v>
      </c>
      <c r="E5" s="41">
        <f t="shared" si="0"/>
        <v>113</v>
      </c>
      <c r="F5" s="41">
        <f t="shared" ref="F5" si="1">E5+1</f>
        <v>114</v>
      </c>
      <c r="G5" s="41">
        <f t="shared" ref="G5" si="2">F5+1</f>
        <v>115</v>
      </c>
      <c r="H5" s="41">
        <f t="shared" ref="H5" si="3">G5+1</f>
        <v>116</v>
      </c>
    </row>
    <row r="6" spans="1:14" ht="18.75">
      <c r="A6" s="21"/>
      <c r="B6" s="143" t="s">
        <v>185</v>
      </c>
      <c r="C6" s="90" t="s">
        <v>56</v>
      </c>
      <c r="D6" s="144" t="s">
        <v>181</v>
      </c>
      <c r="E6" s="144" t="s">
        <v>206</v>
      </c>
      <c r="F6" s="8"/>
      <c r="G6" s="9"/>
      <c r="H6" s="9"/>
    </row>
    <row r="7" spans="1:14" ht="37.5">
      <c r="A7" s="21"/>
      <c r="B7" s="143" t="s">
        <v>186</v>
      </c>
      <c r="C7" s="90" t="s">
        <v>62</v>
      </c>
      <c r="D7" s="144" t="s">
        <v>182</v>
      </c>
      <c r="E7" s="144" t="s">
        <v>207</v>
      </c>
      <c r="F7" s="8"/>
      <c r="G7" s="9"/>
      <c r="H7" s="9"/>
    </row>
    <row r="8" spans="1:14" ht="18.75">
      <c r="A8" s="64"/>
      <c r="B8" s="143" t="s">
        <v>187</v>
      </c>
      <c r="C8" s="90" t="s">
        <v>183</v>
      </c>
      <c r="D8" s="144" t="s">
        <v>198</v>
      </c>
      <c r="E8" s="144" t="s">
        <v>208</v>
      </c>
      <c r="F8" s="64"/>
      <c r="G8" s="64"/>
      <c r="H8" s="64"/>
    </row>
    <row r="9" spans="1:14" ht="18.75">
      <c r="A9" s="21"/>
      <c r="B9" s="143" t="s">
        <v>188</v>
      </c>
      <c r="C9" s="90" t="s">
        <v>180</v>
      </c>
      <c r="D9" s="144" t="s">
        <v>199</v>
      </c>
      <c r="E9" s="144" t="s">
        <v>209</v>
      </c>
      <c r="F9" s="8"/>
      <c r="G9" s="9"/>
      <c r="H9" s="9"/>
    </row>
    <row r="10" spans="1:14" ht="18.75">
      <c r="A10" s="21"/>
      <c r="B10" s="143" t="s">
        <v>189</v>
      </c>
      <c r="C10" s="90" t="s">
        <v>57</v>
      </c>
      <c r="D10" s="144" t="s">
        <v>200</v>
      </c>
      <c r="E10" s="144" t="s">
        <v>210</v>
      </c>
      <c r="F10" s="8"/>
      <c r="G10" s="9"/>
      <c r="H10" s="9"/>
    </row>
    <row r="11" spans="1:14" ht="18.75">
      <c r="A11" s="21"/>
      <c r="B11" s="145" t="s">
        <v>190</v>
      </c>
      <c r="C11" s="147"/>
      <c r="D11" s="147"/>
      <c r="E11" s="147"/>
      <c r="F11" s="8"/>
      <c r="G11" s="9"/>
      <c r="H11" s="9"/>
    </row>
    <row r="12" spans="1:14" ht="18.75">
      <c r="A12" s="21"/>
      <c r="B12" s="143" t="s">
        <v>191</v>
      </c>
      <c r="C12" s="90" t="s">
        <v>62</v>
      </c>
      <c r="D12" s="144" t="s">
        <v>181</v>
      </c>
      <c r="E12" s="144" t="s">
        <v>211</v>
      </c>
      <c r="F12" s="8"/>
      <c r="G12" s="9"/>
      <c r="H12" s="9"/>
    </row>
    <row r="13" spans="1:14" ht="18.75">
      <c r="A13" s="21"/>
      <c r="B13" s="143" t="s">
        <v>192</v>
      </c>
      <c r="C13" s="90" t="s">
        <v>180</v>
      </c>
      <c r="D13" s="144" t="s">
        <v>202</v>
      </c>
      <c r="E13" s="144" t="s">
        <v>212</v>
      </c>
      <c r="F13" s="8"/>
      <c r="G13" s="9"/>
      <c r="H13" s="9"/>
    </row>
    <row r="14" spans="1:14" ht="18.75">
      <c r="A14" s="21"/>
      <c r="B14" s="143" t="s">
        <v>193</v>
      </c>
      <c r="C14" s="90" t="s">
        <v>180</v>
      </c>
      <c r="D14" s="144" t="s">
        <v>202</v>
      </c>
      <c r="E14" s="144" t="s">
        <v>212</v>
      </c>
      <c r="F14" s="8"/>
      <c r="G14" s="9"/>
      <c r="H14" s="9"/>
    </row>
    <row r="15" spans="1:14" ht="18.75">
      <c r="A15" s="21"/>
      <c r="B15" s="145" t="s">
        <v>194</v>
      </c>
      <c r="C15" s="147"/>
      <c r="D15" s="147"/>
      <c r="E15" s="147"/>
      <c r="F15" s="8"/>
      <c r="G15" s="9"/>
      <c r="H15" s="9"/>
    </row>
    <row r="16" spans="1:14" ht="18.75">
      <c r="A16" s="21"/>
      <c r="B16" s="143" t="s">
        <v>191</v>
      </c>
      <c r="C16" s="90" t="s">
        <v>62</v>
      </c>
      <c r="D16" s="144" t="s">
        <v>181</v>
      </c>
      <c r="E16" s="144" t="s">
        <v>211</v>
      </c>
      <c r="F16" s="8"/>
      <c r="G16" s="9"/>
      <c r="H16" s="9"/>
    </row>
    <row r="17" spans="1:8" ht="18.75">
      <c r="A17" s="21"/>
      <c r="B17" s="143" t="s">
        <v>192</v>
      </c>
      <c r="C17" s="90" t="s">
        <v>180</v>
      </c>
      <c r="D17" s="144" t="s">
        <v>202</v>
      </c>
      <c r="E17" s="144" t="s">
        <v>212</v>
      </c>
      <c r="F17" s="8"/>
      <c r="G17" s="9"/>
      <c r="H17" s="9"/>
    </row>
    <row r="18" spans="1:8" ht="18.75">
      <c r="A18" s="21"/>
      <c r="B18" s="143" t="s">
        <v>193</v>
      </c>
      <c r="C18" s="90" t="s">
        <v>180</v>
      </c>
      <c r="D18" s="144" t="s">
        <v>202</v>
      </c>
      <c r="E18" s="144" t="s">
        <v>212</v>
      </c>
      <c r="F18" s="8"/>
      <c r="G18" s="9"/>
      <c r="H18" s="9"/>
    </row>
    <row r="19" spans="1:8" ht="18.75">
      <c r="A19" s="21"/>
      <c r="B19" s="145" t="s">
        <v>195</v>
      </c>
      <c r="C19" s="147"/>
      <c r="D19" s="147"/>
      <c r="E19" s="147"/>
      <c r="F19" s="8"/>
      <c r="G19" s="9"/>
      <c r="H19" s="9"/>
    </row>
    <row r="20" spans="1:8" ht="18.75">
      <c r="A20" s="21"/>
      <c r="B20" s="143" t="s">
        <v>191</v>
      </c>
      <c r="C20" s="90" t="s">
        <v>62</v>
      </c>
      <c r="D20" s="144" t="s">
        <v>181</v>
      </c>
      <c r="E20" s="144" t="s">
        <v>211</v>
      </c>
      <c r="F20" s="8"/>
      <c r="G20" s="9"/>
      <c r="H20" s="9"/>
    </row>
    <row r="21" spans="1:8" ht="18.75">
      <c r="A21" s="21"/>
      <c r="B21" s="143" t="s">
        <v>130</v>
      </c>
      <c r="C21" s="90" t="s">
        <v>180</v>
      </c>
      <c r="D21" s="144" t="s">
        <v>232</v>
      </c>
      <c r="E21" s="144" t="s">
        <v>233</v>
      </c>
      <c r="F21" s="8"/>
      <c r="G21" s="9"/>
      <c r="H21" s="9"/>
    </row>
    <row r="22" spans="1:8" ht="18.75">
      <c r="A22" s="21"/>
      <c r="B22" s="145" t="s">
        <v>196</v>
      </c>
      <c r="C22" s="147"/>
      <c r="D22" s="147"/>
      <c r="E22" s="147"/>
      <c r="F22" s="8"/>
      <c r="G22" s="9"/>
      <c r="H22" s="9"/>
    </row>
    <row r="23" spans="1:8" ht="18.75">
      <c r="A23" s="21"/>
      <c r="B23" s="143" t="s">
        <v>191</v>
      </c>
      <c r="C23" s="90" t="s">
        <v>62</v>
      </c>
      <c r="D23" s="144" t="s">
        <v>181</v>
      </c>
      <c r="E23" s="144" t="s">
        <v>211</v>
      </c>
      <c r="F23" s="8"/>
      <c r="G23" s="9"/>
      <c r="H23" s="9"/>
    </row>
    <row r="24" spans="1:8" ht="18.75">
      <c r="A24" s="21"/>
      <c r="B24" s="143" t="s">
        <v>130</v>
      </c>
      <c r="C24" s="90" t="s">
        <v>180</v>
      </c>
      <c r="D24" s="144" t="s">
        <v>232</v>
      </c>
      <c r="E24" s="144" t="s">
        <v>233</v>
      </c>
      <c r="F24" s="8"/>
      <c r="G24" s="9"/>
      <c r="H24" s="9"/>
    </row>
    <row r="25" spans="1:8" ht="18.75">
      <c r="A25" s="21"/>
      <c r="B25" s="145" t="s">
        <v>197</v>
      </c>
      <c r="C25" s="147"/>
      <c r="D25" s="147"/>
      <c r="E25" s="147"/>
      <c r="F25" s="8"/>
      <c r="G25" s="9"/>
      <c r="H25" s="9"/>
    </row>
    <row r="26" spans="1:8" ht="18.75">
      <c r="A26" s="21"/>
      <c r="B26" s="143" t="s">
        <v>191</v>
      </c>
      <c r="C26" s="90" t="s">
        <v>62</v>
      </c>
      <c r="D26" s="144" t="s">
        <v>181</v>
      </c>
      <c r="E26" s="144" t="s">
        <v>211</v>
      </c>
      <c r="F26" s="8"/>
      <c r="G26" s="9"/>
      <c r="H26" s="9"/>
    </row>
    <row r="27" spans="1:8" ht="18.75">
      <c r="A27" s="21"/>
      <c r="B27" s="143" t="s">
        <v>130</v>
      </c>
      <c r="C27" s="90" t="s">
        <v>180</v>
      </c>
      <c r="D27" s="144" t="s">
        <v>232</v>
      </c>
      <c r="E27" s="144" t="s">
        <v>233</v>
      </c>
      <c r="F27" s="8"/>
      <c r="G27" s="9"/>
      <c r="H27" s="9"/>
    </row>
    <row r="28" spans="1:8" ht="18.75">
      <c r="A28" s="21"/>
      <c r="B28" s="146" t="s">
        <v>393</v>
      </c>
      <c r="C28" s="147"/>
      <c r="D28" s="147"/>
      <c r="E28" s="147"/>
      <c r="F28" s="8"/>
      <c r="G28" s="9"/>
      <c r="H28" s="9"/>
    </row>
    <row r="29" spans="1:8" ht="18.75">
      <c r="A29" s="21"/>
      <c r="B29" s="104" t="s">
        <v>191</v>
      </c>
      <c r="C29" s="90" t="s">
        <v>62</v>
      </c>
      <c r="D29" s="144" t="s">
        <v>181</v>
      </c>
      <c r="E29" s="144" t="s">
        <v>211</v>
      </c>
      <c r="F29" s="8"/>
      <c r="G29" s="9"/>
      <c r="H29" s="9"/>
    </row>
    <row r="30" spans="1:8" ht="18.75">
      <c r="A30" s="21"/>
      <c r="B30" s="104" t="s">
        <v>130</v>
      </c>
      <c r="C30" s="90" t="s">
        <v>180</v>
      </c>
      <c r="D30" s="144" t="s">
        <v>232</v>
      </c>
      <c r="E30" s="144" t="s">
        <v>233</v>
      </c>
      <c r="F30" s="8"/>
      <c r="G30" s="9"/>
      <c r="H30" s="9"/>
    </row>
    <row r="31" spans="1:8" ht="18.75">
      <c r="A31" s="21"/>
      <c r="B31" s="145" t="s">
        <v>234</v>
      </c>
      <c r="C31" s="147"/>
      <c r="D31" s="147"/>
      <c r="E31" s="147"/>
      <c r="F31" s="8"/>
      <c r="G31" s="9"/>
      <c r="H31" s="9"/>
    </row>
    <row r="32" spans="1:8" ht="18.75">
      <c r="A32" s="21"/>
      <c r="B32" s="143" t="s">
        <v>191</v>
      </c>
      <c r="C32" s="90" t="s">
        <v>62</v>
      </c>
      <c r="D32" s="144" t="s">
        <v>181</v>
      </c>
      <c r="E32" s="144" t="s">
        <v>211</v>
      </c>
      <c r="F32" s="8"/>
      <c r="G32" s="9"/>
      <c r="H32" s="9"/>
    </row>
    <row r="33" spans="1:8" ht="18.75">
      <c r="A33" s="21"/>
      <c r="B33" s="143" t="s">
        <v>192</v>
      </c>
      <c r="C33" s="90" t="s">
        <v>180</v>
      </c>
      <c r="D33" s="144" t="s">
        <v>203</v>
      </c>
      <c r="E33" s="144" t="s">
        <v>212</v>
      </c>
      <c r="F33" s="8"/>
      <c r="G33" s="9"/>
      <c r="H33" s="9"/>
    </row>
    <row r="34" spans="1:8" ht="18.75">
      <c r="A34" s="21"/>
      <c r="B34" s="143" t="s">
        <v>193</v>
      </c>
      <c r="C34" s="90" t="s">
        <v>180</v>
      </c>
      <c r="D34" s="144" t="s">
        <v>203</v>
      </c>
      <c r="E34" s="144" t="s">
        <v>212</v>
      </c>
      <c r="F34" s="8"/>
      <c r="G34" s="9"/>
      <c r="H34" s="9"/>
    </row>
    <row r="35" spans="1:8" ht="18.75">
      <c r="A35" s="64"/>
      <c r="B35" s="145" t="s">
        <v>235</v>
      </c>
      <c r="C35" s="147"/>
      <c r="D35" s="147"/>
      <c r="E35" s="147"/>
      <c r="F35" s="64"/>
      <c r="G35" s="64"/>
      <c r="H35" s="64"/>
    </row>
    <row r="36" spans="1:8" ht="18.75">
      <c r="A36" s="64"/>
      <c r="B36" s="143" t="s">
        <v>191</v>
      </c>
      <c r="C36" s="90" t="s">
        <v>62</v>
      </c>
      <c r="D36" s="144" t="s">
        <v>181</v>
      </c>
      <c r="E36" s="144" t="s">
        <v>211</v>
      </c>
      <c r="F36" s="64"/>
      <c r="G36" s="64"/>
      <c r="H36" s="64"/>
    </row>
    <row r="37" spans="1:8" ht="18.75">
      <c r="A37" s="64"/>
      <c r="B37" s="143" t="s">
        <v>192</v>
      </c>
      <c r="C37" s="90" t="s">
        <v>180</v>
      </c>
      <c r="D37" s="144" t="s">
        <v>204</v>
      </c>
      <c r="E37" s="144" t="s">
        <v>212</v>
      </c>
      <c r="F37" s="64"/>
      <c r="G37" s="64"/>
      <c r="H37" s="64"/>
    </row>
    <row r="38" spans="1:8" ht="18.75">
      <c r="A38" s="64"/>
      <c r="B38" s="143" t="s">
        <v>193</v>
      </c>
      <c r="C38" s="90" t="s">
        <v>180</v>
      </c>
      <c r="D38" s="144" t="s">
        <v>205</v>
      </c>
      <c r="E38" s="144" t="s">
        <v>212</v>
      </c>
      <c r="F38" s="64"/>
      <c r="G38" s="64"/>
      <c r="H38" s="64"/>
    </row>
    <row r="39" spans="1:8" ht="18.75">
      <c r="A39" s="64"/>
      <c r="B39" s="145" t="s">
        <v>236</v>
      </c>
      <c r="C39" s="147"/>
      <c r="D39" s="147"/>
      <c r="E39" s="147"/>
      <c r="F39" s="64"/>
      <c r="G39" s="64"/>
      <c r="H39" s="64"/>
    </row>
    <row r="40" spans="1:8" ht="18.75">
      <c r="A40" s="64"/>
      <c r="B40" s="143" t="s">
        <v>191</v>
      </c>
      <c r="C40" s="90" t="s">
        <v>62</v>
      </c>
      <c r="D40" s="144" t="s">
        <v>181</v>
      </c>
      <c r="E40" s="144" t="s">
        <v>211</v>
      </c>
      <c r="F40" s="64"/>
      <c r="G40" s="64"/>
      <c r="H40" s="64"/>
    </row>
    <row r="41" spans="1:8" ht="18.75">
      <c r="A41" s="64"/>
      <c r="B41" s="143" t="s">
        <v>192</v>
      </c>
      <c r="C41" s="90" t="s">
        <v>180</v>
      </c>
      <c r="D41" s="144" t="s">
        <v>202</v>
      </c>
      <c r="E41" s="144" t="s">
        <v>212</v>
      </c>
      <c r="F41" s="64"/>
      <c r="G41" s="64"/>
      <c r="H41" s="64"/>
    </row>
    <row r="42" spans="1:8" ht="18.75">
      <c r="A42" s="64"/>
      <c r="B42" s="143" t="s">
        <v>193</v>
      </c>
      <c r="C42" s="90" t="s">
        <v>180</v>
      </c>
      <c r="D42" s="144" t="s">
        <v>204</v>
      </c>
      <c r="E42" s="144" t="s">
        <v>212</v>
      </c>
      <c r="F42" s="64"/>
      <c r="G42" s="64"/>
      <c r="H42" s="64"/>
    </row>
    <row r="44" spans="1:8" ht="18.75">
      <c r="B44" s="140" t="s">
        <v>442</v>
      </c>
      <c r="C44"/>
      <c r="D44"/>
      <c r="E44"/>
      <c r="F44"/>
      <c r="H44"/>
    </row>
    <row r="45" spans="1:8" ht="18.75">
      <c r="B45" s="140" t="s">
        <v>62</v>
      </c>
      <c r="C45" s="316" t="s">
        <v>486</v>
      </c>
      <c r="D45" s="316"/>
      <c r="E45" s="316"/>
      <c r="F45" s="316"/>
      <c r="G45" s="316"/>
      <c r="H45" s="3"/>
    </row>
  </sheetData>
  <mergeCells count="4">
    <mergeCell ref="B3:H3"/>
    <mergeCell ref="A1:H1"/>
    <mergeCell ref="G2:H2"/>
    <mergeCell ref="C45:G45"/>
  </mergeCells>
  <dataValidations count="1">
    <dataValidation type="whole" allowBlank="1" showInputMessage="1" showErrorMessage="1" sqref="E44 E4 E6:E42" xr:uid="{00000000-0002-0000-0900-000000000000}">
      <formula1>1</formula1>
      <formula2>60</formula2>
    </dataValidation>
  </dataValidations>
  <pageMargins left="0.7" right="0.7" top="0.75" bottom="0.75" header="0.3" footer="0.3"/>
  <pageSetup paperSize="9" scale="79"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1000000}">
          <x14:formula1>
            <xm:f>Звання!$A$1:$A$67</xm:f>
          </x14:formula1>
          <xm:sqref>C44 F44 C6:C42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H17"/>
  <sheetViews>
    <sheetView topLeftCell="A10" zoomScale="70" zoomScaleNormal="70" workbookViewId="0">
      <selection activeCell="A12" sqref="A12"/>
    </sheetView>
  </sheetViews>
  <sheetFormatPr defaultColWidth="9" defaultRowHeight="15.75"/>
  <cols>
    <col min="1" max="1" width="162.625" style="2" customWidth="1"/>
    <col min="2" max="16384" width="9" style="2"/>
  </cols>
  <sheetData>
    <row r="1" spans="1:8" ht="18.75">
      <c r="A1" s="74">
        <v>11</v>
      </c>
      <c r="B1" s="71"/>
      <c r="C1" s="71"/>
      <c r="D1" s="71"/>
      <c r="E1" s="71"/>
      <c r="F1" s="71"/>
      <c r="G1" s="71"/>
      <c r="H1" s="71"/>
    </row>
    <row r="2" spans="1:8" ht="18.75">
      <c r="A2" s="76" t="s">
        <v>3</v>
      </c>
      <c r="B2" s="6"/>
      <c r="C2" s="6"/>
      <c r="D2" s="6"/>
      <c r="E2" s="6"/>
      <c r="F2" s="6"/>
      <c r="H2" s="6"/>
    </row>
    <row r="3" spans="1:8" ht="18.75">
      <c r="A3" s="36" t="s">
        <v>104</v>
      </c>
    </row>
    <row r="4" spans="1:8" ht="31.5">
      <c r="A4" s="23" t="s">
        <v>105</v>
      </c>
    </row>
    <row r="5" spans="1:8" ht="63">
      <c r="A5" s="23" t="s">
        <v>106</v>
      </c>
    </row>
    <row r="6" spans="1:8" ht="82.35" customHeight="1">
      <c r="A6" s="24" t="s">
        <v>107</v>
      </c>
    </row>
    <row r="7" spans="1:8" ht="128.1" customHeight="1">
      <c r="A7" s="23" t="s">
        <v>108</v>
      </c>
    </row>
    <row r="8" spans="1:8" ht="158.1" customHeight="1">
      <c r="A8" s="24" t="s">
        <v>109</v>
      </c>
    </row>
    <row r="9" spans="1:8" ht="171.6" customHeight="1">
      <c r="A9" s="24" t="s">
        <v>110</v>
      </c>
    </row>
    <row r="10" spans="1:8" ht="33.6" customHeight="1">
      <c r="A10" s="23" t="s">
        <v>111</v>
      </c>
    </row>
    <row r="11" spans="1:8" ht="35.85" customHeight="1">
      <c r="A11" s="23" t="s">
        <v>112</v>
      </c>
    </row>
    <row r="12" spans="1:8" ht="252">
      <c r="A12" s="23" t="s">
        <v>113</v>
      </c>
    </row>
    <row r="13" spans="1:8" ht="47.25">
      <c r="A13" s="23" t="s">
        <v>114</v>
      </c>
    </row>
    <row r="14" spans="1:8" ht="78.75">
      <c r="A14" s="34" t="s">
        <v>115</v>
      </c>
    </row>
    <row r="15" spans="1:8" ht="47.25">
      <c r="A15" s="34" t="s">
        <v>116</v>
      </c>
    </row>
    <row r="16" spans="1:8">
      <c r="A16" s="34" t="s">
        <v>117</v>
      </c>
    </row>
    <row r="17" spans="1:1">
      <c r="A17" s="34" t="s">
        <v>118</v>
      </c>
    </row>
  </sheetData>
  <pageMargins left="0.7" right="0.7" top="0.75" bottom="0.75" header="0.3" footer="0.3"/>
  <pageSetup paperSize="9" scale="54"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67"/>
  <sheetViews>
    <sheetView topLeftCell="A34" zoomScale="115" zoomScaleNormal="115" workbookViewId="0">
      <selection activeCell="O52" sqref="A1:XFD1048576"/>
    </sheetView>
  </sheetViews>
  <sheetFormatPr defaultColWidth="9.125" defaultRowHeight="15"/>
  <cols>
    <col min="1" max="1" width="41.125" style="22" bestFit="1" customWidth="1"/>
    <col min="2" max="2" width="0" style="22" hidden="1" customWidth="1"/>
    <col min="3" max="3" width="40.125" style="22" hidden="1" customWidth="1"/>
    <col min="4" max="4" width="30.625" style="22" hidden="1" customWidth="1"/>
    <col min="5" max="5" width="16.125" style="22" hidden="1" customWidth="1"/>
    <col min="6" max="13" width="0" style="22" hidden="1" customWidth="1"/>
    <col min="14" max="16384" width="9.125" style="22"/>
  </cols>
  <sheetData>
    <row r="1" spans="1:11" ht="15" customHeight="1">
      <c r="A1" s="22" t="s">
        <v>119</v>
      </c>
      <c r="C1" s="22" t="s">
        <v>119</v>
      </c>
      <c r="D1" s="22" t="s">
        <v>120</v>
      </c>
      <c r="E1" s="22" t="s">
        <v>17</v>
      </c>
      <c r="F1" s="22" t="s">
        <v>119</v>
      </c>
      <c r="G1" s="22" t="s">
        <v>120</v>
      </c>
      <c r="H1" s="22" t="s">
        <v>17</v>
      </c>
      <c r="I1" s="22" t="s">
        <v>119</v>
      </c>
      <c r="J1" s="22" t="s">
        <v>120</v>
      </c>
      <c r="K1" s="22" t="s">
        <v>17</v>
      </c>
    </row>
    <row r="2" spans="1:11">
      <c r="A2" s="22" t="s">
        <v>121</v>
      </c>
      <c r="C2" s="22" t="s">
        <v>122</v>
      </c>
      <c r="D2" s="22" t="s">
        <v>123</v>
      </c>
      <c r="E2" s="22" t="s">
        <v>124</v>
      </c>
      <c r="F2" s="22" t="s">
        <v>122</v>
      </c>
      <c r="G2" s="22" t="s">
        <v>123</v>
      </c>
      <c r="H2" s="22" t="s">
        <v>124</v>
      </c>
      <c r="I2" s="22" t="s">
        <v>122</v>
      </c>
      <c r="J2" s="22" t="s">
        <v>123</v>
      </c>
      <c r="K2" s="22" t="s">
        <v>124</v>
      </c>
    </row>
    <row r="3" spans="1:11">
      <c r="A3" s="22" t="s">
        <v>125</v>
      </c>
      <c r="C3" s="22" t="s">
        <v>126</v>
      </c>
      <c r="D3" s="22" t="s">
        <v>127</v>
      </c>
      <c r="E3" s="22" t="s">
        <v>128</v>
      </c>
      <c r="F3" s="22" t="s">
        <v>126</v>
      </c>
      <c r="G3" s="22" t="s">
        <v>127</v>
      </c>
      <c r="H3" s="22" t="s">
        <v>128</v>
      </c>
      <c r="I3" s="22" t="s">
        <v>126</v>
      </c>
      <c r="J3" s="22" t="s">
        <v>127</v>
      </c>
      <c r="K3" s="22" t="s">
        <v>128</v>
      </c>
    </row>
    <row r="4" spans="1:11" ht="15" customHeight="1">
      <c r="A4" s="22" t="s">
        <v>122</v>
      </c>
      <c r="C4" s="22" t="s">
        <v>129</v>
      </c>
      <c r="D4" s="22" t="s">
        <v>130</v>
      </c>
      <c r="E4" s="22" t="s">
        <v>131</v>
      </c>
      <c r="F4" s="22" t="s">
        <v>129</v>
      </c>
      <c r="G4" s="22" t="s">
        <v>130</v>
      </c>
      <c r="H4" s="22" t="s">
        <v>131</v>
      </c>
      <c r="I4" s="22" t="s">
        <v>129</v>
      </c>
      <c r="J4" s="22" t="s">
        <v>130</v>
      </c>
      <c r="K4" s="22" t="s">
        <v>131</v>
      </c>
    </row>
    <row r="5" spans="1:11">
      <c r="A5" s="22" t="s">
        <v>132</v>
      </c>
      <c r="C5" s="22" t="s">
        <v>133</v>
      </c>
      <c r="D5" s="22" t="s">
        <v>19</v>
      </c>
      <c r="E5" s="33" t="s">
        <v>134</v>
      </c>
      <c r="F5" s="22" t="s">
        <v>133</v>
      </c>
      <c r="G5" s="22" t="s">
        <v>19</v>
      </c>
      <c r="H5" s="33" t="s">
        <v>134</v>
      </c>
      <c r="I5" s="22" t="s">
        <v>133</v>
      </c>
      <c r="J5" s="22" t="s">
        <v>19</v>
      </c>
      <c r="K5" s="33" t="s">
        <v>134</v>
      </c>
    </row>
    <row r="6" spans="1:11">
      <c r="A6" s="22" t="s">
        <v>126</v>
      </c>
      <c r="C6" s="22" t="s">
        <v>135</v>
      </c>
      <c r="D6" s="22" t="s">
        <v>20</v>
      </c>
      <c r="E6" s="33" t="s">
        <v>134</v>
      </c>
      <c r="F6" s="22" t="s">
        <v>135</v>
      </c>
      <c r="G6" s="22" t="s">
        <v>20</v>
      </c>
      <c r="H6" s="33" t="s">
        <v>134</v>
      </c>
      <c r="I6" s="22" t="s">
        <v>135</v>
      </c>
      <c r="J6" s="22" t="s">
        <v>20</v>
      </c>
      <c r="K6" s="33" t="s">
        <v>134</v>
      </c>
    </row>
    <row r="7" spans="1:11">
      <c r="A7" s="22" t="s">
        <v>136</v>
      </c>
      <c r="C7" s="22" t="s">
        <v>137</v>
      </c>
      <c r="D7" s="22" t="s">
        <v>138</v>
      </c>
      <c r="E7" s="33" t="s">
        <v>134</v>
      </c>
      <c r="F7" s="22" t="s">
        <v>137</v>
      </c>
      <c r="G7" s="22" t="s">
        <v>138</v>
      </c>
      <c r="H7" s="33" t="s">
        <v>134</v>
      </c>
      <c r="I7" s="22" t="s">
        <v>137</v>
      </c>
      <c r="J7" s="22" t="s">
        <v>138</v>
      </c>
      <c r="K7" s="33" t="s">
        <v>134</v>
      </c>
    </row>
    <row r="8" spans="1:11">
      <c r="A8" s="22" t="s">
        <v>129</v>
      </c>
      <c r="C8" s="22" t="s">
        <v>14</v>
      </c>
      <c r="D8" s="22" t="s">
        <v>139</v>
      </c>
      <c r="E8" s="33" t="s">
        <v>134</v>
      </c>
      <c r="F8" s="22" t="s">
        <v>14</v>
      </c>
      <c r="G8" s="22" t="s">
        <v>139</v>
      </c>
      <c r="H8" s="33" t="s">
        <v>134</v>
      </c>
      <c r="I8" s="22" t="s">
        <v>14</v>
      </c>
      <c r="J8" s="22" t="s">
        <v>139</v>
      </c>
      <c r="K8" s="33" t="s">
        <v>134</v>
      </c>
    </row>
    <row r="9" spans="1:11">
      <c r="A9" s="22" t="s">
        <v>133</v>
      </c>
      <c r="C9" s="22" t="s">
        <v>140</v>
      </c>
      <c r="D9" s="22" t="s">
        <v>141</v>
      </c>
      <c r="E9" s="33" t="s">
        <v>134</v>
      </c>
      <c r="F9" s="22" t="s">
        <v>140</v>
      </c>
      <c r="G9" s="22" t="s">
        <v>141</v>
      </c>
      <c r="H9" s="33" t="s">
        <v>134</v>
      </c>
      <c r="I9" s="22" t="s">
        <v>140</v>
      </c>
      <c r="J9" s="22" t="s">
        <v>141</v>
      </c>
      <c r="K9" s="33" t="s">
        <v>134</v>
      </c>
    </row>
    <row r="10" spans="1:11">
      <c r="A10" s="22" t="s">
        <v>135</v>
      </c>
      <c r="C10" s="22" t="s">
        <v>142</v>
      </c>
      <c r="D10" s="22" t="s">
        <v>143</v>
      </c>
      <c r="E10" s="33" t="s">
        <v>134</v>
      </c>
      <c r="F10" s="22" t="s">
        <v>142</v>
      </c>
      <c r="G10" s="22" t="s">
        <v>143</v>
      </c>
      <c r="H10" s="33" t="s">
        <v>134</v>
      </c>
      <c r="I10" s="22" t="s">
        <v>142</v>
      </c>
      <c r="J10" s="22" t="s">
        <v>143</v>
      </c>
      <c r="K10" s="33" t="s">
        <v>134</v>
      </c>
    </row>
    <row r="11" spans="1:11">
      <c r="A11" s="22" t="s">
        <v>137</v>
      </c>
      <c r="C11" s="22" t="s">
        <v>144</v>
      </c>
      <c r="D11" s="22" t="s">
        <v>145</v>
      </c>
      <c r="E11" s="33" t="s">
        <v>134</v>
      </c>
      <c r="F11" s="22" t="s">
        <v>144</v>
      </c>
      <c r="G11" s="22" t="s">
        <v>145</v>
      </c>
      <c r="H11" s="33" t="s">
        <v>134</v>
      </c>
      <c r="I11" s="22" t="s">
        <v>144</v>
      </c>
      <c r="J11" s="22" t="s">
        <v>145</v>
      </c>
      <c r="K11" s="33" t="s">
        <v>134</v>
      </c>
    </row>
    <row r="12" spans="1:11">
      <c r="A12" s="22" t="s">
        <v>14</v>
      </c>
      <c r="C12" s="22" t="s">
        <v>15</v>
      </c>
      <c r="D12" s="22" t="s">
        <v>146</v>
      </c>
      <c r="E12" s="33" t="s">
        <v>134</v>
      </c>
      <c r="F12" s="22" t="s">
        <v>15</v>
      </c>
      <c r="G12" s="22" t="s">
        <v>146</v>
      </c>
      <c r="H12" s="33" t="s">
        <v>134</v>
      </c>
      <c r="I12" s="22" t="s">
        <v>15</v>
      </c>
      <c r="J12" s="22" t="s">
        <v>146</v>
      </c>
      <c r="K12" s="33" t="s">
        <v>134</v>
      </c>
    </row>
    <row r="13" spans="1:11">
      <c r="A13" s="22" t="s">
        <v>140</v>
      </c>
      <c r="C13" s="22" t="s">
        <v>147</v>
      </c>
      <c r="D13" s="22" t="s">
        <v>148</v>
      </c>
      <c r="E13" s="33" t="s">
        <v>134</v>
      </c>
      <c r="F13" s="22" t="s">
        <v>147</v>
      </c>
      <c r="G13" s="22" t="s">
        <v>148</v>
      </c>
      <c r="H13" s="33" t="s">
        <v>134</v>
      </c>
      <c r="I13" s="22" t="s">
        <v>147</v>
      </c>
      <c r="J13" s="22" t="s">
        <v>148</v>
      </c>
      <c r="K13" s="33" t="s">
        <v>134</v>
      </c>
    </row>
    <row r="14" spans="1:11">
      <c r="A14" s="22" t="s">
        <v>142</v>
      </c>
      <c r="C14" s="22" t="s">
        <v>149</v>
      </c>
      <c r="D14" s="22" t="s">
        <v>150</v>
      </c>
      <c r="E14" s="33" t="s">
        <v>134</v>
      </c>
      <c r="F14" s="22" t="s">
        <v>149</v>
      </c>
      <c r="G14" s="22" t="s">
        <v>150</v>
      </c>
      <c r="H14" s="33" t="s">
        <v>134</v>
      </c>
      <c r="I14" s="22" t="s">
        <v>149</v>
      </c>
      <c r="J14" s="22" t="s">
        <v>150</v>
      </c>
      <c r="K14" s="33" t="s">
        <v>134</v>
      </c>
    </row>
    <row r="15" spans="1:11">
      <c r="A15" s="22" t="s">
        <v>144</v>
      </c>
      <c r="C15" s="22" t="s">
        <v>151</v>
      </c>
      <c r="D15" s="22" t="s">
        <v>152</v>
      </c>
      <c r="E15" s="33" t="s">
        <v>134</v>
      </c>
      <c r="F15" s="22" t="s">
        <v>151</v>
      </c>
      <c r="G15" s="22" t="s">
        <v>152</v>
      </c>
      <c r="H15" s="33" t="s">
        <v>134</v>
      </c>
      <c r="I15" s="22" t="s">
        <v>151</v>
      </c>
      <c r="J15" s="22" t="s">
        <v>152</v>
      </c>
      <c r="K15" s="33" t="s">
        <v>134</v>
      </c>
    </row>
    <row r="16" spans="1:11">
      <c r="A16" s="22" t="s">
        <v>15</v>
      </c>
      <c r="C16" s="22" t="s">
        <v>16</v>
      </c>
      <c r="D16" s="33" t="s">
        <v>134</v>
      </c>
      <c r="E16" s="33" t="s">
        <v>134</v>
      </c>
      <c r="F16" s="22" t="s">
        <v>16</v>
      </c>
      <c r="G16" s="33" t="s">
        <v>134</v>
      </c>
      <c r="H16" s="33" t="s">
        <v>134</v>
      </c>
      <c r="I16" s="22" t="s">
        <v>16</v>
      </c>
      <c r="J16" s="33" t="s">
        <v>134</v>
      </c>
      <c r="K16" s="33" t="s">
        <v>134</v>
      </c>
    </row>
    <row r="17" spans="1:11">
      <c r="A17" s="22" t="s">
        <v>147</v>
      </c>
      <c r="C17" s="22" t="s">
        <v>153</v>
      </c>
      <c r="D17" s="33" t="s">
        <v>134</v>
      </c>
      <c r="E17" s="33" t="s">
        <v>134</v>
      </c>
      <c r="F17" s="22" t="s">
        <v>153</v>
      </c>
      <c r="G17" s="33" t="s">
        <v>134</v>
      </c>
      <c r="H17" s="33" t="s">
        <v>134</v>
      </c>
      <c r="I17" s="22" t="s">
        <v>153</v>
      </c>
      <c r="J17" s="33" t="s">
        <v>134</v>
      </c>
      <c r="K17" s="33" t="s">
        <v>134</v>
      </c>
    </row>
    <row r="18" spans="1:11">
      <c r="A18" s="22" t="s">
        <v>149</v>
      </c>
      <c r="C18" s="22" t="s">
        <v>154</v>
      </c>
      <c r="D18" s="33" t="s">
        <v>134</v>
      </c>
      <c r="E18" s="33" t="s">
        <v>134</v>
      </c>
      <c r="F18" s="22" t="s">
        <v>154</v>
      </c>
      <c r="G18" s="33" t="s">
        <v>134</v>
      </c>
      <c r="H18" s="33" t="s">
        <v>134</v>
      </c>
      <c r="I18" s="22" t="s">
        <v>154</v>
      </c>
      <c r="J18" s="33" t="s">
        <v>134</v>
      </c>
      <c r="K18" s="33" t="s">
        <v>134</v>
      </c>
    </row>
    <row r="19" spans="1:11">
      <c r="A19" s="22" t="s">
        <v>151</v>
      </c>
      <c r="C19" s="22" t="s">
        <v>155</v>
      </c>
      <c r="D19" s="33" t="s">
        <v>134</v>
      </c>
      <c r="E19" s="33" t="s">
        <v>134</v>
      </c>
      <c r="F19" s="22" t="s">
        <v>155</v>
      </c>
      <c r="G19" s="33" t="s">
        <v>134</v>
      </c>
      <c r="H19" s="33" t="s">
        <v>134</v>
      </c>
      <c r="I19" s="22" t="s">
        <v>155</v>
      </c>
      <c r="J19" s="33" t="s">
        <v>134</v>
      </c>
      <c r="K19" s="33" t="s">
        <v>134</v>
      </c>
    </row>
    <row r="20" spans="1:11">
      <c r="A20" s="22" t="s">
        <v>16</v>
      </c>
      <c r="C20" s="22" t="s">
        <v>156</v>
      </c>
      <c r="D20" s="33" t="s">
        <v>134</v>
      </c>
      <c r="E20" s="33" t="s">
        <v>134</v>
      </c>
      <c r="F20" s="22" t="s">
        <v>156</v>
      </c>
      <c r="G20" s="33" t="s">
        <v>134</v>
      </c>
      <c r="H20" s="33" t="s">
        <v>134</v>
      </c>
      <c r="I20" s="22" t="s">
        <v>156</v>
      </c>
      <c r="J20" s="33" t="s">
        <v>134</v>
      </c>
      <c r="K20" s="33" t="s">
        <v>134</v>
      </c>
    </row>
    <row r="21" spans="1:11">
      <c r="A21" s="22" t="s">
        <v>153</v>
      </c>
      <c r="C21" s="22" t="s">
        <v>157</v>
      </c>
      <c r="D21" s="33" t="s">
        <v>134</v>
      </c>
      <c r="E21" s="33" t="s">
        <v>134</v>
      </c>
      <c r="F21" s="22" t="s">
        <v>157</v>
      </c>
      <c r="G21" s="33" t="s">
        <v>134</v>
      </c>
      <c r="H21" s="33" t="s">
        <v>134</v>
      </c>
      <c r="I21" s="22" t="s">
        <v>157</v>
      </c>
      <c r="J21" s="33" t="s">
        <v>134</v>
      </c>
      <c r="K21" s="33" t="s">
        <v>134</v>
      </c>
    </row>
    <row r="22" spans="1:11">
      <c r="A22" s="22" t="s">
        <v>154</v>
      </c>
      <c r="C22" s="22" t="s">
        <v>158</v>
      </c>
      <c r="D22" s="33" t="s">
        <v>134</v>
      </c>
      <c r="E22" s="33" t="s">
        <v>134</v>
      </c>
      <c r="F22" s="22" t="s">
        <v>158</v>
      </c>
      <c r="G22" s="33" t="s">
        <v>134</v>
      </c>
      <c r="H22" s="33" t="s">
        <v>134</v>
      </c>
      <c r="I22" s="22" t="s">
        <v>158</v>
      </c>
      <c r="J22" s="33" t="s">
        <v>134</v>
      </c>
      <c r="K22" s="33" t="s">
        <v>134</v>
      </c>
    </row>
    <row r="23" spans="1:11">
      <c r="A23" s="22" t="s">
        <v>155</v>
      </c>
      <c r="C23" s="22" t="s">
        <v>159</v>
      </c>
      <c r="D23" s="33" t="s">
        <v>134</v>
      </c>
      <c r="E23" s="33" t="s">
        <v>134</v>
      </c>
      <c r="F23" s="22" t="s">
        <v>159</v>
      </c>
      <c r="G23" s="33" t="s">
        <v>134</v>
      </c>
      <c r="H23" s="33" t="s">
        <v>134</v>
      </c>
      <c r="I23" s="22" t="s">
        <v>159</v>
      </c>
      <c r="J23" s="33" t="s">
        <v>134</v>
      </c>
      <c r="K23" s="33" t="s">
        <v>134</v>
      </c>
    </row>
    <row r="24" spans="1:11">
      <c r="A24" s="22" t="s">
        <v>156</v>
      </c>
      <c r="C24" s="22" t="s">
        <v>160</v>
      </c>
      <c r="D24" s="33" t="s">
        <v>134</v>
      </c>
      <c r="E24" s="33" t="s">
        <v>134</v>
      </c>
      <c r="F24" s="22" t="s">
        <v>160</v>
      </c>
      <c r="G24" s="33" t="s">
        <v>134</v>
      </c>
      <c r="H24" s="33" t="s">
        <v>134</v>
      </c>
      <c r="I24" s="22" t="s">
        <v>160</v>
      </c>
      <c r="J24" s="33" t="s">
        <v>134</v>
      </c>
      <c r="K24" s="33" t="s">
        <v>134</v>
      </c>
    </row>
    <row r="25" spans="1:11">
      <c r="A25" s="22" t="s">
        <v>157</v>
      </c>
      <c r="C25" s="22" t="s">
        <v>161</v>
      </c>
      <c r="D25" s="33" t="s">
        <v>134</v>
      </c>
      <c r="E25" s="33" t="s">
        <v>134</v>
      </c>
      <c r="F25" s="22" t="s">
        <v>161</v>
      </c>
      <c r="G25" s="33" t="s">
        <v>134</v>
      </c>
      <c r="H25" s="33" t="s">
        <v>134</v>
      </c>
      <c r="I25" s="22" t="s">
        <v>161</v>
      </c>
      <c r="J25" s="33" t="s">
        <v>134</v>
      </c>
      <c r="K25" s="33" t="s">
        <v>134</v>
      </c>
    </row>
    <row r="26" spans="1:11">
      <c r="A26" s="22" t="s">
        <v>158</v>
      </c>
      <c r="C26" s="22" t="s">
        <v>162</v>
      </c>
      <c r="D26" s="33" t="s">
        <v>134</v>
      </c>
      <c r="E26" s="33" t="s">
        <v>134</v>
      </c>
      <c r="F26" s="22" t="s">
        <v>162</v>
      </c>
      <c r="G26" s="33" t="s">
        <v>134</v>
      </c>
      <c r="H26" s="33" t="s">
        <v>134</v>
      </c>
      <c r="I26" s="22" t="s">
        <v>162</v>
      </c>
      <c r="J26" s="33" t="s">
        <v>134</v>
      </c>
      <c r="K26" s="33" t="s">
        <v>134</v>
      </c>
    </row>
    <row r="27" spans="1:11">
      <c r="A27" s="22" t="s">
        <v>159</v>
      </c>
      <c r="C27" s="22" t="s">
        <v>163</v>
      </c>
      <c r="D27" s="33" t="s">
        <v>134</v>
      </c>
      <c r="E27" s="33" t="s">
        <v>134</v>
      </c>
      <c r="F27" s="22" t="s">
        <v>163</v>
      </c>
      <c r="G27" s="33" t="s">
        <v>134</v>
      </c>
      <c r="H27" s="33" t="s">
        <v>134</v>
      </c>
      <c r="I27" s="22" t="s">
        <v>163</v>
      </c>
      <c r="J27" s="33" t="s">
        <v>134</v>
      </c>
      <c r="K27" s="33" t="s">
        <v>134</v>
      </c>
    </row>
    <row r="28" spans="1:11">
      <c r="A28" s="22" t="s">
        <v>160</v>
      </c>
      <c r="C28" s="22" t="s">
        <v>164</v>
      </c>
      <c r="D28" s="33" t="s">
        <v>134</v>
      </c>
      <c r="E28" s="33" t="s">
        <v>134</v>
      </c>
      <c r="F28" s="22" t="s">
        <v>164</v>
      </c>
      <c r="G28" s="33" t="s">
        <v>134</v>
      </c>
      <c r="H28" s="33" t="s">
        <v>134</v>
      </c>
      <c r="I28" s="22" t="s">
        <v>164</v>
      </c>
      <c r="J28" s="33" t="s">
        <v>134</v>
      </c>
      <c r="K28" s="33" t="s">
        <v>134</v>
      </c>
    </row>
    <row r="29" spans="1:11">
      <c r="A29" s="22" t="s">
        <v>161</v>
      </c>
      <c r="C29" s="22" t="s">
        <v>165</v>
      </c>
      <c r="D29" s="33" t="s">
        <v>134</v>
      </c>
      <c r="E29" s="33" t="s">
        <v>134</v>
      </c>
      <c r="F29" s="22" t="s">
        <v>165</v>
      </c>
      <c r="G29" s="33" t="s">
        <v>134</v>
      </c>
      <c r="H29" s="33" t="s">
        <v>134</v>
      </c>
      <c r="I29" s="22" t="s">
        <v>165</v>
      </c>
      <c r="J29" s="33" t="s">
        <v>134</v>
      </c>
      <c r="K29" s="33" t="s">
        <v>134</v>
      </c>
    </row>
    <row r="30" spans="1:11">
      <c r="A30" s="22" t="s">
        <v>162</v>
      </c>
      <c r="C30" s="22" t="s">
        <v>166</v>
      </c>
      <c r="D30" s="33" t="s">
        <v>134</v>
      </c>
      <c r="E30" s="33" t="s">
        <v>134</v>
      </c>
      <c r="F30" s="22" t="s">
        <v>166</v>
      </c>
      <c r="G30" s="33" t="s">
        <v>134</v>
      </c>
      <c r="H30" s="33" t="s">
        <v>134</v>
      </c>
      <c r="I30" s="22" t="s">
        <v>166</v>
      </c>
      <c r="J30" s="33" t="s">
        <v>134</v>
      </c>
      <c r="K30" s="33" t="s">
        <v>134</v>
      </c>
    </row>
    <row r="31" spans="1:11">
      <c r="A31" s="22" t="s">
        <v>163</v>
      </c>
      <c r="C31" s="22" t="s">
        <v>167</v>
      </c>
      <c r="D31" s="33" t="s">
        <v>134</v>
      </c>
      <c r="E31" s="33" t="s">
        <v>134</v>
      </c>
      <c r="F31" s="22" t="s">
        <v>167</v>
      </c>
      <c r="G31" s="33" t="s">
        <v>134</v>
      </c>
      <c r="H31" s="33" t="s">
        <v>134</v>
      </c>
      <c r="I31" s="22" t="s">
        <v>167</v>
      </c>
      <c r="J31" s="33" t="s">
        <v>134</v>
      </c>
      <c r="K31" s="33" t="s">
        <v>134</v>
      </c>
    </row>
    <row r="32" spans="1:11" ht="15" customHeight="1">
      <c r="A32" s="22" t="s">
        <v>164</v>
      </c>
      <c r="C32" s="22" t="s">
        <v>168</v>
      </c>
      <c r="D32" s="33" t="s">
        <v>134</v>
      </c>
      <c r="E32" s="33" t="s">
        <v>134</v>
      </c>
      <c r="F32" s="22" t="s">
        <v>168</v>
      </c>
      <c r="G32" s="33" t="s">
        <v>134</v>
      </c>
      <c r="H32" s="33" t="s">
        <v>134</v>
      </c>
      <c r="I32" s="22" t="s">
        <v>168</v>
      </c>
      <c r="J32" s="33" t="s">
        <v>134</v>
      </c>
      <c r="K32" s="33" t="s">
        <v>134</v>
      </c>
    </row>
    <row r="33" spans="1:11">
      <c r="A33" s="22" t="s">
        <v>165</v>
      </c>
      <c r="C33" s="22" t="s">
        <v>169</v>
      </c>
      <c r="D33" s="33" t="s">
        <v>134</v>
      </c>
      <c r="E33" s="33" t="s">
        <v>134</v>
      </c>
      <c r="F33" s="22" t="s">
        <v>169</v>
      </c>
      <c r="G33" s="33" t="s">
        <v>134</v>
      </c>
      <c r="H33" s="33" t="s">
        <v>134</v>
      </c>
      <c r="I33" s="22" t="s">
        <v>169</v>
      </c>
      <c r="J33" s="33" t="s">
        <v>134</v>
      </c>
      <c r="K33" s="33" t="s">
        <v>134</v>
      </c>
    </row>
    <row r="34" spans="1:11">
      <c r="A34" s="22" t="s">
        <v>166</v>
      </c>
      <c r="C34" s="22" t="s">
        <v>170</v>
      </c>
      <c r="D34" s="33" t="s">
        <v>134</v>
      </c>
      <c r="E34" s="33" t="s">
        <v>134</v>
      </c>
      <c r="F34" s="22" t="s">
        <v>170</v>
      </c>
      <c r="G34" s="33" t="s">
        <v>134</v>
      </c>
      <c r="H34" s="33" t="s">
        <v>134</v>
      </c>
      <c r="I34" s="22" t="s">
        <v>170</v>
      </c>
      <c r="J34" s="33" t="s">
        <v>134</v>
      </c>
      <c r="K34" s="33" t="s">
        <v>134</v>
      </c>
    </row>
    <row r="35" spans="1:11">
      <c r="A35" s="22" t="s">
        <v>167</v>
      </c>
      <c r="C35" s="22" t="s">
        <v>171</v>
      </c>
      <c r="D35" s="33" t="s">
        <v>134</v>
      </c>
      <c r="E35" s="33" t="s">
        <v>134</v>
      </c>
      <c r="F35" s="22" t="s">
        <v>171</v>
      </c>
      <c r="G35" s="33" t="s">
        <v>134</v>
      </c>
      <c r="H35" s="33" t="s">
        <v>134</v>
      </c>
      <c r="I35" s="22" t="s">
        <v>171</v>
      </c>
      <c r="J35" s="33" t="s">
        <v>134</v>
      </c>
      <c r="K35" s="33" t="s">
        <v>134</v>
      </c>
    </row>
    <row r="36" spans="1:11">
      <c r="A36" s="22" t="s">
        <v>120</v>
      </c>
      <c r="C36" s="22" t="s">
        <v>172</v>
      </c>
      <c r="D36" s="33" t="s">
        <v>134</v>
      </c>
      <c r="E36" s="33" t="s">
        <v>134</v>
      </c>
      <c r="F36" s="22" t="s">
        <v>172</v>
      </c>
      <c r="G36" s="33" t="s">
        <v>134</v>
      </c>
      <c r="H36" s="33" t="s">
        <v>134</v>
      </c>
      <c r="I36" s="22" t="s">
        <v>172</v>
      </c>
      <c r="J36" s="33" t="s">
        <v>134</v>
      </c>
      <c r="K36" s="33" t="s">
        <v>134</v>
      </c>
    </row>
    <row r="37" spans="1:11">
      <c r="A37" s="22" t="s">
        <v>173</v>
      </c>
      <c r="C37" s="22" t="s">
        <v>174</v>
      </c>
      <c r="D37" s="33" t="s">
        <v>134</v>
      </c>
      <c r="E37" s="33" t="s">
        <v>134</v>
      </c>
      <c r="F37" s="22" t="s">
        <v>174</v>
      </c>
      <c r="G37" s="33" t="s">
        <v>134</v>
      </c>
      <c r="H37" s="33" t="s">
        <v>134</v>
      </c>
      <c r="I37" s="22" t="s">
        <v>174</v>
      </c>
      <c r="J37" s="33" t="s">
        <v>134</v>
      </c>
      <c r="K37" s="33" t="s">
        <v>134</v>
      </c>
    </row>
    <row r="38" spans="1:11">
      <c r="A38" s="22" t="s">
        <v>123</v>
      </c>
      <c r="C38" s="22" t="s">
        <v>175</v>
      </c>
      <c r="D38" s="33" t="s">
        <v>134</v>
      </c>
      <c r="E38" s="33" t="s">
        <v>134</v>
      </c>
      <c r="F38" s="22" t="s">
        <v>175</v>
      </c>
      <c r="G38" s="33" t="s">
        <v>134</v>
      </c>
      <c r="H38" s="33" t="s">
        <v>134</v>
      </c>
      <c r="I38" s="22" t="s">
        <v>175</v>
      </c>
      <c r="J38" s="33" t="s">
        <v>134</v>
      </c>
      <c r="K38" s="33" t="s">
        <v>134</v>
      </c>
    </row>
    <row r="39" spans="1:11">
      <c r="A39" s="22" t="s">
        <v>127</v>
      </c>
      <c r="C39" s="22" t="s">
        <v>176</v>
      </c>
      <c r="D39" s="33" t="s">
        <v>134</v>
      </c>
      <c r="E39" s="33" t="s">
        <v>134</v>
      </c>
      <c r="F39" s="22" t="s">
        <v>176</v>
      </c>
      <c r="G39" s="33" t="s">
        <v>134</v>
      </c>
      <c r="H39" s="33" t="s">
        <v>134</v>
      </c>
      <c r="I39" s="22" t="s">
        <v>176</v>
      </c>
      <c r="J39" s="33" t="s">
        <v>134</v>
      </c>
      <c r="K39" s="33" t="s">
        <v>134</v>
      </c>
    </row>
    <row r="40" spans="1:11" ht="15" customHeight="1">
      <c r="A40" s="22" t="s">
        <v>130</v>
      </c>
      <c r="C40" s="22" t="s">
        <v>177</v>
      </c>
      <c r="D40" s="33" t="s">
        <v>134</v>
      </c>
      <c r="E40" s="33" t="s">
        <v>134</v>
      </c>
      <c r="F40" s="22" t="s">
        <v>177</v>
      </c>
      <c r="G40" s="33" t="s">
        <v>134</v>
      </c>
      <c r="H40" s="33" t="s">
        <v>134</v>
      </c>
      <c r="I40" s="22" t="s">
        <v>177</v>
      </c>
      <c r="J40" s="33" t="s">
        <v>134</v>
      </c>
      <c r="K40" s="33" t="s">
        <v>134</v>
      </c>
    </row>
    <row r="41" spans="1:11">
      <c r="A41" s="22" t="s">
        <v>19</v>
      </c>
      <c r="C41" s="22" t="s">
        <v>160</v>
      </c>
      <c r="D41" s="33" t="s">
        <v>134</v>
      </c>
      <c r="E41" s="33" t="s">
        <v>134</v>
      </c>
      <c r="F41" s="22" t="s">
        <v>160</v>
      </c>
      <c r="G41" s="33" t="s">
        <v>134</v>
      </c>
      <c r="H41" s="33" t="s">
        <v>134</v>
      </c>
      <c r="I41" s="22" t="s">
        <v>160</v>
      </c>
      <c r="J41" s="33" t="s">
        <v>134</v>
      </c>
      <c r="K41" s="33" t="s">
        <v>134</v>
      </c>
    </row>
    <row r="42" spans="1:11">
      <c r="A42" s="22" t="s">
        <v>20</v>
      </c>
      <c r="C42" s="22" t="s">
        <v>164</v>
      </c>
      <c r="D42" s="33" t="s">
        <v>134</v>
      </c>
      <c r="E42" s="33" t="s">
        <v>134</v>
      </c>
      <c r="F42" s="22" t="s">
        <v>164</v>
      </c>
      <c r="G42" s="33" t="s">
        <v>134</v>
      </c>
      <c r="H42" s="33" t="s">
        <v>134</v>
      </c>
      <c r="I42" s="22" t="s">
        <v>164</v>
      </c>
      <c r="J42" s="33" t="s">
        <v>134</v>
      </c>
      <c r="K42" s="33" t="s">
        <v>134</v>
      </c>
    </row>
    <row r="43" spans="1:11">
      <c r="A43" s="22" t="s">
        <v>138</v>
      </c>
    </row>
    <row r="44" spans="1:11">
      <c r="A44" s="22" t="s">
        <v>17</v>
      </c>
    </row>
    <row r="45" spans="1:11">
      <c r="A45" s="22" t="s">
        <v>18</v>
      </c>
    </row>
    <row r="46" spans="1:11">
      <c r="A46" s="22" t="s">
        <v>168</v>
      </c>
    </row>
    <row r="47" spans="1:11">
      <c r="A47" s="22" t="s">
        <v>169</v>
      </c>
    </row>
    <row r="48" spans="1:11">
      <c r="A48" s="22" t="s">
        <v>170</v>
      </c>
    </row>
    <row r="49" spans="1:1">
      <c r="A49" s="22" t="s">
        <v>171</v>
      </c>
    </row>
    <row r="50" spans="1:1">
      <c r="A50" s="22" t="s">
        <v>172</v>
      </c>
    </row>
    <row r="51" spans="1:1">
      <c r="A51" s="22" t="s">
        <v>174</v>
      </c>
    </row>
    <row r="52" spans="1:1">
      <c r="A52" s="22" t="s">
        <v>175</v>
      </c>
    </row>
    <row r="53" spans="1:1">
      <c r="A53" s="22" t="s">
        <v>176</v>
      </c>
    </row>
    <row r="54" spans="1:1">
      <c r="A54" s="22" t="s">
        <v>177</v>
      </c>
    </row>
    <row r="55" spans="1:1">
      <c r="A55" s="22" t="s">
        <v>160</v>
      </c>
    </row>
    <row r="56" spans="1:1">
      <c r="A56" s="22" t="s">
        <v>164</v>
      </c>
    </row>
    <row r="57" spans="1:1">
      <c r="A57" s="22" t="s">
        <v>139</v>
      </c>
    </row>
    <row r="58" spans="1:1">
      <c r="A58" s="22" t="s">
        <v>141</v>
      </c>
    </row>
    <row r="59" spans="1:1">
      <c r="A59" s="22" t="s">
        <v>143</v>
      </c>
    </row>
    <row r="60" spans="1:1">
      <c r="A60" s="22" t="s">
        <v>145</v>
      </c>
    </row>
    <row r="61" spans="1:1">
      <c r="A61" s="22" t="s">
        <v>146</v>
      </c>
    </row>
    <row r="62" spans="1:1">
      <c r="A62" s="22" t="s">
        <v>148</v>
      </c>
    </row>
    <row r="63" spans="1:1">
      <c r="A63" s="22" t="s">
        <v>150</v>
      </c>
    </row>
    <row r="64" spans="1:1">
      <c r="A64" s="22" t="s">
        <v>152</v>
      </c>
    </row>
    <row r="65" spans="1:1">
      <c r="A65" s="22" t="s">
        <v>124</v>
      </c>
    </row>
    <row r="66" spans="1:1">
      <c r="A66" s="22" t="s">
        <v>128</v>
      </c>
    </row>
    <row r="67" spans="1:1">
      <c r="A67" s="22" t="s">
        <v>131</v>
      </c>
    </row>
  </sheetData>
  <sheetProtection sheet="1" objects="1" scenarios="1"/>
  <pageMargins left="0.7" right="0.7" top="0.75" bottom="0.75" header="0.3" footer="0.3"/>
</worksheet>
</file>

<file path=docMetadata/LabelInfo.xml><?xml version="1.0" encoding="utf-8"?>
<clbl:labelList xmlns:clbl="http://schemas.microsoft.com/office/2020/mipLabelMetadata">
  <clbl:label id="{501f0a1c-5184-4363-bdcf-6190dfd07041}" enabled="1" method="Privileged" siteId="{43a7b066-fe01-43db-b0ea-a9c1f1a18fc5}"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12</vt:i4>
      </vt:variant>
      <vt:variant>
        <vt:lpstr>Именованные диапазоны</vt:lpstr>
      </vt:variant>
      <vt:variant>
        <vt:i4>1</vt:i4>
      </vt:variant>
    </vt:vector>
  </HeadingPairs>
  <TitlesOfParts>
    <vt:vector size="13" baseType="lpstr">
      <vt:lpstr>Титульна сторінка</vt:lpstr>
      <vt:lpstr>1. ШПО</vt:lpstr>
      <vt:lpstr>2. ООС</vt:lpstr>
      <vt:lpstr>3. Виключені</vt:lpstr>
      <vt:lpstr>4. Тимчасово прибулі</vt:lpstr>
      <vt:lpstr>5. Тимчасово відсутні</vt:lpstr>
      <vt:lpstr>6. Табель</vt:lpstr>
      <vt:lpstr>7. Безповоротні втрати</vt:lpstr>
      <vt:lpstr>8. Статистичний облік</vt:lpstr>
      <vt:lpstr>9. Перелік індексів посад</vt:lpstr>
      <vt:lpstr>Примітки</vt:lpstr>
      <vt:lpstr>Звання</vt:lpstr>
      <vt:lpstr>'1. ШПО'!Область_печати</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Reva, Oleksii</dc:creator>
  <cp:lastModifiedBy>USER</cp:lastModifiedBy>
  <cp:revision/>
  <cp:lastPrinted>2025-08-17T16:04:41Z</cp:lastPrinted>
  <dcterms:created xsi:type="dcterms:W3CDTF">2023-10-12T10:15:26Z</dcterms:created>
  <dcterms:modified xsi:type="dcterms:W3CDTF">2025-09-01T08:05:19Z</dcterms:modified>
</cp:coreProperties>
</file>