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облік О.С/"/>
    </mc:Choice>
  </mc:AlternateContent>
  <xr:revisionPtr revIDLastSave="0" documentId="13_ncr:1_{BAAE0FBC-F3FB-DD4E-8639-95FC6646DC25}" xr6:coauthVersionLast="47" xr6:coauthVersionMax="47" xr10:uidLastSave="{00000000-0000-0000-0000-000000000000}"/>
  <bookViews>
    <workbookView xWindow="0" yWindow="600" windowWidth="33600" windowHeight="18920" tabRatio="899" firstSheet="1" activeTab="1" xr2:uid="{00000000-000D-0000-FFFF-FFFF00000000}"/>
  </bookViews>
  <sheets>
    <sheet name="Титульна сторінка" sheetId="3" r:id="rId1"/>
    <sheet name="1. ШПО" sheetId="17"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externalReferences>
    <externalReference r:id="rId13"/>
  </externalReferences>
  <definedNames>
    <definedName name="_xlnm._FilterDatabase" localSheetId="1" hidden="1">'1. ШПО'!$A$4:$G$4</definedName>
    <definedName name="_xlnm._FilterDatabase" localSheetId="2" hidden="1">'2. ООС'!$B$1:$B$36</definedName>
    <definedName name="_xlnm.Print_Area" localSheetId="1">'1. ШПО'!$A$2:$G$46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8" i="15" l="1"/>
  <c r="AG42" i="7"/>
  <c r="AF42" i="7"/>
  <c r="AE42" i="7"/>
  <c r="AD42" i="7"/>
  <c r="AC42" i="7"/>
  <c r="AB42" i="7"/>
  <c r="AA42" i="7"/>
  <c r="Z42" i="7"/>
  <c r="Y42" i="7"/>
  <c r="X42" i="7"/>
  <c r="W42" i="7"/>
  <c r="V42" i="7"/>
  <c r="U42" i="7"/>
  <c r="T42" i="7"/>
  <c r="S42" i="7"/>
  <c r="R42" i="7"/>
  <c r="Q42" i="7"/>
  <c r="P42" i="7"/>
  <c r="O42" i="7"/>
  <c r="N42" i="7"/>
  <c r="M42" i="7"/>
  <c r="L42" i="7"/>
  <c r="K42" i="7"/>
  <c r="J42" i="7"/>
  <c r="I42" i="7"/>
  <c r="H42" i="7"/>
  <c r="G42" i="7"/>
  <c r="F42" i="7"/>
  <c r="E42" i="7"/>
  <c r="AB8" i="15"/>
  <c r="O8" i="15"/>
  <c r="X8" i="15" l="1"/>
  <c r="C42" i="7" l="1"/>
  <c r="D42"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<sst xmlns="http://schemas.openxmlformats.org/spreadsheetml/2006/main" count="2444" uniqueCount="589">
  <si>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</si>
  <si>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</si>
  <si>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</si>
  <si>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</si>
  <si>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</si>
  <si>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</si>
  <si>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</si>
  <si>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</si>
  <si>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</si>
  <si>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</si>
  <si>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</si>
  <si>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</si>
  <si>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</si>
  <si>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</si>
  <si>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</si>
  <si>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</si>
  <si>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</si>
  <si>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</si>
  <si>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</si>
  <si>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</si>
  <si>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</si>
  <si>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</si>
  <si>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</si>
  <si>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</si>
  <si>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</si>
  <si>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</si>
  <si>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</si>
  <si>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</si>
  <si>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</si>
  <si>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</si>
  <si>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</si>
  <si>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</si>
  <si>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</si>
  <si>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</si>
  <si>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</si>
  <si>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</si>
  <si>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</si>
  <si>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</si>
  <si>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</si>
  <si>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</si>
  <si>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</si>
  <si>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</si>
  <si>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</si>
  <si>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</si>
  <si>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</si>
  <si>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</si>
  <si>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</si>
  <si>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</si>
  <si>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</si>
  <si>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</si>
  <si>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</si>
  <si>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</si>
  <si>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</si>
  <si>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</si>
  <si>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</si>
  <si>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</si>
  <si>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</si>
  <si>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</si>
  <si>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</si>
  <si>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</si>
  <si>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</si>
  <si>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</si>
  <si>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</si>
  <si>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</si>
  <si>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</si>
  <si>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</si>
  <si>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</si>
  <si>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</si>
  <si>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</si>
  <si>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</si>
  <si>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</si>
  <si>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</si>
  <si>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</si>
  <si>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</si>
  <si>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</si>
  <si>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</si>
  <si>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</si>
  <si>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</si>
  <si>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</si>
  <si>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</si>
  <si>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</si>
  <si>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</si>
  <si>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</si>
  <si>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</si>
  <si>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</si>
  <si>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</si>
  <si>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</si>
  <si>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</si>
  <si>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</si>
  <si>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</si>
  <si>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</si>
  <si>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</si>
  <si>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</si>
  <si>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</si>
  <si>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</si>
  <si>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</si>
  <si>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</si>
  <si>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</si>
  <si>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</si>
  <si>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</si>
  <si>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</si>
  <si>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</si>
  <si>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</si>
  <si>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</si>
  <si>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</si>
  <si>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</si>
  <si>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</si>
  <si>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</si>
  <si>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</si>
  <si>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</si>
  <si>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</si>
  <si>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</si>
  <si>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</si>
  <si>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</si>
  <si>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</si>
  <si>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</si>
  <si>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</si>
  <si>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</si>
  <si>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</si>
  <si>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</si>
  <si>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</si>
  <si>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</si>
  <si>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</si>
  <si>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</si>
  <si>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</si>
  <si>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</si>
  <si>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</si>
  <si>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</si>
  <si>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</si>
  <si>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</si>
  <si>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</si>
  <si>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</si>
  <si>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</si>
  <si>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</si>
  <si>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</si>
  <si>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</si>
  <si>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</si>
  <si>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</si>
  <si>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</si>
  <si>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</si>
  <si>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</si>
  <si>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</si>
  <si>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</si>
  <si>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</si>
  <si>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</si>
  <si>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</si>
  <si>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</si>
  <si>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</si>
  <si>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</si>
  <si>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</si>
  <si>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</si>
  <si>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</si>
  <si>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</si>
  <si>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</si>
  <si>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</si>
  <si>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</si>
  <si>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</si>
  <si>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</si>
  <si>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</si>
  <si>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</si>
  <si>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</si>
  <si>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</si>
  <si>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</si>
  <si>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</si>
  <si>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</si>
  <si>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</si>
  <si>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</si>
  <si>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</si>
  <si>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</si>
  <si>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</si>
  <si>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</si>
  <si>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</si>
  <si>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</si>
  <si>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</si>
  <si>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</si>
  <si>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</si>
  <si>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</si>
  <si>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</si>
  <si>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</si>
  <si>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</si>
  <si>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</si>
  <si>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</si>
  <si>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</si>
  <si>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</si>
  <si>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</si>
  <si>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</si>
  <si>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</si>
  <si>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</si>
  <si>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</si>
  <si>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</si>
  <si>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</si>
  <si>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</si>
  <si>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</si>
  <si>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</si>
  <si>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</si>
  <si>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</si>
  <si>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</si>
  <si>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</si>
  <si>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100119Д</t>
  </si>
  <si>
    <t>101119Д</t>
  </si>
  <si>
    <t>102119Д</t>
  </si>
  <si>
    <t>103119Д</t>
  </si>
  <si>
    <t>20</t>
  </si>
  <si>
    <t>19</t>
  </si>
  <si>
    <t>12</t>
  </si>
  <si>
    <t>10</t>
  </si>
  <si>
    <t>6/5</t>
  </si>
  <si>
    <t>13</t>
  </si>
  <si>
    <t>11/6</t>
  </si>
  <si>
    <t>лейтенант</t>
  </si>
  <si>
    <t>молодший сержант</t>
  </si>
  <si>
    <t>молодший лейтенант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</si>
  <si>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</si>
  <si>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</si>
  <si>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</si>
  <si>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</si>
  <si>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</si>
  <si>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</si>
  <si>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</si>
  <si>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</si>
  <si>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</si>
  <si>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</si>
  <si>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</si>
  <si>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</si>
  <si>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</si>
  <si>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</si>
  <si>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</si>
  <si>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</si>
  <si>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</si>
  <si>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</si>
  <si>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</si>
  <si>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</si>
  <si>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</si>
  <si>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</si>
  <si>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</si>
  <si>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</si>
  <si>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</si>
  <si>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</si>
  <si>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</si>
  <si>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</si>
  <si>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</si>
  <si>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</si>
  <si>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</si>
  <si>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№169</t>
  </si>
  <si>
    <t>Курсант</t>
  </si>
  <si>
    <t>А4350</t>
  </si>
  <si>
    <t>САГАЙДАК Микола Миколайович</t>
  </si>
  <si>
    <t>№ 303</t>
  </si>
  <si>
    <t>(095)5643784</t>
  </si>
  <si>
    <t>БУТКОВСЬКИЙ Рустам Олегович</t>
  </si>
  <si>
    <t>КОВАЛЕНКО Віктор Анатолійович</t>
  </si>
  <si>
    <t>А2582</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</si>
  <si>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</si>
  <si>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</si>
  <si>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</si>
  <si>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</si>
  <si>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</si>
  <si>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</si>
  <si>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</si>
  <si>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</si>
  <si>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</si>
  <si>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</si>
  <si>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</si>
  <si>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</si>
  <si>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</si>
  <si>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</si>
  <si>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</si>
  <si>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</si>
  <si>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</si>
  <si>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</si>
  <si>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</si>
  <si>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</si>
  <si>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</si>
  <si>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</si>
  <si>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</si>
  <si>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</si>
  <si>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</si>
  <si>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</si>
  <si>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</si>
  <si>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</si>
  <si>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</si>
  <si>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</si>
  <si>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</si>
  <si>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</si>
  <si>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</si>
  <si>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</si>
  <si>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</si>
  <si>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</si>
  <si>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</si>
  <si>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</si>
  <si>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</si>
  <si>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</si>
  <si>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</si>
  <si>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</si>
  <si>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</si>
  <si>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</si>
  <si>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</si>
  <si>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</si>
  <si>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</si>
  <si>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</si>
  <si>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</si>
  <si>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</si>
  <si>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</si>
  <si>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</si>
  <si>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</si>
  <si>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</si>
  <si>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</si>
  <si>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</si>
  <si>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</si>
  <si>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</si>
  <si>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</si>
  <si>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</si>
  <si>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</si>
  <si>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</si>
  <si>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</si>
  <si>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</si>
  <si>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</si>
  <si>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</si>
  <si>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</si>
  <si>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</si>
  <si>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</si>
  <si>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</si>
  <si>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</si>
  <si>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</si>
  <si>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</si>
  <si>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</si>
  <si>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</si>
  <si>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</si>
  <si>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</si>
  <si>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</si>
  <si>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</si>
  <si>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</si>
  <si>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</si>
  <si>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</si>
  <si>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</si>
  <si>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№245</t>
  </si>
  <si>
    <t>НІКОЛЬЧЕНКО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</si>
  <si>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</si>
  <si>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</si>
  <si>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</si>
  <si>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</si>
  <si>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</si>
  <si>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</si>
  <si>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</si>
  <si>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</si>
  <si>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</si>
  <si>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</si>
  <si>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</si>
  <si>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</si>
  <si>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</si>
  <si>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</si>
  <si>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</si>
  <si>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</si>
  <si>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</si>
  <si>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</si>
  <si>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</si>
  <si>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</si>
  <si>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</si>
  <si>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</si>
  <si>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</si>
  <si>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</si>
  <si>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</si>
  <si>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</si>
  <si>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</si>
  <si>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</si>
  <si>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</si>
  <si>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</si>
  <si>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</si>
  <si>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</si>
  <si>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</si>
  <si>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</si>
  <si>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</si>
  <si>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</si>
  <si>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</si>
  <si>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</si>
  <si>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</si>
  <si>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</si>
  <si>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</si>
  <si>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</si>
  <si>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</si>
  <si>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</si>
  <si>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</si>
  <si>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</si>
  <si>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3 НАВЧАЛЬНИЙ ВЗВОД</t>
  </si>
  <si>
    <t>5 НАВЧАЛЬНИЙ ВЗВОД</t>
  </si>
  <si>
    <t>6 НАВЧАЛЬНИЙ ВЗВОД</t>
  </si>
  <si>
    <t>7 НАВЧАЛЬНИЙ ВЗВОД</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</si>
  <si>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</si>
  <si>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</si>
  <si>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</si>
  <si>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</si>
  <si>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</si>
  <si>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</si>
  <si>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</si>
  <si>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</si>
  <si>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</si>
  <si>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</si>
  <si>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</si>
  <si>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</si>
  <si>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</si>
  <si>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</si>
  <si>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</si>
  <si>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</si>
  <si>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</si>
  <si>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</si>
  <si>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</si>
  <si>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</si>
  <si>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</si>
  <si>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</si>
  <si>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</si>
  <si>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</si>
  <si>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</si>
  <si>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</si>
  <si>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</si>
  <si>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</si>
  <si>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</si>
  <si>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</si>
  <si>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</si>
  <si>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</si>
  <si>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</si>
  <si>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</si>
  <si>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</si>
  <si>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</si>
  <si>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</si>
  <si>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</si>
  <si>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</si>
  <si>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</si>
  <si>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</si>
  <si>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</si>
  <si>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</si>
  <si>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</si>
  <si>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</si>
  <si>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</si>
  <si>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</si>
  <si>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</si>
  <si>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</si>
  <si>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</si>
  <si>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</si>
  <si>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</si>
  <si>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</si>
  <si>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</si>
  <si>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</si>
  <si>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</si>
  <si>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</si>
  <si>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</si>
  <si>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</si>
  <si>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</si>
  <si>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</si>
  <si>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</si>
  <si>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</si>
  <si>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</si>
  <si>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</si>
  <si>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</si>
  <si>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</si>
  <si>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</si>
  <si>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</si>
  <si>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ДЕРЕВИЦЬКИЙ Віктор Миколайович</t>
  </si>
  <si>
    <t>курсант</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</si>
  <si>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</si>
  <si>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</si>
  <si>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</si>
  <si>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</si>
  <si>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</si>
  <si>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</si>
  <si>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</si>
  <si>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</si>
  <si>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</si>
  <si>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 xml:space="preserve">                   Дмитро СТЕПАНЮК                        31.05.2025</t>
  </si>
  <si>
    <t>№190РС</t>
  </si>
  <si>
    <t>Чижук Євгеній Миколайович</t>
  </si>
  <si>
    <t>0972332665</t>
  </si>
  <si>
    <t>МИНАЙЛЮК Ігор Миколайович</t>
  </si>
  <si>
    <t>СІРЕНКО Максим Ігорович</t>
  </si>
  <si>
    <t xml:space="preserve">капітан </t>
  </si>
  <si>
    <t>На продовольчому забезпеченні в 1 НАВЧАЛЬНІЙ РОТІ перебуває</t>
  </si>
  <si>
    <t>№159</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</si>
  <si>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</si>
  <si>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</si>
  <si>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</si>
  <si>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</si>
  <si>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</si>
  <si>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</si>
  <si>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</si>
  <si>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</si>
  <si>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</si>
  <si>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</si>
  <si>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</si>
  <si>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</si>
  <si>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</si>
  <si>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</si>
  <si>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</si>
  <si>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</si>
  <si>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</si>
  <si>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н 0963327474</t>
  </si>
  <si>
    <t>КУХАРЕНКО Віталій Володимирович</t>
  </si>
  <si>
    <t>н380950551742</t>
  </si>
  <si>
    <t>А4926</t>
  </si>
  <si>
    <t>УК 358794</t>
  </si>
  <si>
    <t>смт. Великий Бурлук, Харківська обл.</t>
  </si>
  <si>
    <t>Шевченківський РТЦК та СП м. КиЇв</t>
  </si>
  <si>
    <t>Вища</t>
  </si>
  <si>
    <t>№287</t>
  </si>
  <si>
    <t xml:space="preserve"> Син - КУХАРЕНКО Олександр Віталійович, 29.07.1993, смт Доброслав, Одеський р-н, вул. Молодіжна 17, 0638140686. 
Син - КУХАРЕНКО Сергій Віталійович, 21.06.2002, м. Харків,  0981237127</t>
  </si>
  <si>
    <t>відпустка</t>
  </si>
  <si>
    <t>А2900</t>
  </si>
  <si>
    <t>03.06.202</t>
  </si>
  <si>
    <t>?</t>
  </si>
  <si>
    <t>А5039</t>
  </si>
  <si>
    <t>№53</t>
  </si>
  <si>
    <t>№220-РС</t>
  </si>
  <si>
    <t>АВ 703834</t>
  </si>
  <si>
    <t>Білогородська обл, с. Грайворон</t>
  </si>
  <si>
    <t>Сумський МТЦК та СП</t>
  </si>
  <si>
    <t>середня-технічна СТХП - НУХТ, 2009</t>
  </si>
  <si>
    <t>мати - Шевченко Марина Олегівна - 15.10.1963 - 0957321367 - м. Суми, вул. М. - Вовчка, буд. 15, кв. 27</t>
  </si>
  <si>
    <t>САКСОНІК Олександр Петрович</t>
  </si>
  <si>
    <t>Мати - Степанюк Галина Єфремівна, Вінницька обл. с.Свитинці, вул. Ковалівна 4</t>
  </si>
  <si>
    <t>старший лейтенант</t>
  </si>
  <si>
    <t>Командир взводу-викладач</t>
  </si>
  <si>
    <t>п</t>
  </si>
  <si>
    <t xml:space="preserve">6 навчальний взвод </t>
  </si>
  <si>
    <t>1. Штатно-посадовий облік</t>
  </si>
  <si>
    <t>№ штату ######</t>
  </si>
  <si>
    <t>ПЛЮЩЕНКО Андрій Вікторович</t>
  </si>
  <si>
    <t>майстер-сержант</t>
  </si>
  <si>
    <t>ІВАНОВ Олександр Олександрович</t>
  </si>
  <si>
    <t>27.11.2025 року</t>
  </si>
  <si>
    <t>в/ч А4909</t>
  </si>
  <si>
    <t>24.11.2025 року</t>
  </si>
  <si>
    <t>№306 РС</t>
  </si>
  <si>
    <t>№126-РС</t>
  </si>
  <si>
    <t>19.06.2024 року</t>
  </si>
  <si>
    <t>19.06.2026 року</t>
  </si>
  <si>
    <t>СО869145</t>
  </si>
  <si>
    <t>Чернігівська обл., смт. Варва</t>
  </si>
  <si>
    <t>Прилуцько-Варвинським ОМВК</t>
  </si>
  <si>
    <t>неповна вища
Камʼянець-Подільський аграркий університет</t>
  </si>
  <si>
    <t>батько: Іванов Олександр Олександрович, Чернігівська обл., смт. Варва, 0665273813</t>
  </si>
  <si>
    <t xml:space="preserve"> 28.08.2025</t>
  </si>
  <si>
    <t>380635489403</t>
  </si>
  <si>
    <t>БОБРОВ Андрій Юрійович</t>
  </si>
  <si>
    <t>Наказ командира в\ч А2901</t>
  </si>
  <si>
    <t>0933813090</t>
  </si>
  <si>
    <t xml:space="preserve">                                     Дмитро СТЕПАНЮК                                                 01.11.2025</t>
  </si>
  <si>
    <t xml:space="preserve">                                  Дмитро СТЕПАНЮК                                             01.11.2025    </t>
  </si>
  <si>
    <t>шпиталь</t>
  </si>
  <si>
    <t>Відпустка за станом здоровʼя</t>
  </si>
  <si>
    <t>Шпиталь</t>
  </si>
  <si>
    <t>+</t>
  </si>
  <si>
    <t>Ш</t>
  </si>
  <si>
    <t>Відп</t>
  </si>
  <si>
    <t>31.11.2025</t>
  </si>
  <si>
    <t xml:space="preserve">                    Дмитро СТЕПАНЮК                                       01.11.2025</t>
  </si>
  <si>
    <t>вдр</t>
  </si>
  <si>
    <t>РАЖИК Денис Петрович</t>
  </si>
  <si>
    <t>№223</t>
  </si>
  <si>
    <t>№72-РС</t>
  </si>
  <si>
    <t>Військовий квиток</t>
  </si>
  <si>
    <t>АГ351239</t>
  </si>
  <si>
    <t>с. Остки, Ракітнівський р-н, Рівненська обл.</t>
  </si>
  <si>
    <t>Рокитнівським РВК та СП</t>
  </si>
  <si>
    <t>середня спеціальна
Березнівський лісовий коледж</t>
  </si>
  <si>
    <t>дружина: Ражик Катерина Валентинівна, 0966721198
м. Житомир</t>
  </si>
  <si>
    <t>н0954452571</t>
  </si>
  <si>
    <t>ВИНОГРОДСЬКИЙ Тарас Миколайович</t>
  </si>
  <si>
    <t>ЮЩИШИН Ігор Дмитрович</t>
  </si>
  <si>
    <t>майстер сержант</t>
  </si>
  <si>
    <t>Дарницький ТЦК СП м .Київ</t>
  </si>
  <si>
    <t>Виногродський Тарас Миколайович</t>
  </si>
  <si>
    <t>№60</t>
  </si>
  <si>
    <t>№315-РС</t>
  </si>
  <si>
    <t>СТ141051
Баранівським РУМВС у Житомирсьеій обл. 18.09.2009</t>
  </si>
  <si>
    <t>м. Житомир</t>
  </si>
  <si>
    <t>середня спеціальна  , Рогачів-Волинська філія новочорторейського державного аграрного технікума</t>
  </si>
  <si>
    <t>мати: Виногродска Тамара Володимирівна, 30.05.1964, Житомирська обл. Баранівський район, с. Камʼяний Брід, вул. Доабиська, буд. 6, 0662162982</t>
  </si>
  <si>
    <t>н0501637558</t>
  </si>
  <si>
    <t xml:space="preserve">№819-с </t>
  </si>
  <si>
    <t xml:space="preserve">1 НАВЧАЛЬНИЙ ВЗВОД	</t>
  </si>
  <si>
    <t xml:space="preserve">4 НАВЧАЛЬНИЙ ВЗВОД	</t>
  </si>
  <si>
    <t>ВДР</t>
  </si>
  <si>
    <t>В</t>
  </si>
  <si>
    <t>Корсун Євгеній Іванович</t>
  </si>
  <si>
    <t>А0284</t>
  </si>
  <si>
    <t>№378</t>
  </si>
  <si>
    <t>смт. Чорнухи Полтавської обл.</t>
  </si>
  <si>
    <t>3 відділ Лубенського РТЦК та СП</t>
  </si>
  <si>
    <t>вища, національний юридичний університет ім. Я. Мудрого, Харків</t>
  </si>
  <si>
    <t>дружина: Корсун Вікторія Віталіївна, 19.10.94, Київська обл. Бучанський р-н., с. Софіївська Борщагівка, вул. Яблунева, 9Г, кв. 276, 0951657408</t>
  </si>
  <si>
    <t>н0951990187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</si>
</sst>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6" x14ac:knownFonts="1">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
      <sz val="14"/>
      <color rgb="FF0070C0"/>
      <name val="Times New Roman"/>
      <family val="1"/>
      <charset val="204"/>
    </font>
    <font>
      <sz val="14"/>
      <color rgb="FF00B050"/>
      <name val="Times New Roman"/>
      <family val="1"/>
      <charset val="204"/>
    </font>
    <font>
      <sz val="14"/>
      <color indexed="10"/>
      <name val="Times New Roman"/>
      <family val="1"/>
      <charset val="204"/>
    </font>
    <font>
      <b/>
      <u/>
      <sz val="14"/>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rgb="FFFFFFCC"/>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38" fillId="0" borderId="0"/>
  </cellStyleXfs>
  <cellXfs count="325">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0" fontId="5" fillId="0" borderId="8" xfId="0" applyFont="1" applyBorder="1" applyAlignment="1">
      <alignment horizontal="center" vertical="center" wrapText="1"/>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38"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39" fillId="4" borderId="1" xfId="0" applyFont="1" applyFill="1" applyBorder="1" applyAlignment="1" applyProtection="1">
      <alignment horizontal="center" vertical="center" wrapText="1"/>
      <protection locked="0"/>
    </xf>
    <xf numFmtId="0" fontId="39"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0" fontId="5" fillId="0" borderId="0" xfId="0" applyFont="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1" fillId="0" borderId="5" xfId="0" applyNumberFormat="1" applyFont="1" applyBorder="1" applyAlignment="1" applyProtection="1">
      <alignment horizontal="center" vertical="center"/>
      <protection locked="0"/>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40" fillId="0" borderId="4" xfId="0" applyFont="1" applyBorder="1" applyAlignment="1">
      <alignment horizontal="center" vertical="center" wrapText="1"/>
    </xf>
    <xf numFmtId="0" fontId="8" fillId="0" borderId="42"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36"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0" fillId="0" borderId="1" xfId="0" applyBorder="1"/>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11" fillId="0" borderId="1" xfId="0" applyFont="1" applyBorder="1" applyAlignment="1">
      <alignment horizontal="center" vertical="center" wrapText="1"/>
    </xf>
    <xf numFmtId="0" fontId="10" fillId="3" borderId="1" xfId="0" applyFont="1" applyFill="1" applyBorder="1" applyAlignment="1">
      <alignment horizontal="left" vertical="center" wrapText="1"/>
    </xf>
    <xf numFmtId="49" fontId="3"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0" fillId="0" borderId="0" xfId="0" applyNumberFormat="1" applyAlignment="1">
      <alignment vertical="center"/>
    </xf>
    <xf numFmtId="49" fontId="10" fillId="2" borderId="1" xfId="0" applyNumberFormat="1" applyFont="1" applyFill="1" applyBorder="1" applyAlignment="1" applyProtection="1">
      <alignment horizontal="center" vertical="center"/>
      <protection locked="0"/>
    </xf>
    <xf numFmtId="165" fontId="24"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xf numFmtId="0" fontId="3" fillId="0" borderId="49"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10"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168" fontId="2" fillId="0" borderId="0" xfId="0" applyNumberFormat="1" applyFont="1" applyAlignment="1">
      <alignment horizontal="center" vertical="center"/>
    </xf>
    <xf numFmtId="14" fontId="0" fillId="0" borderId="0" xfId="0" applyNumberFormat="1"/>
    <xf numFmtId="0" fontId="42" fillId="0" borderId="1" xfId="0" applyFont="1" applyBorder="1" applyAlignment="1" applyProtection="1">
      <alignment horizontal="center" vertical="center"/>
      <protection locked="0"/>
    </xf>
    <xf numFmtId="49" fontId="42" fillId="2" borderId="1" xfId="0" applyNumberFormat="1" applyFont="1" applyFill="1" applyBorder="1" applyAlignment="1" applyProtection="1">
      <alignment horizontal="center" vertical="center"/>
      <protection locked="0"/>
    </xf>
    <xf numFmtId="0" fontId="43" fillId="2" borderId="1" xfId="0" applyFont="1" applyFill="1" applyBorder="1" applyAlignment="1" applyProtection="1">
      <alignment horizontal="left" vertical="center"/>
      <protection locked="0"/>
    </xf>
    <xf numFmtId="0" fontId="42" fillId="0" borderId="10" xfId="0" applyFont="1" applyBorder="1" applyAlignment="1" applyProtection="1">
      <alignment horizontal="left" vertical="center" wrapText="1"/>
      <protection locked="0"/>
    </xf>
    <xf numFmtId="49" fontId="44" fillId="0" borderId="1" xfId="0" applyNumberFormat="1" applyFont="1" applyBorder="1" applyAlignment="1" applyProtection="1">
      <alignment horizontal="center" vertical="center"/>
      <protection locked="0"/>
    </xf>
    <xf numFmtId="2" fontId="44" fillId="0" borderId="1" xfId="0" applyNumberFormat="1" applyFont="1" applyBorder="1" applyAlignment="1" applyProtection="1">
      <alignment horizontal="center" vertical="center"/>
      <protection locked="0"/>
    </xf>
    <xf numFmtId="49" fontId="44" fillId="2" borderId="1" xfId="0" applyNumberFormat="1" applyFont="1" applyFill="1" applyBorder="1" applyAlignment="1" applyProtection="1">
      <alignment horizontal="center" vertical="center"/>
      <protection locked="0"/>
    </xf>
    <xf numFmtId="0" fontId="44" fillId="2" borderId="1" xfId="0" applyFont="1" applyFill="1" applyBorder="1" applyAlignment="1" applyProtection="1">
      <alignment horizontal="left" vertical="center"/>
      <protection locked="0"/>
    </xf>
    <xf numFmtId="0" fontId="44" fillId="0" borderId="10" xfId="0" applyFont="1" applyBorder="1" applyAlignment="1" applyProtection="1">
      <alignment horizontal="left" vertical="center" wrapText="1"/>
      <protection locked="0"/>
    </xf>
    <xf numFmtId="2" fontId="36" fillId="0" borderId="1" xfId="0" applyNumberFormat="1" applyFont="1" applyBorder="1" applyAlignment="1" applyProtection="1">
      <alignment horizontal="center" vertical="center"/>
      <protection locked="0"/>
    </xf>
    <xf numFmtId="49" fontId="36" fillId="2" borderId="1" xfId="0" applyNumberFormat="1" applyFont="1" applyFill="1" applyBorder="1" applyAlignment="1" applyProtection="1">
      <alignment horizontal="center" vertical="center"/>
      <protection locked="0"/>
    </xf>
    <xf numFmtId="0" fontId="45" fillId="5" borderId="10" xfId="0" applyFont="1" applyFill="1" applyBorder="1" applyAlignment="1" applyProtection="1">
      <alignment horizontal="center" vertical="center" wrapText="1"/>
      <protection locked="0"/>
    </xf>
    <xf numFmtId="49" fontId="42" fillId="0" borderId="1" xfId="0" applyNumberFormat="1" applyFont="1" applyBorder="1" applyAlignment="1" applyProtection="1">
      <alignment horizontal="center" vertical="center"/>
      <protection locked="0"/>
    </xf>
    <xf numFmtId="0" fontId="3" fillId="0" borderId="1" xfId="0" applyFont="1" applyBorder="1"/>
    <xf numFmtId="0" fontId="3" fillId="0" borderId="1" xfId="0" applyFont="1" applyBorder="1" applyAlignment="1">
      <alignment horizontal="left"/>
    </xf>
    <xf numFmtId="0" fontId="3" fillId="2" borderId="50" xfId="0" applyFont="1" applyFill="1" applyBorder="1" applyAlignment="1" applyProtection="1">
      <alignment horizontal="left" vertical="center"/>
      <protection locked="0"/>
    </xf>
    <xf numFmtId="49" fontId="3" fillId="2" borderId="10"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2" fontId="42" fillId="0" borderId="1" xfId="0" applyNumberFormat="1" applyFont="1" applyBorder="1" applyAlignment="1" applyProtection="1">
      <alignment horizontal="center" vertical="center"/>
      <protection locked="0"/>
    </xf>
    <xf numFmtId="0" fontId="3" fillId="2" borderId="1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49" fontId="43" fillId="0" borderId="1" xfId="0" applyNumberFormat="1" applyFont="1" applyBorder="1" applyAlignment="1" applyProtection="1">
      <alignment horizontal="center" vertical="center"/>
      <protection locked="0"/>
    </xf>
    <xf numFmtId="0" fontId="43"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xf>
    <xf numFmtId="168" fontId="2" fillId="0" borderId="1" xfId="0" applyNumberFormat="1" applyFont="1" applyBorder="1" applyAlignment="1">
      <alignment horizontal="center" vertical="center"/>
    </xf>
    <xf numFmtId="0" fontId="3" fillId="0" borderId="0" xfId="0" applyFont="1" applyAlignment="1">
      <alignment horizontal="center"/>
    </xf>
    <xf numFmtId="0" fontId="10" fillId="0" borderId="5" xfId="0" applyFont="1" applyBorder="1" applyAlignment="1" applyProtection="1">
      <alignment horizontal="left" vertical="center"/>
      <protection locked="0"/>
    </xf>
    <xf numFmtId="14" fontId="24" fillId="0" borderId="5" xfId="0" applyNumberFormat="1" applyFont="1" applyBorder="1" applyAlignment="1">
      <alignment horizontal="center" vertical="center" wrapText="1"/>
    </xf>
    <xf numFmtId="0" fontId="24" fillId="0" borderId="5" xfId="0" quotePrefix="1"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10" fillId="6" borderId="1" xfId="0" applyFont="1" applyFill="1" applyBorder="1" applyAlignment="1">
      <alignment horizontal="center" vertic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5" fillId="0" borderId="51" xfId="0" applyFont="1" applyBorder="1" applyAlignment="1">
      <alignment horizontal="left" vertical="center"/>
    </xf>
    <xf numFmtId="0" fontId="10" fillId="0" borderId="0" xfId="0" applyFont="1" applyAlignment="1">
      <alignment horizontal="left" vertical="center"/>
    </xf>
    <xf numFmtId="0" fontId="10" fillId="0" borderId="1" xfId="0" applyFont="1" applyBorder="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left" vertical="center"/>
    </xf>
    <xf numFmtId="0" fontId="8" fillId="0" borderId="45" xfId="0" applyFont="1" applyBorder="1" applyAlignment="1">
      <alignment horizontal="left" vertical="center"/>
    </xf>
    <xf numFmtId="0" fontId="2" fillId="0" borderId="41"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2" xfId="0" applyFont="1" applyBorder="1" applyAlignment="1">
      <alignment horizontal="left" vertical="center" wrapText="1"/>
    </xf>
    <xf numFmtId="0" fontId="8" fillId="0" borderId="2" xfId="0" applyFont="1" applyBorder="1" applyAlignment="1">
      <alignment horizontal="left" vertical="center" wrapText="1"/>
    </xf>
    <xf numFmtId="0" fontId="0" fillId="0" borderId="43"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2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3"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Normal" xfId="0" builtinId="0"/>
    <cellStyle name="Обычный 2" xfId="1" xr:uid="{F4B2F344-A040-4D96-8555-70BD47B5547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leksandr/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ШПО"/>
    </sheetNames>
    <sheetDataSet>
      <sheetData sheetId="0"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10" zoomScale="85" zoomScaleNormal="85" workbookViewId="0">
      <selection activeCell="K3" sqref="K3:M3"/>
    </sheetView>
  </sheetViews>
  <sheetFormatPr baseColWidth="10" defaultColWidth="8.6640625" defaultRowHeight="14.25" customHeight="1" x14ac:dyDescent="0.15"/>
  <cols>
    <col min="1" max="1" width="8.6640625" style="24"/>
    <col min="2" max="4" width="8.6640625" style="24" customWidth="1"/>
    <col min="5" max="5" width="17.6640625" style="24" customWidth="1"/>
    <col min="6" max="6" width="13.1640625" style="24" customWidth="1"/>
    <col min="7" max="13" width="8.6640625" style="24" customWidth="1"/>
    <col min="14" max="16384" width="8.6640625" style="24"/>
  </cols>
  <sheetData>
    <row r="1" spans="2:13" ht="113.25" customHeight="1" x14ac:dyDescent="0.15">
      <c r="J1" s="232" t="s">
        <v>0</v>
      </c>
      <c r="K1" s="232"/>
      <c r="L1" s="232"/>
      <c r="M1" s="232"/>
    </row>
    <row r="2" spans="2:13" ht="14" x14ac:dyDescent="0.15">
      <c r="K2" s="66"/>
      <c r="L2" s="67"/>
      <c r="M2" s="67"/>
    </row>
    <row r="3" spans="2:13" ht="14.25" customHeight="1" x14ac:dyDescent="0.15">
      <c r="K3" s="233" t="s">
        <v>1</v>
      </c>
      <c r="L3" s="233"/>
      <c r="M3" s="233"/>
    </row>
    <row r="7" spans="2:13" ht="14.25" customHeight="1" x14ac:dyDescent="0.15">
      <c r="C7" s="234" t="s">
        <v>2</v>
      </c>
      <c r="D7" s="234"/>
      <c r="E7" s="234"/>
      <c r="F7" s="234"/>
      <c r="G7" s="234"/>
      <c r="H7" s="234"/>
      <c r="I7" s="234"/>
      <c r="J7" s="234"/>
      <c r="K7" s="234"/>
      <c r="L7" s="234"/>
      <c r="M7" s="234"/>
    </row>
    <row r="11" spans="2:13" ht="14.25" customHeight="1" x14ac:dyDescent="0.15">
      <c r="C11" s="234" t="s">
        <v>176</v>
      </c>
      <c r="D11" s="234"/>
      <c r="E11" s="234"/>
      <c r="F11" s="234"/>
      <c r="G11" s="234"/>
      <c r="H11" s="234"/>
      <c r="I11" s="234"/>
      <c r="J11" s="234"/>
      <c r="K11" s="234"/>
      <c r="L11" s="234"/>
      <c r="M11" s="234"/>
    </row>
    <row r="12" spans="2:13" ht="14.25" customHeight="1" x14ac:dyDescent="0.15">
      <c r="B12" s="25"/>
      <c r="C12" s="234"/>
      <c r="D12" s="234"/>
      <c r="E12" s="234"/>
      <c r="F12" s="234"/>
      <c r="G12" s="234"/>
      <c r="H12" s="234"/>
      <c r="I12" s="234"/>
      <c r="J12" s="234"/>
      <c r="K12" s="234"/>
      <c r="L12" s="234"/>
      <c r="M12" s="234"/>
    </row>
    <row r="13" spans="2:13" ht="14.25" customHeight="1" x14ac:dyDescent="0.15">
      <c r="B13" s="25"/>
      <c r="C13" s="234"/>
      <c r="D13" s="234"/>
      <c r="E13" s="234"/>
      <c r="F13" s="234"/>
      <c r="G13" s="234"/>
      <c r="H13" s="234"/>
      <c r="I13" s="234"/>
      <c r="J13" s="234"/>
      <c r="K13" s="234"/>
      <c r="L13" s="234"/>
      <c r="M13" s="234"/>
    </row>
    <row r="14" spans="2:13" ht="14.25" customHeight="1" x14ac:dyDescent="0.2">
      <c r="B14" s="26"/>
      <c r="C14" s="235" t="s">
        <v>438</v>
      </c>
      <c r="D14" s="235"/>
      <c r="E14" s="235"/>
      <c r="F14" s="236" t="s">
        <v>175</v>
      </c>
      <c r="K14" s="237">
        <v>45901</v>
      </c>
      <c r="L14" s="237"/>
      <c r="M14" s="237"/>
    </row>
    <row r="15" spans="2:13" ht="40.5" customHeight="1" x14ac:dyDescent="0.15">
      <c r="B15" s="27"/>
      <c r="C15" s="235"/>
      <c r="D15" s="235"/>
      <c r="E15" s="235"/>
      <c r="F15" s="236"/>
      <c r="G15" s="27"/>
      <c r="H15" s="27"/>
      <c r="K15" s="237"/>
      <c r="L15" s="237"/>
      <c r="M15" s="237"/>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CF06-C78D-3846-8539-7735F8691850}">
  <sheetPr>
    <pageSetUpPr fitToPage="1"/>
  </sheetPr>
  <dimension ref="A1:H89"/>
  <sheetViews>
    <sheetView tabSelected="1" zoomScale="84" zoomScaleNormal="70" workbookViewId="0">
      <selection activeCell="A4" sqref="A4:G41"/>
    </sheetView>
  </sheetViews>
  <sheetFormatPr baseColWidth="10" defaultColWidth="8.6640625" defaultRowHeight="15" x14ac:dyDescent="0.2"/>
  <cols>
    <col min="1" max="1" width="27.1640625" bestFit="1" customWidth="1"/>
    <col min="2" max="2" width="55.6640625" bestFit="1" customWidth="1"/>
    <col min="3" max="3" width="22.1640625" bestFit="1" customWidth="1"/>
    <col min="4" max="4" width="9.83203125" customWidth="1"/>
    <col min="5" max="5" width="10.6640625" customWidth="1"/>
    <col min="6" max="6" width="22.6640625" customWidth="1"/>
    <col min="7" max="7" width="48" customWidth="1"/>
  </cols>
  <sheetData>
    <row r="1" spans="1:7" ht="18" x14ac:dyDescent="0.2">
      <c r="A1" s="238">
        <v>2</v>
      </c>
      <c r="B1" s="238"/>
      <c r="C1" s="238"/>
      <c r="D1" s="238"/>
      <c r="E1" s="238"/>
      <c r="F1" s="238"/>
      <c r="G1" s="238"/>
    </row>
    <row r="2" spans="1:7" ht="18" x14ac:dyDescent="0.2">
      <c r="A2" s="68"/>
      <c r="B2" s="68"/>
      <c r="C2" s="68"/>
      <c r="D2" s="68"/>
      <c r="E2" s="68"/>
      <c r="F2" s="68"/>
      <c r="G2" s="226" t="s">
        <v>3</v>
      </c>
    </row>
    <row r="3" spans="1:7" ht="19" x14ac:dyDescent="0.2">
      <c r="A3" s="225">
        <v>45879</v>
      </c>
      <c r="B3" s="1" t="s">
        <v>522</v>
      </c>
      <c r="C3" s="242" t="s">
        <v>521</v>
      </c>
      <c r="D3" s="243"/>
      <c r="E3" s="243"/>
      <c r="F3" s="243"/>
      <c r="G3" s="244"/>
    </row>
    <row r="4" spans="1:7" ht="38" x14ac:dyDescent="0.2">
      <c r="A4" s="1" t="s">
        <v>4</v>
      </c>
      <c r="B4" s="1" t="s">
        <v>5</v>
      </c>
      <c r="C4" s="1" t="s">
        <v>6</v>
      </c>
      <c r="D4" s="1" t="s">
        <v>7</v>
      </c>
      <c r="E4" s="1" t="s">
        <v>8</v>
      </c>
      <c r="F4" s="1" t="s">
        <v>9</v>
      </c>
      <c r="G4" s="1" t="s">
        <v>10</v>
      </c>
    </row>
    <row r="5" spans="1:7" ht="18" x14ac:dyDescent="0.2">
      <c r="A5" s="224">
        <v>1</v>
      </c>
      <c r="B5" s="224">
        <v>2</v>
      </c>
      <c r="C5" s="224">
        <v>3</v>
      </c>
      <c r="D5" s="224">
        <v>4</v>
      </c>
      <c r="E5" s="224">
        <v>5</v>
      </c>
      <c r="F5" s="224">
        <v>6</v>
      </c>
      <c r="G5" s="224">
        <v>7</v>
      </c>
    </row>
    <row r="6" spans="1:7" ht="18" x14ac:dyDescent="0.2">
      <c r="A6" s="239" t="s">
        <v>181</v>
      </c>
      <c r="B6" s="240"/>
      <c r="C6" s="240"/>
      <c r="D6" s="240"/>
      <c r="E6" s="240"/>
      <c r="F6" s="240"/>
      <c r="G6" s="241"/>
    </row>
    <row r="7" spans="1:7" ht="19" x14ac:dyDescent="0.2">
      <c r="A7" s="200"/>
      <c r="B7" s="223" t="s">
        <v>182</v>
      </c>
      <c r="C7" s="222" t="s">
        <v>54</v>
      </c>
      <c r="D7" s="200" t="s">
        <v>178</v>
      </c>
      <c r="E7" s="200" t="s">
        <v>202</v>
      </c>
      <c r="F7" s="87" t="s">
        <v>54</v>
      </c>
      <c r="G7" s="87" t="s">
        <v>213</v>
      </c>
    </row>
    <row r="8" spans="1:7" ht="38" x14ac:dyDescent="0.2">
      <c r="A8" s="200"/>
      <c r="B8" s="223" t="s">
        <v>183</v>
      </c>
      <c r="C8" s="222" t="s">
        <v>60</v>
      </c>
      <c r="D8" s="200" t="s">
        <v>179</v>
      </c>
      <c r="E8" s="200" t="s">
        <v>203</v>
      </c>
      <c r="F8" s="132" t="s">
        <v>517</v>
      </c>
      <c r="G8" s="91" t="s">
        <v>214</v>
      </c>
    </row>
    <row r="9" spans="1:7" ht="19" x14ac:dyDescent="0.2">
      <c r="A9" s="219"/>
      <c r="B9" s="221" t="s">
        <v>184</v>
      </c>
      <c r="C9" s="220" t="s">
        <v>180</v>
      </c>
      <c r="D9" s="219" t="s">
        <v>195</v>
      </c>
      <c r="E9" s="219" t="s">
        <v>204</v>
      </c>
      <c r="F9" s="84" t="s">
        <v>55</v>
      </c>
      <c r="G9" s="62" t="s">
        <v>215</v>
      </c>
    </row>
    <row r="10" spans="1:7" ht="19" x14ac:dyDescent="0.2">
      <c r="A10" s="208"/>
      <c r="B10" s="218" t="s">
        <v>185</v>
      </c>
      <c r="C10" s="217" t="s">
        <v>177</v>
      </c>
      <c r="D10" s="208" t="s">
        <v>196</v>
      </c>
      <c r="E10" s="208" t="s">
        <v>205</v>
      </c>
      <c r="F10" s="132" t="s">
        <v>177</v>
      </c>
      <c r="G10" s="132" t="s">
        <v>216</v>
      </c>
    </row>
    <row r="11" spans="1:7" ht="19" x14ac:dyDescent="0.2">
      <c r="A11" s="208"/>
      <c r="B11" s="218" t="s">
        <v>186</v>
      </c>
      <c r="C11" s="217" t="s">
        <v>55</v>
      </c>
      <c r="D11" s="208" t="s">
        <v>197</v>
      </c>
      <c r="E11" s="208" t="s">
        <v>206</v>
      </c>
      <c r="F11" s="84" t="s">
        <v>64</v>
      </c>
      <c r="G11" s="84" t="s">
        <v>472</v>
      </c>
    </row>
    <row r="12" spans="1:7" ht="19" x14ac:dyDescent="0.2">
      <c r="A12" s="85"/>
      <c r="B12" s="199" t="s">
        <v>189</v>
      </c>
      <c r="C12" s="198" t="s">
        <v>17</v>
      </c>
      <c r="D12" s="197" t="s">
        <v>198</v>
      </c>
      <c r="E12" s="214" t="s">
        <v>208</v>
      </c>
      <c r="F12" s="210" t="s">
        <v>210</v>
      </c>
      <c r="G12" s="209" t="s">
        <v>471</v>
      </c>
    </row>
    <row r="13" spans="1:7" ht="19" x14ac:dyDescent="0.2">
      <c r="A13" s="200"/>
      <c r="B13" s="199" t="s">
        <v>189</v>
      </c>
      <c r="C13" s="198" t="s">
        <v>17</v>
      </c>
      <c r="D13" s="197" t="s">
        <v>198</v>
      </c>
      <c r="E13" s="214" t="s">
        <v>208</v>
      </c>
      <c r="F13" s="88" t="s">
        <v>55</v>
      </c>
      <c r="G13" s="88" t="s">
        <v>217</v>
      </c>
    </row>
    <row r="14" spans="1:7" ht="19" x14ac:dyDescent="0.2">
      <c r="A14" s="208"/>
      <c r="B14" s="199" t="s">
        <v>189</v>
      </c>
      <c r="C14" s="198" t="s">
        <v>17</v>
      </c>
      <c r="D14" s="197" t="s">
        <v>198</v>
      </c>
      <c r="E14" s="214" t="s">
        <v>208</v>
      </c>
      <c r="F14" s="88" t="s">
        <v>55</v>
      </c>
      <c r="G14" s="88" t="s">
        <v>212</v>
      </c>
    </row>
    <row r="15" spans="1:7" ht="19" x14ac:dyDescent="0.2">
      <c r="A15" s="208"/>
      <c r="B15" s="199" t="s">
        <v>189</v>
      </c>
      <c r="C15" s="198" t="s">
        <v>17</v>
      </c>
      <c r="D15" s="197" t="s">
        <v>198</v>
      </c>
      <c r="E15" s="214" t="s">
        <v>208</v>
      </c>
      <c r="F15" s="89" t="s">
        <v>55</v>
      </c>
      <c r="G15" s="88" t="s">
        <v>221</v>
      </c>
    </row>
    <row r="16" spans="1:7" ht="19" x14ac:dyDescent="0.2">
      <c r="A16" s="85"/>
      <c r="B16" s="199" t="s">
        <v>189</v>
      </c>
      <c r="C16" s="198" t="s">
        <v>17</v>
      </c>
      <c r="D16" s="197" t="s">
        <v>198</v>
      </c>
      <c r="E16" s="214" t="s">
        <v>208</v>
      </c>
      <c r="F16" s="88" t="s">
        <v>177</v>
      </c>
      <c r="G16" s="88" t="s">
        <v>223</v>
      </c>
    </row>
    <row r="17" spans="1:7" ht="19" x14ac:dyDescent="0.2">
      <c r="A17" s="200"/>
      <c r="B17" s="199" t="s">
        <v>189</v>
      </c>
      <c r="C17" s="198" t="s">
        <v>17</v>
      </c>
      <c r="D17" s="197" t="s">
        <v>198</v>
      </c>
      <c r="E17" s="214" t="s">
        <v>208</v>
      </c>
      <c r="F17" s="88" t="s">
        <v>177</v>
      </c>
      <c r="G17" s="88" t="s">
        <v>425</v>
      </c>
    </row>
    <row r="18" spans="1:7" ht="18.75" customHeight="1" x14ac:dyDescent="0.2">
      <c r="A18" s="208"/>
      <c r="B18" s="199" t="s">
        <v>189</v>
      </c>
      <c r="C18" s="198" t="s">
        <v>17</v>
      </c>
      <c r="D18" s="197" t="s">
        <v>198</v>
      </c>
      <c r="E18" s="214" t="s">
        <v>208</v>
      </c>
      <c r="F18" s="216" t="s">
        <v>55</v>
      </c>
      <c r="G18" s="88" t="s">
        <v>224</v>
      </c>
    </row>
    <row r="19" spans="1:7" ht="19" x14ac:dyDescent="0.2">
      <c r="A19" s="208"/>
      <c r="B19" s="199" t="s">
        <v>189</v>
      </c>
      <c r="C19" s="198" t="s">
        <v>17</v>
      </c>
      <c r="D19" s="197" t="s">
        <v>198</v>
      </c>
      <c r="E19" s="214" t="s">
        <v>208</v>
      </c>
      <c r="F19" s="88" t="s">
        <v>210</v>
      </c>
      <c r="G19" s="215" t="s">
        <v>232</v>
      </c>
    </row>
    <row r="20" spans="1:7" ht="19" x14ac:dyDescent="0.2">
      <c r="A20" s="85"/>
      <c r="B20" s="199" t="s">
        <v>189</v>
      </c>
      <c r="C20" s="198" t="s">
        <v>17</v>
      </c>
      <c r="D20" s="197" t="s">
        <v>198</v>
      </c>
      <c r="E20" s="214" t="s">
        <v>208</v>
      </c>
      <c r="F20" s="88" t="s">
        <v>55</v>
      </c>
      <c r="G20" s="88" t="s">
        <v>225</v>
      </c>
    </row>
    <row r="21" spans="1:7" ht="19" x14ac:dyDescent="0.2">
      <c r="A21" s="200"/>
      <c r="B21" s="207" t="s">
        <v>187</v>
      </c>
      <c r="C21" s="206" t="s">
        <v>519</v>
      </c>
      <c r="D21" s="206" t="s">
        <v>519</v>
      </c>
      <c r="E21" s="205" t="s">
        <v>519</v>
      </c>
      <c r="F21" s="213" t="s">
        <v>519</v>
      </c>
      <c r="G21" s="212" t="s">
        <v>519</v>
      </c>
    </row>
    <row r="22" spans="1:7" ht="19" x14ac:dyDescent="0.2">
      <c r="A22" s="208"/>
      <c r="B22" s="204" t="s">
        <v>518</v>
      </c>
      <c r="C22" s="203" t="s">
        <v>14</v>
      </c>
      <c r="D22" s="202" t="s">
        <v>178</v>
      </c>
      <c r="E22" s="201" t="s">
        <v>207</v>
      </c>
      <c r="F22" s="211" t="s">
        <v>211</v>
      </c>
      <c r="G22" s="88" t="s">
        <v>218</v>
      </c>
    </row>
    <row r="23" spans="1:7" ht="19" x14ac:dyDescent="0.2">
      <c r="A23" s="85"/>
      <c r="B23" s="199" t="s">
        <v>127</v>
      </c>
      <c r="C23" s="198" t="s">
        <v>17</v>
      </c>
      <c r="D23" s="197" t="s">
        <v>227</v>
      </c>
      <c r="E23" s="196">
        <v>9</v>
      </c>
      <c r="F23" s="87" t="s">
        <v>64</v>
      </c>
      <c r="G23" s="87" t="s">
        <v>515</v>
      </c>
    </row>
    <row r="24" spans="1:7" ht="19" x14ac:dyDescent="0.2">
      <c r="A24" s="200"/>
      <c r="B24" s="207" t="s">
        <v>191</v>
      </c>
      <c r="C24" s="206" t="s">
        <v>519</v>
      </c>
      <c r="D24" s="206" t="s">
        <v>519</v>
      </c>
      <c r="E24" s="205" t="s">
        <v>519</v>
      </c>
      <c r="F24" s="160" t="s">
        <v>519</v>
      </c>
      <c r="G24" s="160" t="s">
        <v>519</v>
      </c>
    </row>
    <row r="25" spans="1:7" ht="19" x14ac:dyDescent="0.2">
      <c r="A25" s="208"/>
      <c r="B25" s="204" t="s">
        <v>518</v>
      </c>
      <c r="C25" s="203" t="s">
        <v>14</v>
      </c>
      <c r="D25" s="202" t="s">
        <v>178</v>
      </c>
      <c r="E25" s="201" t="s">
        <v>207</v>
      </c>
      <c r="F25" s="170" t="s">
        <v>473</v>
      </c>
      <c r="G25" s="170" t="s">
        <v>220</v>
      </c>
    </row>
    <row r="26" spans="1:7" ht="19" x14ac:dyDescent="0.2">
      <c r="A26" s="85"/>
      <c r="B26" s="199" t="s">
        <v>127</v>
      </c>
      <c r="C26" s="198" t="s">
        <v>17</v>
      </c>
      <c r="D26" s="197" t="s">
        <v>227</v>
      </c>
      <c r="E26" s="196">
        <v>9</v>
      </c>
      <c r="F26" s="88" t="s">
        <v>64</v>
      </c>
      <c r="G26" s="88" t="s">
        <v>440</v>
      </c>
    </row>
    <row r="27" spans="1:7" ht="19" x14ac:dyDescent="0.2">
      <c r="A27" s="200"/>
      <c r="B27" s="207" t="s">
        <v>192</v>
      </c>
      <c r="C27" s="206" t="s">
        <v>519</v>
      </c>
      <c r="D27" s="206" t="s">
        <v>519</v>
      </c>
      <c r="E27" s="205" t="s">
        <v>519</v>
      </c>
      <c r="F27" s="160" t="s">
        <v>519</v>
      </c>
      <c r="G27" s="160" t="s">
        <v>519</v>
      </c>
    </row>
    <row r="28" spans="1:7" ht="19" x14ac:dyDescent="0.2">
      <c r="A28" s="208"/>
      <c r="B28" s="204" t="s">
        <v>518</v>
      </c>
      <c r="C28" s="203" t="s">
        <v>14</v>
      </c>
      <c r="D28" s="202" t="s">
        <v>178</v>
      </c>
      <c r="E28" s="201" t="s">
        <v>207</v>
      </c>
      <c r="F28" s="89" t="s">
        <v>209</v>
      </c>
      <c r="G28" s="88" t="s">
        <v>465</v>
      </c>
    </row>
    <row r="29" spans="1:7" ht="19" x14ac:dyDescent="0.2">
      <c r="A29" s="208"/>
      <c r="B29" s="199" t="s">
        <v>127</v>
      </c>
      <c r="C29" s="198" t="s">
        <v>17</v>
      </c>
      <c r="D29" s="197" t="s">
        <v>227</v>
      </c>
      <c r="E29" s="196">
        <v>9</v>
      </c>
      <c r="F29" s="192" t="s">
        <v>64</v>
      </c>
      <c r="G29" s="87" t="s">
        <v>523</v>
      </c>
    </row>
    <row r="30" spans="1:7" ht="19" x14ac:dyDescent="0.2">
      <c r="A30" s="208"/>
      <c r="B30" s="207" t="s">
        <v>193</v>
      </c>
      <c r="C30" s="206" t="s">
        <v>519</v>
      </c>
      <c r="D30" s="206" t="s">
        <v>519</v>
      </c>
      <c r="E30" s="205" t="s">
        <v>519</v>
      </c>
      <c r="F30" s="160" t="s">
        <v>519</v>
      </c>
      <c r="G30" s="160" t="s">
        <v>519</v>
      </c>
    </row>
    <row r="31" spans="1:7" ht="19" x14ac:dyDescent="0.2">
      <c r="A31" s="208"/>
      <c r="B31" s="204" t="s">
        <v>518</v>
      </c>
      <c r="C31" s="203" t="s">
        <v>14</v>
      </c>
      <c r="D31" s="202" t="s">
        <v>178</v>
      </c>
      <c r="E31" s="201" t="s">
        <v>207</v>
      </c>
      <c r="F31" s="170" t="s">
        <v>209</v>
      </c>
      <c r="G31" s="170" t="s">
        <v>494</v>
      </c>
    </row>
    <row r="32" spans="1:7" ht="19" x14ac:dyDescent="0.2">
      <c r="A32" s="85"/>
      <c r="B32" s="199" t="s">
        <v>127</v>
      </c>
      <c r="C32" s="198" t="s">
        <v>17</v>
      </c>
      <c r="D32" s="197" t="s">
        <v>227</v>
      </c>
      <c r="E32" s="196">
        <v>9</v>
      </c>
      <c r="F32" s="88" t="s">
        <v>177</v>
      </c>
      <c r="G32" s="88" t="s">
        <v>564</v>
      </c>
    </row>
    <row r="33" spans="1:7" ht="19" x14ac:dyDescent="0.2">
      <c r="A33" s="200"/>
      <c r="B33" s="207" t="s">
        <v>194</v>
      </c>
      <c r="C33" s="206" t="s">
        <v>519</v>
      </c>
      <c r="D33" s="206" t="s">
        <v>519</v>
      </c>
      <c r="E33" s="205" t="s">
        <v>519</v>
      </c>
      <c r="F33" s="160" t="s">
        <v>519</v>
      </c>
      <c r="G33" s="160" t="s">
        <v>519</v>
      </c>
    </row>
    <row r="34" spans="1:7" ht="19" x14ac:dyDescent="0.2">
      <c r="A34" s="208"/>
      <c r="B34" s="204" t="s">
        <v>518</v>
      </c>
      <c r="C34" s="203" t="s">
        <v>14</v>
      </c>
      <c r="D34" s="202" t="s">
        <v>178</v>
      </c>
      <c r="E34" s="201" t="s">
        <v>207</v>
      </c>
      <c r="F34" s="89" t="s">
        <v>210</v>
      </c>
      <c r="G34" s="88" t="s">
        <v>219</v>
      </c>
    </row>
    <row r="35" spans="1:7" ht="19" x14ac:dyDescent="0.2">
      <c r="A35" s="208"/>
      <c r="B35" s="199" t="s">
        <v>127</v>
      </c>
      <c r="C35" s="198" t="s">
        <v>17</v>
      </c>
      <c r="D35" s="197" t="s">
        <v>227</v>
      </c>
      <c r="E35" s="196">
        <v>9</v>
      </c>
      <c r="F35" s="89" t="s">
        <v>180</v>
      </c>
      <c r="G35" s="88" t="s">
        <v>554</v>
      </c>
    </row>
    <row r="36" spans="1:7" ht="19" x14ac:dyDescent="0.2">
      <c r="A36" s="85"/>
      <c r="B36" s="207" t="s">
        <v>520</v>
      </c>
      <c r="C36" s="206" t="s">
        <v>519</v>
      </c>
      <c r="D36" s="206" t="s">
        <v>519</v>
      </c>
      <c r="E36" s="205" t="s">
        <v>519</v>
      </c>
      <c r="F36" s="160" t="s">
        <v>519</v>
      </c>
      <c r="G36" s="160" t="s">
        <v>519</v>
      </c>
    </row>
    <row r="37" spans="1:7" ht="19" x14ac:dyDescent="0.2">
      <c r="A37" s="200"/>
      <c r="B37" s="204" t="s">
        <v>518</v>
      </c>
      <c r="C37" s="203" t="s">
        <v>14</v>
      </c>
      <c r="D37" s="202" t="s">
        <v>178</v>
      </c>
      <c r="E37" s="201" t="s">
        <v>207</v>
      </c>
      <c r="F37" s="211" t="s">
        <v>211</v>
      </c>
      <c r="G37" s="88" t="s">
        <v>581</v>
      </c>
    </row>
    <row r="38" spans="1:7" ht="19" x14ac:dyDescent="0.2">
      <c r="A38" s="208"/>
      <c r="B38" s="199" t="s">
        <v>127</v>
      </c>
      <c r="C38" s="198" t="s">
        <v>17</v>
      </c>
      <c r="D38" s="197" t="s">
        <v>227</v>
      </c>
      <c r="E38" s="196">
        <v>9</v>
      </c>
      <c r="F38" s="89" t="s">
        <v>524</v>
      </c>
      <c r="G38" s="88" t="s">
        <v>565</v>
      </c>
    </row>
    <row r="39" spans="1:7" ht="19" x14ac:dyDescent="0.2">
      <c r="A39" s="208"/>
      <c r="B39" s="207" t="s">
        <v>229</v>
      </c>
      <c r="C39" s="206" t="s">
        <v>519</v>
      </c>
      <c r="D39" s="206" t="s">
        <v>519</v>
      </c>
      <c r="E39" s="205" t="s">
        <v>519</v>
      </c>
      <c r="F39" s="160" t="s">
        <v>519</v>
      </c>
      <c r="G39" s="160" t="s">
        <v>519</v>
      </c>
    </row>
    <row r="40" spans="1:7" ht="19" x14ac:dyDescent="0.2">
      <c r="A40" s="85"/>
      <c r="B40" s="204" t="s">
        <v>518</v>
      </c>
      <c r="C40" s="203" t="s">
        <v>14</v>
      </c>
      <c r="D40" s="202" t="s">
        <v>178</v>
      </c>
      <c r="E40" s="201" t="s">
        <v>207</v>
      </c>
      <c r="F40" s="87" t="s">
        <v>211</v>
      </c>
      <c r="G40" s="169" t="s">
        <v>222</v>
      </c>
    </row>
    <row r="41" spans="1:7" ht="19" x14ac:dyDescent="0.2">
      <c r="A41" s="200"/>
      <c r="B41" s="199" t="s">
        <v>127</v>
      </c>
      <c r="C41" s="198" t="s">
        <v>17</v>
      </c>
      <c r="D41" s="197" t="s">
        <v>227</v>
      </c>
      <c r="E41" s="196">
        <v>9</v>
      </c>
      <c r="F41" s="159"/>
      <c r="G41" s="158"/>
    </row>
    <row r="45" spans="1:7" ht="18" x14ac:dyDescent="0.2">
      <c r="A45" s="68" t="s">
        <v>421</v>
      </c>
      <c r="C45" s="68" t="s">
        <v>422</v>
      </c>
      <c r="F45" s="195">
        <v>45962</v>
      </c>
    </row>
    <row r="46" spans="1:7" ht="18" x14ac:dyDescent="0.2">
      <c r="A46" s="68" t="s">
        <v>54</v>
      </c>
    </row>
    <row r="55" ht="18" customHeight="1" x14ac:dyDescent="0.2"/>
    <row r="89" spans="8:8" ht="18" x14ac:dyDescent="0.2">
      <c r="H89" s="194"/>
    </row>
  </sheetData>
  <mergeCells count="3">
    <mergeCell ref="A1:G1"/>
    <mergeCell ref="A6:G6"/>
    <mergeCell ref="C3:G3"/>
  </mergeCells>
  <conditionalFormatting sqref="G16">
    <cfRule type="duplicateValues" dxfId="0" priority="1"/>
  </conditionalFormatting>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2" fitToHeight="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6"/>
  <sheetViews>
    <sheetView zoomScale="91" zoomScaleNormal="50" workbookViewId="0">
      <pane ySplit="4" topLeftCell="A31" activePane="bottomLeft" state="frozen"/>
      <selection activeCell="E1" sqref="E1"/>
      <selection pane="bottomLeft" activeCell="B33" sqref="B33"/>
    </sheetView>
  </sheetViews>
  <sheetFormatPr baseColWidth="10" defaultColWidth="9" defaultRowHeight="75" customHeight="1" x14ac:dyDescent="0.2"/>
  <cols>
    <col min="1" max="1" width="22.6640625" style="6" bestFit="1" customWidth="1"/>
    <col min="2" max="2" width="43.1640625" style="6" bestFit="1" customWidth="1"/>
    <col min="3" max="3" width="20.1640625" style="184" customWidth="1"/>
    <col min="4" max="4" width="24.1640625" style="6" customWidth="1"/>
    <col min="5" max="5" width="37.1640625" style="6" bestFit="1" customWidth="1"/>
    <col min="6" max="6" width="21" style="6" customWidth="1"/>
    <col min="7" max="12" width="17.6640625" style="31" customWidth="1"/>
    <col min="13" max="13" width="16" style="31" bestFit="1" customWidth="1"/>
    <col min="14" max="14" width="21.6640625" style="31" bestFit="1" customWidth="1"/>
    <col min="15" max="15" width="25.6640625" style="6" customWidth="1"/>
    <col min="16" max="16" width="16.6640625" style="6" bestFit="1" customWidth="1"/>
    <col min="17" max="17" width="15.6640625" style="6" customWidth="1"/>
    <col min="18" max="18" width="15.6640625" style="31" customWidth="1"/>
    <col min="19" max="19" width="15.6640625" style="6" bestFit="1" customWidth="1"/>
    <col min="20" max="20" width="20" style="6" customWidth="1"/>
    <col min="21" max="21" width="10.1640625" style="6" customWidth="1"/>
    <col min="22" max="22" width="22.1640625" style="6" customWidth="1"/>
    <col min="23" max="23" width="11.6640625" style="30" customWidth="1"/>
    <col min="24" max="24" width="24.1640625" style="6" customWidth="1"/>
    <col min="25" max="25" width="54.6640625" style="6" customWidth="1"/>
    <col min="26" max="26" width="20.1640625" style="6" customWidth="1"/>
    <col min="27" max="28" width="9" style="6" customWidth="1"/>
    <col min="29" max="16384" width="9" style="6"/>
  </cols>
  <sheetData>
    <row r="1" spans="1:31" ht="75" customHeight="1" x14ac:dyDescent="0.2">
      <c r="A1" s="245">
        <v>3</v>
      </c>
      <c r="B1" s="245"/>
      <c r="C1" s="245"/>
      <c r="D1" s="245"/>
      <c r="E1" s="245"/>
      <c r="F1" s="245"/>
      <c r="G1" s="245"/>
      <c r="H1" s="245"/>
      <c r="I1" s="245"/>
      <c r="J1" s="245"/>
      <c r="K1" s="245"/>
      <c r="L1" s="245"/>
      <c r="M1" s="245"/>
      <c r="N1" s="245"/>
      <c r="O1" s="245"/>
      <c r="P1" s="245"/>
      <c r="Q1" s="245"/>
      <c r="R1" s="245"/>
      <c r="S1" s="245"/>
      <c r="T1" s="245"/>
      <c r="U1" s="245"/>
      <c r="V1" s="245"/>
      <c r="W1" s="245"/>
      <c r="X1" s="245"/>
      <c r="Y1" s="245"/>
      <c r="Z1" s="112"/>
    </row>
    <row r="2" spans="1:31" ht="75" customHeight="1" x14ac:dyDescent="0.2">
      <c r="A2" s="112"/>
      <c r="B2" s="112"/>
      <c r="C2" s="179"/>
      <c r="D2" s="112"/>
      <c r="E2" s="112"/>
      <c r="F2" s="112"/>
      <c r="G2" s="112"/>
      <c r="H2" s="112"/>
      <c r="I2" s="112"/>
      <c r="J2" s="112"/>
      <c r="K2" s="112"/>
      <c r="L2" s="112"/>
      <c r="M2" s="112"/>
      <c r="N2" s="112"/>
      <c r="O2" s="112"/>
      <c r="P2" s="112"/>
      <c r="Q2" s="112"/>
      <c r="R2" s="112"/>
      <c r="S2" s="112"/>
      <c r="T2" s="112"/>
      <c r="U2" s="112"/>
      <c r="V2" s="112"/>
      <c r="W2" s="112"/>
      <c r="X2" s="112"/>
      <c r="Y2" s="112"/>
      <c r="Z2" s="113" t="s">
        <v>3</v>
      </c>
    </row>
    <row r="3" spans="1:31" ht="75" customHeight="1" x14ac:dyDescent="0.2">
      <c r="A3" s="114">
        <v>45910</v>
      </c>
      <c r="B3" s="248" t="s">
        <v>19</v>
      </c>
      <c r="C3" s="248"/>
      <c r="D3" s="248"/>
      <c r="E3" s="248"/>
      <c r="F3" s="248"/>
      <c r="G3" s="248"/>
      <c r="H3" s="248"/>
      <c r="I3" s="248"/>
      <c r="J3" s="248"/>
      <c r="K3" s="248"/>
      <c r="L3" s="248"/>
      <c r="M3" s="248"/>
      <c r="N3" s="248"/>
      <c r="O3" s="248"/>
      <c r="P3" s="248"/>
      <c r="Q3" s="248"/>
      <c r="R3" s="248"/>
      <c r="S3" s="248"/>
      <c r="T3" s="248"/>
      <c r="U3" s="248"/>
      <c r="V3" s="248"/>
      <c r="W3" s="248"/>
      <c r="X3" s="248"/>
      <c r="Y3" s="248"/>
      <c r="Z3" s="248"/>
    </row>
    <row r="4" spans="1:31" ht="75" customHeight="1" x14ac:dyDescent="0.2">
      <c r="A4" s="7" t="s">
        <v>9</v>
      </c>
      <c r="B4" s="7" t="s">
        <v>10</v>
      </c>
      <c r="C4" s="180" t="s">
        <v>262</v>
      </c>
      <c r="D4" s="7" t="s">
        <v>21</v>
      </c>
      <c r="E4" s="7" t="s">
        <v>22</v>
      </c>
      <c r="F4" s="111" t="s">
        <v>23</v>
      </c>
      <c r="G4" s="246" t="s">
        <v>24</v>
      </c>
      <c r="H4" s="247"/>
      <c r="I4" s="246" t="s">
        <v>25</v>
      </c>
      <c r="J4" s="247"/>
      <c r="K4" s="246" t="s">
        <v>26</v>
      </c>
      <c r="L4" s="247"/>
      <c r="M4" s="7" t="s">
        <v>27</v>
      </c>
      <c r="N4" s="7" t="s">
        <v>28</v>
      </c>
      <c r="O4" s="7" t="s">
        <v>29</v>
      </c>
      <c r="P4" s="7" t="s">
        <v>30</v>
      </c>
      <c r="Q4" s="246" t="s">
        <v>31</v>
      </c>
      <c r="R4" s="247"/>
      <c r="S4" s="7" t="s">
        <v>32</v>
      </c>
      <c r="T4" s="7" t="s">
        <v>33</v>
      </c>
      <c r="U4" s="7" t="s">
        <v>34</v>
      </c>
      <c r="V4" s="246" t="s">
        <v>35</v>
      </c>
      <c r="W4" s="247"/>
      <c r="X4" s="7" t="s">
        <v>36</v>
      </c>
      <c r="Y4" s="7" t="s">
        <v>37</v>
      </c>
      <c r="Z4" s="7" t="s">
        <v>38</v>
      </c>
      <c r="AC4" s="28"/>
      <c r="AD4" s="28"/>
      <c r="AE4" s="28"/>
    </row>
    <row r="5" spans="1:31" ht="75" customHeight="1" x14ac:dyDescent="0.2">
      <c r="A5" s="7" t="e">
        <f>MAX('[1]1. ШПО'!5:5)+1</f>
        <v>#REF!</v>
      </c>
      <c r="B5" s="7" t="e">
        <f>A5+1</f>
        <v>#REF!</v>
      </c>
      <c r="C5" s="180" t="e">
        <f t="shared" ref="C5:F5" si="0">B5+1</f>
        <v>#REF!</v>
      </c>
      <c r="D5" s="7" t="e">
        <f t="shared" si="0"/>
        <v>#REF!</v>
      </c>
      <c r="E5" s="7" t="e">
        <f>D5+1</f>
        <v>#REF!</v>
      </c>
      <c r="F5" s="7" t="e">
        <f t="shared" si="0"/>
        <v>#REF!</v>
      </c>
      <c r="G5" s="246" t="e">
        <f>F5+1</f>
        <v>#REF!</v>
      </c>
      <c r="H5" s="247"/>
      <c r="I5" s="246" t="e">
        <f>G5+1</f>
        <v>#REF!</v>
      </c>
      <c r="J5" s="247"/>
      <c r="K5" s="246" t="e">
        <f t="shared" ref="K5" si="1">I5+1</f>
        <v>#REF!</v>
      </c>
      <c r="L5" s="247"/>
      <c r="M5" s="7" t="e">
        <f t="shared" ref="M5" si="2">K5+1</f>
        <v>#REF!</v>
      </c>
      <c r="N5" s="7" t="e">
        <f t="shared" ref="N5" si="3">M5+1</f>
        <v>#REF!</v>
      </c>
      <c r="O5" s="7" t="e">
        <f t="shared" ref="O5" si="4">N5+1</f>
        <v>#REF!</v>
      </c>
      <c r="P5" s="7" t="e">
        <f t="shared" ref="P5" si="5">O5+1</f>
        <v>#REF!</v>
      </c>
      <c r="Q5" s="246" t="e">
        <f>P5+1</f>
        <v>#REF!</v>
      </c>
      <c r="R5" s="247"/>
      <c r="S5" s="7" t="e">
        <f>Q5+1</f>
        <v>#REF!</v>
      </c>
      <c r="T5" s="7" t="e">
        <f t="shared" ref="T5" si="6">S5+1</f>
        <v>#REF!</v>
      </c>
      <c r="U5" s="7" t="e">
        <f t="shared" ref="U5" si="7">T5+1</f>
        <v>#REF!</v>
      </c>
      <c r="V5" s="246" t="e">
        <f>U5+1</f>
        <v>#REF!</v>
      </c>
      <c r="W5" s="247"/>
      <c r="X5" s="7" t="e">
        <f>V5+1</f>
        <v>#REF!</v>
      </c>
      <c r="Y5" s="7" t="e">
        <f t="shared" ref="Y5" si="8">X5+1</f>
        <v>#REF!</v>
      </c>
      <c r="Z5" s="7" t="e">
        <f>Y5+1</f>
        <v>#REF!</v>
      </c>
      <c r="AC5" s="28"/>
      <c r="AD5" s="28"/>
      <c r="AE5" s="28"/>
    </row>
    <row r="6" spans="1:31" ht="75" customHeight="1" x14ac:dyDescent="0.2">
      <c r="A6" s="105" t="s">
        <v>13</v>
      </c>
      <c r="B6" s="105" t="s">
        <v>213</v>
      </c>
      <c r="C6" s="101" t="s">
        <v>178</v>
      </c>
      <c r="D6" s="17" t="s">
        <v>234</v>
      </c>
      <c r="E6" s="17" t="s">
        <v>235</v>
      </c>
      <c r="F6" s="17">
        <v>44910</v>
      </c>
      <c r="G6" s="17">
        <v>44910</v>
      </c>
      <c r="H6" s="17" t="s">
        <v>236</v>
      </c>
      <c r="I6" s="17">
        <v>45117</v>
      </c>
      <c r="J6" s="17" t="s">
        <v>243</v>
      </c>
      <c r="K6" s="17">
        <v>45552</v>
      </c>
      <c r="L6" s="17" t="s">
        <v>237</v>
      </c>
      <c r="M6" s="17" t="s">
        <v>41</v>
      </c>
      <c r="N6" s="17" t="s">
        <v>381</v>
      </c>
      <c r="O6" s="17" t="s">
        <v>381</v>
      </c>
      <c r="P6" s="102"/>
      <c r="Q6" s="102" t="s">
        <v>238</v>
      </c>
      <c r="R6" s="10" t="s">
        <v>239</v>
      </c>
      <c r="S6" s="17">
        <v>31295</v>
      </c>
      <c r="T6" s="10" t="s">
        <v>240</v>
      </c>
      <c r="U6" s="10" t="s">
        <v>40</v>
      </c>
      <c r="V6" s="10" t="s">
        <v>241</v>
      </c>
      <c r="W6" s="17">
        <v>44734</v>
      </c>
      <c r="X6" s="10" t="s">
        <v>242</v>
      </c>
      <c r="Y6" s="10" t="s">
        <v>516</v>
      </c>
      <c r="Z6" s="10" t="s">
        <v>392</v>
      </c>
    </row>
    <row r="7" spans="1:31" ht="75" customHeight="1" x14ac:dyDescent="0.2">
      <c r="A7" s="106" t="s">
        <v>153</v>
      </c>
      <c r="B7" s="106" t="s">
        <v>214</v>
      </c>
      <c r="C7" s="101" t="s">
        <v>179</v>
      </c>
      <c r="D7" s="17" t="s">
        <v>414</v>
      </c>
      <c r="E7" s="10" t="s">
        <v>378</v>
      </c>
      <c r="F7" s="17">
        <v>42536</v>
      </c>
      <c r="G7" s="17">
        <v>42536</v>
      </c>
      <c r="H7" s="10"/>
      <c r="I7" s="17">
        <v>45610</v>
      </c>
      <c r="J7" s="10" t="s">
        <v>351</v>
      </c>
      <c r="K7" s="17">
        <v>45529</v>
      </c>
      <c r="L7" s="10" t="s">
        <v>375</v>
      </c>
      <c r="M7" s="10" t="s">
        <v>282</v>
      </c>
      <c r="N7" s="17">
        <v>45163</v>
      </c>
      <c r="O7" s="17">
        <v>46990</v>
      </c>
      <c r="P7" s="10">
        <v>3191813887</v>
      </c>
      <c r="Q7" s="10" t="s">
        <v>376</v>
      </c>
      <c r="R7" s="10" t="s">
        <v>239</v>
      </c>
      <c r="S7" s="17">
        <v>31919</v>
      </c>
      <c r="T7" s="10" t="s">
        <v>415</v>
      </c>
      <c r="U7" s="10" t="s">
        <v>377</v>
      </c>
      <c r="V7" s="10" t="s">
        <v>378</v>
      </c>
      <c r="W7" s="10"/>
      <c r="X7" s="10" t="s">
        <v>416</v>
      </c>
      <c r="Y7" s="10" t="s">
        <v>417</v>
      </c>
      <c r="Z7" s="10" t="s">
        <v>418</v>
      </c>
    </row>
    <row r="8" spans="1:31" ht="75" customHeight="1" x14ac:dyDescent="0.2">
      <c r="A8" s="107" t="s">
        <v>55</v>
      </c>
      <c r="B8" s="107" t="s">
        <v>215</v>
      </c>
      <c r="C8" s="103" t="s">
        <v>195</v>
      </c>
      <c r="D8" s="97">
        <v>45645</v>
      </c>
      <c r="E8" s="97" t="s">
        <v>320</v>
      </c>
      <c r="F8" s="97">
        <v>44665</v>
      </c>
      <c r="G8" s="97">
        <v>45030</v>
      </c>
      <c r="H8" s="97" t="s">
        <v>321</v>
      </c>
      <c r="I8" s="97">
        <v>45645</v>
      </c>
      <c r="J8" s="97"/>
      <c r="K8" s="97">
        <v>45652</v>
      </c>
      <c r="L8" s="97" t="s">
        <v>285</v>
      </c>
      <c r="M8" s="97" t="s">
        <v>39</v>
      </c>
      <c r="N8" s="97">
        <v>45044</v>
      </c>
      <c r="O8" s="97"/>
      <c r="P8" s="104">
        <v>3725107391</v>
      </c>
      <c r="Q8" s="104" t="s">
        <v>322</v>
      </c>
      <c r="R8" s="98" t="s">
        <v>265</v>
      </c>
      <c r="S8" s="97" t="s">
        <v>323</v>
      </c>
      <c r="T8" s="98" t="s">
        <v>324</v>
      </c>
      <c r="U8" s="98" t="s">
        <v>40</v>
      </c>
      <c r="V8" s="98" t="s">
        <v>325</v>
      </c>
      <c r="W8" s="97">
        <v>44393</v>
      </c>
      <c r="X8" s="98" t="s">
        <v>343</v>
      </c>
      <c r="Y8" s="98" t="s">
        <v>326</v>
      </c>
      <c r="Z8" s="98" t="s">
        <v>381</v>
      </c>
      <c r="AA8" s="96"/>
      <c r="AB8" s="96"/>
      <c r="AC8" s="96"/>
      <c r="AD8" s="96"/>
      <c r="AE8" s="96"/>
    </row>
    <row r="9" spans="1:31" ht="75" customHeight="1" x14ac:dyDescent="0.2">
      <c r="A9" s="106" t="s">
        <v>177</v>
      </c>
      <c r="B9" s="106" t="s">
        <v>216</v>
      </c>
      <c r="C9" s="101" t="s">
        <v>196</v>
      </c>
      <c r="D9" s="10"/>
      <c r="E9" s="10" t="s">
        <v>309</v>
      </c>
      <c r="F9" s="10"/>
      <c r="G9" s="10"/>
      <c r="H9" s="10"/>
      <c r="I9" s="10"/>
      <c r="J9" s="10"/>
      <c r="K9" s="17">
        <v>37379</v>
      </c>
      <c r="L9" s="10" t="s">
        <v>310</v>
      </c>
      <c r="M9" s="10" t="s">
        <v>41</v>
      </c>
      <c r="N9" s="10" t="s">
        <v>381</v>
      </c>
      <c r="O9" s="10" t="s">
        <v>381</v>
      </c>
      <c r="P9" s="10">
        <v>3000119857</v>
      </c>
      <c r="Q9" s="10" t="s">
        <v>311</v>
      </c>
      <c r="R9" s="10" t="s">
        <v>265</v>
      </c>
      <c r="S9" s="17">
        <v>30002</v>
      </c>
      <c r="T9" s="10" t="s">
        <v>312</v>
      </c>
      <c r="U9" s="10" t="s">
        <v>40</v>
      </c>
      <c r="V9" s="10" t="s">
        <v>313</v>
      </c>
      <c r="W9" s="17">
        <v>44623</v>
      </c>
      <c r="X9" s="10" t="s">
        <v>314</v>
      </c>
      <c r="Y9" s="10" t="s">
        <v>315</v>
      </c>
      <c r="Z9" s="10" t="s">
        <v>316</v>
      </c>
    </row>
    <row r="10" spans="1:31" ht="75" customHeight="1" x14ac:dyDescent="0.2">
      <c r="A10" s="108" t="s">
        <v>55</v>
      </c>
      <c r="B10" s="106" t="s">
        <v>217</v>
      </c>
      <c r="C10" s="101" t="s">
        <v>197</v>
      </c>
      <c r="D10" s="17" t="s">
        <v>274</v>
      </c>
      <c r="E10" s="17" t="s">
        <v>275</v>
      </c>
      <c r="F10" s="17">
        <v>45531</v>
      </c>
      <c r="G10" s="17" t="s">
        <v>276</v>
      </c>
      <c r="H10" s="17"/>
      <c r="I10" s="17">
        <v>45531</v>
      </c>
      <c r="J10" s="17" t="s">
        <v>277</v>
      </c>
      <c r="K10" s="17">
        <v>45652</v>
      </c>
      <c r="L10" s="17" t="s">
        <v>278</v>
      </c>
      <c r="M10" s="17" t="s">
        <v>41</v>
      </c>
      <c r="N10" s="17" t="s">
        <v>381</v>
      </c>
      <c r="O10" s="10" t="s">
        <v>381</v>
      </c>
      <c r="P10" s="102">
        <v>3725506292</v>
      </c>
      <c r="Q10" s="102" t="s">
        <v>279</v>
      </c>
      <c r="R10" s="10" t="s">
        <v>265</v>
      </c>
      <c r="S10" s="17">
        <v>37256</v>
      </c>
      <c r="T10" s="10" t="s">
        <v>280</v>
      </c>
      <c r="U10" s="10" t="s">
        <v>40</v>
      </c>
      <c r="V10" s="10" t="s">
        <v>275</v>
      </c>
      <c r="W10" s="17">
        <v>45531</v>
      </c>
      <c r="X10" s="10" t="s">
        <v>281</v>
      </c>
      <c r="Y10" s="10" t="s">
        <v>381</v>
      </c>
      <c r="Z10" s="10" t="s">
        <v>387</v>
      </c>
    </row>
    <row r="11" spans="1:31" ht="75" customHeight="1" x14ac:dyDescent="0.2">
      <c r="A11" s="106" t="s">
        <v>161</v>
      </c>
      <c r="B11" s="106" t="s">
        <v>218</v>
      </c>
      <c r="C11" s="101" t="s">
        <v>178</v>
      </c>
      <c r="D11" s="99">
        <v>45371</v>
      </c>
      <c r="E11" s="100" t="s">
        <v>291</v>
      </c>
      <c r="F11" s="99">
        <v>45007</v>
      </c>
      <c r="G11" s="99">
        <v>45007</v>
      </c>
      <c r="H11" s="100" t="s">
        <v>292</v>
      </c>
      <c r="I11" s="99">
        <v>45371</v>
      </c>
      <c r="J11" s="100" t="s">
        <v>367</v>
      </c>
      <c r="K11" s="99">
        <v>45652</v>
      </c>
      <c r="L11" s="100">
        <v>286</v>
      </c>
      <c r="M11" s="100" t="s">
        <v>39</v>
      </c>
      <c r="N11" s="99">
        <v>43913</v>
      </c>
      <c r="O11" s="99">
        <v>45008</v>
      </c>
      <c r="P11" s="100">
        <v>3340416053</v>
      </c>
      <c r="Q11" s="100" t="s">
        <v>293</v>
      </c>
      <c r="R11" s="100" t="s">
        <v>265</v>
      </c>
      <c r="S11" s="99">
        <v>33405</v>
      </c>
      <c r="T11" s="100" t="s">
        <v>294</v>
      </c>
      <c r="U11" s="100" t="s">
        <v>40</v>
      </c>
      <c r="V11" s="100" t="s">
        <v>295</v>
      </c>
      <c r="W11" s="99">
        <v>43913</v>
      </c>
      <c r="X11" s="100" t="s">
        <v>296</v>
      </c>
      <c r="Y11" s="100" t="s">
        <v>297</v>
      </c>
      <c r="Z11" s="100" t="s">
        <v>393</v>
      </c>
    </row>
    <row r="12" spans="1:31" ht="75" customHeight="1" x14ac:dyDescent="0.2">
      <c r="A12" s="106" t="s">
        <v>135</v>
      </c>
      <c r="B12" s="106" t="s">
        <v>219</v>
      </c>
      <c r="C12" s="101" t="s">
        <v>198</v>
      </c>
      <c r="D12" s="17" t="s">
        <v>337</v>
      </c>
      <c r="E12" s="10" t="s">
        <v>338</v>
      </c>
      <c r="F12" s="17">
        <v>45714</v>
      </c>
      <c r="G12" s="17">
        <v>45714</v>
      </c>
      <c r="H12" s="17"/>
      <c r="I12" s="17">
        <v>45714</v>
      </c>
      <c r="J12" s="10" t="s">
        <v>339</v>
      </c>
      <c r="K12" s="17">
        <v>40505</v>
      </c>
      <c r="L12" s="10" t="s">
        <v>340</v>
      </c>
      <c r="M12" s="10" t="s">
        <v>41</v>
      </c>
      <c r="N12" s="10" t="s">
        <v>381</v>
      </c>
      <c r="O12" s="10" t="s">
        <v>381</v>
      </c>
      <c r="P12" s="10">
        <v>3139101050</v>
      </c>
      <c r="Q12" s="10" t="s">
        <v>341</v>
      </c>
      <c r="R12" s="10" t="s">
        <v>265</v>
      </c>
      <c r="S12" s="17">
        <v>31392</v>
      </c>
      <c r="T12" s="10" t="s">
        <v>342</v>
      </c>
      <c r="U12" s="10" t="s">
        <v>40</v>
      </c>
      <c r="V12" s="10" t="s">
        <v>338</v>
      </c>
      <c r="W12" s="17">
        <v>45714</v>
      </c>
      <c r="X12" s="10" t="s">
        <v>343</v>
      </c>
      <c r="Y12" s="10" t="s">
        <v>344</v>
      </c>
      <c r="Z12" s="10" t="s">
        <v>388</v>
      </c>
    </row>
    <row r="13" spans="1:31" ht="75" customHeight="1" x14ac:dyDescent="0.2">
      <c r="A13" s="106" t="s">
        <v>60</v>
      </c>
      <c r="B13" s="109" t="s">
        <v>220</v>
      </c>
      <c r="C13" s="101" t="s">
        <v>178</v>
      </c>
      <c r="D13" s="10" t="s">
        <v>364</v>
      </c>
      <c r="E13" s="10" t="s">
        <v>251</v>
      </c>
      <c r="F13" s="17">
        <v>45377</v>
      </c>
      <c r="G13" s="17">
        <v>45377</v>
      </c>
      <c r="H13" s="10" t="s">
        <v>365</v>
      </c>
      <c r="I13" s="17">
        <v>45377</v>
      </c>
      <c r="J13" s="10" t="s">
        <v>365</v>
      </c>
      <c r="K13" s="17">
        <v>44761</v>
      </c>
      <c r="L13" s="10" t="s">
        <v>366</v>
      </c>
      <c r="M13" s="10" t="s">
        <v>282</v>
      </c>
      <c r="N13" s="17">
        <v>43253</v>
      </c>
      <c r="O13" s="17">
        <v>45079</v>
      </c>
      <c r="P13" s="10">
        <v>3545608416</v>
      </c>
      <c r="Q13" s="10" t="s">
        <v>368</v>
      </c>
      <c r="R13" s="10" t="s">
        <v>239</v>
      </c>
      <c r="S13" s="17">
        <v>35457</v>
      </c>
      <c r="T13" s="10" t="s">
        <v>369</v>
      </c>
      <c r="U13" s="10" t="s">
        <v>40</v>
      </c>
      <c r="V13" s="10" t="s">
        <v>370</v>
      </c>
      <c r="W13" s="17">
        <v>41835</v>
      </c>
      <c r="X13" s="10" t="s">
        <v>371</v>
      </c>
      <c r="Y13" s="10" t="s">
        <v>372</v>
      </c>
      <c r="Z13" s="10" t="s">
        <v>373</v>
      </c>
    </row>
    <row r="14" spans="1:31" ht="75" customHeight="1" x14ac:dyDescent="0.2">
      <c r="A14" s="108" t="s">
        <v>55</v>
      </c>
      <c r="B14" s="110" t="s">
        <v>212</v>
      </c>
      <c r="C14" s="101" t="s">
        <v>198</v>
      </c>
      <c r="D14" s="10" t="s">
        <v>299</v>
      </c>
      <c r="E14" s="10" t="s">
        <v>283</v>
      </c>
      <c r="F14" s="17">
        <v>45072</v>
      </c>
      <c r="G14" s="17">
        <v>45072</v>
      </c>
      <c r="H14" s="10" t="s">
        <v>284</v>
      </c>
      <c r="I14" s="17">
        <v>45464</v>
      </c>
      <c r="J14" s="10" t="s">
        <v>300</v>
      </c>
      <c r="K14" s="17">
        <v>45652</v>
      </c>
      <c r="L14" s="10" t="s">
        <v>285</v>
      </c>
      <c r="M14" s="10" t="s">
        <v>41</v>
      </c>
      <c r="N14" s="10" t="s">
        <v>381</v>
      </c>
      <c r="O14" s="10" t="s">
        <v>381</v>
      </c>
      <c r="P14" s="10">
        <v>3625111574</v>
      </c>
      <c r="Q14" s="10" t="s">
        <v>286</v>
      </c>
      <c r="R14" s="10" t="s">
        <v>265</v>
      </c>
      <c r="S14" s="17">
        <v>36252</v>
      </c>
      <c r="T14" s="10" t="s">
        <v>287</v>
      </c>
      <c r="U14" s="10" t="s">
        <v>40</v>
      </c>
      <c r="V14" s="10" t="s">
        <v>288</v>
      </c>
      <c r="W14" s="17">
        <v>44760</v>
      </c>
      <c r="X14" s="10" t="s">
        <v>289</v>
      </c>
      <c r="Y14" s="10" t="s">
        <v>290</v>
      </c>
      <c r="Z14" s="10" t="s">
        <v>298</v>
      </c>
    </row>
    <row r="15" spans="1:31" ht="75" customHeight="1" x14ac:dyDescent="0.2">
      <c r="A15" s="106" t="s">
        <v>18</v>
      </c>
      <c r="B15" s="109" t="s">
        <v>221</v>
      </c>
      <c r="C15" s="101" t="s">
        <v>198</v>
      </c>
      <c r="D15" s="17">
        <v>44776</v>
      </c>
      <c r="E15" s="10" t="s">
        <v>328</v>
      </c>
      <c r="F15" s="17">
        <v>44776</v>
      </c>
      <c r="G15" s="17">
        <v>44776</v>
      </c>
      <c r="H15" s="10" t="s">
        <v>327</v>
      </c>
      <c r="I15" s="10"/>
      <c r="J15" s="10"/>
      <c r="K15" s="95">
        <v>45308</v>
      </c>
      <c r="L15" s="93" t="s">
        <v>329</v>
      </c>
      <c r="M15" s="10" t="s">
        <v>41</v>
      </c>
      <c r="N15" s="10" t="s">
        <v>381</v>
      </c>
      <c r="O15" s="10" t="s">
        <v>381</v>
      </c>
      <c r="P15" s="10">
        <v>3238115012</v>
      </c>
      <c r="Q15" s="10" t="s">
        <v>330</v>
      </c>
      <c r="R15" s="10" t="s">
        <v>265</v>
      </c>
      <c r="S15" s="17">
        <v>32382</v>
      </c>
      <c r="T15" s="10" t="s">
        <v>331</v>
      </c>
      <c r="U15" s="10" t="s">
        <v>40</v>
      </c>
      <c r="V15" s="10" t="s">
        <v>332</v>
      </c>
      <c r="W15" s="17">
        <v>44620</v>
      </c>
      <c r="X15" s="10" t="s">
        <v>333</v>
      </c>
      <c r="Y15" s="10" t="s">
        <v>334</v>
      </c>
      <c r="Z15" s="10" t="s">
        <v>389</v>
      </c>
    </row>
    <row r="16" spans="1:31" ht="75" customHeight="1" x14ac:dyDescent="0.2">
      <c r="A16" s="106" t="s">
        <v>211</v>
      </c>
      <c r="B16" s="106" t="s">
        <v>222</v>
      </c>
      <c r="C16" s="101" t="s">
        <v>178</v>
      </c>
      <c r="D16" s="10"/>
      <c r="E16" s="10" t="s">
        <v>347</v>
      </c>
      <c r="F16" s="17">
        <v>45224</v>
      </c>
      <c r="G16" s="17">
        <v>45224</v>
      </c>
      <c r="H16" s="10" t="s">
        <v>357</v>
      </c>
      <c r="I16" s="10"/>
      <c r="J16" s="10"/>
      <c r="K16" s="17">
        <v>45730</v>
      </c>
      <c r="L16" s="10" t="s">
        <v>335</v>
      </c>
      <c r="M16" s="10" t="s">
        <v>41</v>
      </c>
      <c r="N16" s="10" t="s">
        <v>381</v>
      </c>
      <c r="O16" s="10" t="s">
        <v>381</v>
      </c>
      <c r="P16" s="10">
        <v>3324413571</v>
      </c>
      <c r="Q16" s="10" t="s">
        <v>359</v>
      </c>
      <c r="R16" s="10" t="s">
        <v>358</v>
      </c>
      <c r="S16" s="17">
        <v>33245</v>
      </c>
      <c r="T16" s="10" t="s">
        <v>360</v>
      </c>
      <c r="U16" s="10" t="s">
        <v>40</v>
      </c>
      <c r="V16" s="10" t="s">
        <v>361</v>
      </c>
      <c r="W16" s="17">
        <v>44636</v>
      </c>
      <c r="X16" s="10" t="s">
        <v>362</v>
      </c>
      <c r="Y16" s="10" t="s">
        <v>363</v>
      </c>
      <c r="Z16" s="10" t="s">
        <v>390</v>
      </c>
    </row>
    <row r="17" spans="1:26" ht="75" customHeight="1" x14ac:dyDescent="0.2">
      <c r="A17" s="106" t="s">
        <v>177</v>
      </c>
      <c r="B17" s="106" t="s">
        <v>223</v>
      </c>
      <c r="C17" s="101" t="s">
        <v>199</v>
      </c>
      <c r="D17" s="17" t="s">
        <v>302</v>
      </c>
      <c r="E17" s="10" t="s">
        <v>347</v>
      </c>
      <c r="F17" s="17">
        <v>45525</v>
      </c>
      <c r="G17" s="17">
        <v>45525</v>
      </c>
      <c r="H17" s="10" t="s">
        <v>301</v>
      </c>
      <c r="I17" s="17">
        <v>45525</v>
      </c>
      <c r="J17" s="10" t="s">
        <v>301</v>
      </c>
      <c r="K17" s="17">
        <v>45563</v>
      </c>
      <c r="L17" s="10" t="s">
        <v>303</v>
      </c>
      <c r="M17" s="10" t="s">
        <v>41</v>
      </c>
      <c r="N17" s="10" t="s">
        <v>381</v>
      </c>
      <c r="O17" s="10" t="s">
        <v>381</v>
      </c>
      <c r="P17" s="10">
        <v>2906511931</v>
      </c>
      <c r="Q17" s="10" t="s">
        <v>304</v>
      </c>
      <c r="R17" s="10" t="s">
        <v>265</v>
      </c>
      <c r="S17" s="17">
        <v>29066</v>
      </c>
      <c r="T17" s="10" t="s">
        <v>305</v>
      </c>
      <c r="U17" s="10" t="s">
        <v>40</v>
      </c>
      <c r="V17" s="10" t="s">
        <v>306</v>
      </c>
      <c r="W17" s="17">
        <v>44617</v>
      </c>
      <c r="X17" s="10" t="s">
        <v>307</v>
      </c>
      <c r="Y17" s="10" t="s">
        <v>308</v>
      </c>
      <c r="Z17" s="10" t="s">
        <v>391</v>
      </c>
    </row>
    <row r="18" spans="1:26" ht="75" customHeight="1" x14ac:dyDescent="0.2">
      <c r="A18" s="106" t="s">
        <v>18</v>
      </c>
      <c r="B18" s="93" t="s">
        <v>224</v>
      </c>
      <c r="C18" s="101" t="s">
        <v>200</v>
      </c>
      <c r="D18" s="10" t="s">
        <v>348</v>
      </c>
      <c r="E18" s="10" t="s">
        <v>349</v>
      </c>
      <c r="F18" s="17">
        <v>45622</v>
      </c>
      <c r="G18" s="17">
        <v>45622</v>
      </c>
      <c r="H18" s="10" t="s">
        <v>350</v>
      </c>
      <c r="I18" s="17">
        <v>45622</v>
      </c>
      <c r="J18" s="10" t="s">
        <v>350</v>
      </c>
      <c r="K18" s="17">
        <v>42332</v>
      </c>
      <c r="L18" s="10" t="s">
        <v>351</v>
      </c>
      <c r="M18" s="10" t="s">
        <v>39</v>
      </c>
      <c r="N18" s="17">
        <v>44209</v>
      </c>
      <c r="O18" s="17">
        <v>44939</v>
      </c>
      <c r="P18" s="10">
        <v>3263802633</v>
      </c>
      <c r="Q18" s="10" t="s">
        <v>352</v>
      </c>
      <c r="R18" s="10" t="s">
        <v>265</v>
      </c>
      <c r="S18" s="17">
        <v>32639</v>
      </c>
      <c r="T18" s="10" t="s">
        <v>353</v>
      </c>
      <c r="U18" s="10" t="s">
        <v>40</v>
      </c>
      <c r="V18" s="10" t="s">
        <v>354</v>
      </c>
      <c r="W18" s="17">
        <v>39554</v>
      </c>
      <c r="X18" s="10" t="s">
        <v>355</v>
      </c>
      <c r="Y18" s="10" t="s">
        <v>381</v>
      </c>
      <c r="Z18" s="10" t="s">
        <v>402</v>
      </c>
    </row>
    <row r="19" spans="1:26" ht="75" customHeight="1" x14ac:dyDescent="0.2">
      <c r="A19" s="93" t="s">
        <v>135</v>
      </c>
      <c r="B19" s="106" t="s">
        <v>232</v>
      </c>
      <c r="C19" s="101" t="s">
        <v>201</v>
      </c>
      <c r="D19" s="17" t="s">
        <v>260</v>
      </c>
      <c r="E19" s="10" t="s">
        <v>261</v>
      </c>
      <c r="F19" s="17">
        <v>45733</v>
      </c>
      <c r="G19" s="17"/>
      <c r="H19" s="10"/>
      <c r="I19" s="17">
        <v>45733</v>
      </c>
      <c r="J19" s="10" t="s">
        <v>264</v>
      </c>
      <c r="K19" s="17">
        <v>45045</v>
      </c>
      <c r="L19" s="10" t="s">
        <v>263</v>
      </c>
      <c r="M19" s="10" t="s">
        <v>39</v>
      </c>
      <c r="N19" s="17">
        <v>43979</v>
      </c>
      <c r="O19" s="17">
        <v>45074</v>
      </c>
      <c r="P19" s="10">
        <v>3705909736</v>
      </c>
      <c r="Q19" s="10" t="s">
        <v>266</v>
      </c>
      <c r="R19" s="10" t="s">
        <v>265</v>
      </c>
      <c r="S19" s="17">
        <v>37060</v>
      </c>
      <c r="T19" s="10" t="s">
        <v>267</v>
      </c>
      <c r="U19" s="10" t="s">
        <v>40</v>
      </c>
      <c r="V19" s="10" t="s">
        <v>317</v>
      </c>
      <c r="W19" s="17">
        <v>43976</v>
      </c>
      <c r="X19" s="10" t="s">
        <v>318</v>
      </c>
      <c r="Y19" s="10" t="s">
        <v>319</v>
      </c>
      <c r="Z19" s="10" t="s">
        <v>403</v>
      </c>
    </row>
    <row r="20" spans="1:26" ht="75" customHeight="1" x14ac:dyDescent="0.2">
      <c r="A20" s="108" t="s">
        <v>18</v>
      </c>
      <c r="B20" s="10" t="s">
        <v>225</v>
      </c>
      <c r="C20" s="101" t="s">
        <v>198</v>
      </c>
      <c r="D20" s="10" t="s">
        <v>405</v>
      </c>
      <c r="E20" s="10" t="s">
        <v>404</v>
      </c>
      <c r="F20" s="17">
        <v>45721</v>
      </c>
      <c r="G20" s="17">
        <v>45721</v>
      </c>
      <c r="H20" s="10" t="s">
        <v>406</v>
      </c>
      <c r="I20" s="17">
        <v>45721</v>
      </c>
      <c r="J20" s="10" t="s">
        <v>406</v>
      </c>
      <c r="K20" s="17">
        <v>45323</v>
      </c>
      <c r="L20" s="10" t="s">
        <v>407</v>
      </c>
      <c r="M20" s="10" t="s">
        <v>41</v>
      </c>
      <c r="N20" s="10" t="s">
        <v>381</v>
      </c>
      <c r="O20" s="10" t="s">
        <v>381</v>
      </c>
      <c r="P20" s="10">
        <v>3406308178</v>
      </c>
      <c r="Q20" s="10" t="s">
        <v>408</v>
      </c>
      <c r="R20" s="10" t="s">
        <v>265</v>
      </c>
      <c r="S20" s="17">
        <v>34064</v>
      </c>
      <c r="T20" s="10" t="s">
        <v>409</v>
      </c>
      <c r="U20" s="10" t="s">
        <v>40</v>
      </c>
      <c r="V20" s="10" t="s">
        <v>410</v>
      </c>
      <c r="W20" s="17">
        <v>44616</v>
      </c>
      <c r="X20" s="10" t="s">
        <v>411</v>
      </c>
      <c r="Y20" s="10" t="s">
        <v>413</v>
      </c>
      <c r="Z20" s="10" t="s">
        <v>412</v>
      </c>
    </row>
    <row r="21" spans="1:26" ht="75" customHeight="1" x14ac:dyDescent="0.2">
      <c r="A21" s="108" t="s">
        <v>177</v>
      </c>
      <c r="B21" s="105" t="s">
        <v>226</v>
      </c>
      <c r="C21" s="101" t="s">
        <v>200</v>
      </c>
      <c r="D21" s="17" t="s">
        <v>395</v>
      </c>
      <c r="E21" s="10" t="s">
        <v>394</v>
      </c>
      <c r="F21" s="17">
        <v>44627</v>
      </c>
      <c r="G21" s="17">
        <v>44627</v>
      </c>
      <c r="H21" s="10" t="s">
        <v>396</v>
      </c>
      <c r="I21" s="17">
        <v>44627</v>
      </c>
      <c r="J21" s="10" t="s">
        <v>396</v>
      </c>
      <c r="K21" s="17">
        <v>45563</v>
      </c>
      <c r="L21" s="10" t="s">
        <v>468</v>
      </c>
      <c r="M21" s="10" t="s">
        <v>374</v>
      </c>
      <c r="N21" s="10" t="s">
        <v>381</v>
      </c>
      <c r="O21" s="10" t="s">
        <v>381</v>
      </c>
      <c r="P21" s="10">
        <v>3340117097</v>
      </c>
      <c r="Q21" s="10" t="s">
        <v>397</v>
      </c>
      <c r="R21" s="10" t="s">
        <v>265</v>
      </c>
      <c r="S21" s="17">
        <v>33402</v>
      </c>
      <c r="T21" s="10" t="s">
        <v>398</v>
      </c>
      <c r="U21" s="10" t="s">
        <v>40</v>
      </c>
      <c r="V21" s="10" t="s">
        <v>394</v>
      </c>
      <c r="W21" s="17">
        <v>44627</v>
      </c>
      <c r="X21" s="10" t="s">
        <v>399</v>
      </c>
      <c r="Y21" s="10" t="s">
        <v>400</v>
      </c>
      <c r="Z21" s="10" t="s">
        <v>401</v>
      </c>
    </row>
    <row r="22" spans="1:26" s="116" customFormat="1" ht="75" customHeight="1" x14ac:dyDescent="0.2">
      <c r="A22" s="108" t="s">
        <v>177</v>
      </c>
      <c r="B22" s="106" t="s">
        <v>425</v>
      </c>
      <c r="C22" s="181" t="s">
        <v>200</v>
      </c>
      <c r="D22" s="10" t="s">
        <v>426</v>
      </c>
      <c r="E22" s="10" t="s">
        <v>427</v>
      </c>
      <c r="F22" s="17">
        <v>45740</v>
      </c>
      <c r="G22" s="17">
        <v>45740</v>
      </c>
      <c r="H22" s="10" t="s">
        <v>428</v>
      </c>
      <c r="I22" s="17">
        <v>45740</v>
      </c>
      <c r="J22" s="10" t="s">
        <v>428</v>
      </c>
      <c r="K22" s="17">
        <v>45632</v>
      </c>
      <c r="L22" s="10" t="s">
        <v>429</v>
      </c>
      <c r="M22" s="10" t="s">
        <v>374</v>
      </c>
      <c r="N22" s="10" t="s">
        <v>381</v>
      </c>
      <c r="O22" s="10" t="s">
        <v>381</v>
      </c>
      <c r="P22" s="10">
        <v>3534110451</v>
      </c>
      <c r="Q22" s="10" t="s">
        <v>430</v>
      </c>
      <c r="R22" s="10" t="s">
        <v>265</v>
      </c>
      <c r="S22" s="17">
        <v>35342</v>
      </c>
      <c r="T22" s="10" t="s">
        <v>431</v>
      </c>
      <c r="U22" s="10" t="s">
        <v>40</v>
      </c>
      <c r="V22" s="10" t="s">
        <v>432</v>
      </c>
      <c r="W22" s="17">
        <v>45275</v>
      </c>
      <c r="X22" s="10" t="s">
        <v>433</v>
      </c>
      <c r="Y22" s="10" t="s">
        <v>435</v>
      </c>
      <c r="Z22" s="10" t="s">
        <v>434</v>
      </c>
    </row>
    <row r="23" spans="1:26" s="116" customFormat="1" ht="75" customHeight="1" x14ac:dyDescent="0.2">
      <c r="A23" s="85" t="s">
        <v>64</v>
      </c>
      <c r="B23" s="85" t="s">
        <v>440</v>
      </c>
      <c r="C23" s="181" t="s">
        <v>227</v>
      </c>
      <c r="D23" s="10"/>
      <c r="E23" s="10" t="s">
        <v>448</v>
      </c>
      <c r="F23" s="17">
        <v>45717</v>
      </c>
      <c r="G23" s="17">
        <v>45717</v>
      </c>
      <c r="H23" s="10" t="s">
        <v>449</v>
      </c>
      <c r="I23" s="17"/>
      <c r="J23" s="10"/>
      <c r="K23" s="17">
        <v>39457</v>
      </c>
      <c r="L23" s="10" t="s">
        <v>450</v>
      </c>
      <c r="M23" s="10" t="s">
        <v>41</v>
      </c>
      <c r="N23" s="10" t="s">
        <v>439</v>
      </c>
      <c r="O23" s="10" t="s">
        <v>439</v>
      </c>
      <c r="P23" s="10">
        <v>3229420494</v>
      </c>
      <c r="Q23" s="10" t="s">
        <v>451</v>
      </c>
      <c r="R23" s="10" t="s">
        <v>265</v>
      </c>
      <c r="S23" s="17">
        <v>32295</v>
      </c>
      <c r="T23" s="10" t="s">
        <v>452</v>
      </c>
      <c r="U23" s="10" t="s">
        <v>40</v>
      </c>
      <c r="V23" s="10" t="s">
        <v>448</v>
      </c>
      <c r="W23" s="17">
        <v>45716</v>
      </c>
      <c r="X23" s="10" t="s">
        <v>453</v>
      </c>
      <c r="Y23" s="10" t="s">
        <v>454</v>
      </c>
      <c r="Z23" s="10" t="s">
        <v>455</v>
      </c>
    </row>
    <row r="24" spans="1:26" s="116" customFormat="1" ht="75" customHeight="1" x14ac:dyDescent="0.2">
      <c r="A24" s="85" t="s">
        <v>64</v>
      </c>
      <c r="B24" s="85" t="s">
        <v>258</v>
      </c>
      <c r="C24" s="181" t="s">
        <v>227</v>
      </c>
      <c r="D24" s="10"/>
      <c r="E24" s="10" t="s">
        <v>441</v>
      </c>
      <c r="F24" s="17">
        <v>45370</v>
      </c>
      <c r="G24" s="17">
        <v>45370</v>
      </c>
      <c r="H24" s="10" t="s">
        <v>259</v>
      </c>
      <c r="I24" s="17"/>
      <c r="J24" s="10"/>
      <c r="K24" s="17">
        <v>45352</v>
      </c>
      <c r="L24" s="10" t="s">
        <v>442</v>
      </c>
      <c r="M24" s="10" t="s">
        <v>41</v>
      </c>
      <c r="N24" s="10" t="s">
        <v>439</v>
      </c>
      <c r="O24" s="10" t="s">
        <v>439</v>
      </c>
      <c r="P24" s="10">
        <v>3226815576</v>
      </c>
      <c r="Q24" s="10">
        <v>7668077</v>
      </c>
      <c r="R24" s="10" t="s">
        <v>443</v>
      </c>
      <c r="S24" s="17">
        <v>32269</v>
      </c>
      <c r="T24" s="10" t="s">
        <v>444</v>
      </c>
      <c r="U24" s="10" t="s">
        <v>40</v>
      </c>
      <c r="V24" s="10" t="s">
        <v>441</v>
      </c>
      <c r="W24" s="17">
        <v>45369</v>
      </c>
      <c r="X24" s="10" t="s">
        <v>445</v>
      </c>
      <c r="Y24" s="10" t="s">
        <v>446</v>
      </c>
      <c r="Z24" s="10" t="s">
        <v>447</v>
      </c>
    </row>
    <row r="25" spans="1:26" s="142" customFormat="1" ht="75" customHeight="1" x14ac:dyDescent="0.2">
      <c r="A25" s="148" t="s">
        <v>209</v>
      </c>
      <c r="B25" s="148" t="s">
        <v>458</v>
      </c>
      <c r="C25" s="182">
        <v>212003</v>
      </c>
      <c r="D25" s="150">
        <v>45723</v>
      </c>
      <c r="E25" s="149" t="s">
        <v>459</v>
      </c>
      <c r="F25" s="150">
        <v>45782</v>
      </c>
      <c r="G25" s="150">
        <v>45782</v>
      </c>
      <c r="H25" s="151"/>
      <c r="I25" s="150">
        <v>45782</v>
      </c>
      <c r="J25" s="151"/>
      <c r="K25" s="150">
        <v>45723</v>
      </c>
      <c r="L25" s="151"/>
      <c r="M25" s="152" t="s">
        <v>41</v>
      </c>
      <c r="N25" s="151" t="s">
        <v>439</v>
      </c>
      <c r="O25" s="149" t="s">
        <v>439</v>
      </c>
      <c r="P25" s="149">
        <v>2933407416</v>
      </c>
      <c r="Q25" s="149" t="s">
        <v>460</v>
      </c>
      <c r="R25" s="151" t="s">
        <v>265</v>
      </c>
      <c r="S25" s="150">
        <v>29335</v>
      </c>
      <c r="T25" s="151" t="s">
        <v>461</v>
      </c>
      <c r="U25" s="149" t="s">
        <v>40</v>
      </c>
      <c r="V25" s="151" t="s">
        <v>459</v>
      </c>
      <c r="W25" s="150">
        <v>45008</v>
      </c>
      <c r="X25" s="151" t="s">
        <v>462</v>
      </c>
      <c r="Y25" s="151" t="s">
        <v>463</v>
      </c>
      <c r="Z25" s="149" t="s">
        <v>464</v>
      </c>
    </row>
    <row r="26" spans="1:26" s="54" customFormat="1" ht="75" customHeight="1" x14ac:dyDescent="0.2">
      <c r="A26" s="192" t="s">
        <v>210</v>
      </c>
      <c r="B26" s="193" t="s">
        <v>471</v>
      </c>
      <c r="C26" s="183" t="s">
        <v>227</v>
      </c>
      <c r="D26" s="144">
        <v>45824</v>
      </c>
      <c r="E26" s="54" t="s">
        <v>272</v>
      </c>
      <c r="F26" s="143">
        <v>45824</v>
      </c>
      <c r="G26" s="144">
        <v>45824</v>
      </c>
      <c r="H26" s="141"/>
      <c r="I26" s="144">
        <v>45824</v>
      </c>
      <c r="J26" s="141" t="s">
        <v>487</v>
      </c>
      <c r="K26" s="144">
        <v>45682</v>
      </c>
      <c r="L26" s="141" t="s">
        <v>488</v>
      </c>
      <c r="M26" s="152" t="s">
        <v>41</v>
      </c>
      <c r="N26" s="141" t="s">
        <v>439</v>
      </c>
      <c r="O26" s="54" t="s">
        <v>439</v>
      </c>
      <c r="P26" s="54">
        <v>3489301438</v>
      </c>
      <c r="Q26" s="54" t="s">
        <v>489</v>
      </c>
      <c r="R26" s="151" t="s">
        <v>265</v>
      </c>
      <c r="S26" s="143">
        <v>34894</v>
      </c>
      <c r="T26" s="141" t="s">
        <v>490</v>
      </c>
      <c r="U26" s="149" t="s">
        <v>40</v>
      </c>
      <c r="V26" s="141" t="s">
        <v>486</v>
      </c>
      <c r="W26" s="143">
        <v>44805</v>
      </c>
      <c r="X26" s="141" t="s">
        <v>491</v>
      </c>
      <c r="Y26" s="141" t="s">
        <v>492</v>
      </c>
      <c r="Z26" s="54" t="s">
        <v>493</v>
      </c>
    </row>
    <row r="27" spans="1:26" s="142" customFormat="1" ht="75" customHeight="1" x14ac:dyDescent="0.2">
      <c r="A27" s="170" t="s">
        <v>209</v>
      </c>
      <c r="B27" s="170" t="s">
        <v>494</v>
      </c>
      <c r="C27" s="183" t="s">
        <v>178</v>
      </c>
      <c r="D27" s="143">
        <v>45873</v>
      </c>
      <c r="E27" s="54" t="s">
        <v>496</v>
      </c>
      <c r="F27" s="143">
        <v>45802</v>
      </c>
      <c r="G27" s="144"/>
      <c r="H27" s="141"/>
      <c r="I27" s="144">
        <v>45865</v>
      </c>
      <c r="J27" s="141" t="s">
        <v>501</v>
      </c>
      <c r="K27" s="144">
        <v>45724</v>
      </c>
      <c r="L27" s="141" t="s">
        <v>428</v>
      </c>
      <c r="M27" s="152" t="s">
        <v>41</v>
      </c>
      <c r="N27" s="141" t="s">
        <v>439</v>
      </c>
      <c r="O27" s="54" t="s">
        <v>439</v>
      </c>
      <c r="P27" s="54">
        <v>2767000515</v>
      </c>
      <c r="Q27" s="54" t="s">
        <v>497</v>
      </c>
      <c r="R27" s="141" t="s">
        <v>239</v>
      </c>
      <c r="S27" s="143">
        <v>27671</v>
      </c>
      <c r="T27" s="141" t="s">
        <v>498</v>
      </c>
      <c r="U27" s="54" t="s">
        <v>40</v>
      </c>
      <c r="V27" s="141" t="s">
        <v>499</v>
      </c>
      <c r="W27" s="143">
        <v>44616</v>
      </c>
      <c r="X27" s="141" t="s">
        <v>500</v>
      </c>
      <c r="Y27" s="141" t="s">
        <v>502</v>
      </c>
      <c r="Z27" s="54" t="s">
        <v>495</v>
      </c>
    </row>
    <row r="28" spans="1:26" s="142" customFormat="1" ht="75" customHeight="1" x14ac:dyDescent="0.2">
      <c r="A28" s="84" t="s">
        <v>210</v>
      </c>
      <c r="B28" s="84" t="s">
        <v>485</v>
      </c>
      <c r="C28" s="181" t="s">
        <v>227</v>
      </c>
      <c r="D28" s="143">
        <v>45854</v>
      </c>
      <c r="E28" s="54" t="s">
        <v>507</v>
      </c>
      <c r="F28" s="143">
        <v>45709</v>
      </c>
      <c r="G28" s="143">
        <v>45709</v>
      </c>
      <c r="H28" s="141" t="s">
        <v>508</v>
      </c>
      <c r="I28" s="141"/>
      <c r="J28" s="141"/>
      <c r="K28" s="144">
        <v>45511</v>
      </c>
      <c r="L28" s="141" t="s">
        <v>509</v>
      </c>
      <c r="M28" s="152" t="s">
        <v>41</v>
      </c>
      <c r="N28" s="141"/>
      <c r="O28" s="54"/>
      <c r="P28" s="54">
        <v>3313010751</v>
      </c>
      <c r="Q28" s="54" t="s">
        <v>510</v>
      </c>
      <c r="R28" s="151" t="s">
        <v>265</v>
      </c>
      <c r="S28" s="143">
        <v>33131</v>
      </c>
      <c r="T28" s="141" t="s">
        <v>511</v>
      </c>
      <c r="U28" s="54" t="s">
        <v>40</v>
      </c>
      <c r="V28" s="141" t="s">
        <v>512</v>
      </c>
      <c r="W28" s="143">
        <v>44698</v>
      </c>
      <c r="X28" s="141" t="s">
        <v>513</v>
      </c>
      <c r="Y28" s="141" t="s">
        <v>514</v>
      </c>
      <c r="Z28" s="54">
        <v>634600518</v>
      </c>
    </row>
    <row r="29" spans="1:26" s="142" customFormat="1" ht="75" customHeight="1" x14ac:dyDescent="0.2">
      <c r="A29" s="227" t="s">
        <v>64</v>
      </c>
      <c r="B29" s="227" t="s">
        <v>472</v>
      </c>
      <c r="C29" s="182" t="s">
        <v>197</v>
      </c>
      <c r="D29" s="149"/>
      <c r="E29" s="149"/>
      <c r="F29" s="150">
        <v>45792</v>
      </c>
      <c r="G29" s="228" t="s">
        <v>483</v>
      </c>
      <c r="H29" s="151" t="s">
        <v>484</v>
      </c>
      <c r="I29" s="151"/>
      <c r="J29" s="151"/>
      <c r="K29" s="228"/>
      <c r="L29" s="151"/>
      <c r="M29" s="152" t="s">
        <v>41</v>
      </c>
      <c r="N29" s="151" t="s">
        <v>439</v>
      </c>
      <c r="O29" s="149" t="s">
        <v>439</v>
      </c>
      <c r="P29" s="149">
        <v>3398501591</v>
      </c>
      <c r="Q29" s="149" t="s">
        <v>443</v>
      </c>
      <c r="R29" s="229" t="s">
        <v>480</v>
      </c>
      <c r="S29" s="150">
        <v>33986</v>
      </c>
      <c r="T29" s="151" t="s">
        <v>481</v>
      </c>
      <c r="U29" s="149" t="s">
        <v>40</v>
      </c>
      <c r="V29" s="151" t="s">
        <v>479</v>
      </c>
      <c r="W29" s="150">
        <v>45792</v>
      </c>
      <c r="X29" s="151" t="s">
        <v>482</v>
      </c>
      <c r="Y29" s="151" t="s">
        <v>478</v>
      </c>
      <c r="Z29" s="149">
        <v>631531696</v>
      </c>
    </row>
    <row r="30" spans="1:26" s="142" customFormat="1" ht="75" customHeight="1" x14ac:dyDescent="0.2">
      <c r="A30" s="227" t="s">
        <v>180</v>
      </c>
      <c r="B30" s="227" t="s">
        <v>554</v>
      </c>
      <c r="C30" s="181" t="s">
        <v>227</v>
      </c>
      <c r="D30" s="150">
        <v>46000</v>
      </c>
      <c r="E30" s="149" t="s">
        <v>504</v>
      </c>
      <c r="F30" s="150">
        <v>45142</v>
      </c>
      <c r="G30" s="228" t="s">
        <v>555</v>
      </c>
      <c r="H30" s="151"/>
      <c r="I30" s="151"/>
      <c r="J30" s="151"/>
      <c r="K30" s="228">
        <v>45721</v>
      </c>
      <c r="L30" s="151" t="s">
        <v>556</v>
      </c>
      <c r="M30" s="152" t="s">
        <v>39</v>
      </c>
      <c r="N30" s="228">
        <v>45794</v>
      </c>
      <c r="O30" s="150">
        <v>46890</v>
      </c>
      <c r="P30" s="149">
        <v>3432209754</v>
      </c>
      <c r="Q30" s="149" t="s">
        <v>557</v>
      </c>
      <c r="R30" s="229" t="s">
        <v>558</v>
      </c>
      <c r="S30" s="150">
        <v>34323</v>
      </c>
      <c r="T30" s="151" t="s">
        <v>559</v>
      </c>
      <c r="U30" s="149" t="s">
        <v>40</v>
      </c>
      <c r="V30" s="151" t="s">
        <v>560</v>
      </c>
      <c r="W30" s="150">
        <v>45791</v>
      </c>
      <c r="X30" s="151" t="s">
        <v>561</v>
      </c>
      <c r="Y30" s="151" t="s">
        <v>562</v>
      </c>
      <c r="Z30" s="149" t="s">
        <v>563</v>
      </c>
    </row>
    <row r="31" spans="1:26" s="142" customFormat="1" ht="75" customHeight="1" x14ac:dyDescent="0.2">
      <c r="A31" s="230" t="s">
        <v>566</v>
      </c>
      <c r="B31" s="231" t="s">
        <v>565</v>
      </c>
      <c r="C31" s="181" t="s">
        <v>227</v>
      </c>
      <c r="D31" s="150">
        <v>45664</v>
      </c>
      <c r="E31" s="10" t="s">
        <v>567</v>
      </c>
      <c r="F31" s="17">
        <v>45482</v>
      </c>
      <c r="G31" s="228"/>
      <c r="H31" s="151"/>
      <c r="I31" s="151"/>
      <c r="J31" s="151"/>
      <c r="K31" s="228"/>
      <c r="L31" s="151"/>
      <c r="M31" s="152"/>
      <c r="N31" s="228"/>
      <c r="O31" s="150"/>
      <c r="P31" s="149"/>
      <c r="Q31" s="149"/>
      <c r="R31" s="229"/>
      <c r="S31" s="150"/>
      <c r="T31" s="151"/>
      <c r="U31" s="149"/>
      <c r="V31" s="151"/>
      <c r="W31" s="150"/>
      <c r="X31" s="151"/>
      <c r="Y31" s="151"/>
      <c r="Z31" s="149"/>
    </row>
    <row r="32" spans="1:26" s="142" customFormat="1" ht="75" customHeight="1" x14ac:dyDescent="0.2">
      <c r="A32" s="230" t="s">
        <v>177</v>
      </c>
      <c r="B32" s="231" t="s">
        <v>568</v>
      </c>
      <c r="C32" s="181" t="s">
        <v>227</v>
      </c>
      <c r="D32" s="150">
        <v>46003</v>
      </c>
      <c r="E32" s="10" t="s">
        <v>394</v>
      </c>
      <c r="F32" s="17">
        <v>45716</v>
      </c>
      <c r="G32" s="17">
        <v>45716</v>
      </c>
      <c r="H32" s="228" t="s">
        <v>569</v>
      </c>
      <c r="I32" s="228">
        <v>45999</v>
      </c>
      <c r="J32" s="151" t="s">
        <v>570</v>
      </c>
      <c r="K32" s="228" t="s">
        <v>576</v>
      </c>
      <c r="L32" s="228">
        <v>43080</v>
      </c>
      <c r="M32" s="152" t="s">
        <v>41</v>
      </c>
      <c r="N32" s="228"/>
      <c r="O32" s="150"/>
      <c r="P32" s="149">
        <v>3413112210</v>
      </c>
      <c r="Q32" s="149" t="s">
        <v>443</v>
      </c>
      <c r="R32" s="229" t="s">
        <v>571</v>
      </c>
      <c r="S32" s="150">
        <v>34132</v>
      </c>
      <c r="T32" s="151" t="s">
        <v>572</v>
      </c>
      <c r="U32" s="149" t="s">
        <v>40</v>
      </c>
      <c r="V32" s="10" t="s">
        <v>394</v>
      </c>
      <c r="W32" s="150">
        <v>45716</v>
      </c>
      <c r="X32" s="151" t="s">
        <v>573</v>
      </c>
      <c r="Y32" s="151" t="s">
        <v>574</v>
      </c>
      <c r="Z32" s="149" t="s">
        <v>575</v>
      </c>
    </row>
    <row r="33" spans="1:26" s="142" customFormat="1" ht="75" customHeight="1" x14ac:dyDescent="0.2">
      <c r="A33" s="230" t="s">
        <v>161</v>
      </c>
      <c r="B33" s="231" t="s">
        <v>581</v>
      </c>
      <c r="C33" s="181" t="s">
        <v>178</v>
      </c>
      <c r="D33" s="150"/>
      <c r="E33" s="10" t="s">
        <v>582</v>
      </c>
      <c r="F33" s="17"/>
      <c r="G33" s="17">
        <v>45950</v>
      </c>
      <c r="H33" s="228" t="s">
        <v>583</v>
      </c>
      <c r="I33" s="228"/>
      <c r="J33" s="151"/>
      <c r="K33" s="228" t="s">
        <v>335</v>
      </c>
      <c r="L33" s="228">
        <v>45730</v>
      </c>
      <c r="M33" s="152" t="s">
        <v>41</v>
      </c>
      <c r="N33" s="228"/>
      <c r="O33" s="150"/>
      <c r="P33" s="149">
        <v>3447002375</v>
      </c>
      <c r="Q33" s="149" t="s">
        <v>239</v>
      </c>
      <c r="R33" s="229">
        <v>436624</v>
      </c>
      <c r="S33" s="150">
        <v>34471</v>
      </c>
      <c r="T33" s="151" t="s">
        <v>584</v>
      </c>
      <c r="U33" s="149" t="s">
        <v>40</v>
      </c>
      <c r="V33" s="10" t="s">
        <v>585</v>
      </c>
      <c r="W33" s="150">
        <v>45576</v>
      </c>
      <c r="X33" s="151" t="s">
        <v>586</v>
      </c>
      <c r="Y33" s="151" t="s">
        <v>587</v>
      </c>
      <c r="Z33" s="149" t="s">
        <v>588</v>
      </c>
    </row>
    <row r="34" spans="1:26" s="142" customFormat="1" ht="75" customHeight="1" x14ac:dyDescent="0.2">
      <c r="A34" s="84" t="s">
        <v>524</v>
      </c>
      <c r="B34" s="84" t="s">
        <v>525</v>
      </c>
      <c r="C34" s="183" t="s">
        <v>178</v>
      </c>
      <c r="D34" s="54" t="s">
        <v>526</v>
      </c>
      <c r="E34" s="54" t="s">
        <v>527</v>
      </c>
      <c r="F34" s="143">
        <v>45988</v>
      </c>
      <c r="G34" s="144"/>
      <c r="H34" s="141"/>
      <c r="I34" s="141" t="s">
        <v>528</v>
      </c>
      <c r="J34" s="141" t="s">
        <v>529</v>
      </c>
      <c r="K34" s="144">
        <v>45771</v>
      </c>
      <c r="L34" s="141" t="s">
        <v>530</v>
      </c>
      <c r="M34" s="17" t="s">
        <v>39</v>
      </c>
      <c r="N34" s="141" t="s">
        <v>531</v>
      </c>
      <c r="O34" s="141" t="s">
        <v>532</v>
      </c>
      <c r="P34" s="54">
        <v>3380501332</v>
      </c>
      <c r="Q34" s="54" t="s">
        <v>533</v>
      </c>
      <c r="R34" s="145" t="s">
        <v>265</v>
      </c>
      <c r="S34" s="143">
        <v>33806</v>
      </c>
      <c r="T34" s="141" t="s">
        <v>534</v>
      </c>
      <c r="U34" s="54" t="s">
        <v>40</v>
      </c>
      <c r="V34" s="141" t="s">
        <v>535</v>
      </c>
      <c r="W34" s="143">
        <v>42963</v>
      </c>
      <c r="X34" s="141" t="s">
        <v>536</v>
      </c>
      <c r="Y34" s="141" t="s">
        <v>537</v>
      </c>
      <c r="Z34" s="54">
        <v>957496643</v>
      </c>
    </row>
    <row r="35" spans="1:26" ht="27" customHeight="1" x14ac:dyDescent="0.2">
      <c r="B35" s="69" t="s">
        <v>423</v>
      </c>
    </row>
    <row r="36" spans="1:26" ht="24.75" customHeight="1" x14ac:dyDescent="0.2">
      <c r="B36" s="69" t="s">
        <v>60</v>
      </c>
      <c r="D36" s="69" t="s">
        <v>422</v>
      </c>
      <c r="F36" s="139">
        <v>45910</v>
      </c>
    </row>
  </sheetData>
  <autoFilter ref="B1:B36" xr:uid="{00000000-0001-0000-0200-000000000000}"/>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A35:A1048576 A6:A25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C13" sqref="C13"/>
    </sheetView>
  </sheetViews>
  <sheetFormatPr baseColWidth="10" defaultColWidth="9" defaultRowHeight="15" x14ac:dyDescent="0.2"/>
  <cols>
    <col min="1" max="1" width="22.6640625" style="6" bestFit="1" customWidth="1"/>
    <col min="2" max="2" width="43.1640625" style="6" bestFit="1" customWidth="1"/>
    <col min="3" max="3" width="20.1640625" style="6" customWidth="1"/>
    <col min="4" max="4" width="19.83203125" style="6" customWidth="1"/>
    <col min="5" max="5" width="16.6640625" style="6" bestFit="1" customWidth="1"/>
    <col min="6" max="6" width="20" style="6" customWidth="1"/>
    <col min="7" max="12" width="16.6640625" style="31" customWidth="1"/>
    <col min="13" max="13" width="16" style="31" bestFit="1" customWidth="1"/>
    <col min="14" max="14" width="21.6640625" style="31" bestFit="1" customWidth="1"/>
    <col min="15" max="15" width="24.6640625" style="6" customWidth="1"/>
    <col min="16" max="16" width="20" style="6" bestFit="1" customWidth="1"/>
    <col min="17" max="17" width="15.6640625" style="6" bestFit="1" customWidth="1"/>
    <col min="18" max="20" width="20.6640625" style="6" customWidth="1"/>
    <col min="21" max="21" width="8.6640625" style="6" bestFit="1" customWidth="1"/>
    <col min="22" max="23" width="18.1640625" style="30" customWidth="1"/>
    <col min="24" max="24" width="25" style="6" bestFit="1" customWidth="1"/>
    <col min="25" max="25" width="39.6640625" style="6" bestFit="1" customWidth="1"/>
    <col min="26" max="26" width="29.6640625" style="6" customWidth="1"/>
    <col min="27" max="27" width="20" style="6" customWidth="1"/>
    <col min="28" max="29" width="17.1640625" style="6" customWidth="1"/>
    <col min="30" max="30" width="22.1640625" style="6" bestFit="1" customWidth="1"/>
    <col min="31" max="31" width="27.1640625" style="6" customWidth="1"/>
    <col min="32" max="16384" width="9" style="6"/>
  </cols>
  <sheetData>
    <row r="1" spans="1:31" ht="33" x14ac:dyDescent="0.2">
      <c r="A1" s="249">
        <v>4</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row>
    <row r="2" spans="1:31" ht="34" x14ac:dyDescent="0.2">
      <c r="A2" s="82"/>
      <c r="B2" s="82"/>
      <c r="C2" s="82"/>
      <c r="D2" s="82"/>
      <c r="E2" s="82"/>
      <c r="F2" s="82"/>
      <c r="G2" s="82"/>
      <c r="H2" s="82"/>
      <c r="I2" s="82"/>
      <c r="J2" s="82"/>
      <c r="K2" s="82"/>
      <c r="L2" s="82"/>
      <c r="M2" s="82"/>
      <c r="N2" s="82"/>
      <c r="O2" s="82"/>
      <c r="P2" s="82"/>
      <c r="Q2" s="82"/>
      <c r="R2" s="82"/>
      <c r="S2" s="82"/>
      <c r="T2" s="82"/>
      <c r="U2" s="82"/>
      <c r="V2" s="82"/>
      <c r="W2" s="82"/>
      <c r="X2" s="82"/>
      <c r="Y2" s="82"/>
      <c r="Z2" s="82"/>
      <c r="AA2" s="81"/>
      <c r="AB2" s="81"/>
      <c r="AC2" s="81"/>
      <c r="AD2" s="77" t="s">
        <v>3</v>
      </c>
      <c r="AE2" s="81"/>
    </row>
    <row r="3" spans="1:31" ht="18" x14ac:dyDescent="0.2">
      <c r="A3" s="71">
        <v>45910</v>
      </c>
      <c r="B3" s="255" t="s">
        <v>42</v>
      </c>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row>
    <row r="4" spans="1:31" ht="93.75" customHeight="1" x14ac:dyDescent="0.2">
      <c r="A4" s="4" t="s">
        <v>9</v>
      </c>
      <c r="B4" s="1" t="s">
        <v>10</v>
      </c>
      <c r="C4" s="4" t="s">
        <v>20</v>
      </c>
      <c r="D4" s="4" t="s">
        <v>21</v>
      </c>
      <c r="E4" s="4" t="s">
        <v>22</v>
      </c>
      <c r="F4" s="83" t="s">
        <v>23</v>
      </c>
      <c r="G4" s="253" t="s">
        <v>24</v>
      </c>
      <c r="H4" s="254"/>
      <c r="I4" s="253" t="s">
        <v>43</v>
      </c>
      <c r="J4" s="254"/>
      <c r="K4" s="253" t="s">
        <v>26</v>
      </c>
      <c r="L4" s="254"/>
      <c r="M4" s="4" t="s">
        <v>27</v>
      </c>
      <c r="N4" s="4" t="s">
        <v>28</v>
      </c>
      <c r="O4" s="4" t="s">
        <v>29</v>
      </c>
      <c r="P4" s="4" t="s">
        <v>30</v>
      </c>
      <c r="Q4" s="253" t="s">
        <v>31</v>
      </c>
      <c r="R4" s="254"/>
      <c r="S4" s="4" t="s">
        <v>32</v>
      </c>
      <c r="T4" s="4" t="s">
        <v>33</v>
      </c>
      <c r="U4" s="4" t="s">
        <v>34</v>
      </c>
      <c r="V4" s="253" t="s">
        <v>35</v>
      </c>
      <c r="W4" s="254"/>
      <c r="X4" s="4" t="s">
        <v>36</v>
      </c>
      <c r="Y4" s="4" t="s">
        <v>37</v>
      </c>
      <c r="Z4" s="4" t="s">
        <v>38</v>
      </c>
      <c r="AA4" s="4" t="s">
        <v>44</v>
      </c>
      <c r="AB4" s="253" t="s">
        <v>45</v>
      </c>
      <c r="AC4" s="254"/>
      <c r="AD4" s="4" t="s">
        <v>46</v>
      </c>
      <c r="AE4" s="4" t="s">
        <v>47</v>
      </c>
    </row>
    <row r="5" spans="1:31" ht="18" x14ac:dyDescent="0.2">
      <c r="A5" s="5" t="e">
        <f>MAX('2. ООС'!5:5)+1</f>
        <v>#REF!</v>
      </c>
      <c r="B5" s="5" t="e">
        <f>A5+1</f>
        <v>#REF!</v>
      </c>
      <c r="C5" s="5" t="e">
        <f t="shared" ref="C5:F5" si="0">B5+1</f>
        <v>#REF!</v>
      </c>
      <c r="D5" s="5" t="e">
        <f t="shared" si="0"/>
        <v>#REF!</v>
      </c>
      <c r="E5" s="5" t="e">
        <f t="shared" si="0"/>
        <v>#REF!</v>
      </c>
      <c r="F5" s="5" t="e">
        <f t="shared" si="0"/>
        <v>#REF!</v>
      </c>
      <c r="G5" s="251" t="e">
        <f>F5+1</f>
        <v>#REF!</v>
      </c>
      <c r="H5" s="252"/>
      <c r="I5" s="251" t="e">
        <f t="shared" ref="I5" si="1">G5+1</f>
        <v>#REF!</v>
      </c>
      <c r="J5" s="252"/>
      <c r="K5" s="251" t="e">
        <f t="shared" ref="K5" si="2">I5+1</f>
        <v>#REF!</v>
      </c>
      <c r="L5" s="252"/>
      <c r="M5" s="5" t="e">
        <f t="shared" ref="M5" si="3">K5+1</f>
        <v>#REF!</v>
      </c>
      <c r="N5" s="5" t="e">
        <f t="shared" ref="N5" si="4">M5+1</f>
        <v>#REF!</v>
      </c>
      <c r="O5" s="5" t="e">
        <f t="shared" ref="O5" si="5">N5+1</f>
        <v>#REF!</v>
      </c>
      <c r="P5" s="5" t="e">
        <f t="shared" ref="P5" si="6">O5+1</f>
        <v>#REF!</v>
      </c>
      <c r="Q5" s="5" t="e">
        <f t="shared" ref="Q5" si="7">P5+1</f>
        <v>#REF!</v>
      </c>
      <c r="R5" s="5" t="e">
        <f t="shared" ref="R5:S5" si="8">Q5+1</f>
        <v>#REF!</v>
      </c>
      <c r="S5" s="5" t="e">
        <f t="shared" si="8"/>
        <v>#REF!</v>
      </c>
      <c r="T5" s="5" t="e">
        <f t="shared" ref="T5" si="9">S5+1</f>
        <v>#REF!</v>
      </c>
      <c r="U5" s="5" t="e">
        <f t="shared" ref="U5" si="10">T5+1</f>
        <v>#REF!</v>
      </c>
      <c r="V5" s="251" t="e">
        <f t="shared" ref="V5" si="11">U5+1</f>
        <v>#REF!</v>
      </c>
      <c r="W5" s="252"/>
      <c r="X5" s="5" t="e">
        <f t="shared" ref="X5" si="12">V5+1</f>
        <v>#REF!</v>
      </c>
      <c r="Y5" s="5" t="e">
        <f t="shared" ref="Y5" si="13">X5+1</f>
        <v>#REF!</v>
      </c>
      <c r="Z5" s="5" t="e">
        <f t="shared" ref="Z5" si="14">Y5+1</f>
        <v>#REF!</v>
      </c>
      <c r="AA5" s="5" t="e">
        <f t="shared" ref="AA5" si="15">Z5+1</f>
        <v>#REF!</v>
      </c>
      <c r="AB5" s="251" t="e">
        <f t="shared" ref="AB5" si="16">AA5+1</f>
        <v>#REF!</v>
      </c>
      <c r="AC5" s="252"/>
      <c r="AD5" s="5" t="e">
        <f>AB5+1</f>
        <v>#REF!</v>
      </c>
      <c r="AE5" s="5" t="e">
        <f t="shared" ref="AE5" si="17">AD5+1</f>
        <v>#REF!</v>
      </c>
    </row>
    <row r="6" spans="1:31" ht="18" x14ac:dyDescent="0.2">
      <c r="A6" s="140"/>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row>
    <row r="7" spans="1:31" ht="18" x14ac:dyDescent="0.2">
      <c r="A7" s="140"/>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row>
    <row r="8" spans="1:31" ht="18" x14ac:dyDescent="0.2">
      <c r="A8" s="140"/>
      <c r="B8" s="140"/>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row>
    <row r="9" spans="1:31" ht="18" x14ac:dyDescent="0.2">
      <c r="A9" s="140"/>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row>
    <row r="11" spans="1:31" ht="18" x14ac:dyDescent="0.2">
      <c r="B11" s="123" t="s">
        <v>421</v>
      </c>
      <c r="C11" s="11"/>
      <c r="D11" s="11"/>
      <c r="E11" s="11"/>
      <c r="F11" s="11"/>
      <c r="G11" s="29"/>
      <c r="H11" s="29"/>
      <c r="I11" s="29"/>
      <c r="J11" s="29"/>
      <c r="K11" s="29"/>
      <c r="L11" s="29"/>
      <c r="M11" s="29"/>
      <c r="N11" s="29"/>
      <c r="O11" s="11"/>
      <c r="AA11" s="11"/>
      <c r="AB11" s="11"/>
      <c r="AC11" s="11"/>
      <c r="AD11" s="11"/>
    </row>
    <row r="12" spans="1:31" ht="18" x14ac:dyDescent="0.2">
      <c r="B12" s="123" t="s">
        <v>13</v>
      </c>
      <c r="C12" s="250" t="s">
        <v>543</v>
      </c>
      <c r="D12" s="250"/>
      <c r="E12" s="250"/>
      <c r="F12" s="250"/>
      <c r="G12" s="250"/>
      <c r="H12" s="250"/>
      <c r="I12" s="18"/>
      <c r="J12" s="34"/>
      <c r="K12" s="34"/>
      <c r="L12" s="34"/>
      <c r="N12" s="18"/>
      <c r="P12" s="19"/>
      <c r="U12" s="19"/>
      <c r="AD12" s="12"/>
    </row>
    <row r="15" spans="1:31" x14ac:dyDescent="0.2">
      <c r="AA15" s="38"/>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2"/>
  <sheetViews>
    <sheetView topLeftCell="A2" zoomScale="55" zoomScaleNormal="55" workbookViewId="0">
      <selection activeCell="F22" sqref="F22"/>
    </sheetView>
  </sheetViews>
  <sheetFormatPr baseColWidth="10" defaultColWidth="9" defaultRowHeight="15" x14ac:dyDescent="0.2"/>
  <cols>
    <col min="1" max="1" width="22.1640625" style="6" bestFit="1" customWidth="1"/>
    <col min="2" max="2" width="47.1640625" style="6" bestFit="1" customWidth="1"/>
    <col min="3" max="3" width="30.6640625" style="6" bestFit="1" customWidth="1"/>
    <col min="4" max="4" width="19.1640625" style="6" bestFit="1" customWidth="1"/>
    <col min="5" max="5" width="22" style="6" customWidth="1"/>
    <col min="6" max="11" width="17.6640625" style="6" customWidth="1"/>
    <col min="12" max="12" width="33.1640625" style="121" bestFit="1" customWidth="1"/>
    <col min="13" max="16384" width="9" style="6"/>
  </cols>
  <sheetData>
    <row r="1" spans="1:12" ht="23" x14ac:dyDescent="0.2">
      <c r="A1" s="256">
        <v>5</v>
      </c>
      <c r="B1" s="256"/>
      <c r="C1" s="256"/>
      <c r="D1" s="256"/>
      <c r="E1" s="256"/>
      <c r="F1" s="256"/>
      <c r="G1" s="256"/>
      <c r="H1" s="256"/>
      <c r="I1" s="256"/>
      <c r="J1" s="256"/>
      <c r="K1" s="256"/>
      <c r="L1" s="256"/>
    </row>
    <row r="2" spans="1:12" ht="48" x14ac:dyDescent="0.2">
      <c r="A2" s="115"/>
      <c r="B2" s="115"/>
      <c r="C2" s="115"/>
      <c r="D2" s="115"/>
      <c r="E2" s="115"/>
      <c r="F2" s="115"/>
      <c r="G2" s="115"/>
      <c r="H2" s="115"/>
      <c r="I2" s="115"/>
      <c r="J2" s="115"/>
      <c r="K2" s="115"/>
      <c r="L2" s="122" t="s">
        <v>3</v>
      </c>
    </row>
    <row r="3" spans="1:12" ht="18" x14ac:dyDescent="0.2">
      <c r="A3" s="114">
        <v>45818</v>
      </c>
      <c r="B3" s="248" t="s">
        <v>48</v>
      </c>
      <c r="C3" s="248"/>
      <c r="D3" s="248"/>
      <c r="E3" s="248"/>
      <c r="F3" s="248"/>
      <c r="G3" s="248"/>
      <c r="H3" s="248"/>
      <c r="I3" s="248"/>
      <c r="J3" s="248"/>
      <c r="K3" s="248"/>
      <c r="L3" s="248"/>
    </row>
    <row r="4" spans="1:12" ht="38" x14ac:dyDescent="0.2">
      <c r="A4" s="7" t="s">
        <v>9</v>
      </c>
      <c r="B4" s="1" t="s">
        <v>10</v>
      </c>
      <c r="C4" s="7" t="s">
        <v>5</v>
      </c>
      <c r="D4" s="7" t="s">
        <v>22</v>
      </c>
      <c r="E4" s="7" t="s">
        <v>49</v>
      </c>
      <c r="F4" s="7" t="s">
        <v>50</v>
      </c>
      <c r="G4" s="246" t="s">
        <v>51</v>
      </c>
      <c r="H4" s="247"/>
      <c r="I4" s="7" t="s">
        <v>52</v>
      </c>
      <c r="J4" s="246" t="s">
        <v>53</v>
      </c>
      <c r="K4" s="247"/>
      <c r="L4" s="7" t="s">
        <v>38</v>
      </c>
    </row>
    <row r="5" spans="1:12" ht="18" x14ac:dyDescent="0.2">
      <c r="A5" s="7" t="e">
        <f>MAX('3. Виключені'!5:5)+1</f>
        <v>#REF!</v>
      </c>
      <c r="B5" s="7" t="e">
        <f>A5+1</f>
        <v>#REF!</v>
      </c>
      <c r="C5" s="7" t="e">
        <f t="shared" ref="C5:F5" si="0">B5+1</f>
        <v>#REF!</v>
      </c>
      <c r="D5" s="7" t="e">
        <f t="shared" si="0"/>
        <v>#REF!</v>
      </c>
      <c r="E5" s="7" t="e">
        <f t="shared" si="0"/>
        <v>#REF!</v>
      </c>
      <c r="F5" s="7" t="e">
        <f t="shared" si="0"/>
        <v>#REF!</v>
      </c>
      <c r="G5" s="246" t="e">
        <f>F5+1</f>
        <v>#REF!</v>
      </c>
      <c r="H5" s="247"/>
      <c r="I5" s="7" t="e">
        <f>G5+1</f>
        <v>#REF!</v>
      </c>
      <c r="J5" s="246" t="e">
        <f>I5+1</f>
        <v>#REF!</v>
      </c>
      <c r="K5" s="247"/>
      <c r="L5" s="7" t="e">
        <f>J5+1</f>
        <v>#REF!</v>
      </c>
    </row>
    <row r="6" spans="1:12" ht="38" x14ac:dyDescent="0.2">
      <c r="A6" s="93" t="s">
        <v>16</v>
      </c>
      <c r="B6" s="93" t="s">
        <v>246</v>
      </c>
      <c r="C6" s="93" t="s">
        <v>244</v>
      </c>
      <c r="D6" s="94" t="s">
        <v>245</v>
      </c>
      <c r="E6" s="94" t="s">
        <v>380</v>
      </c>
      <c r="F6" s="95">
        <v>45588</v>
      </c>
      <c r="G6" s="95">
        <v>45588</v>
      </c>
      <c r="H6" s="95" t="s">
        <v>247</v>
      </c>
      <c r="I6" s="95"/>
      <c r="J6" s="95"/>
      <c r="K6" s="95"/>
      <c r="L6" s="119" t="s">
        <v>248</v>
      </c>
    </row>
    <row r="7" spans="1:12" ht="38" x14ac:dyDescent="0.2">
      <c r="A7" s="93" t="s">
        <v>466</v>
      </c>
      <c r="B7" s="93" t="s">
        <v>249</v>
      </c>
      <c r="C7" s="93" t="s">
        <v>244</v>
      </c>
      <c r="D7" s="94" t="s">
        <v>255</v>
      </c>
      <c r="E7" s="94" t="s">
        <v>380</v>
      </c>
      <c r="F7" s="95">
        <v>45353</v>
      </c>
      <c r="G7" s="95">
        <v>45353</v>
      </c>
      <c r="H7" s="95" t="s">
        <v>256</v>
      </c>
      <c r="I7" s="95"/>
      <c r="J7" s="95"/>
      <c r="K7" s="95"/>
      <c r="L7" s="119" t="s">
        <v>257</v>
      </c>
    </row>
    <row r="8" spans="1:12" ht="38" x14ac:dyDescent="0.2">
      <c r="A8" s="108" t="s">
        <v>177</v>
      </c>
      <c r="B8" s="105" t="s">
        <v>226</v>
      </c>
      <c r="C8" s="93" t="s">
        <v>244</v>
      </c>
      <c r="D8" s="94" t="s">
        <v>504</v>
      </c>
      <c r="E8" s="94" t="s">
        <v>380</v>
      </c>
      <c r="F8" s="95" t="s">
        <v>538</v>
      </c>
      <c r="G8" s="95" t="s">
        <v>538</v>
      </c>
      <c r="H8" s="95"/>
      <c r="I8" s="95"/>
      <c r="J8" s="95"/>
      <c r="K8" s="95"/>
      <c r="L8" s="119" t="s">
        <v>539</v>
      </c>
    </row>
    <row r="9" spans="1:12" ht="38" x14ac:dyDescent="0.2">
      <c r="A9" s="93" t="s">
        <v>16</v>
      </c>
      <c r="B9" s="93" t="s">
        <v>250</v>
      </c>
      <c r="C9" s="93" t="s">
        <v>244</v>
      </c>
      <c r="D9" s="94" t="s">
        <v>251</v>
      </c>
      <c r="E9" s="94" t="s">
        <v>380</v>
      </c>
      <c r="F9" s="95">
        <v>45665</v>
      </c>
      <c r="G9" s="95">
        <v>45665</v>
      </c>
      <c r="H9" s="95" t="s">
        <v>269</v>
      </c>
      <c r="I9" s="95"/>
      <c r="J9" s="95"/>
      <c r="K9" s="95"/>
      <c r="L9" s="119" t="s">
        <v>356</v>
      </c>
    </row>
    <row r="10" spans="1:12" s="92" customFormat="1" ht="38" x14ac:dyDescent="0.2">
      <c r="A10" s="93" t="s">
        <v>16</v>
      </c>
      <c r="B10" s="93" t="s">
        <v>252</v>
      </c>
      <c r="C10" s="93" t="s">
        <v>244</v>
      </c>
      <c r="D10" s="94" t="s">
        <v>245</v>
      </c>
      <c r="E10" s="94" t="s">
        <v>380</v>
      </c>
      <c r="F10" s="95">
        <v>45589</v>
      </c>
      <c r="G10" s="95">
        <v>45589</v>
      </c>
      <c r="H10" s="95" t="s">
        <v>253</v>
      </c>
      <c r="I10" s="95"/>
      <c r="J10" s="95"/>
      <c r="K10" s="95"/>
      <c r="L10" s="119" t="s">
        <v>254</v>
      </c>
    </row>
    <row r="11" spans="1:12" s="92" customFormat="1" ht="38" x14ac:dyDescent="0.2">
      <c r="A11" s="93" t="s">
        <v>16</v>
      </c>
      <c r="B11" s="93" t="s">
        <v>268</v>
      </c>
      <c r="C11" s="93" t="s">
        <v>244</v>
      </c>
      <c r="D11" s="94" t="s">
        <v>251</v>
      </c>
      <c r="E11" s="94" t="s">
        <v>380</v>
      </c>
      <c r="F11" s="95">
        <v>45665</v>
      </c>
      <c r="G11" s="95">
        <v>45665</v>
      </c>
      <c r="H11" s="95" t="s">
        <v>269</v>
      </c>
      <c r="I11" s="95"/>
      <c r="J11" s="95"/>
      <c r="K11" s="95"/>
      <c r="L11" s="119" t="s">
        <v>270</v>
      </c>
    </row>
    <row r="12" spans="1:12" s="92" customFormat="1" ht="38" x14ac:dyDescent="0.2">
      <c r="A12" s="93" t="s">
        <v>16</v>
      </c>
      <c r="B12" s="93" t="s">
        <v>271</v>
      </c>
      <c r="C12" s="93" t="s">
        <v>244</v>
      </c>
      <c r="D12" s="94" t="s">
        <v>272</v>
      </c>
      <c r="E12" s="94" t="s">
        <v>380</v>
      </c>
      <c r="F12" s="95">
        <v>45642</v>
      </c>
      <c r="G12" s="95">
        <v>45643</v>
      </c>
      <c r="H12" s="95" t="s">
        <v>273</v>
      </c>
      <c r="I12" s="95"/>
      <c r="J12" s="95"/>
      <c r="K12" s="95"/>
      <c r="L12" s="119"/>
    </row>
    <row r="13" spans="1:12" s="92" customFormat="1" ht="38" x14ac:dyDescent="0.2">
      <c r="A13" s="93" t="s">
        <v>16</v>
      </c>
      <c r="B13" s="93" t="s">
        <v>336</v>
      </c>
      <c r="C13" s="93" t="s">
        <v>244</v>
      </c>
      <c r="D13" s="94" t="s">
        <v>272</v>
      </c>
      <c r="E13" s="94" t="s">
        <v>380</v>
      </c>
      <c r="F13" s="95">
        <v>45600</v>
      </c>
      <c r="G13" s="95">
        <v>45600</v>
      </c>
      <c r="H13" s="95" t="s">
        <v>345</v>
      </c>
      <c r="I13" s="95"/>
      <c r="J13" s="95"/>
      <c r="K13" s="95"/>
      <c r="L13" s="119" t="s">
        <v>346</v>
      </c>
    </row>
    <row r="14" spans="1:12" s="92" customFormat="1" ht="34" x14ac:dyDescent="0.2">
      <c r="A14" s="141" t="s">
        <v>64</v>
      </c>
      <c r="B14" s="186" t="s">
        <v>456</v>
      </c>
      <c r="C14" s="141" t="s">
        <v>457</v>
      </c>
      <c r="D14" s="141"/>
      <c r="E14" s="145" t="s">
        <v>380</v>
      </c>
      <c r="F14" s="144">
        <v>45782</v>
      </c>
      <c r="G14" s="141"/>
      <c r="H14" s="141"/>
      <c r="I14" s="141"/>
      <c r="J14" s="141"/>
      <c r="K14" s="141"/>
      <c r="L14" s="146"/>
    </row>
    <row r="15" spans="1:12" s="92" customFormat="1" ht="34" x14ac:dyDescent="0.2">
      <c r="A15" s="141" t="s">
        <v>466</v>
      </c>
      <c r="B15" s="186" t="s">
        <v>469</v>
      </c>
      <c r="C15" s="141" t="s">
        <v>457</v>
      </c>
      <c r="D15" s="141" t="s">
        <v>328</v>
      </c>
      <c r="E15" s="145" t="s">
        <v>380</v>
      </c>
      <c r="F15" s="144">
        <v>45827</v>
      </c>
      <c r="G15" s="141"/>
      <c r="H15" s="141"/>
      <c r="I15" s="141"/>
      <c r="J15" s="141"/>
      <c r="K15" s="141"/>
      <c r="L15" s="146" t="s">
        <v>470</v>
      </c>
    </row>
    <row r="16" spans="1:12" s="92" customFormat="1" ht="34" x14ac:dyDescent="0.2">
      <c r="A16" s="141" t="s">
        <v>64</v>
      </c>
      <c r="B16" s="186" t="s">
        <v>540</v>
      </c>
      <c r="C16" s="141" t="s">
        <v>457</v>
      </c>
      <c r="D16" s="141" t="s">
        <v>504</v>
      </c>
      <c r="E16" s="145" t="s">
        <v>541</v>
      </c>
      <c r="F16" s="144">
        <v>45889</v>
      </c>
      <c r="G16" s="144">
        <v>45891</v>
      </c>
      <c r="H16" s="141"/>
      <c r="I16" s="141"/>
      <c r="J16" s="141"/>
      <c r="K16" s="141"/>
      <c r="L16" s="146" t="s">
        <v>542</v>
      </c>
    </row>
    <row r="17" spans="1:12" s="92" customFormat="1" ht="34" x14ac:dyDescent="0.2">
      <c r="A17" s="141" t="s">
        <v>64</v>
      </c>
      <c r="B17" s="186" t="s">
        <v>476</v>
      </c>
      <c r="C17" s="141" t="s">
        <v>457</v>
      </c>
      <c r="D17" s="141" t="s">
        <v>245</v>
      </c>
      <c r="E17" s="145" t="s">
        <v>380</v>
      </c>
      <c r="F17" s="144">
        <v>45835</v>
      </c>
      <c r="G17" s="144" t="s">
        <v>505</v>
      </c>
      <c r="H17" s="141" t="s">
        <v>475</v>
      </c>
      <c r="I17" s="141"/>
      <c r="J17" s="141"/>
      <c r="K17" s="141"/>
      <c r="L17" s="146" t="s">
        <v>477</v>
      </c>
    </row>
    <row r="18" spans="1:12" s="92" customFormat="1" ht="16" x14ac:dyDescent="0.2">
      <c r="A18" s="153"/>
      <c r="B18" s="154"/>
      <c r="C18" s="153"/>
      <c r="D18" s="153"/>
      <c r="E18" s="155"/>
      <c r="F18" s="156"/>
      <c r="G18" s="153"/>
      <c r="H18" s="153"/>
      <c r="I18" s="153"/>
      <c r="J18" s="153"/>
      <c r="K18" s="153"/>
      <c r="L18" s="157"/>
    </row>
    <row r="19" spans="1:12" s="92" customFormat="1" ht="18" x14ac:dyDescent="0.2">
      <c r="A19" s="112"/>
      <c r="B19" s="125"/>
      <c r="C19" s="250" t="s">
        <v>436</v>
      </c>
      <c r="D19" s="250"/>
      <c r="E19" s="250"/>
      <c r="F19" s="250"/>
      <c r="G19" s="250"/>
      <c r="H19" s="250"/>
      <c r="I19" s="250"/>
      <c r="J19" s="34"/>
      <c r="K19" s="34"/>
      <c r="L19" s="120"/>
    </row>
    <row r="20" spans="1:12" s="92" customFormat="1" ht="18" x14ac:dyDescent="0.2">
      <c r="A20" s="69"/>
      <c r="B20" s="69" t="s">
        <v>421</v>
      </c>
      <c r="C20" s="69"/>
      <c r="D20" s="69"/>
      <c r="E20" s="69"/>
      <c r="F20" s="69"/>
      <c r="G20" s="69"/>
      <c r="H20" s="69"/>
      <c r="I20" s="69"/>
      <c r="J20" s="6"/>
      <c r="K20" s="6"/>
      <c r="L20" s="121"/>
    </row>
    <row r="21" spans="1:12" s="92" customFormat="1" ht="18" x14ac:dyDescent="0.2">
      <c r="A21" s="69"/>
      <c r="B21" s="69" t="s">
        <v>54</v>
      </c>
      <c r="C21" s="69"/>
      <c r="D21" s="69" t="s">
        <v>437</v>
      </c>
      <c r="E21" s="69"/>
      <c r="F21" s="139">
        <v>45962</v>
      </c>
      <c r="G21" s="69"/>
      <c r="H21" s="69"/>
      <c r="I21" s="69"/>
      <c r="J21" s="6"/>
      <c r="K21" s="6"/>
      <c r="L21" s="121"/>
    </row>
    <row r="22" spans="1:12" x14ac:dyDescent="0.2">
      <c r="H22" s="38"/>
    </row>
  </sheetData>
  <mergeCells count="7">
    <mergeCell ref="A1:L1"/>
    <mergeCell ref="C19:I19"/>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A20:A1048576 B19 A6:A13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5"/>
  <sheetViews>
    <sheetView zoomScale="89" zoomScaleNormal="55" workbookViewId="0">
      <selection activeCell="N7" sqref="N7:N9"/>
    </sheetView>
  </sheetViews>
  <sheetFormatPr baseColWidth="10" defaultColWidth="8.6640625" defaultRowHeight="15" x14ac:dyDescent="0.2"/>
  <cols>
    <col min="1" max="1" width="22.1640625" style="11" bestFit="1" customWidth="1"/>
    <col min="2" max="2" width="39.1640625" style="11" customWidth="1"/>
    <col min="3" max="3" width="15.6640625" style="11" bestFit="1" customWidth="1"/>
    <col min="4" max="4" width="21" style="11" customWidth="1"/>
    <col min="5" max="5" width="19.1640625" style="11" bestFit="1" customWidth="1"/>
    <col min="6" max="6" width="15" style="11" customWidth="1"/>
    <col min="7" max="8" width="15.1640625" style="11" customWidth="1"/>
    <col min="9" max="9" width="23.1640625" style="11" bestFit="1" customWidth="1"/>
    <col min="10" max="10" width="33.1640625" style="11" bestFit="1" customWidth="1"/>
    <col min="11" max="11" width="21.6640625" style="11" customWidth="1"/>
    <col min="12" max="13" width="15" style="11" customWidth="1"/>
    <col min="14" max="14" width="36.1640625" style="11" customWidth="1"/>
    <col min="15" max="16384" width="8.6640625" style="11"/>
  </cols>
  <sheetData>
    <row r="1" spans="1:16" s="6" customFormat="1" ht="23" x14ac:dyDescent="0.2">
      <c r="A1" s="257">
        <v>6</v>
      </c>
      <c r="B1" s="257"/>
      <c r="C1" s="257"/>
      <c r="D1" s="257"/>
      <c r="E1" s="257"/>
      <c r="F1" s="257"/>
      <c r="G1" s="257"/>
      <c r="H1" s="257"/>
      <c r="I1" s="257"/>
      <c r="J1" s="257"/>
      <c r="K1" s="257"/>
      <c r="L1" s="257"/>
      <c r="M1" s="257"/>
      <c r="N1" s="257"/>
    </row>
    <row r="2" spans="1:16" s="6" customFormat="1" ht="23" x14ac:dyDescent="0.2">
      <c r="A2" s="117"/>
      <c r="B2" s="117"/>
      <c r="C2" s="117"/>
      <c r="D2" s="117"/>
      <c r="E2" s="117"/>
      <c r="F2" s="117"/>
      <c r="G2" s="117"/>
      <c r="H2" s="117"/>
      <c r="I2" s="117"/>
      <c r="J2" s="117"/>
      <c r="K2" s="117"/>
      <c r="L2" s="75"/>
      <c r="M2" s="117"/>
      <c r="N2" s="75" t="s">
        <v>3</v>
      </c>
    </row>
    <row r="3" spans="1:16" ht="18" x14ac:dyDescent="0.2">
      <c r="A3" s="71">
        <v>45808</v>
      </c>
      <c r="B3" s="259" t="s">
        <v>56</v>
      </c>
      <c r="C3" s="259"/>
      <c r="D3" s="259"/>
      <c r="E3" s="259"/>
      <c r="F3" s="259"/>
      <c r="G3" s="259"/>
      <c r="H3" s="259"/>
      <c r="I3" s="259"/>
      <c r="J3" s="259"/>
      <c r="K3" s="259"/>
      <c r="L3" s="259"/>
      <c r="M3" s="259"/>
      <c r="N3" s="259"/>
    </row>
    <row r="4" spans="1:16" ht="38" x14ac:dyDescent="0.2">
      <c r="A4" s="7" t="s">
        <v>9</v>
      </c>
      <c r="B4" s="1" t="s">
        <v>10</v>
      </c>
      <c r="C4" s="7" t="s">
        <v>4</v>
      </c>
      <c r="D4" s="13" t="s">
        <v>419</v>
      </c>
      <c r="E4" s="13" t="s">
        <v>57</v>
      </c>
      <c r="F4" s="13" t="s">
        <v>52</v>
      </c>
      <c r="G4" s="260" t="s">
        <v>53</v>
      </c>
      <c r="H4" s="261"/>
      <c r="I4" s="13" t="s">
        <v>420</v>
      </c>
      <c r="J4" s="14" t="s">
        <v>58</v>
      </c>
      <c r="K4" s="13" t="s">
        <v>59</v>
      </c>
      <c r="L4" s="260" t="s">
        <v>51</v>
      </c>
      <c r="M4" s="261"/>
      <c r="N4" s="14" t="s">
        <v>38</v>
      </c>
    </row>
    <row r="5" spans="1:16" ht="18" x14ac:dyDescent="0.2">
      <c r="A5" s="40" t="e">
        <f>MAX('4. Тимчасово прибулі'!5:5)+1</f>
        <v>#REF!</v>
      </c>
      <c r="B5" s="40" t="e">
        <f>A5+1</f>
        <v>#REF!</v>
      </c>
      <c r="C5" s="40" t="e">
        <f t="shared" ref="C5:F5" si="0">B5+1</f>
        <v>#REF!</v>
      </c>
      <c r="D5" s="40" t="e">
        <f t="shared" si="0"/>
        <v>#REF!</v>
      </c>
      <c r="E5" s="40" t="e">
        <f t="shared" si="0"/>
        <v>#REF!</v>
      </c>
      <c r="F5" s="40" t="e">
        <f t="shared" si="0"/>
        <v>#REF!</v>
      </c>
      <c r="G5" s="262" t="e">
        <f>F5+1</f>
        <v>#REF!</v>
      </c>
      <c r="H5" s="263"/>
      <c r="I5" s="40" t="e">
        <f>G5+1</f>
        <v>#REF!</v>
      </c>
      <c r="J5" s="40" t="e">
        <f t="shared" ref="J5" si="1">I5+1</f>
        <v>#REF!</v>
      </c>
      <c r="K5" s="40" t="e">
        <f t="shared" ref="K5" si="2">J5+1</f>
        <v>#REF!</v>
      </c>
      <c r="L5" s="262" t="e">
        <f>K5+1</f>
        <v>#REF!</v>
      </c>
      <c r="M5" s="263"/>
      <c r="N5" s="40" t="e">
        <f>L5+1</f>
        <v>#REF!</v>
      </c>
    </row>
    <row r="6" spans="1:16" ht="19" x14ac:dyDescent="0.2">
      <c r="A6" s="132" t="s">
        <v>209</v>
      </c>
      <c r="B6" s="88" t="s">
        <v>465</v>
      </c>
      <c r="C6" s="160">
        <v>212003</v>
      </c>
      <c r="D6" s="8" t="s">
        <v>503</v>
      </c>
      <c r="E6" s="10" t="s">
        <v>504</v>
      </c>
      <c r="F6" s="147">
        <v>45958</v>
      </c>
      <c r="G6" s="147">
        <v>45959</v>
      </c>
      <c r="H6" s="134"/>
      <c r="I6" s="134">
        <v>30</v>
      </c>
      <c r="J6" s="147">
        <v>45988</v>
      </c>
      <c r="K6" s="147">
        <v>45988</v>
      </c>
      <c r="L6" s="134"/>
      <c r="M6" s="134"/>
      <c r="N6" s="187" t="s">
        <v>546</v>
      </c>
    </row>
    <row r="7" spans="1:16" ht="19" x14ac:dyDescent="0.2">
      <c r="A7" s="87" t="s">
        <v>64</v>
      </c>
      <c r="B7" s="169" t="s">
        <v>440</v>
      </c>
      <c r="C7" s="185" t="s">
        <v>227</v>
      </c>
      <c r="D7" s="8" t="s">
        <v>545</v>
      </c>
      <c r="E7" s="10" t="s">
        <v>504</v>
      </c>
      <c r="F7" s="9">
        <v>45981</v>
      </c>
      <c r="G7" s="9"/>
      <c r="H7" s="9"/>
      <c r="I7" s="8" t="s">
        <v>506</v>
      </c>
      <c r="J7" s="9" t="s">
        <v>506</v>
      </c>
      <c r="K7" s="9"/>
      <c r="L7" s="8"/>
      <c r="M7" s="8"/>
      <c r="N7" s="177" t="s">
        <v>547</v>
      </c>
    </row>
    <row r="8" spans="1:16" ht="17.25" customHeight="1" x14ac:dyDescent="0.2">
      <c r="A8" s="191" t="s">
        <v>55</v>
      </c>
      <c r="B8" s="191" t="s">
        <v>225</v>
      </c>
      <c r="C8" s="134" t="s">
        <v>198</v>
      </c>
      <c r="D8" s="8" t="s">
        <v>545</v>
      </c>
      <c r="E8" s="10" t="s">
        <v>504</v>
      </c>
      <c r="F8" s="9">
        <v>45985</v>
      </c>
      <c r="G8" s="188"/>
      <c r="H8" s="188"/>
      <c r="I8" s="8" t="s">
        <v>506</v>
      </c>
      <c r="J8" s="8" t="s">
        <v>506</v>
      </c>
      <c r="K8" s="188"/>
      <c r="L8" s="188"/>
      <c r="M8" s="188"/>
      <c r="N8" s="177" t="s">
        <v>547</v>
      </c>
    </row>
    <row r="9" spans="1:16" ht="19" x14ac:dyDescent="0.2">
      <c r="A9" s="87" t="s">
        <v>517</v>
      </c>
      <c r="B9" s="87" t="s">
        <v>214</v>
      </c>
      <c r="C9" s="128" t="s">
        <v>179</v>
      </c>
      <c r="D9" s="8" t="s">
        <v>545</v>
      </c>
      <c r="E9" s="10" t="s">
        <v>504</v>
      </c>
      <c r="F9" s="9">
        <v>45975</v>
      </c>
      <c r="G9" s="9"/>
      <c r="H9" s="9"/>
      <c r="I9" s="8"/>
      <c r="J9" s="9" t="s">
        <v>506</v>
      </c>
      <c r="K9" s="9">
        <v>45985</v>
      </c>
      <c r="L9" s="8"/>
      <c r="M9" s="8"/>
      <c r="N9" s="177" t="s">
        <v>547</v>
      </c>
      <c r="O9" s="72"/>
      <c r="P9" s="72"/>
    </row>
    <row r="10" spans="1:16" ht="18" x14ac:dyDescent="0.2">
      <c r="A10" s="84"/>
      <c r="B10" s="132"/>
      <c r="C10" s="160"/>
      <c r="D10" s="134"/>
      <c r="E10" s="134"/>
      <c r="F10" s="147"/>
      <c r="G10" s="135"/>
      <c r="H10" s="134"/>
      <c r="I10" s="134"/>
      <c r="J10" s="134"/>
      <c r="K10" s="134"/>
      <c r="L10" s="134"/>
      <c r="M10" s="134"/>
      <c r="N10" s="134"/>
    </row>
    <row r="11" spans="1:16" ht="18" x14ac:dyDescent="0.2">
      <c r="A11" s="189"/>
      <c r="B11" s="190"/>
      <c r="C11" s="133"/>
      <c r="D11" s="134"/>
      <c r="E11" s="134"/>
      <c r="F11" s="147"/>
      <c r="G11" s="135"/>
      <c r="H11" s="134"/>
      <c r="I11" s="134"/>
      <c r="J11" s="134"/>
      <c r="K11" s="134"/>
      <c r="L11" s="134"/>
      <c r="M11" s="134"/>
      <c r="N11" s="134"/>
    </row>
    <row r="12" spans="1:16" ht="18" x14ac:dyDescent="0.2">
      <c r="A12" s="112"/>
      <c r="B12" s="72"/>
      <c r="C12" s="24"/>
      <c r="D12" s="136"/>
      <c r="E12" s="136"/>
      <c r="F12" s="137"/>
      <c r="G12" s="138"/>
      <c r="H12" s="136"/>
      <c r="I12" s="136"/>
      <c r="J12" s="136"/>
      <c r="K12" s="136"/>
      <c r="L12" s="136"/>
      <c r="M12" s="136"/>
      <c r="N12" s="136"/>
    </row>
    <row r="13" spans="1:16" ht="18" x14ac:dyDescent="0.2">
      <c r="A13" s="118"/>
      <c r="B13" s="123" t="s">
        <v>421</v>
      </c>
      <c r="C13" s="90"/>
      <c r="D13" s="24"/>
      <c r="E13" s="24"/>
      <c r="F13" s="24"/>
      <c r="G13" s="24"/>
      <c r="H13" s="24"/>
      <c r="I13" s="24"/>
      <c r="J13" s="24"/>
      <c r="K13" s="24"/>
      <c r="L13" s="24"/>
      <c r="M13" s="24"/>
      <c r="N13" s="24"/>
    </row>
    <row r="14" spans="1:16" ht="18" x14ac:dyDescent="0.2">
      <c r="A14" s="118"/>
      <c r="B14" s="123" t="s">
        <v>13</v>
      </c>
      <c r="C14" s="258" t="s">
        <v>544</v>
      </c>
      <c r="D14" s="258"/>
      <c r="E14" s="258"/>
      <c r="F14" s="258"/>
      <c r="G14" s="258"/>
      <c r="H14" s="258"/>
      <c r="I14" s="258"/>
      <c r="J14" s="12"/>
      <c r="K14" s="24"/>
      <c r="L14" s="24"/>
      <c r="M14" s="24"/>
      <c r="N14" s="24"/>
    </row>
    <row r="15" spans="1:16" x14ac:dyDescent="0.2">
      <c r="F15" s="39"/>
      <c r="G15" s="39"/>
    </row>
  </sheetData>
  <mergeCells count="7">
    <mergeCell ref="A1:N1"/>
    <mergeCell ref="C14:I14"/>
    <mergeCell ref="B3:N3"/>
    <mergeCell ref="G4:H4"/>
    <mergeCell ref="G5:H5"/>
    <mergeCell ref="L4:M4"/>
    <mergeCell ref="L5:M5"/>
  </mergeCells>
  <phoneticPr fontId="1" type="noConversion"/>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A15:A1048576 B14 A6 A10:A11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8"/>
  <sheetViews>
    <sheetView topLeftCell="A20" zoomScale="88" zoomScaleNormal="50" workbookViewId="0">
      <selection activeCell="AA40" sqref="AA40:AG40"/>
    </sheetView>
  </sheetViews>
  <sheetFormatPr baseColWidth="10" defaultColWidth="8.6640625" defaultRowHeight="15" x14ac:dyDescent="0.2"/>
  <cols>
    <col min="1" max="1" width="22.6640625" style="11" customWidth="1"/>
    <col min="2" max="2" width="77.1640625" style="11" customWidth="1"/>
    <col min="3" max="32" width="11.1640625" style="11" customWidth="1"/>
    <col min="33" max="33" width="8.6640625" style="11" customWidth="1"/>
    <col min="34" max="16384" width="8.6640625" style="11"/>
  </cols>
  <sheetData>
    <row r="1" spans="1:36" s="6" customFormat="1" ht="33" x14ac:dyDescent="0.2">
      <c r="A1" s="249">
        <v>11</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row>
    <row r="2" spans="1:36" s="6" customFormat="1" ht="34" x14ac:dyDescent="0.2">
      <c r="A2" s="81"/>
      <c r="B2" s="81"/>
      <c r="C2" s="81"/>
      <c r="D2" s="81"/>
      <c r="E2" s="81"/>
      <c r="F2" s="81"/>
      <c r="G2" s="81"/>
      <c r="H2" s="81"/>
      <c r="I2" s="81"/>
      <c r="J2" s="81"/>
      <c r="K2" s="81"/>
      <c r="L2" s="77"/>
      <c r="M2" s="81"/>
      <c r="N2" s="81"/>
      <c r="O2" s="81"/>
      <c r="P2" s="81"/>
      <c r="Q2" s="81"/>
      <c r="R2" s="81"/>
      <c r="S2" s="81"/>
      <c r="T2" s="81"/>
      <c r="U2" s="81"/>
      <c r="V2" s="81"/>
      <c r="W2" s="81"/>
      <c r="X2" s="81"/>
      <c r="Y2" s="81"/>
      <c r="Z2" s="81"/>
      <c r="AA2" s="81"/>
      <c r="AB2" s="81"/>
      <c r="AC2" s="81"/>
      <c r="AD2" s="81"/>
      <c r="AE2" s="77" t="s">
        <v>3</v>
      </c>
      <c r="AF2" s="81"/>
    </row>
    <row r="3" spans="1:36" ht="18" x14ac:dyDescent="0.2">
      <c r="A3" s="71">
        <v>45962</v>
      </c>
      <c r="B3" s="262" t="s">
        <v>63</v>
      </c>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0"/>
    </row>
    <row r="4" spans="1:36" ht="19" x14ac:dyDescent="0.2">
      <c r="A4" s="7" t="s">
        <v>9</v>
      </c>
      <c r="B4" s="1" t="s">
        <v>10</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62">
        <v>30</v>
      </c>
      <c r="AG4" s="40">
        <v>31</v>
      </c>
    </row>
    <row r="5" spans="1:36" ht="17.5" customHeight="1" x14ac:dyDescent="0.2">
      <c r="A5" s="282" t="s">
        <v>181</v>
      </c>
      <c r="B5" s="283"/>
      <c r="C5" s="283"/>
      <c r="D5" s="283"/>
      <c r="E5" s="283"/>
      <c r="F5" s="283"/>
      <c r="G5" s="283"/>
      <c r="H5" s="283"/>
      <c r="I5" s="283"/>
      <c r="J5" s="283"/>
      <c r="K5" s="283"/>
      <c r="L5" s="283"/>
      <c r="M5" s="283"/>
      <c r="N5" s="283"/>
      <c r="O5" s="283"/>
      <c r="P5" s="283"/>
      <c r="Q5" s="283"/>
      <c r="R5" s="283"/>
      <c r="S5" s="283"/>
      <c r="T5" s="283"/>
      <c r="U5" s="283"/>
      <c r="V5" s="283"/>
      <c r="W5" s="283"/>
      <c r="X5" s="283"/>
      <c r="Y5" s="283"/>
      <c r="Z5" s="283"/>
      <c r="AA5" s="283"/>
      <c r="AB5" s="283"/>
      <c r="AC5" s="283"/>
      <c r="AD5" s="283"/>
      <c r="AE5" s="283"/>
      <c r="AF5" s="283"/>
      <c r="AG5" s="284"/>
    </row>
    <row r="6" spans="1:36" ht="17.5" customHeight="1" x14ac:dyDescent="0.2">
      <c r="A6" s="285" t="s">
        <v>11</v>
      </c>
      <c r="B6" s="286"/>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0"/>
    </row>
    <row r="7" spans="1:36" ht="18" x14ac:dyDescent="0.2">
      <c r="A7" s="87" t="s">
        <v>54</v>
      </c>
      <c r="B7" s="87" t="s">
        <v>213</v>
      </c>
      <c r="C7" s="8" t="s">
        <v>548</v>
      </c>
      <c r="D7" s="8" t="s">
        <v>548</v>
      </c>
      <c r="E7" s="8" t="s">
        <v>548</v>
      </c>
      <c r="F7" s="8" t="s">
        <v>548</v>
      </c>
      <c r="G7" s="8" t="s">
        <v>548</v>
      </c>
      <c r="H7" s="8" t="s">
        <v>548</v>
      </c>
      <c r="I7" s="8" t="s">
        <v>548</v>
      </c>
      <c r="J7" s="8" t="s">
        <v>548</v>
      </c>
      <c r="K7" s="8" t="s">
        <v>548</v>
      </c>
      <c r="L7" s="8" t="s">
        <v>548</v>
      </c>
      <c r="M7" s="8" t="s">
        <v>548</v>
      </c>
      <c r="N7" s="8" t="s">
        <v>548</v>
      </c>
      <c r="O7" s="8" t="s">
        <v>548</v>
      </c>
      <c r="P7" s="8" t="s">
        <v>548</v>
      </c>
      <c r="Q7" s="8" t="s">
        <v>548</v>
      </c>
      <c r="R7" s="8" t="s">
        <v>548</v>
      </c>
      <c r="S7" s="8" t="s">
        <v>548</v>
      </c>
      <c r="T7" s="8" t="s">
        <v>548</v>
      </c>
      <c r="U7" s="8" t="s">
        <v>548</v>
      </c>
      <c r="V7" s="8" t="s">
        <v>548</v>
      </c>
      <c r="W7" s="8" t="s">
        <v>548</v>
      </c>
      <c r="X7" s="8" t="s">
        <v>548</v>
      </c>
      <c r="Y7" s="8" t="s">
        <v>548</v>
      </c>
      <c r="Z7" s="8" t="s">
        <v>548</v>
      </c>
      <c r="AA7" s="8" t="s">
        <v>548</v>
      </c>
      <c r="AB7" s="8" t="s">
        <v>548</v>
      </c>
      <c r="AC7" s="8" t="s">
        <v>548</v>
      </c>
      <c r="AD7" s="8" t="s">
        <v>548</v>
      </c>
      <c r="AE7" s="8" t="s">
        <v>548</v>
      </c>
      <c r="AF7" s="8" t="s">
        <v>548</v>
      </c>
      <c r="AG7" s="8" t="s">
        <v>548</v>
      </c>
    </row>
    <row r="8" spans="1:36" ht="19" x14ac:dyDescent="0.2">
      <c r="A8" s="132" t="s">
        <v>517</v>
      </c>
      <c r="B8" s="91" t="s">
        <v>214</v>
      </c>
      <c r="C8" s="8" t="s">
        <v>548</v>
      </c>
      <c r="D8" s="8" t="s">
        <v>548</v>
      </c>
      <c r="E8" s="8" t="s">
        <v>548</v>
      </c>
      <c r="F8" s="8" t="s">
        <v>548</v>
      </c>
      <c r="G8" s="8" t="s">
        <v>548</v>
      </c>
      <c r="H8" s="8" t="s">
        <v>548</v>
      </c>
      <c r="I8" s="8" t="s">
        <v>548</v>
      </c>
      <c r="J8" s="8" t="s">
        <v>548</v>
      </c>
      <c r="K8" s="8" t="s">
        <v>548</v>
      </c>
      <c r="L8" s="8" t="s">
        <v>548</v>
      </c>
      <c r="M8" s="8" t="s">
        <v>548</v>
      </c>
      <c r="N8" s="8" t="s">
        <v>548</v>
      </c>
      <c r="O8" s="8" t="s">
        <v>548</v>
      </c>
      <c r="P8" s="8" t="s">
        <v>548</v>
      </c>
      <c r="Q8" s="8" t="s">
        <v>548</v>
      </c>
      <c r="R8" s="8" t="s">
        <v>548</v>
      </c>
      <c r="S8" s="8" t="s">
        <v>548</v>
      </c>
      <c r="T8" s="8" t="s">
        <v>548</v>
      </c>
      <c r="U8" s="8" t="s">
        <v>548</v>
      </c>
      <c r="V8" s="8" t="s">
        <v>548</v>
      </c>
      <c r="W8" s="8" t="s">
        <v>548</v>
      </c>
      <c r="X8" s="8" t="s">
        <v>548</v>
      </c>
      <c r="Y8" s="8" t="s">
        <v>548</v>
      </c>
      <c r="Z8" s="8" t="s">
        <v>548</v>
      </c>
      <c r="AA8" s="8" t="s">
        <v>548</v>
      </c>
      <c r="AB8" s="8" t="s">
        <v>548</v>
      </c>
      <c r="AC8" s="8" t="s">
        <v>548</v>
      </c>
      <c r="AD8" s="8" t="s">
        <v>548</v>
      </c>
      <c r="AE8" s="8" t="s">
        <v>548</v>
      </c>
      <c r="AF8" s="8" t="s">
        <v>548</v>
      </c>
      <c r="AG8" s="8" t="s">
        <v>548</v>
      </c>
    </row>
    <row r="9" spans="1:36" ht="18" x14ac:dyDescent="0.2">
      <c r="A9" s="84" t="s">
        <v>55</v>
      </c>
      <c r="B9" s="62" t="s">
        <v>215</v>
      </c>
      <c r="C9" s="8" t="s">
        <v>548</v>
      </c>
      <c r="D9" s="8" t="s">
        <v>548</v>
      </c>
      <c r="E9" s="8" t="s">
        <v>548</v>
      </c>
      <c r="F9" s="8" t="s">
        <v>548</v>
      </c>
      <c r="G9" s="8" t="s">
        <v>548</v>
      </c>
      <c r="H9" s="8" t="s">
        <v>548</v>
      </c>
      <c r="I9" s="8" t="s">
        <v>548</v>
      </c>
      <c r="J9" s="8" t="s">
        <v>548</v>
      </c>
      <c r="K9" s="8" t="s">
        <v>548</v>
      </c>
      <c r="L9" s="8" t="s">
        <v>548</v>
      </c>
      <c r="M9" s="8" t="s">
        <v>548</v>
      </c>
      <c r="N9" s="8" t="s">
        <v>548</v>
      </c>
      <c r="O9" s="8" t="s">
        <v>548</v>
      </c>
      <c r="P9" s="8" t="s">
        <v>548</v>
      </c>
      <c r="Q9" s="8" t="s">
        <v>548</v>
      </c>
      <c r="R9" s="8" t="s">
        <v>548</v>
      </c>
      <c r="S9" s="8" t="s">
        <v>548</v>
      </c>
      <c r="T9" s="8" t="s">
        <v>548</v>
      </c>
      <c r="U9" s="8" t="s">
        <v>548</v>
      </c>
      <c r="V9" s="8" t="s">
        <v>548</v>
      </c>
      <c r="W9" s="8" t="s">
        <v>548</v>
      </c>
      <c r="X9" s="8" t="s">
        <v>548</v>
      </c>
      <c r="Y9" s="8" t="s">
        <v>548</v>
      </c>
      <c r="Z9" s="8" t="s">
        <v>548</v>
      </c>
      <c r="AA9" s="8" t="s">
        <v>548</v>
      </c>
      <c r="AB9" s="8" t="s">
        <v>548</v>
      </c>
      <c r="AC9" s="8" t="s">
        <v>548</v>
      </c>
      <c r="AD9" s="8" t="s">
        <v>548</v>
      </c>
      <c r="AE9" s="8" t="s">
        <v>548</v>
      </c>
      <c r="AF9" s="8" t="s">
        <v>548</v>
      </c>
      <c r="AG9" s="8" t="s">
        <v>548</v>
      </c>
    </row>
    <row r="10" spans="1:36" ht="18" x14ac:dyDescent="0.2">
      <c r="A10" s="132" t="s">
        <v>177</v>
      </c>
      <c r="B10" s="132" t="s">
        <v>216</v>
      </c>
      <c r="C10" s="8" t="s">
        <v>548</v>
      </c>
      <c r="D10" s="8" t="s">
        <v>548</v>
      </c>
      <c r="E10" s="8" t="s">
        <v>548</v>
      </c>
      <c r="F10" s="8" t="s">
        <v>548</v>
      </c>
      <c r="G10" s="8" t="s">
        <v>548</v>
      </c>
      <c r="H10" s="8" t="s">
        <v>548</v>
      </c>
      <c r="I10" s="8" t="s">
        <v>548</v>
      </c>
      <c r="J10" s="8" t="s">
        <v>548</v>
      </c>
      <c r="K10" s="8" t="s">
        <v>548</v>
      </c>
      <c r="L10" s="8" t="s">
        <v>548</v>
      </c>
      <c r="M10" s="8" t="s">
        <v>548</v>
      </c>
      <c r="N10" s="8" t="s">
        <v>548</v>
      </c>
      <c r="O10" s="8" t="s">
        <v>548</v>
      </c>
      <c r="P10" s="8" t="s">
        <v>548</v>
      </c>
      <c r="Q10" s="8" t="s">
        <v>548</v>
      </c>
      <c r="R10" s="8" t="s">
        <v>548</v>
      </c>
      <c r="S10" s="8" t="s">
        <v>548</v>
      </c>
      <c r="T10" s="8" t="s">
        <v>548</v>
      </c>
      <c r="U10" s="8" t="s">
        <v>548</v>
      </c>
      <c r="V10" s="8" t="s">
        <v>548</v>
      </c>
      <c r="W10" s="8" t="s">
        <v>548</v>
      </c>
      <c r="X10" s="8" t="s">
        <v>548</v>
      </c>
      <c r="Y10" s="8" t="s">
        <v>548</v>
      </c>
      <c r="Z10" s="8" t="s">
        <v>548</v>
      </c>
      <c r="AA10" s="8" t="s">
        <v>548</v>
      </c>
      <c r="AB10" s="8" t="s">
        <v>548</v>
      </c>
      <c r="AC10" s="8" t="s">
        <v>548</v>
      </c>
      <c r="AD10" s="8" t="s">
        <v>548</v>
      </c>
      <c r="AE10" s="8" t="s">
        <v>548</v>
      </c>
      <c r="AF10" s="8" t="s">
        <v>548</v>
      </c>
      <c r="AG10" s="8" t="s">
        <v>548</v>
      </c>
    </row>
    <row r="11" spans="1:36" ht="18" x14ac:dyDescent="0.2">
      <c r="A11" s="84" t="s">
        <v>64</v>
      </c>
      <c r="B11" s="84" t="s">
        <v>472</v>
      </c>
      <c r="C11" s="8" t="s">
        <v>553</v>
      </c>
      <c r="D11" s="8" t="s">
        <v>553</v>
      </c>
      <c r="E11" s="8" t="s">
        <v>553</v>
      </c>
      <c r="F11" s="8" t="s">
        <v>553</v>
      </c>
      <c r="G11" s="8" t="s">
        <v>553</v>
      </c>
      <c r="H11" s="8" t="s">
        <v>553</v>
      </c>
      <c r="I11" s="8" t="s">
        <v>553</v>
      </c>
      <c r="J11" s="8" t="s">
        <v>553</v>
      </c>
      <c r="K11" s="8" t="s">
        <v>553</v>
      </c>
      <c r="L11" s="8" t="s">
        <v>553</v>
      </c>
      <c r="M11" s="8" t="s">
        <v>553</v>
      </c>
      <c r="N11" s="8" t="s">
        <v>553</v>
      </c>
      <c r="O11" s="8" t="s">
        <v>553</v>
      </c>
      <c r="P11" s="8" t="s">
        <v>553</v>
      </c>
      <c r="Q11" s="8" t="s">
        <v>553</v>
      </c>
      <c r="R11" s="8" t="s">
        <v>553</v>
      </c>
      <c r="S11" s="8" t="s">
        <v>553</v>
      </c>
      <c r="T11" s="8" t="s">
        <v>553</v>
      </c>
      <c r="U11" s="8" t="s">
        <v>553</v>
      </c>
      <c r="V11" s="8" t="s">
        <v>553</v>
      </c>
      <c r="W11" s="8" t="s">
        <v>548</v>
      </c>
      <c r="X11" s="8" t="s">
        <v>548</v>
      </c>
      <c r="Y11" s="8" t="s">
        <v>548</v>
      </c>
      <c r="Z11" s="8" t="s">
        <v>548</v>
      </c>
      <c r="AA11" s="8" t="s">
        <v>548</v>
      </c>
      <c r="AB11" s="8" t="s">
        <v>548</v>
      </c>
      <c r="AC11" s="8" t="s">
        <v>548</v>
      </c>
      <c r="AD11" s="8" t="s">
        <v>548</v>
      </c>
      <c r="AE11" s="8" t="s">
        <v>548</v>
      </c>
      <c r="AF11" s="8" t="s">
        <v>548</v>
      </c>
      <c r="AG11" s="8" t="s">
        <v>548</v>
      </c>
      <c r="AI11" s="163"/>
      <c r="AJ11" s="163"/>
    </row>
    <row r="12" spans="1:36" ht="17.5" customHeight="1" x14ac:dyDescent="0.2">
      <c r="A12" s="84" t="s">
        <v>55</v>
      </c>
      <c r="B12" s="62" t="s">
        <v>225</v>
      </c>
      <c r="C12" s="8" t="s">
        <v>548</v>
      </c>
      <c r="D12" s="8" t="s">
        <v>548</v>
      </c>
      <c r="E12" s="8" t="s">
        <v>548</v>
      </c>
      <c r="F12" s="8" t="s">
        <v>548</v>
      </c>
      <c r="G12" s="8" t="s">
        <v>548</v>
      </c>
      <c r="H12" s="8" t="s">
        <v>548</v>
      </c>
      <c r="I12" s="8" t="s">
        <v>548</v>
      </c>
      <c r="J12" s="8" t="s">
        <v>548</v>
      </c>
      <c r="K12" s="8" t="s">
        <v>548</v>
      </c>
      <c r="L12" s="8" t="s">
        <v>550</v>
      </c>
      <c r="M12" s="8" t="s">
        <v>550</v>
      </c>
      <c r="N12" s="8" t="s">
        <v>550</v>
      </c>
      <c r="O12" s="8" t="s">
        <v>550</v>
      </c>
      <c r="P12" s="8" t="s">
        <v>550</v>
      </c>
      <c r="Q12" s="8" t="s">
        <v>550</v>
      </c>
      <c r="R12" s="8" t="s">
        <v>550</v>
      </c>
      <c r="S12" s="8" t="s">
        <v>550</v>
      </c>
      <c r="T12" s="8" t="s">
        <v>550</v>
      </c>
      <c r="U12" s="8" t="s">
        <v>550</v>
      </c>
      <c r="V12" s="8" t="s">
        <v>550</v>
      </c>
      <c r="W12" s="8" t="s">
        <v>550</v>
      </c>
      <c r="X12" s="8" t="s">
        <v>550</v>
      </c>
      <c r="Y12" s="8" t="s">
        <v>550</v>
      </c>
      <c r="Z12" s="8" t="s">
        <v>550</v>
      </c>
      <c r="AA12" s="8" t="s">
        <v>550</v>
      </c>
      <c r="AB12" s="8" t="s">
        <v>550</v>
      </c>
      <c r="AC12" s="8" t="s">
        <v>550</v>
      </c>
      <c r="AD12" s="8" t="s">
        <v>550</v>
      </c>
      <c r="AE12" s="8" t="s">
        <v>550</v>
      </c>
      <c r="AF12" s="8" t="s">
        <v>550</v>
      </c>
      <c r="AG12" s="8" t="s">
        <v>550</v>
      </c>
      <c r="AI12" s="164"/>
      <c r="AJ12" s="164"/>
    </row>
    <row r="13" spans="1:36" ht="18" x14ac:dyDescent="0.2">
      <c r="A13" s="86" t="s">
        <v>210</v>
      </c>
      <c r="B13" s="132" t="s">
        <v>232</v>
      </c>
      <c r="C13" s="8" t="s">
        <v>548</v>
      </c>
      <c r="D13" s="8" t="s">
        <v>548</v>
      </c>
      <c r="E13" s="8" t="s">
        <v>548</v>
      </c>
      <c r="F13" s="8" t="s">
        <v>548</v>
      </c>
      <c r="G13" s="8" t="s">
        <v>548</v>
      </c>
      <c r="H13" s="8" t="s">
        <v>548</v>
      </c>
      <c r="I13" s="8" t="s">
        <v>548</v>
      </c>
      <c r="J13" s="8" t="s">
        <v>548</v>
      </c>
      <c r="K13" s="8" t="s">
        <v>548</v>
      </c>
      <c r="L13" s="8" t="s">
        <v>548</v>
      </c>
      <c r="M13" s="8" t="s">
        <v>548</v>
      </c>
      <c r="N13" s="8" t="s">
        <v>548</v>
      </c>
      <c r="O13" s="8" t="s">
        <v>548</v>
      </c>
      <c r="P13" s="8" t="s">
        <v>548</v>
      </c>
      <c r="Q13" s="8" t="s">
        <v>548</v>
      </c>
      <c r="R13" s="8" t="s">
        <v>548</v>
      </c>
      <c r="S13" s="8" t="s">
        <v>548</v>
      </c>
      <c r="T13" s="8" t="s">
        <v>548</v>
      </c>
      <c r="U13" s="8" t="s">
        <v>548</v>
      </c>
      <c r="V13" s="8" t="s">
        <v>548</v>
      </c>
      <c r="W13" s="8" t="s">
        <v>548</v>
      </c>
      <c r="X13" s="8" t="s">
        <v>548</v>
      </c>
      <c r="Y13" s="8" t="s">
        <v>548</v>
      </c>
      <c r="Z13" s="8" t="s">
        <v>548</v>
      </c>
      <c r="AA13" s="8" t="s">
        <v>548</v>
      </c>
      <c r="AB13" s="8" t="s">
        <v>548</v>
      </c>
      <c r="AC13" s="8" t="s">
        <v>548</v>
      </c>
      <c r="AD13" s="8" t="s">
        <v>548</v>
      </c>
      <c r="AE13" s="8" t="s">
        <v>548</v>
      </c>
      <c r="AF13" s="8" t="s">
        <v>548</v>
      </c>
      <c r="AG13" s="8" t="s">
        <v>548</v>
      </c>
      <c r="AI13" s="163"/>
      <c r="AJ13" s="164"/>
    </row>
    <row r="14" spans="1:36" ht="18" x14ac:dyDescent="0.2">
      <c r="A14" s="132" t="s">
        <v>55</v>
      </c>
      <c r="B14" s="86" t="s">
        <v>224</v>
      </c>
      <c r="C14" s="8" t="s">
        <v>548</v>
      </c>
      <c r="D14" s="8" t="s">
        <v>548</v>
      </c>
      <c r="E14" s="8" t="s">
        <v>548</v>
      </c>
      <c r="F14" s="8" t="s">
        <v>548</v>
      </c>
      <c r="G14" s="8" t="s">
        <v>548</v>
      </c>
      <c r="H14" s="8" t="s">
        <v>548</v>
      </c>
      <c r="I14" s="8" t="s">
        <v>548</v>
      </c>
      <c r="J14" s="8" t="s">
        <v>548</v>
      </c>
      <c r="K14" s="8" t="s">
        <v>548</v>
      </c>
      <c r="L14" s="8" t="s">
        <v>548</v>
      </c>
      <c r="M14" s="8" t="s">
        <v>548</v>
      </c>
      <c r="N14" s="8" t="s">
        <v>548</v>
      </c>
      <c r="O14" s="8" t="s">
        <v>548</v>
      </c>
      <c r="P14" s="8" t="s">
        <v>548</v>
      </c>
      <c r="Q14" s="8" t="s">
        <v>548</v>
      </c>
      <c r="R14" s="8" t="s">
        <v>548</v>
      </c>
      <c r="S14" s="8" t="s">
        <v>548</v>
      </c>
      <c r="T14" s="8" t="s">
        <v>548</v>
      </c>
      <c r="U14" s="8" t="s">
        <v>548</v>
      </c>
      <c r="V14" s="8" t="s">
        <v>548</v>
      </c>
      <c r="W14" s="8" t="s">
        <v>548</v>
      </c>
      <c r="X14" s="8" t="s">
        <v>548</v>
      </c>
      <c r="Y14" s="8" t="s">
        <v>548</v>
      </c>
      <c r="Z14" s="8" t="s">
        <v>548</v>
      </c>
      <c r="AA14" s="8" t="s">
        <v>548</v>
      </c>
      <c r="AB14" s="8" t="s">
        <v>548</v>
      </c>
      <c r="AC14" s="8" t="s">
        <v>548</v>
      </c>
      <c r="AD14" s="8" t="s">
        <v>548</v>
      </c>
      <c r="AE14" s="8" t="s">
        <v>548</v>
      </c>
      <c r="AF14" s="8" t="s">
        <v>548</v>
      </c>
      <c r="AG14" s="8" t="s">
        <v>548</v>
      </c>
      <c r="AI14" s="163"/>
      <c r="AJ14" s="165"/>
    </row>
    <row r="15" spans="1:36" ht="18" x14ac:dyDescent="0.2">
      <c r="A15" s="132" t="s">
        <v>177</v>
      </c>
      <c r="B15" s="132" t="s">
        <v>223</v>
      </c>
      <c r="C15" s="8" t="s">
        <v>548</v>
      </c>
      <c r="D15" s="8" t="s">
        <v>548</v>
      </c>
      <c r="E15" s="8" t="s">
        <v>548</v>
      </c>
      <c r="F15" s="8" t="s">
        <v>548</v>
      </c>
      <c r="G15" s="8" t="s">
        <v>548</v>
      </c>
      <c r="H15" s="8" t="s">
        <v>548</v>
      </c>
      <c r="I15" s="8" t="s">
        <v>548</v>
      </c>
      <c r="J15" s="8" t="s">
        <v>548</v>
      </c>
      <c r="K15" s="8" t="s">
        <v>548</v>
      </c>
      <c r="L15" s="8" t="s">
        <v>548</v>
      </c>
      <c r="M15" s="8" t="s">
        <v>548</v>
      </c>
      <c r="N15" s="8" t="s">
        <v>548</v>
      </c>
      <c r="O15" s="8" t="s">
        <v>548</v>
      </c>
      <c r="P15" s="8" t="s">
        <v>548</v>
      </c>
      <c r="Q15" s="8" t="s">
        <v>548</v>
      </c>
      <c r="R15" s="8" t="s">
        <v>548</v>
      </c>
      <c r="S15" s="8" t="s">
        <v>548</v>
      </c>
      <c r="T15" s="8" t="s">
        <v>548</v>
      </c>
      <c r="U15" s="8" t="s">
        <v>548</v>
      </c>
      <c r="V15" s="8" t="s">
        <v>548</v>
      </c>
      <c r="W15" s="8" t="s">
        <v>548</v>
      </c>
      <c r="X15" s="8" t="s">
        <v>548</v>
      </c>
      <c r="Y15" s="8" t="s">
        <v>548</v>
      </c>
      <c r="Z15" s="8" t="s">
        <v>548</v>
      </c>
      <c r="AA15" s="8" t="s">
        <v>548</v>
      </c>
      <c r="AB15" s="8" t="s">
        <v>548</v>
      </c>
      <c r="AC15" s="8" t="s">
        <v>548</v>
      </c>
      <c r="AD15" s="8" t="s">
        <v>548</v>
      </c>
      <c r="AE15" s="8" t="s">
        <v>548</v>
      </c>
      <c r="AF15" s="8" t="s">
        <v>548</v>
      </c>
      <c r="AG15" s="8" t="s">
        <v>548</v>
      </c>
      <c r="AI15" s="164"/>
      <c r="AJ15" s="166"/>
    </row>
    <row r="16" spans="1:36" ht="17.5" customHeight="1" x14ac:dyDescent="0.2">
      <c r="A16" s="132" t="s">
        <v>55</v>
      </c>
      <c r="B16" s="88" t="s">
        <v>221</v>
      </c>
      <c r="C16" s="8" t="s">
        <v>548</v>
      </c>
      <c r="D16" s="8" t="s">
        <v>548</v>
      </c>
      <c r="E16" s="8" t="s">
        <v>548</v>
      </c>
      <c r="F16" s="8" t="s">
        <v>548</v>
      </c>
      <c r="G16" s="8" t="s">
        <v>548</v>
      </c>
      <c r="H16" s="8" t="s">
        <v>548</v>
      </c>
      <c r="I16" s="8" t="s">
        <v>548</v>
      </c>
      <c r="J16" s="8" t="s">
        <v>548</v>
      </c>
      <c r="K16" s="8" t="s">
        <v>548</v>
      </c>
      <c r="L16" s="8" t="s">
        <v>548</v>
      </c>
      <c r="M16" s="8" t="s">
        <v>548</v>
      </c>
      <c r="N16" s="8" t="s">
        <v>548</v>
      </c>
      <c r="O16" s="8" t="s">
        <v>548</v>
      </c>
      <c r="P16" s="8" t="s">
        <v>548</v>
      </c>
      <c r="Q16" s="8" t="s">
        <v>548</v>
      </c>
      <c r="R16" s="8" t="s">
        <v>548</v>
      </c>
      <c r="S16" s="8" t="s">
        <v>548</v>
      </c>
      <c r="T16" s="8" t="s">
        <v>548</v>
      </c>
      <c r="U16" s="8" t="s">
        <v>548</v>
      </c>
      <c r="V16" s="8" t="s">
        <v>548</v>
      </c>
      <c r="W16" s="8" t="s">
        <v>548</v>
      </c>
      <c r="X16" s="8" t="s">
        <v>548</v>
      </c>
      <c r="Y16" s="8" t="s">
        <v>548</v>
      </c>
      <c r="Z16" s="8" t="s">
        <v>548</v>
      </c>
      <c r="AA16" s="8" t="s">
        <v>548</v>
      </c>
      <c r="AB16" s="8" t="s">
        <v>548</v>
      </c>
      <c r="AC16" s="8" t="s">
        <v>548</v>
      </c>
      <c r="AD16" s="8" t="s">
        <v>548</v>
      </c>
      <c r="AE16" s="8" t="s">
        <v>548</v>
      </c>
      <c r="AF16" s="8" t="s">
        <v>548</v>
      </c>
      <c r="AG16" s="8" t="s">
        <v>548</v>
      </c>
      <c r="AI16" s="164"/>
      <c r="AJ16" s="164"/>
    </row>
    <row r="17" spans="1:36" ht="18" x14ac:dyDescent="0.2">
      <c r="A17" s="84" t="s">
        <v>55</v>
      </c>
      <c r="B17" s="89" t="s">
        <v>212</v>
      </c>
      <c r="C17" s="8" t="s">
        <v>548</v>
      </c>
      <c r="D17" s="8" t="s">
        <v>548</v>
      </c>
      <c r="E17" s="8" t="s">
        <v>548</v>
      </c>
      <c r="F17" s="8" t="s">
        <v>548</v>
      </c>
      <c r="G17" s="8" t="s">
        <v>548</v>
      </c>
      <c r="H17" s="8" t="s">
        <v>548</v>
      </c>
      <c r="I17" s="8" t="s">
        <v>548</v>
      </c>
      <c r="J17" s="8" t="s">
        <v>548</v>
      </c>
      <c r="K17" s="8" t="s">
        <v>548</v>
      </c>
      <c r="L17" s="8" t="s">
        <v>548</v>
      </c>
      <c r="M17" s="8" t="s">
        <v>548</v>
      </c>
      <c r="N17" s="8" t="s">
        <v>548</v>
      </c>
      <c r="O17" s="8" t="s">
        <v>548</v>
      </c>
      <c r="P17" s="8" t="s">
        <v>548</v>
      </c>
      <c r="Q17" s="8" t="s">
        <v>548</v>
      </c>
      <c r="R17" s="8" t="s">
        <v>548</v>
      </c>
      <c r="S17" s="8" t="s">
        <v>548</v>
      </c>
      <c r="T17" s="8" t="s">
        <v>548</v>
      </c>
      <c r="U17" s="8" t="s">
        <v>548</v>
      </c>
      <c r="V17" s="8" t="s">
        <v>548</v>
      </c>
      <c r="W17" s="8" t="s">
        <v>548</v>
      </c>
      <c r="X17" s="8" t="s">
        <v>548</v>
      </c>
      <c r="Y17" s="8" t="s">
        <v>548</v>
      </c>
      <c r="Z17" s="8" t="s">
        <v>548</v>
      </c>
      <c r="AA17" s="8" t="s">
        <v>548</v>
      </c>
      <c r="AB17" s="8" t="s">
        <v>548</v>
      </c>
      <c r="AC17" s="8" t="s">
        <v>548</v>
      </c>
      <c r="AD17" s="8" t="s">
        <v>548</v>
      </c>
      <c r="AE17" s="8" t="s">
        <v>548</v>
      </c>
      <c r="AF17" s="8" t="s">
        <v>548</v>
      </c>
      <c r="AG17" s="8" t="s">
        <v>548</v>
      </c>
      <c r="AI17" s="163"/>
      <c r="AJ17" s="164"/>
    </row>
    <row r="18" spans="1:36" ht="18" x14ac:dyDescent="0.2">
      <c r="A18" s="84" t="s">
        <v>55</v>
      </c>
      <c r="B18" s="132" t="s">
        <v>217</v>
      </c>
      <c r="C18" s="8" t="s">
        <v>548</v>
      </c>
      <c r="D18" s="8" t="s">
        <v>548</v>
      </c>
      <c r="E18" s="8" t="s">
        <v>548</v>
      </c>
      <c r="F18" s="8" t="s">
        <v>548</v>
      </c>
      <c r="G18" s="8" t="s">
        <v>548</v>
      </c>
      <c r="H18" s="8" t="s">
        <v>548</v>
      </c>
      <c r="I18" s="8" t="s">
        <v>548</v>
      </c>
      <c r="J18" s="8" t="s">
        <v>548</v>
      </c>
      <c r="K18" s="8" t="s">
        <v>548</v>
      </c>
      <c r="L18" s="8" t="s">
        <v>548</v>
      </c>
      <c r="M18" s="8" t="s">
        <v>548</v>
      </c>
      <c r="N18" s="8" t="s">
        <v>548</v>
      </c>
      <c r="O18" s="8" t="s">
        <v>548</v>
      </c>
      <c r="P18" s="8" t="s">
        <v>548</v>
      </c>
      <c r="Q18" s="8" t="s">
        <v>548</v>
      </c>
      <c r="R18" s="8" t="s">
        <v>548</v>
      </c>
      <c r="S18" s="8" t="s">
        <v>548</v>
      </c>
      <c r="T18" s="8" t="s">
        <v>548</v>
      </c>
      <c r="U18" s="8" t="s">
        <v>548</v>
      </c>
      <c r="V18" s="8" t="s">
        <v>548</v>
      </c>
      <c r="W18" s="8" t="s">
        <v>548</v>
      </c>
      <c r="X18" s="8" t="s">
        <v>548</v>
      </c>
      <c r="Y18" s="8" t="s">
        <v>548</v>
      </c>
      <c r="Z18" s="8" t="s">
        <v>548</v>
      </c>
      <c r="AA18" s="8" t="s">
        <v>548</v>
      </c>
      <c r="AB18" s="8" t="s">
        <v>548</v>
      </c>
      <c r="AC18" s="8" t="s">
        <v>548</v>
      </c>
      <c r="AD18" s="8" t="s">
        <v>548</v>
      </c>
      <c r="AE18" s="8" t="s">
        <v>548</v>
      </c>
      <c r="AF18" s="8" t="s">
        <v>548</v>
      </c>
      <c r="AG18" s="8" t="s">
        <v>548</v>
      </c>
      <c r="AI18" s="164"/>
      <c r="AJ18" s="167"/>
    </row>
    <row r="19" spans="1:36" ht="17.5" customHeight="1" x14ac:dyDescent="0.2">
      <c r="A19" s="84" t="s">
        <v>177</v>
      </c>
      <c r="B19" s="132" t="s">
        <v>425</v>
      </c>
      <c r="C19" s="8" t="s">
        <v>548</v>
      </c>
      <c r="D19" s="8" t="s">
        <v>548</v>
      </c>
      <c r="E19" s="8" t="s">
        <v>548</v>
      </c>
      <c r="F19" s="8" t="s">
        <v>548</v>
      </c>
      <c r="G19" s="8" t="s">
        <v>548</v>
      </c>
      <c r="H19" s="8" t="s">
        <v>548</v>
      </c>
      <c r="I19" s="8" t="s">
        <v>548</v>
      </c>
      <c r="J19" s="8" t="s">
        <v>548</v>
      </c>
      <c r="K19" s="8" t="s">
        <v>548</v>
      </c>
      <c r="L19" s="8" t="s">
        <v>548</v>
      </c>
      <c r="M19" s="8" t="s">
        <v>548</v>
      </c>
      <c r="N19" s="8" t="s">
        <v>548</v>
      </c>
      <c r="O19" s="8" t="s">
        <v>548</v>
      </c>
      <c r="P19" s="8" t="s">
        <v>548</v>
      </c>
      <c r="Q19" s="8" t="s">
        <v>548</v>
      </c>
      <c r="R19" s="8" t="s">
        <v>548</v>
      </c>
      <c r="S19" s="8" t="s">
        <v>548</v>
      </c>
      <c r="T19" s="8" t="s">
        <v>548</v>
      </c>
      <c r="U19" s="8" t="s">
        <v>548</v>
      </c>
      <c r="V19" s="8" t="s">
        <v>548</v>
      </c>
      <c r="W19" s="8" t="s">
        <v>548</v>
      </c>
      <c r="X19" s="8" t="s">
        <v>548</v>
      </c>
      <c r="Y19" s="8" t="s">
        <v>548</v>
      </c>
      <c r="Z19" s="8" t="s">
        <v>548</v>
      </c>
      <c r="AA19" s="8" t="s">
        <v>548</v>
      </c>
      <c r="AB19" s="8" t="s">
        <v>548</v>
      </c>
      <c r="AC19" s="8" t="s">
        <v>548</v>
      </c>
      <c r="AD19" s="8" t="s">
        <v>548</v>
      </c>
      <c r="AE19" s="8" t="s">
        <v>548</v>
      </c>
      <c r="AF19" s="8" t="s">
        <v>548</v>
      </c>
      <c r="AG19" s="8" t="s">
        <v>548</v>
      </c>
      <c r="AI19" s="163"/>
      <c r="AJ19" s="168"/>
    </row>
    <row r="20" spans="1:36" ht="18" customHeight="1" x14ac:dyDescent="0.2">
      <c r="A20" s="170" t="s">
        <v>210</v>
      </c>
      <c r="B20" s="170" t="s">
        <v>471</v>
      </c>
      <c r="C20" s="8" t="s">
        <v>548</v>
      </c>
      <c r="D20" s="8" t="s">
        <v>548</v>
      </c>
      <c r="E20" s="8" t="s">
        <v>548</v>
      </c>
      <c r="F20" s="8" t="s">
        <v>548</v>
      </c>
      <c r="G20" s="8" t="s">
        <v>548</v>
      </c>
      <c r="H20" s="8" t="s">
        <v>548</v>
      </c>
      <c r="I20" s="8" t="s">
        <v>548</v>
      </c>
      <c r="J20" s="8" t="s">
        <v>548</v>
      </c>
      <c r="K20" s="8" t="s">
        <v>548</v>
      </c>
      <c r="L20" s="8" t="s">
        <v>548</v>
      </c>
      <c r="M20" s="8" t="s">
        <v>548</v>
      </c>
      <c r="N20" s="8" t="s">
        <v>548</v>
      </c>
      <c r="O20" s="8" t="s">
        <v>548</v>
      </c>
      <c r="P20" s="8" t="s">
        <v>550</v>
      </c>
      <c r="Q20" s="8" t="s">
        <v>550</v>
      </c>
      <c r="R20" s="8" t="s">
        <v>550</v>
      </c>
      <c r="S20" s="8" t="s">
        <v>550</v>
      </c>
      <c r="T20" s="8" t="s">
        <v>550</v>
      </c>
      <c r="U20" s="8" t="s">
        <v>550</v>
      </c>
      <c r="V20" s="8" t="s">
        <v>550</v>
      </c>
      <c r="W20" s="8" t="s">
        <v>550</v>
      </c>
      <c r="X20" s="8" t="s">
        <v>550</v>
      </c>
      <c r="Y20" s="8" t="s">
        <v>550</v>
      </c>
      <c r="Z20" s="8" t="s">
        <v>550</v>
      </c>
      <c r="AA20" s="8" t="s">
        <v>550</v>
      </c>
      <c r="AB20" s="8" t="s">
        <v>550</v>
      </c>
      <c r="AC20" s="8" t="s">
        <v>550</v>
      </c>
      <c r="AD20" s="8" t="s">
        <v>550</v>
      </c>
      <c r="AE20" s="8" t="s">
        <v>550</v>
      </c>
      <c r="AF20" s="8"/>
      <c r="AG20" s="8"/>
    </row>
    <row r="21" spans="1:36" s="266" customFormat="1" ht="18" x14ac:dyDescent="0.2">
      <c r="A21" s="264" t="s">
        <v>577</v>
      </c>
      <c r="B21" s="265"/>
      <c r="C21" s="265"/>
      <c r="D21" s="265"/>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65"/>
    </row>
    <row r="22" spans="1:36" ht="18" x14ac:dyDescent="0.2">
      <c r="A22" s="211" t="s">
        <v>211</v>
      </c>
      <c r="B22" s="88" t="s">
        <v>218</v>
      </c>
      <c r="C22" s="8" t="s">
        <v>548</v>
      </c>
      <c r="D22" s="8" t="s">
        <v>548</v>
      </c>
      <c r="E22" s="8" t="s">
        <v>548</v>
      </c>
      <c r="F22" s="8" t="s">
        <v>548</v>
      </c>
      <c r="G22" s="8" t="s">
        <v>548</v>
      </c>
      <c r="H22" s="8" t="s">
        <v>548</v>
      </c>
      <c r="I22" s="8" t="s">
        <v>548</v>
      </c>
      <c r="J22" s="8" t="s">
        <v>548</v>
      </c>
      <c r="K22" s="8" t="s">
        <v>548</v>
      </c>
      <c r="L22" s="8" t="s">
        <v>548</v>
      </c>
      <c r="M22" s="8" t="s">
        <v>548</v>
      </c>
      <c r="N22" s="8" t="s">
        <v>548</v>
      </c>
      <c r="O22" s="8" t="s">
        <v>548</v>
      </c>
      <c r="P22" s="8" t="s">
        <v>548</v>
      </c>
      <c r="Q22" s="8" t="s">
        <v>548</v>
      </c>
      <c r="R22" s="8" t="s">
        <v>548</v>
      </c>
      <c r="S22" s="8" t="s">
        <v>550</v>
      </c>
      <c r="T22" s="8" t="s">
        <v>550</v>
      </c>
      <c r="U22" s="8" t="s">
        <v>550</v>
      </c>
      <c r="V22" s="8" t="s">
        <v>550</v>
      </c>
      <c r="W22" s="8" t="s">
        <v>550</v>
      </c>
      <c r="X22" s="8" t="s">
        <v>550</v>
      </c>
      <c r="Y22" s="8" t="s">
        <v>550</v>
      </c>
      <c r="Z22" s="8" t="s">
        <v>550</v>
      </c>
      <c r="AA22" s="8" t="s">
        <v>550</v>
      </c>
      <c r="AB22" s="8" t="s">
        <v>550</v>
      </c>
      <c r="AC22" s="8" t="s">
        <v>550</v>
      </c>
      <c r="AD22" s="8" t="s">
        <v>550</v>
      </c>
      <c r="AE22" s="8" t="s">
        <v>550</v>
      </c>
      <c r="AF22" s="8" t="s">
        <v>550</v>
      </c>
      <c r="AG22" s="8" t="s">
        <v>550</v>
      </c>
    </row>
    <row r="23" spans="1:36" ht="17.5" customHeight="1" x14ac:dyDescent="0.2">
      <c r="A23" s="87" t="s">
        <v>64</v>
      </c>
      <c r="B23" s="87" t="s">
        <v>515</v>
      </c>
      <c r="C23" s="7" t="s">
        <v>548</v>
      </c>
      <c r="D23" s="7" t="s">
        <v>548</v>
      </c>
      <c r="E23" s="7" t="s">
        <v>548</v>
      </c>
      <c r="F23" s="7" t="s">
        <v>548</v>
      </c>
      <c r="G23" s="7" t="s">
        <v>548</v>
      </c>
      <c r="H23" s="7" t="s">
        <v>548</v>
      </c>
      <c r="I23" s="7" t="s">
        <v>548</v>
      </c>
      <c r="J23" s="8" t="s">
        <v>548</v>
      </c>
      <c r="K23" s="8" t="s">
        <v>548</v>
      </c>
      <c r="L23" s="8" t="s">
        <v>548</v>
      </c>
      <c r="M23" s="8" t="s">
        <v>548</v>
      </c>
      <c r="N23" s="8" t="s">
        <v>548</v>
      </c>
      <c r="O23" s="8" t="s">
        <v>548</v>
      </c>
      <c r="P23" s="8" t="s">
        <v>548</v>
      </c>
      <c r="Q23" s="8" t="s">
        <v>548</v>
      </c>
      <c r="R23" s="8" t="s">
        <v>548</v>
      </c>
      <c r="S23" s="8" t="s">
        <v>548</v>
      </c>
      <c r="T23" s="8" t="s">
        <v>548</v>
      </c>
      <c r="U23" s="8" t="s">
        <v>548</v>
      </c>
      <c r="V23" s="8" t="s">
        <v>548</v>
      </c>
      <c r="W23" s="8" t="s">
        <v>548</v>
      </c>
      <c r="X23" s="8" t="s">
        <v>548</v>
      </c>
      <c r="Y23" s="8" t="s">
        <v>548</v>
      </c>
      <c r="Z23" s="8" t="s">
        <v>548</v>
      </c>
      <c r="AA23" s="8" t="s">
        <v>548</v>
      </c>
      <c r="AB23" s="8" t="s">
        <v>548</v>
      </c>
      <c r="AC23" s="8" t="s">
        <v>548</v>
      </c>
      <c r="AD23" s="8" t="s">
        <v>548</v>
      </c>
      <c r="AE23" s="8" t="s">
        <v>548</v>
      </c>
      <c r="AF23" s="8" t="s">
        <v>548</v>
      </c>
      <c r="AG23" s="8" t="s">
        <v>548</v>
      </c>
    </row>
    <row r="24" spans="1:36" ht="18" x14ac:dyDescent="0.2">
      <c r="A24" s="278" t="s">
        <v>382</v>
      </c>
      <c r="B24" s="279"/>
      <c r="C24" s="279"/>
      <c r="D24" s="279"/>
      <c r="E24" s="279"/>
      <c r="F24" s="279"/>
      <c r="G24" s="279"/>
      <c r="H24" s="279"/>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80"/>
    </row>
    <row r="25" spans="1:36" ht="19" x14ac:dyDescent="0.2">
      <c r="A25" s="170" t="s">
        <v>473</v>
      </c>
      <c r="B25" s="170" t="s">
        <v>220</v>
      </c>
      <c r="C25" s="8" t="s">
        <v>553</v>
      </c>
      <c r="D25" s="8" t="s">
        <v>553</v>
      </c>
      <c r="E25" s="8" t="s">
        <v>553</v>
      </c>
      <c r="F25" s="8" t="s">
        <v>553</v>
      </c>
      <c r="G25" s="8" t="s">
        <v>553</v>
      </c>
      <c r="H25" s="8" t="s">
        <v>553</v>
      </c>
      <c r="I25" s="8" t="s">
        <v>553</v>
      </c>
      <c r="J25" s="8" t="s">
        <v>553</v>
      </c>
      <c r="K25" s="8" t="s">
        <v>553</v>
      </c>
      <c r="L25" s="8" t="s">
        <v>553</v>
      </c>
      <c r="M25" s="8" t="s">
        <v>553</v>
      </c>
      <c r="N25" s="8" t="s">
        <v>553</v>
      </c>
      <c r="O25" s="8" t="s">
        <v>553</v>
      </c>
      <c r="P25" s="8" t="s">
        <v>553</v>
      </c>
      <c r="Q25" s="8" t="s">
        <v>553</v>
      </c>
      <c r="R25" s="8" t="s">
        <v>553</v>
      </c>
      <c r="S25" s="8" t="s">
        <v>553</v>
      </c>
      <c r="T25" s="8" t="s">
        <v>553</v>
      </c>
      <c r="U25" s="8" t="s">
        <v>553</v>
      </c>
      <c r="V25" s="8" t="s">
        <v>553</v>
      </c>
      <c r="W25" s="8" t="s">
        <v>553</v>
      </c>
      <c r="X25" s="8" t="s">
        <v>553</v>
      </c>
      <c r="Y25" s="8" t="s">
        <v>553</v>
      </c>
      <c r="Z25" s="8" t="s">
        <v>553</v>
      </c>
      <c r="AA25" s="8" t="s">
        <v>553</v>
      </c>
      <c r="AB25" s="8" t="s">
        <v>553</v>
      </c>
      <c r="AC25" s="8" t="s">
        <v>553</v>
      </c>
      <c r="AD25" s="8" t="s">
        <v>553</v>
      </c>
      <c r="AE25" s="8" t="s">
        <v>553</v>
      </c>
      <c r="AF25" s="8" t="s">
        <v>553</v>
      </c>
      <c r="AG25" s="8" t="s">
        <v>553</v>
      </c>
    </row>
    <row r="26" spans="1:36" ht="18" x14ac:dyDescent="0.2">
      <c r="A26" s="87" t="s">
        <v>64</v>
      </c>
      <c r="B26" s="169" t="s">
        <v>440</v>
      </c>
      <c r="C26" s="8" t="s">
        <v>548</v>
      </c>
      <c r="D26" s="8" t="s">
        <v>548</v>
      </c>
      <c r="E26" s="8" t="s">
        <v>548</v>
      </c>
      <c r="F26" s="8" t="s">
        <v>548</v>
      </c>
      <c r="G26" s="8" t="s">
        <v>548</v>
      </c>
      <c r="H26" s="8" t="s">
        <v>548</v>
      </c>
      <c r="I26" s="8" t="s">
        <v>548</v>
      </c>
      <c r="J26" s="8" t="s">
        <v>548</v>
      </c>
      <c r="K26" s="8" t="s">
        <v>548</v>
      </c>
      <c r="L26" s="8" t="s">
        <v>548</v>
      </c>
      <c r="M26" s="8" t="s">
        <v>548</v>
      </c>
      <c r="N26" s="8" t="s">
        <v>548</v>
      </c>
      <c r="O26" s="8" t="s">
        <v>548</v>
      </c>
      <c r="P26" s="8" t="s">
        <v>548</v>
      </c>
      <c r="Q26" s="8" t="s">
        <v>548</v>
      </c>
      <c r="R26" s="8" t="s">
        <v>548</v>
      </c>
      <c r="S26" s="8" t="s">
        <v>548</v>
      </c>
      <c r="T26" s="8" t="s">
        <v>548</v>
      </c>
      <c r="U26" s="8" t="s">
        <v>548</v>
      </c>
      <c r="V26" s="8" t="s">
        <v>548</v>
      </c>
      <c r="W26" s="8" t="s">
        <v>548</v>
      </c>
      <c r="X26" s="8" t="s">
        <v>548</v>
      </c>
      <c r="Y26" s="8" t="s">
        <v>548</v>
      </c>
      <c r="Z26" s="8" t="s">
        <v>548</v>
      </c>
      <c r="AA26" s="8" t="s">
        <v>548</v>
      </c>
      <c r="AB26" s="8" t="s">
        <v>548</v>
      </c>
      <c r="AC26" s="8" t="s">
        <v>548</v>
      </c>
      <c r="AD26" s="8" t="s">
        <v>548</v>
      </c>
      <c r="AE26" s="8" t="s">
        <v>548</v>
      </c>
      <c r="AF26" s="8" t="s">
        <v>548</v>
      </c>
      <c r="AG26" s="8" t="s">
        <v>548</v>
      </c>
    </row>
    <row r="27" spans="1:36" ht="17.5" customHeight="1" x14ac:dyDescent="0.2">
      <c r="A27" s="278" t="s">
        <v>383</v>
      </c>
      <c r="B27" s="279"/>
      <c r="C27" s="279"/>
      <c r="D27" s="279"/>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80"/>
    </row>
    <row r="28" spans="1:36" ht="19" x14ac:dyDescent="0.2">
      <c r="A28" s="170" t="s">
        <v>209</v>
      </c>
      <c r="B28" s="170" t="s">
        <v>458</v>
      </c>
      <c r="C28" s="8" t="s">
        <v>548</v>
      </c>
      <c r="D28" s="8" t="s">
        <v>548</v>
      </c>
      <c r="E28" s="8" t="s">
        <v>548</v>
      </c>
      <c r="F28" s="8" t="s">
        <v>548</v>
      </c>
      <c r="G28" s="8" t="s">
        <v>548</v>
      </c>
      <c r="H28" s="8" t="s">
        <v>548</v>
      </c>
      <c r="I28" s="8" t="s">
        <v>548</v>
      </c>
      <c r="J28" s="8" t="s">
        <v>549</v>
      </c>
      <c r="K28" s="8" t="s">
        <v>549</v>
      </c>
      <c r="L28" s="8" t="s">
        <v>549</v>
      </c>
      <c r="M28" s="8" t="s">
        <v>549</v>
      </c>
      <c r="N28" s="8" t="s">
        <v>549</v>
      </c>
      <c r="O28" s="8" t="s">
        <v>549</v>
      </c>
      <c r="P28" s="8" t="s">
        <v>549</v>
      </c>
      <c r="Q28" s="8" t="s">
        <v>549</v>
      </c>
      <c r="R28" s="8" t="s">
        <v>549</v>
      </c>
      <c r="S28" s="8" t="s">
        <v>549</v>
      </c>
      <c r="T28" s="8" t="s">
        <v>549</v>
      </c>
      <c r="U28" s="8" t="s">
        <v>549</v>
      </c>
      <c r="V28" s="8" t="s">
        <v>549</v>
      </c>
      <c r="W28" s="8" t="s">
        <v>549</v>
      </c>
      <c r="X28" s="8" t="s">
        <v>549</v>
      </c>
      <c r="Y28" s="8" t="s">
        <v>549</v>
      </c>
      <c r="Z28" s="8" t="s">
        <v>580</v>
      </c>
      <c r="AA28" s="8" t="s">
        <v>580</v>
      </c>
      <c r="AB28" s="8" t="s">
        <v>580</v>
      </c>
      <c r="AC28" s="8" t="s">
        <v>580</v>
      </c>
      <c r="AD28" s="8" t="s">
        <v>580</v>
      </c>
      <c r="AE28" s="8" t="s">
        <v>580</v>
      </c>
      <c r="AF28" s="8" t="s">
        <v>580</v>
      </c>
      <c r="AG28" s="8" t="s">
        <v>580</v>
      </c>
    </row>
    <row r="29" spans="1:36" ht="18" x14ac:dyDescent="0.2">
      <c r="A29" s="87" t="s">
        <v>64</v>
      </c>
      <c r="B29" s="169" t="s">
        <v>523</v>
      </c>
      <c r="C29" s="8" t="s">
        <v>553</v>
      </c>
      <c r="D29" s="8" t="s">
        <v>553</v>
      </c>
      <c r="E29" s="8" t="s">
        <v>553</v>
      </c>
      <c r="F29" s="8" t="s">
        <v>553</v>
      </c>
      <c r="G29" s="8" t="s">
        <v>553</v>
      </c>
      <c r="H29" s="8" t="s">
        <v>553</v>
      </c>
      <c r="I29" s="8" t="s">
        <v>553</v>
      </c>
      <c r="J29" s="8" t="s">
        <v>553</v>
      </c>
      <c r="K29" s="8" t="s">
        <v>553</v>
      </c>
      <c r="L29" s="8" t="s">
        <v>553</v>
      </c>
      <c r="M29" s="8" t="s">
        <v>553</v>
      </c>
      <c r="N29" s="8" t="s">
        <v>553</v>
      </c>
      <c r="O29" s="8" t="s">
        <v>553</v>
      </c>
      <c r="P29" s="8" t="s">
        <v>553</v>
      </c>
      <c r="Q29" s="8" t="s">
        <v>553</v>
      </c>
      <c r="R29" s="8" t="s">
        <v>553</v>
      </c>
      <c r="S29" s="8" t="s">
        <v>548</v>
      </c>
      <c r="T29" s="8" t="s">
        <v>548</v>
      </c>
      <c r="U29" s="8" t="s">
        <v>548</v>
      </c>
      <c r="V29" s="8" t="s">
        <v>548</v>
      </c>
      <c r="W29" s="8" t="s">
        <v>548</v>
      </c>
      <c r="X29" s="8" t="s">
        <v>548</v>
      </c>
      <c r="Y29" s="8" t="s">
        <v>548</v>
      </c>
      <c r="Z29" s="8" t="s">
        <v>548</v>
      </c>
      <c r="AA29" s="8" t="s">
        <v>548</v>
      </c>
      <c r="AB29" s="8" t="s">
        <v>548</v>
      </c>
      <c r="AC29" s="8" t="s">
        <v>548</v>
      </c>
      <c r="AD29" s="8" t="s">
        <v>548</v>
      </c>
      <c r="AE29" s="8" t="s">
        <v>548</v>
      </c>
      <c r="AF29" s="8" t="s">
        <v>548</v>
      </c>
      <c r="AG29" s="8" t="s">
        <v>548</v>
      </c>
    </row>
    <row r="30" spans="1:36" ht="17.5" customHeight="1" x14ac:dyDescent="0.2">
      <c r="A30" s="277" t="s">
        <v>578</v>
      </c>
      <c r="B30" s="277"/>
      <c r="C30" s="277"/>
      <c r="D30" s="277"/>
      <c r="E30" s="277"/>
      <c r="F30" s="277"/>
      <c r="G30" s="277"/>
      <c r="H30" s="277"/>
      <c r="I30" s="277"/>
      <c r="J30" s="277"/>
      <c r="K30" s="277"/>
      <c r="L30" s="277"/>
      <c r="M30" s="277"/>
      <c r="N30" s="277"/>
      <c r="O30" s="277"/>
      <c r="P30" s="277"/>
      <c r="Q30" s="277"/>
      <c r="R30" s="277"/>
      <c r="S30" s="277"/>
      <c r="T30" s="277"/>
      <c r="U30" s="277"/>
      <c r="V30" s="277"/>
      <c r="W30" s="277"/>
      <c r="X30" s="277"/>
      <c r="Y30" s="277"/>
      <c r="Z30" s="277"/>
      <c r="AA30" s="277"/>
      <c r="AB30" s="277"/>
      <c r="AC30" s="277"/>
      <c r="AD30" s="277"/>
      <c r="AE30" s="277"/>
      <c r="AF30" s="278"/>
      <c r="AG30" s="171"/>
    </row>
    <row r="31" spans="1:36" ht="19" x14ac:dyDescent="0.2">
      <c r="A31" s="170" t="s">
        <v>209</v>
      </c>
      <c r="B31" s="170" t="s">
        <v>494</v>
      </c>
      <c r="C31" s="8" t="s">
        <v>548</v>
      </c>
      <c r="D31" s="8" t="s">
        <v>548</v>
      </c>
      <c r="E31" s="8" t="s">
        <v>548</v>
      </c>
      <c r="F31" s="8" t="s">
        <v>548</v>
      </c>
      <c r="G31" s="8" t="s">
        <v>548</v>
      </c>
      <c r="H31" s="8" t="s">
        <v>548</v>
      </c>
      <c r="I31" s="8" t="s">
        <v>548</v>
      </c>
      <c r="J31" s="8" t="s">
        <v>548</v>
      </c>
      <c r="K31" s="8" t="s">
        <v>548</v>
      </c>
      <c r="L31" s="8" t="s">
        <v>548</v>
      </c>
      <c r="M31" s="8" t="s">
        <v>548</v>
      </c>
      <c r="N31" s="8" t="s">
        <v>548</v>
      </c>
      <c r="O31" s="8" t="s">
        <v>548</v>
      </c>
      <c r="P31" s="8" t="s">
        <v>548</v>
      </c>
      <c r="Q31" s="8" t="s">
        <v>548</v>
      </c>
      <c r="R31" s="8" t="s">
        <v>548</v>
      </c>
      <c r="S31" s="8" t="s">
        <v>549</v>
      </c>
      <c r="T31" s="8" t="s">
        <v>549</v>
      </c>
      <c r="U31" s="8" t="s">
        <v>549</v>
      </c>
      <c r="V31" s="8" t="s">
        <v>549</v>
      </c>
      <c r="W31" s="8" t="s">
        <v>549</v>
      </c>
      <c r="X31" s="8" t="s">
        <v>549</v>
      </c>
      <c r="Y31" s="8" t="s">
        <v>549</v>
      </c>
      <c r="Z31" s="8" t="s">
        <v>549</v>
      </c>
      <c r="AA31" s="8" t="s">
        <v>549</v>
      </c>
      <c r="AB31" s="8" t="s">
        <v>549</v>
      </c>
      <c r="AC31" s="8" t="s">
        <v>549</v>
      </c>
      <c r="AD31" s="8" t="s">
        <v>549</v>
      </c>
      <c r="AE31" s="8" t="s">
        <v>549</v>
      </c>
      <c r="AF31" s="8" t="s">
        <v>549</v>
      </c>
      <c r="AG31" s="8" t="s">
        <v>549</v>
      </c>
    </row>
    <row r="32" spans="1:36" ht="18" x14ac:dyDescent="0.2">
      <c r="A32" s="88" t="s">
        <v>177</v>
      </c>
      <c r="B32" s="88" t="s">
        <v>564</v>
      </c>
      <c r="C32" s="8"/>
      <c r="D32" s="8"/>
      <c r="E32" s="8"/>
      <c r="F32" s="8"/>
      <c r="G32" s="8"/>
      <c r="H32" s="8"/>
      <c r="I32" s="8"/>
      <c r="J32" s="8"/>
      <c r="K32" s="8"/>
      <c r="L32" s="8"/>
      <c r="M32" s="8"/>
      <c r="N32" s="8"/>
      <c r="O32" s="8" t="s">
        <v>548</v>
      </c>
      <c r="P32" s="8" t="s">
        <v>548</v>
      </c>
      <c r="Q32" s="8" t="s">
        <v>548</v>
      </c>
      <c r="R32" s="8" t="s">
        <v>548</v>
      </c>
      <c r="S32" s="8" t="s">
        <v>548</v>
      </c>
      <c r="T32" s="8" t="s">
        <v>548</v>
      </c>
      <c r="U32" s="8" t="s">
        <v>548</v>
      </c>
      <c r="V32" s="8" t="s">
        <v>548</v>
      </c>
      <c r="W32" s="8" t="s">
        <v>548</v>
      </c>
      <c r="X32" s="8" t="s">
        <v>548</v>
      </c>
      <c r="Y32" s="8" t="s">
        <v>548</v>
      </c>
      <c r="Z32" s="8" t="s">
        <v>548</v>
      </c>
      <c r="AA32" s="8" t="s">
        <v>548</v>
      </c>
      <c r="AB32" s="8" t="s">
        <v>548</v>
      </c>
      <c r="AC32" s="8" t="s">
        <v>548</v>
      </c>
      <c r="AD32" s="8" t="s">
        <v>548</v>
      </c>
      <c r="AE32" s="8" t="s">
        <v>548</v>
      </c>
      <c r="AF32" s="8" t="s">
        <v>548</v>
      </c>
      <c r="AG32" s="8" t="s">
        <v>548</v>
      </c>
    </row>
    <row r="33" spans="1:33" ht="17.5" customHeight="1" x14ac:dyDescent="0.2">
      <c r="A33" s="278" t="s">
        <v>384</v>
      </c>
      <c r="B33" s="279"/>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80"/>
    </row>
    <row r="34" spans="1:33" ht="18" x14ac:dyDescent="0.2">
      <c r="A34" s="132" t="s">
        <v>210</v>
      </c>
      <c r="B34" s="132" t="s">
        <v>219</v>
      </c>
      <c r="C34" s="8" t="s">
        <v>548</v>
      </c>
      <c r="D34" s="8" t="s">
        <v>548</v>
      </c>
      <c r="E34" s="8" t="s">
        <v>548</v>
      </c>
      <c r="F34" s="8" t="s">
        <v>548</v>
      </c>
      <c r="G34" s="8" t="s">
        <v>548</v>
      </c>
      <c r="H34" s="8" t="s">
        <v>548</v>
      </c>
      <c r="I34" s="8" t="s">
        <v>548</v>
      </c>
      <c r="J34" s="8" t="s">
        <v>548</v>
      </c>
      <c r="K34" s="8" t="s">
        <v>579</v>
      </c>
      <c r="L34" s="8" t="s">
        <v>579</v>
      </c>
      <c r="M34" s="8" t="s">
        <v>579</v>
      </c>
      <c r="N34" s="8" t="s">
        <v>579</v>
      </c>
      <c r="O34" s="8" t="s">
        <v>579</v>
      </c>
      <c r="P34" s="8" t="s">
        <v>548</v>
      </c>
      <c r="Q34" s="8" t="s">
        <v>548</v>
      </c>
      <c r="R34" s="8" t="s">
        <v>548</v>
      </c>
      <c r="S34" s="8" t="s">
        <v>548</v>
      </c>
      <c r="T34" s="8" t="s">
        <v>548</v>
      </c>
      <c r="U34" s="8" t="s">
        <v>548</v>
      </c>
      <c r="V34" s="8" t="s">
        <v>548</v>
      </c>
      <c r="W34" s="8" t="s">
        <v>548</v>
      </c>
      <c r="X34" s="8" t="s">
        <v>548</v>
      </c>
      <c r="Y34" s="8" t="s">
        <v>548</v>
      </c>
      <c r="Z34" s="8" t="s">
        <v>548</v>
      </c>
      <c r="AA34" s="8" t="s">
        <v>548</v>
      </c>
      <c r="AB34" s="8" t="s">
        <v>548</v>
      </c>
      <c r="AC34" s="8" t="s">
        <v>548</v>
      </c>
      <c r="AD34" s="8" t="s">
        <v>548</v>
      </c>
      <c r="AE34" s="8" t="s">
        <v>548</v>
      </c>
      <c r="AF34" s="8" t="s">
        <v>548</v>
      </c>
      <c r="AG34" s="8" t="s">
        <v>548</v>
      </c>
    </row>
    <row r="35" spans="1:33" ht="18" x14ac:dyDescent="0.2">
      <c r="A35" s="89" t="s">
        <v>180</v>
      </c>
      <c r="B35" s="88" t="s">
        <v>554</v>
      </c>
      <c r="C35" s="8" t="s">
        <v>579</v>
      </c>
      <c r="D35" s="8" t="s">
        <v>579</v>
      </c>
      <c r="E35" s="8" t="s">
        <v>579</v>
      </c>
      <c r="F35" s="8" t="s">
        <v>579</v>
      </c>
      <c r="G35" s="8" t="s">
        <v>579</v>
      </c>
      <c r="H35" s="8" t="s">
        <v>579</v>
      </c>
      <c r="I35" s="8" t="s">
        <v>579</v>
      </c>
      <c r="J35" s="8" t="s">
        <v>579</v>
      </c>
      <c r="K35" s="8" t="s">
        <v>579</v>
      </c>
      <c r="L35" s="8" t="s">
        <v>579</v>
      </c>
      <c r="M35" s="8" t="s">
        <v>579</v>
      </c>
      <c r="N35" s="8" t="s">
        <v>579</v>
      </c>
      <c r="O35" s="8" t="s">
        <v>579</v>
      </c>
      <c r="P35" s="8" t="s">
        <v>579</v>
      </c>
      <c r="Q35" s="8" t="s">
        <v>579</v>
      </c>
      <c r="R35" s="8" t="s">
        <v>579</v>
      </c>
      <c r="S35" s="8" t="s">
        <v>579</v>
      </c>
      <c r="T35" s="8" t="s">
        <v>579</v>
      </c>
      <c r="U35" s="8" t="s">
        <v>579</v>
      </c>
      <c r="V35" s="8" t="s">
        <v>579</v>
      </c>
      <c r="W35" s="8" t="s">
        <v>579</v>
      </c>
      <c r="X35" s="8" t="s">
        <v>579</v>
      </c>
      <c r="Y35" s="8" t="s">
        <v>579</v>
      </c>
      <c r="Z35" s="8" t="s">
        <v>579</v>
      </c>
      <c r="AA35" s="8" t="s">
        <v>579</v>
      </c>
      <c r="AB35" s="8" t="s">
        <v>579</v>
      </c>
      <c r="AC35" s="8" t="s">
        <v>579</v>
      </c>
      <c r="AD35" s="8" t="s">
        <v>579</v>
      </c>
      <c r="AE35" s="8" t="s">
        <v>579</v>
      </c>
      <c r="AF35" s="8" t="s">
        <v>579</v>
      </c>
      <c r="AG35" s="8" t="s">
        <v>579</v>
      </c>
    </row>
    <row r="36" spans="1:33" ht="18" x14ac:dyDescent="0.2">
      <c r="A36" s="278" t="s">
        <v>385</v>
      </c>
      <c r="B36" s="279"/>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c r="AE36" s="279"/>
      <c r="AF36" s="279"/>
      <c r="AG36" s="280"/>
    </row>
    <row r="37" spans="1:33" ht="17.5" customHeight="1" x14ac:dyDescent="0.2">
      <c r="A37" s="178"/>
      <c r="B37" s="17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row>
    <row r="38" spans="1:33" ht="18" x14ac:dyDescent="0.2">
      <c r="A38" s="89" t="s">
        <v>524</v>
      </c>
      <c r="B38" s="88" t="s">
        <v>565</v>
      </c>
      <c r="C38" s="8" t="s">
        <v>548</v>
      </c>
      <c r="D38" s="8" t="s">
        <v>548</v>
      </c>
      <c r="E38" s="8" t="s">
        <v>548</v>
      </c>
      <c r="F38" s="8" t="s">
        <v>548</v>
      </c>
      <c r="G38" s="8" t="s">
        <v>548</v>
      </c>
      <c r="H38" s="8" t="s">
        <v>548</v>
      </c>
      <c r="I38" s="8" t="s">
        <v>548</v>
      </c>
      <c r="J38" s="8" t="s">
        <v>548</v>
      </c>
      <c r="K38" s="8" t="s">
        <v>548</v>
      </c>
      <c r="L38" s="8" t="s">
        <v>548</v>
      </c>
      <c r="M38" s="8" t="s">
        <v>548</v>
      </c>
      <c r="N38" s="8" t="s">
        <v>548</v>
      </c>
      <c r="O38" s="8" t="s">
        <v>548</v>
      </c>
      <c r="P38" s="8" t="s">
        <v>548</v>
      </c>
      <c r="Q38" s="8" t="s">
        <v>548</v>
      </c>
      <c r="R38" s="8" t="s">
        <v>548</v>
      </c>
      <c r="S38" s="8" t="s">
        <v>548</v>
      </c>
      <c r="T38" s="8" t="s">
        <v>548</v>
      </c>
      <c r="U38" s="8" t="s">
        <v>548</v>
      </c>
      <c r="V38" s="8" t="s">
        <v>548</v>
      </c>
      <c r="W38" s="8" t="s">
        <v>548</v>
      </c>
      <c r="X38" s="8" t="s">
        <v>548</v>
      </c>
      <c r="Y38" s="8" t="s">
        <v>548</v>
      </c>
      <c r="Z38" s="8" t="s">
        <v>548</v>
      </c>
      <c r="AA38" s="8" t="s">
        <v>548</v>
      </c>
      <c r="AB38" s="8" t="s">
        <v>548</v>
      </c>
      <c r="AC38" s="8" t="s">
        <v>548</v>
      </c>
      <c r="AD38" s="8" t="s">
        <v>548</v>
      </c>
      <c r="AE38" s="8" t="s">
        <v>548</v>
      </c>
      <c r="AF38" s="8" t="s">
        <v>548</v>
      </c>
      <c r="AG38" s="8" t="s">
        <v>548</v>
      </c>
    </row>
    <row r="39" spans="1:33" ht="18" x14ac:dyDescent="0.2">
      <c r="A39" s="278" t="s">
        <v>386</v>
      </c>
      <c r="B39" s="279"/>
      <c r="C39" s="279"/>
      <c r="D39" s="279"/>
      <c r="E39" s="279"/>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c r="AE39" s="279"/>
      <c r="AF39" s="279"/>
      <c r="AG39" s="280"/>
    </row>
    <row r="40" spans="1:33" ht="18" x14ac:dyDescent="0.2">
      <c r="A40" s="87" t="s">
        <v>211</v>
      </c>
      <c r="B40" s="169" t="s">
        <v>222</v>
      </c>
      <c r="C40" s="8" t="s">
        <v>553</v>
      </c>
      <c r="D40" s="8" t="s">
        <v>553</v>
      </c>
      <c r="E40" s="8" t="s">
        <v>553</v>
      </c>
      <c r="F40" s="8" t="s">
        <v>553</v>
      </c>
      <c r="G40" s="8" t="s">
        <v>553</v>
      </c>
      <c r="H40" s="8" t="s">
        <v>553</v>
      </c>
      <c r="I40" s="8" t="s">
        <v>553</v>
      </c>
      <c r="J40" s="8" t="s">
        <v>553</v>
      </c>
      <c r="K40" s="8" t="s">
        <v>553</v>
      </c>
      <c r="L40" s="8" t="s">
        <v>553</v>
      </c>
      <c r="M40" s="8" t="s">
        <v>553</v>
      </c>
      <c r="N40" s="8" t="s">
        <v>553</v>
      </c>
      <c r="O40" s="8" t="s">
        <v>553</v>
      </c>
      <c r="P40" s="8" t="s">
        <v>553</v>
      </c>
      <c r="Q40" s="8" t="s">
        <v>553</v>
      </c>
      <c r="R40" s="8" t="s">
        <v>553</v>
      </c>
      <c r="S40" s="8" t="s">
        <v>553</v>
      </c>
      <c r="T40" s="8" t="s">
        <v>553</v>
      </c>
      <c r="U40" s="8" t="s">
        <v>553</v>
      </c>
      <c r="V40" s="8" t="s">
        <v>553</v>
      </c>
      <c r="W40" s="8" t="s">
        <v>553</v>
      </c>
      <c r="X40" s="8" t="s">
        <v>553</v>
      </c>
      <c r="Y40" s="8" t="s">
        <v>553</v>
      </c>
      <c r="Z40" s="8" t="s">
        <v>553</v>
      </c>
      <c r="AA40" s="8" t="s">
        <v>548</v>
      </c>
      <c r="AB40" s="8" t="s">
        <v>548</v>
      </c>
      <c r="AC40" s="8" t="s">
        <v>548</v>
      </c>
      <c r="AD40" s="8" t="s">
        <v>548</v>
      </c>
      <c r="AE40" s="8" t="s">
        <v>548</v>
      </c>
      <c r="AF40" s="8" t="s">
        <v>548</v>
      </c>
      <c r="AG40" s="8" t="s">
        <v>548</v>
      </c>
    </row>
    <row r="41" spans="1:33" ht="17.5" customHeight="1" x14ac:dyDescent="0.2">
      <c r="A41" s="159"/>
      <c r="B41" s="158"/>
      <c r="C41" s="8"/>
      <c r="D41" s="8"/>
      <c r="E41" s="8"/>
      <c r="F41" s="8"/>
      <c r="G41" s="8"/>
      <c r="H41" s="8"/>
      <c r="I41" s="8"/>
      <c r="J41" s="8"/>
      <c r="K41" s="8"/>
      <c r="L41" s="8"/>
      <c r="M41" s="8"/>
      <c r="N41" s="8"/>
      <c r="O41" s="8"/>
      <c r="P41" s="8"/>
      <c r="Q41" s="8"/>
      <c r="R41" s="8"/>
      <c r="S41" s="8"/>
      <c r="T41" s="8"/>
      <c r="U41" s="8"/>
      <c r="V41" s="8"/>
      <c r="W41" s="8"/>
      <c r="X41" s="7"/>
      <c r="Y41" s="7"/>
      <c r="Z41" s="7"/>
      <c r="AA41" s="7"/>
      <c r="AB41" s="7"/>
      <c r="AC41" s="7"/>
      <c r="AD41" s="7"/>
      <c r="AE41" s="7"/>
      <c r="AF41" s="7"/>
      <c r="AG41" s="7"/>
    </row>
    <row r="42" spans="1:33" ht="19" thickBot="1" x14ac:dyDescent="0.25">
      <c r="A42" s="272" t="s">
        <v>474</v>
      </c>
      <c r="B42" s="273"/>
      <c r="C42" s="172">
        <f t="shared" ref="C42:AG42" si="0">COUNTIF(C7:C41,"+")</f>
        <v>20</v>
      </c>
      <c r="D42" s="172">
        <f t="shared" si="0"/>
        <v>20</v>
      </c>
      <c r="E42" s="172">
        <f t="shared" si="0"/>
        <v>20</v>
      </c>
      <c r="F42" s="172">
        <f t="shared" si="0"/>
        <v>20</v>
      </c>
      <c r="G42" s="172">
        <f t="shared" si="0"/>
        <v>20</v>
      </c>
      <c r="H42" s="172">
        <f t="shared" si="0"/>
        <v>20</v>
      </c>
      <c r="I42" s="172">
        <f t="shared" si="0"/>
        <v>20</v>
      </c>
      <c r="J42" s="172">
        <f t="shared" si="0"/>
        <v>19</v>
      </c>
      <c r="K42" s="172">
        <f t="shared" si="0"/>
        <v>18</v>
      </c>
      <c r="L42" s="172">
        <f t="shared" si="0"/>
        <v>17</v>
      </c>
      <c r="M42" s="172">
        <f t="shared" si="0"/>
        <v>17</v>
      </c>
      <c r="N42" s="172">
        <f t="shared" si="0"/>
        <v>17</v>
      </c>
      <c r="O42" s="172">
        <f t="shared" si="0"/>
        <v>18</v>
      </c>
      <c r="P42" s="172">
        <f t="shared" si="0"/>
        <v>18</v>
      </c>
      <c r="Q42" s="172">
        <f t="shared" si="0"/>
        <v>18</v>
      </c>
      <c r="R42" s="172">
        <f t="shared" si="0"/>
        <v>18</v>
      </c>
      <c r="S42" s="172">
        <f t="shared" si="0"/>
        <v>17</v>
      </c>
      <c r="T42" s="172">
        <f t="shared" si="0"/>
        <v>17</v>
      </c>
      <c r="U42" s="172">
        <f t="shared" si="0"/>
        <v>17</v>
      </c>
      <c r="V42" s="172">
        <f t="shared" si="0"/>
        <v>17</v>
      </c>
      <c r="W42" s="172">
        <f t="shared" si="0"/>
        <v>18</v>
      </c>
      <c r="X42" s="172">
        <f t="shared" si="0"/>
        <v>18</v>
      </c>
      <c r="Y42" s="173">
        <f t="shared" si="0"/>
        <v>18</v>
      </c>
      <c r="Z42" s="174">
        <f t="shared" si="0"/>
        <v>18</v>
      </c>
      <c r="AA42" s="172">
        <f t="shared" si="0"/>
        <v>19</v>
      </c>
      <c r="AB42" s="172">
        <f t="shared" si="0"/>
        <v>19</v>
      </c>
      <c r="AC42" s="172">
        <f t="shared" si="0"/>
        <v>19</v>
      </c>
      <c r="AD42" s="172">
        <f t="shared" si="0"/>
        <v>19</v>
      </c>
      <c r="AE42" s="175">
        <f t="shared" si="0"/>
        <v>19</v>
      </c>
      <c r="AF42" s="176">
        <f t="shared" si="0"/>
        <v>19</v>
      </c>
      <c r="AG42" s="176">
        <f t="shared" si="0"/>
        <v>19</v>
      </c>
    </row>
    <row r="43" spans="1:33" ht="19" thickBot="1" x14ac:dyDescent="0.25">
      <c r="A43" s="274"/>
      <c r="B43" s="275"/>
      <c r="C43" s="275"/>
      <c r="D43" s="275"/>
      <c r="E43" s="275"/>
      <c r="F43" s="275"/>
      <c r="G43" s="275"/>
      <c r="H43" s="275"/>
      <c r="I43" s="275"/>
      <c r="J43" s="275"/>
      <c r="K43" s="275"/>
      <c r="L43" s="275"/>
      <c r="M43" s="275"/>
      <c r="N43" s="275"/>
      <c r="O43" s="275"/>
      <c r="P43" s="275"/>
      <c r="Q43" s="275"/>
      <c r="R43" s="275"/>
      <c r="S43" s="275"/>
      <c r="T43" s="275"/>
      <c r="U43" s="275"/>
      <c r="V43" s="275"/>
      <c r="W43" s="275"/>
      <c r="X43" s="275"/>
      <c r="Y43" s="275"/>
      <c r="Z43" s="275"/>
      <c r="AA43" s="275"/>
      <c r="AB43" s="275"/>
      <c r="AC43" s="275"/>
      <c r="AD43" s="275"/>
      <c r="AE43" s="275"/>
      <c r="AF43" s="276"/>
    </row>
    <row r="44" spans="1:33" ht="33.5" customHeight="1" thickBot="1" x14ac:dyDescent="0.25">
      <c r="A44" s="270" t="s">
        <v>65</v>
      </c>
      <c r="B44" s="271"/>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row>
    <row r="46" spans="1:33" ht="18" x14ac:dyDescent="0.2">
      <c r="A46" s="6"/>
      <c r="B46" s="90"/>
    </row>
    <row r="47" spans="1:33" ht="18" x14ac:dyDescent="0.2">
      <c r="A47" s="265" t="s">
        <v>421</v>
      </c>
      <c r="B47" s="267"/>
      <c r="C47" s="268"/>
      <c r="D47" s="269"/>
      <c r="E47" s="90"/>
      <c r="F47" s="90"/>
      <c r="G47" s="90"/>
      <c r="H47" s="90"/>
      <c r="I47" s="90"/>
      <c r="J47" s="90"/>
      <c r="K47" s="90"/>
      <c r="L47" s="90"/>
      <c r="M47" s="12"/>
      <c r="N47" s="12"/>
    </row>
    <row r="48" spans="1:33" ht="18" x14ac:dyDescent="0.2">
      <c r="A48" s="68" t="s">
        <v>54</v>
      </c>
      <c r="C48" s="126" t="s">
        <v>422</v>
      </c>
      <c r="G48" s="39"/>
    </row>
  </sheetData>
  <mergeCells count="16">
    <mergeCell ref="A21:XFD21"/>
    <mergeCell ref="A47:B47"/>
    <mergeCell ref="C47:D47"/>
    <mergeCell ref="A1:AF1"/>
    <mergeCell ref="A44:B44"/>
    <mergeCell ref="A42:B42"/>
    <mergeCell ref="A43:AF43"/>
    <mergeCell ref="A30:AF30"/>
    <mergeCell ref="A27:AG27"/>
    <mergeCell ref="A33:AG33"/>
    <mergeCell ref="A36:AG36"/>
    <mergeCell ref="A39:AG39"/>
    <mergeCell ref="B3:AG3"/>
    <mergeCell ref="A5:AG5"/>
    <mergeCell ref="A6:AG6"/>
    <mergeCell ref="A24:AG2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0000000}">
          <x14:formula1>
            <xm:f>Звання!$A$1:$A$67</xm:f>
          </x14:formula1>
          <xm:sqref>A45 A49:A1048576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C8" sqref="C8:H8"/>
    </sheetView>
  </sheetViews>
  <sheetFormatPr baseColWidth="10" defaultColWidth="18.1640625" defaultRowHeight="15" x14ac:dyDescent="0.2"/>
  <cols>
    <col min="1" max="1" width="22.1640625" style="6" bestFit="1" customWidth="1"/>
    <col min="2" max="2" width="43" style="6" bestFit="1" customWidth="1"/>
    <col min="3" max="3" width="20" style="6" customWidth="1"/>
    <col min="4" max="4" width="18.1640625" style="6" bestFit="1" customWidth="1"/>
    <col min="5" max="5" width="18.1640625" style="6" customWidth="1"/>
    <col min="6" max="7" width="15.6640625" style="6" customWidth="1"/>
    <col min="8" max="9" width="16.1640625" style="6" bestFit="1" customWidth="1"/>
    <col min="10" max="10" width="16.1640625" style="6" customWidth="1"/>
    <col min="11" max="11" width="18.1640625" style="6" bestFit="1" customWidth="1"/>
    <col min="12" max="12" width="51.1640625" style="6" customWidth="1"/>
    <col min="13" max="13" width="15.1640625" style="6" customWidth="1"/>
    <col min="14" max="14" width="17.1640625" style="6" bestFit="1" customWidth="1"/>
    <col min="15" max="15" width="42.1640625" style="6" customWidth="1"/>
    <col min="16" max="16" width="21.6640625" style="6" bestFit="1" customWidth="1"/>
    <col min="17" max="17" width="16.6640625" style="6" bestFit="1" customWidth="1"/>
    <col min="18" max="19" width="16.6640625" style="6" customWidth="1"/>
    <col min="20" max="20" width="34" style="6" bestFit="1" customWidth="1"/>
    <col min="21" max="21" width="19.1640625" style="6" bestFit="1" customWidth="1"/>
    <col min="22" max="16384" width="18.1640625" style="6"/>
  </cols>
  <sheetData>
    <row r="1" spans="1:26" ht="30" x14ac:dyDescent="0.2">
      <c r="A1" s="287">
        <v>8</v>
      </c>
      <c r="B1" s="287"/>
      <c r="C1" s="287"/>
      <c r="D1" s="287"/>
      <c r="E1" s="287"/>
      <c r="F1" s="287"/>
      <c r="G1" s="287"/>
      <c r="H1" s="287"/>
      <c r="I1" s="287"/>
      <c r="J1" s="287"/>
      <c r="K1" s="287"/>
      <c r="L1" s="287"/>
      <c r="M1" s="287"/>
      <c r="N1" s="287"/>
      <c r="O1" s="287"/>
      <c r="P1" s="287"/>
      <c r="Q1" s="287"/>
      <c r="R1" s="287"/>
      <c r="S1" s="287"/>
      <c r="T1" s="287"/>
      <c r="U1" s="287"/>
      <c r="V1" s="69"/>
      <c r="W1" s="69"/>
      <c r="X1" s="69"/>
      <c r="Y1" s="69"/>
      <c r="Z1" s="69"/>
    </row>
    <row r="2" spans="1:26" ht="30" x14ac:dyDescent="0.2">
      <c r="A2" s="80"/>
      <c r="B2" s="80"/>
      <c r="C2" s="80"/>
      <c r="D2" s="80"/>
      <c r="E2" s="80"/>
      <c r="F2" s="80"/>
      <c r="G2" s="80"/>
      <c r="H2" s="80"/>
      <c r="I2" s="80"/>
      <c r="J2" s="80"/>
      <c r="K2" s="80"/>
      <c r="L2" s="80"/>
      <c r="M2" s="80"/>
      <c r="N2" s="80"/>
      <c r="O2" s="80"/>
      <c r="P2" s="80"/>
      <c r="Q2" s="80"/>
      <c r="R2" s="80"/>
      <c r="S2" s="80"/>
      <c r="T2" s="76" t="s">
        <v>3</v>
      </c>
      <c r="U2" s="80"/>
      <c r="V2" s="69"/>
      <c r="W2" s="69"/>
      <c r="X2" s="69"/>
      <c r="Y2" s="69"/>
    </row>
    <row r="3" spans="1:26" ht="18" x14ac:dyDescent="0.2">
      <c r="A3" s="71" t="s">
        <v>551</v>
      </c>
      <c r="B3" s="262" t="s">
        <v>66</v>
      </c>
      <c r="C3" s="281"/>
      <c r="D3" s="281"/>
      <c r="E3" s="281"/>
      <c r="F3" s="281"/>
      <c r="G3" s="281"/>
      <c r="H3" s="281"/>
      <c r="I3" s="281"/>
      <c r="J3" s="281"/>
      <c r="K3" s="281"/>
      <c r="L3" s="281"/>
      <c r="M3" s="281"/>
      <c r="N3" s="281"/>
      <c r="O3" s="281"/>
      <c r="P3" s="281"/>
      <c r="Q3" s="281"/>
      <c r="R3" s="281"/>
      <c r="S3" s="281"/>
      <c r="T3" s="281"/>
      <c r="U3" s="263"/>
    </row>
    <row r="4" spans="1:26" ht="75" customHeight="1" x14ac:dyDescent="0.2">
      <c r="A4" s="4" t="s">
        <v>67</v>
      </c>
      <c r="B4" s="1" t="s">
        <v>10</v>
      </c>
      <c r="C4" s="7" t="s">
        <v>4</v>
      </c>
      <c r="D4" s="7" t="s">
        <v>68</v>
      </c>
      <c r="E4" s="4" t="s">
        <v>30</v>
      </c>
      <c r="F4" s="253" t="s">
        <v>31</v>
      </c>
      <c r="G4" s="254"/>
      <c r="H4" s="4" t="s">
        <v>32</v>
      </c>
      <c r="I4" s="4" t="s">
        <v>33</v>
      </c>
      <c r="J4" s="253" t="s">
        <v>35</v>
      </c>
      <c r="K4" s="254"/>
      <c r="L4" s="7" t="s">
        <v>69</v>
      </c>
      <c r="M4" s="7" t="s">
        <v>70</v>
      </c>
      <c r="N4" s="7" t="s">
        <v>71</v>
      </c>
      <c r="O4" s="7" t="s">
        <v>72</v>
      </c>
      <c r="P4" s="7" t="s">
        <v>73</v>
      </c>
      <c r="Q4" s="4" t="s">
        <v>74</v>
      </c>
      <c r="R4" s="253" t="s">
        <v>45</v>
      </c>
      <c r="S4" s="254"/>
      <c r="T4" s="7" t="s">
        <v>75</v>
      </c>
      <c r="U4" s="7" t="s">
        <v>76</v>
      </c>
    </row>
    <row r="5" spans="1:26" ht="18" x14ac:dyDescent="0.2">
      <c r="A5" s="40" t="e">
        <f>MAX('5. Тимчасово відсутні'!5:5)+1</f>
        <v>#REF!</v>
      </c>
      <c r="B5" s="40" t="e">
        <f>A5+1</f>
        <v>#REF!</v>
      </c>
      <c r="C5" s="40" t="e">
        <f t="shared" ref="C5:Q5" si="0">B5+1</f>
        <v>#REF!</v>
      </c>
      <c r="D5" s="40" t="e">
        <f t="shared" si="0"/>
        <v>#REF!</v>
      </c>
      <c r="E5" s="40" t="e">
        <f t="shared" si="0"/>
        <v>#REF!</v>
      </c>
      <c r="F5" s="262" t="e">
        <f>E5+1</f>
        <v>#REF!</v>
      </c>
      <c r="G5" s="263"/>
      <c r="H5" s="40" t="e">
        <f>F5+1</f>
        <v>#REF!</v>
      </c>
      <c r="I5" s="40" t="e">
        <f t="shared" si="0"/>
        <v>#REF!</v>
      </c>
      <c r="J5" s="262" t="e">
        <f>I5+1</f>
        <v>#REF!</v>
      </c>
      <c r="K5" s="263"/>
      <c r="L5" s="40" t="e">
        <f>J5+1</f>
        <v>#REF!</v>
      </c>
      <c r="M5" s="40" t="e">
        <f t="shared" si="0"/>
        <v>#REF!</v>
      </c>
      <c r="N5" s="40" t="e">
        <f t="shared" si="0"/>
        <v>#REF!</v>
      </c>
      <c r="O5" s="40" t="e">
        <f t="shared" si="0"/>
        <v>#REF!</v>
      </c>
      <c r="P5" s="40" t="e">
        <f t="shared" si="0"/>
        <v>#REF!</v>
      </c>
      <c r="Q5" s="40" t="e">
        <f t="shared" si="0"/>
        <v>#REF!</v>
      </c>
      <c r="R5" s="262" t="e">
        <f t="shared" ref="R5" si="1">Q5+1</f>
        <v>#REF!</v>
      </c>
      <c r="S5" s="263"/>
      <c r="T5" s="40" t="e">
        <f>R5+1</f>
        <v>#REF!</v>
      </c>
      <c r="U5" s="40" t="e">
        <f t="shared" ref="U5" si="2">T5+1</f>
        <v>#REF!</v>
      </c>
    </row>
    <row r="7" spans="1:26" ht="19.5" customHeight="1" x14ac:dyDescent="0.2">
      <c r="B7" s="123" t="s">
        <v>421</v>
      </c>
      <c r="C7" s="11"/>
      <c r="G7" s="11"/>
      <c r="N7" s="11"/>
      <c r="O7" s="11"/>
      <c r="Q7" s="11"/>
      <c r="R7" s="11"/>
      <c r="S7" s="11"/>
    </row>
    <row r="8" spans="1:26" ht="18" x14ac:dyDescent="0.2">
      <c r="B8" s="123" t="s">
        <v>13</v>
      </c>
      <c r="C8" s="258" t="s">
        <v>552</v>
      </c>
      <c r="D8" s="258"/>
      <c r="E8" s="258"/>
      <c r="F8" s="258"/>
      <c r="G8" s="258"/>
      <c r="H8" s="258"/>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T8" activePane="bottomRight" state="frozen"/>
      <selection activeCell="A4" sqref="A4"/>
      <selection pane="topRight" activeCell="B4" sqref="B4"/>
      <selection pane="bottomLeft" activeCell="A8" sqref="A8"/>
      <selection pane="bottomRight" activeCell="H16" sqref="H16"/>
    </sheetView>
  </sheetViews>
  <sheetFormatPr baseColWidth="10" defaultColWidth="9.1640625" defaultRowHeight="16" x14ac:dyDescent="0.2"/>
  <cols>
    <col min="1" max="1" width="38.6640625" style="36" customWidth="1"/>
    <col min="2" max="4" width="18.6640625" style="37" customWidth="1"/>
    <col min="5" max="5" width="18.6640625" style="37" hidden="1" customWidth="1"/>
    <col min="6" max="7" width="18.6640625" style="37" customWidth="1"/>
    <col min="8" max="8" width="18.1640625" style="37" customWidth="1"/>
    <col min="9" max="9" width="18.6640625" style="37" hidden="1" customWidth="1"/>
    <col min="10" max="12" width="18.6640625" style="37" customWidth="1"/>
    <col min="13" max="13" width="18.6640625" style="37" hidden="1" customWidth="1"/>
    <col min="14" max="17" width="18.6640625" style="37" customWidth="1"/>
    <col min="18" max="18" width="18.6640625" style="37" hidden="1" customWidth="1"/>
    <col min="19" max="21" width="18.6640625" style="37" customWidth="1"/>
    <col min="22" max="22" width="18.6640625" style="37" hidden="1" customWidth="1"/>
    <col min="23" max="25" width="18.6640625" style="37" customWidth="1"/>
    <col min="26" max="26" width="18.6640625" style="37" hidden="1" customWidth="1"/>
    <col min="27" max="29" width="18.6640625" style="37" customWidth="1"/>
    <col min="30" max="30" width="18.6640625" style="37" hidden="1" customWidth="1"/>
    <col min="31" max="33" width="18.6640625" style="37" customWidth="1"/>
    <col min="34" max="34" width="18.6640625" style="37" hidden="1" customWidth="1"/>
    <col min="35" max="36" width="18.6640625" style="37" customWidth="1"/>
    <col min="37" max="37" width="18.6640625" style="36" customWidth="1"/>
    <col min="38" max="38" width="18.6640625" style="36" hidden="1" customWidth="1"/>
    <col min="39" max="41" width="18.6640625" style="36" customWidth="1"/>
    <col min="42" max="42" width="18.6640625" style="36" hidden="1" customWidth="1"/>
    <col min="43" max="45" width="18.6640625" style="36" customWidth="1"/>
    <col min="46" max="46" width="18.6640625" style="36" hidden="1" customWidth="1"/>
    <col min="47" max="49" width="18.6640625" style="36" customWidth="1"/>
    <col min="50" max="50" width="18.6640625" style="36" hidden="1" customWidth="1"/>
    <col min="51" max="16384" width="9.1640625" style="36"/>
  </cols>
  <sheetData>
    <row r="1" spans="1:50" ht="89" x14ac:dyDescent="0.2">
      <c r="A1" s="288">
        <v>9</v>
      </c>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row>
    <row r="2" spans="1:50" ht="90" thickBot="1" x14ac:dyDescent="0.25">
      <c r="A2" s="79"/>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9"/>
      <c r="AL2" s="79"/>
      <c r="AM2" s="79"/>
      <c r="AN2" s="79"/>
      <c r="AO2" s="79"/>
      <c r="AP2" s="79"/>
      <c r="AQ2" s="79"/>
      <c r="AR2" s="79"/>
      <c r="AS2" s="79"/>
      <c r="AT2" s="79"/>
      <c r="AU2" s="79"/>
      <c r="AV2" s="79"/>
      <c r="AW2" s="78" t="s">
        <v>3</v>
      </c>
      <c r="AX2" s="79"/>
    </row>
    <row r="3" spans="1:50" ht="19" thickBot="1" x14ac:dyDescent="0.25">
      <c r="A3" s="73">
        <v>45736</v>
      </c>
      <c r="B3" s="289" t="s">
        <v>77</v>
      </c>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90"/>
    </row>
    <row r="4" spans="1:50" ht="18.75" customHeight="1" x14ac:dyDescent="0.2">
      <c r="A4" s="301" t="s">
        <v>78</v>
      </c>
      <c r="B4" s="301" t="s">
        <v>79</v>
      </c>
      <c r="C4" s="307"/>
      <c r="D4" s="307"/>
      <c r="E4" s="308"/>
      <c r="F4" s="301" t="s">
        <v>80</v>
      </c>
      <c r="G4" s="307"/>
      <c r="H4" s="307"/>
      <c r="I4" s="308"/>
      <c r="J4" s="292" t="s">
        <v>81</v>
      </c>
      <c r="K4" s="293"/>
      <c r="L4" s="294"/>
      <c r="M4" s="294"/>
      <c r="N4" s="320" t="s">
        <v>82</v>
      </c>
      <c r="O4" s="314" t="s">
        <v>83</v>
      </c>
      <c r="P4" s="315"/>
      <c r="Q4" s="315"/>
      <c r="R4" s="316"/>
      <c r="S4" s="298" t="s">
        <v>84</v>
      </c>
      <c r="T4" s="299"/>
      <c r="U4" s="299"/>
      <c r="V4" s="299"/>
      <c r="W4" s="299"/>
      <c r="X4" s="299"/>
      <c r="Y4" s="299"/>
      <c r="Z4" s="299"/>
      <c r="AA4" s="299"/>
      <c r="AB4" s="299"/>
      <c r="AC4" s="299"/>
      <c r="AD4" s="299"/>
      <c r="AE4" s="299"/>
      <c r="AF4" s="299"/>
      <c r="AG4" s="299"/>
      <c r="AH4" s="299"/>
      <c r="AI4" s="299"/>
      <c r="AJ4" s="299"/>
      <c r="AK4" s="299"/>
      <c r="AL4" s="299"/>
      <c r="AM4" s="299"/>
      <c r="AN4" s="299"/>
      <c r="AO4" s="299"/>
      <c r="AP4" s="299"/>
      <c r="AQ4" s="299"/>
      <c r="AR4" s="299"/>
      <c r="AS4" s="299"/>
      <c r="AT4" s="299"/>
      <c r="AU4" s="299"/>
      <c r="AV4" s="299"/>
      <c r="AW4" s="299"/>
      <c r="AX4" s="300"/>
    </row>
    <row r="5" spans="1:50" ht="18.75" customHeight="1" thickBot="1" x14ac:dyDescent="0.25">
      <c r="A5" s="302"/>
      <c r="B5" s="309"/>
      <c r="C5" s="310"/>
      <c r="D5" s="310"/>
      <c r="E5" s="311"/>
      <c r="F5" s="309"/>
      <c r="G5" s="310"/>
      <c r="H5" s="310"/>
      <c r="I5" s="311"/>
      <c r="J5" s="295"/>
      <c r="K5" s="296"/>
      <c r="L5" s="297"/>
      <c r="M5" s="297"/>
      <c r="N5" s="321"/>
      <c r="O5" s="317"/>
      <c r="P5" s="318"/>
      <c r="Q5" s="318"/>
      <c r="R5" s="319"/>
      <c r="S5" s="304" t="s">
        <v>62</v>
      </c>
      <c r="T5" s="305"/>
      <c r="U5" s="305"/>
      <c r="V5" s="247"/>
      <c r="W5" s="262" t="s">
        <v>61</v>
      </c>
      <c r="X5" s="281"/>
      <c r="Y5" s="281"/>
      <c r="Z5" s="263"/>
      <c r="AA5" s="262" t="s">
        <v>85</v>
      </c>
      <c r="AB5" s="281"/>
      <c r="AC5" s="281"/>
      <c r="AD5" s="263"/>
      <c r="AE5" s="262" t="s">
        <v>86</v>
      </c>
      <c r="AF5" s="281"/>
      <c r="AG5" s="281"/>
      <c r="AH5" s="263"/>
      <c r="AI5" s="262" t="s">
        <v>87</v>
      </c>
      <c r="AJ5" s="281"/>
      <c r="AK5" s="281"/>
      <c r="AL5" s="263"/>
      <c r="AM5" s="262" t="s">
        <v>88</v>
      </c>
      <c r="AN5" s="281"/>
      <c r="AO5" s="281"/>
      <c r="AP5" s="263"/>
      <c r="AQ5" s="262" t="s">
        <v>89</v>
      </c>
      <c r="AR5" s="281"/>
      <c r="AS5" s="281"/>
      <c r="AT5" s="263"/>
      <c r="AU5" s="259" t="s">
        <v>90</v>
      </c>
      <c r="AV5" s="259"/>
      <c r="AW5" s="262"/>
      <c r="AX5" s="303"/>
    </row>
    <row r="6" spans="1:50" ht="31.5" customHeight="1" thickBot="1" x14ac:dyDescent="0.25">
      <c r="A6" s="302"/>
      <c r="B6" s="16" t="s">
        <v>91</v>
      </c>
      <c r="C6" s="16" t="s">
        <v>92</v>
      </c>
      <c r="D6" s="48" t="s">
        <v>93</v>
      </c>
      <c r="E6" s="16" t="s">
        <v>94</v>
      </c>
      <c r="F6" s="16" t="s">
        <v>91</v>
      </c>
      <c r="G6" s="16" t="s">
        <v>92</v>
      </c>
      <c r="H6" s="16" t="s">
        <v>93</v>
      </c>
      <c r="I6" s="16" t="s">
        <v>94</v>
      </c>
      <c r="J6" s="16" t="s">
        <v>91</v>
      </c>
      <c r="K6" s="41" t="s">
        <v>92</v>
      </c>
      <c r="L6" s="16" t="s">
        <v>93</v>
      </c>
      <c r="M6" s="16" t="s">
        <v>94</v>
      </c>
      <c r="N6" s="319"/>
      <c r="O6" s="16" t="s">
        <v>91</v>
      </c>
      <c r="P6" s="16" t="s">
        <v>92</v>
      </c>
      <c r="Q6" s="16" t="s">
        <v>93</v>
      </c>
      <c r="R6" s="16" t="s">
        <v>94</v>
      </c>
      <c r="S6" s="42" t="s">
        <v>91</v>
      </c>
      <c r="T6" s="43" t="s">
        <v>92</v>
      </c>
      <c r="U6" s="43" t="s">
        <v>93</v>
      </c>
      <c r="V6" s="43" t="s">
        <v>94</v>
      </c>
      <c r="W6" s="43" t="s">
        <v>91</v>
      </c>
      <c r="X6" s="43" t="s">
        <v>92</v>
      </c>
      <c r="Y6" s="43" t="s">
        <v>93</v>
      </c>
      <c r="Z6" s="43" t="s">
        <v>94</v>
      </c>
      <c r="AA6" s="43" t="s">
        <v>91</v>
      </c>
      <c r="AB6" s="43" t="s">
        <v>92</v>
      </c>
      <c r="AC6" s="43" t="s">
        <v>93</v>
      </c>
      <c r="AD6" s="43" t="s">
        <v>94</v>
      </c>
      <c r="AE6" s="43" t="s">
        <v>91</v>
      </c>
      <c r="AF6" s="43" t="s">
        <v>92</v>
      </c>
      <c r="AG6" s="43" t="s">
        <v>93</v>
      </c>
      <c r="AH6" s="43" t="s">
        <v>94</v>
      </c>
      <c r="AI6" s="43" t="s">
        <v>91</v>
      </c>
      <c r="AJ6" s="43" t="s">
        <v>92</v>
      </c>
      <c r="AK6" s="43" t="s">
        <v>93</v>
      </c>
      <c r="AL6" s="43" t="s">
        <v>94</v>
      </c>
      <c r="AM6" s="43" t="s">
        <v>91</v>
      </c>
      <c r="AN6" s="43" t="s">
        <v>92</v>
      </c>
      <c r="AO6" s="43" t="s">
        <v>93</v>
      </c>
      <c r="AP6" s="43" t="s">
        <v>94</v>
      </c>
      <c r="AQ6" s="43" t="s">
        <v>91</v>
      </c>
      <c r="AR6" s="43" t="s">
        <v>92</v>
      </c>
      <c r="AS6" s="43" t="s">
        <v>93</v>
      </c>
      <c r="AT6" s="43" t="s">
        <v>94</v>
      </c>
      <c r="AU6" s="43" t="s">
        <v>91</v>
      </c>
      <c r="AV6" s="43" t="s">
        <v>92</v>
      </c>
      <c r="AW6" s="43" t="s">
        <v>93</v>
      </c>
      <c r="AX6" s="44" t="s">
        <v>94</v>
      </c>
    </row>
    <row r="7" spans="1:50" ht="19" thickBot="1" x14ac:dyDescent="0.25">
      <c r="A7" s="16" t="e">
        <f>MAX('7. Безповоротні втрати'!5:5)+1</f>
        <v>#REF!</v>
      </c>
      <c r="B7" s="270" t="e">
        <f>A7+1</f>
        <v>#REF!</v>
      </c>
      <c r="C7" s="291"/>
      <c r="D7" s="312"/>
      <c r="E7" s="313"/>
      <c r="F7" s="270" t="e">
        <f>B7+1</f>
        <v>#REF!</v>
      </c>
      <c r="G7" s="291"/>
      <c r="H7" s="291"/>
      <c r="I7" s="271"/>
      <c r="J7" s="270" t="e">
        <f>F7+1</f>
        <v>#REF!</v>
      </c>
      <c r="K7" s="291"/>
      <c r="L7" s="291"/>
      <c r="M7" s="271"/>
      <c r="N7" s="45" t="e">
        <f>J7+1</f>
        <v>#REF!</v>
      </c>
      <c r="O7" s="270" t="e">
        <f>N7+1</f>
        <v>#REF!</v>
      </c>
      <c r="P7" s="291"/>
      <c r="Q7" s="291"/>
      <c r="R7" s="271"/>
      <c r="S7" s="270" t="e">
        <f>O7+1</f>
        <v>#REF!</v>
      </c>
      <c r="T7" s="291"/>
      <c r="U7" s="291"/>
      <c r="V7" s="312"/>
      <c r="W7" s="306" t="e">
        <f t="shared" ref="W7" si="0">S7+1</f>
        <v>#REF!</v>
      </c>
      <c r="X7" s="291"/>
      <c r="Y7" s="291"/>
      <c r="Z7" s="312"/>
      <c r="AA7" s="306" t="e">
        <f t="shared" ref="AA7" si="1">W7+1</f>
        <v>#REF!</v>
      </c>
      <c r="AB7" s="291"/>
      <c r="AC7" s="291"/>
      <c r="AD7" s="312"/>
      <c r="AE7" s="306" t="e">
        <f t="shared" ref="AE7" si="2">AA7+1</f>
        <v>#REF!</v>
      </c>
      <c r="AF7" s="291"/>
      <c r="AG7" s="291"/>
      <c r="AH7" s="312"/>
      <c r="AI7" s="306" t="e">
        <f t="shared" ref="AI7" si="3">AE7+1</f>
        <v>#REF!</v>
      </c>
      <c r="AJ7" s="291"/>
      <c r="AK7" s="291"/>
      <c r="AL7" s="312"/>
      <c r="AM7" s="306" t="e">
        <f t="shared" ref="AM7" si="4">AI7+1</f>
        <v>#REF!</v>
      </c>
      <c r="AN7" s="291"/>
      <c r="AO7" s="291"/>
      <c r="AP7" s="312"/>
      <c r="AQ7" s="306" t="e">
        <f t="shared" ref="AQ7" si="5">AM7+1</f>
        <v>#REF!</v>
      </c>
      <c r="AR7" s="291"/>
      <c r="AS7" s="291"/>
      <c r="AT7" s="312"/>
      <c r="AU7" s="306" t="e">
        <f t="shared" ref="AU7" si="6">AQ7+1</f>
        <v>#REF!</v>
      </c>
      <c r="AV7" s="291"/>
      <c r="AW7" s="291"/>
      <c r="AX7" s="271"/>
    </row>
    <row r="8" spans="1:50" ht="20" thickBot="1" x14ac:dyDescent="0.25">
      <c r="A8" s="47" t="s">
        <v>95</v>
      </c>
      <c r="B8" s="48">
        <f>SUM(B9:B12)</f>
        <v>11</v>
      </c>
      <c r="C8" s="49">
        <f>SUM(C9:C12)</f>
        <v>17</v>
      </c>
      <c r="D8" s="49">
        <f>SUM(D9:D12)</f>
        <v>0</v>
      </c>
      <c r="E8" s="49">
        <f>SUM(E9:E12)</f>
        <v>0</v>
      </c>
      <c r="F8" s="48">
        <v>7</v>
      </c>
      <c r="G8" s="49">
        <v>15</v>
      </c>
      <c r="H8" s="49">
        <f t="shared" ref="H8:M8" si="7">SUM(H9:H12)</f>
        <v>0</v>
      </c>
      <c r="I8" s="49">
        <f t="shared" si="7"/>
        <v>0</v>
      </c>
      <c r="J8" s="48">
        <v>6</v>
      </c>
      <c r="K8" s="49">
        <v>12</v>
      </c>
      <c r="L8" s="49">
        <f t="shared" si="7"/>
        <v>0</v>
      </c>
      <c r="M8" s="46">
        <f t="shared" si="7"/>
        <v>0</v>
      </c>
      <c r="N8" s="16">
        <f>J8+K8+L8+M8</f>
        <v>18</v>
      </c>
      <c r="O8" s="48">
        <f>SUM(O9:O12)</f>
        <v>1</v>
      </c>
      <c r="P8" s="49">
        <v>3</v>
      </c>
      <c r="Q8" s="49">
        <f t="shared" ref="Q8:AX8" si="8">SUM(Q9:Q12)</f>
        <v>0</v>
      </c>
      <c r="R8" s="49">
        <f t="shared" si="8"/>
        <v>0</v>
      </c>
      <c r="S8" s="50">
        <f t="shared" si="8"/>
        <v>1</v>
      </c>
      <c r="T8" s="51">
        <f t="shared" si="8"/>
        <v>1</v>
      </c>
      <c r="U8" s="51">
        <f t="shared" si="8"/>
        <v>0</v>
      </c>
      <c r="V8" s="51">
        <f t="shared" si="8"/>
        <v>0</v>
      </c>
      <c r="W8" s="51">
        <f t="shared" si="8"/>
        <v>0</v>
      </c>
      <c r="X8" s="51">
        <f>SUM(X9:X12)</f>
        <v>0</v>
      </c>
      <c r="Y8" s="51">
        <f t="shared" si="8"/>
        <v>0</v>
      </c>
      <c r="Z8" s="51">
        <f t="shared" si="8"/>
        <v>0</v>
      </c>
      <c r="AA8" s="51">
        <f t="shared" si="8"/>
        <v>0</v>
      </c>
      <c r="AB8" s="51">
        <f>SUM(AB9:AB12)</f>
        <v>2</v>
      </c>
      <c r="AC8" s="51">
        <f t="shared" si="8"/>
        <v>0</v>
      </c>
      <c r="AD8" s="51">
        <f t="shared" si="8"/>
        <v>0</v>
      </c>
      <c r="AE8" s="51">
        <f t="shared" si="8"/>
        <v>0</v>
      </c>
      <c r="AF8" s="51">
        <f t="shared" si="8"/>
        <v>0</v>
      </c>
      <c r="AG8" s="51">
        <f t="shared" si="8"/>
        <v>0</v>
      </c>
      <c r="AH8" s="51">
        <f t="shared" si="8"/>
        <v>0</v>
      </c>
      <c r="AI8" s="51">
        <f t="shared" si="8"/>
        <v>0</v>
      </c>
      <c r="AJ8" s="51">
        <f t="shared" si="8"/>
        <v>0</v>
      </c>
      <c r="AK8" s="51">
        <f t="shared" si="8"/>
        <v>0</v>
      </c>
      <c r="AL8" s="51">
        <f t="shared" si="8"/>
        <v>0</v>
      </c>
      <c r="AM8" s="51">
        <f t="shared" si="8"/>
        <v>0</v>
      </c>
      <c r="AN8" s="51">
        <f t="shared" si="8"/>
        <v>0</v>
      </c>
      <c r="AO8" s="51">
        <f t="shared" si="8"/>
        <v>0</v>
      </c>
      <c r="AP8" s="51">
        <f t="shared" si="8"/>
        <v>0</v>
      </c>
      <c r="AQ8" s="51">
        <f t="shared" si="8"/>
        <v>0</v>
      </c>
      <c r="AR8" s="51">
        <f t="shared" si="8"/>
        <v>0</v>
      </c>
      <c r="AS8" s="51">
        <f t="shared" si="8"/>
        <v>0</v>
      </c>
      <c r="AT8" s="51">
        <f t="shared" si="8"/>
        <v>0</v>
      </c>
      <c r="AU8" s="51">
        <f t="shared" si="8"/>
        <v>0</v>
      </c>
      <c r="AV8" s="51">
        <f t="shared" si="8"/>
        <v>0</v>
      </c>
      <c r="AW8" s="51">
        <f t="shared" si="8"/>
        <v>0</v>
      </c>
      <c r="AX8" s="51">
        <f t="shared" si="8"/>
        <v>0</v>
      </c>
    </row>
    <row r="9" spans="1:50" ht="19" thickBot="1" x14ac:dyDescent="0.25">
      <c r="A9" s="52" t="s">
        <v>233</v>
      </c>
      <c r="B9" s="53">
        <v>11</v>
      </c>
      <c r="C9" s="54">
        <v>17</v>
      </c>
      <c r="D9" s="54">
        <v>0</v>
      </c>
      <c r="E9" s="55">
        <v>0</v>
      </c>
      <c r="F9" s="53">
        <v>7</v>
      </c>
      <c r="G9" s="54">
        <v>15</v>
      </c>
      <c r="H9" s="54">
        <v>0</v>
      </c>
      <c r="I9" s="55">
        <v>0</v>
      </c>
      <c r="J9" s="53">
        <v>6</v>
      </c>
      <c r="K9" s="54">
        <v>12</v>
      </c>
      <c r="L9" s="54">
        <v>0</v>
      </c>
      <c r="M9" s="55">
        <v>0</v>
      </c>
      <c r="N9" s="16">
        <f t="shared" ref="N9" si="9">J9+K9+L9+M9</f>
        <v>18</v>
      </c>
      <c r="O9" s="53">
        <v>1</v>
      </c>
      <c r="P9" s="54">
        <v>3</v>
      </c>
      <c r="Q9" s="54">
        <v>0</v>
      </c>
      <c r="R9" s="55">
        <v>0</v>
      </c>
      <c r="S9" s="57">
        <v>1</v>
      </c>
      <c r="T9" s="58">
        <v>1</v>
      </c>
      <c r="U9" s="58">
        <v>0</v>
      </c>
      <c r="V9" s="54">
        <v>0</v>
      </c>
      <c r="W9" s="57"/>
      <c r="X9" s="58">
        <v>0</v>
      </c>
      <c r="Y9" s="58">
        <v>0</v>
      </c>
      <c r="Z9" s="65">
        <v>0</v>
      </c>
      <c r="AA9" s="57">
        <v>0</v>
      </c>
      <c r="AB9" s="58">
        <v>2</v>
      </c>
      <c r="AC9" s="58">
        <v>0</v>
      </c>
      <c r="AD9" s="65">
        <v>0</v>
      </c>
      <c r="AE9" s="58"/>
      <c r="AF9" s="58"/>
      <c r="AG9" s="58"/>
      <c r="AH9" s="58"/>
      <c r="AI9" s="58"/>
      <c r="AJ9" s="58"/>
      <c r="AK9" s="59"/>
      <c r="AL9" s="59"/>
      <c r="AM9" s="58"/>
      <c r="AN9" s="58"/>
      <c r="AO9" s="59"/>
      <c r="AP9" s="59"/>
      <c r="AQ9" s="58"/>
      <c r="AR9" s="58"/>
      <c r="AS9" s="59"/>
      <c r="AT9" s="59"/>
      <c r="AU9" s="58"/>
      <c r="AV9" s="58"/>
      <c r="AW9" s="58"/>
      <c r="AX9" s="60"/>
    </row>
    <row r="10" spans="1:50" ht="18" x14ac:dyDescent="0.2">
      <c r="A10" s="52"/>
      <c r="B10" s="53"/>
      <c r="C10" s="54"/>
      <c r="D10" s="54"/>
      <c r="E10" s="55"/>
      <c r="F10" s="53"/>
      <c r="G10" s="54"/>
      <c r="H10" s="54"/>
      <c r="I10" s="55"/>
      <c r="J10" s="53"/>
      <c r="K10" s="54"/>
      <c r="L10" s="54"/>
      <c r="M10" s="55"/>
      <c r="N10" s="56"/>
      <c r="O10" s="53"/>
      <c r="P10" s="54"/>
      <c r="Q10" s="54"/>
      <c r="R10" s="55"/>
      <c r="S10" s="57"/>
      <c r="T10" s="58"/>
      <c r="U10" s="58"/>
      <c r="V10" s="58"/>
      <c r="W10" s="58"/>
      <c r="X10" s="58"/>
      <c r="Y10" s="58"/>
      <c r="Z10" s="58"/>
      <c r="AA10" s="58"/>
      <c r="AB10" s="58"/>
      <c r="AC10" s="58"/>
      <c r="AD10" s="58"/>
      <c r="AE10" s="58"/>
      <c r="AF10" s="58"/>
      <c r="AG10" s="58"/>
      <c r="AH10" s="58"/>
      <c r="AI10" s="58"/>
      <c r="AJ10" s="58"/>
      <c r="AK10" s="59"/>
      <c r="AL10" s="59"/>
      <c r="AM10" s="58"/>
      <c r="AN10" s="58"/>
      <c r="AO10" s="59"/>
      <c r="AP10" s="59"/>
      <c r="AQ10" s="58"/>
      <c r="AR10" s="58"/>
      <c r="AS10" s="59"/>
      <c r="AT10" s="59"/>
      <c r="AU10" s="58"/>
      <c r="AV10" s="58"/>
      <c r="AW10" s="58"/>
      <c r="AX10" s="60"/>
    </row>
    <row r="11" spans="1:50" ht="18" x14ac:dyDescent="0.2">
      <c r="A11" s="52"/>
      <c r="B11" s="53"/>
      <c r="C11" s="54"/>
      <c r="D11" s="54"/>
      <c r="E11" s="55"/>
      <c r="F11" s="53"/>
      <c r="G11" s="54"/>
      <c r="H11" s="54"/>
      <c r="I11" s="55"/>
      <c r="J11" s="53"/>
      <c r="K11" s="54"/>
      <c r="L11" s="54"/>
      <c r="M11" s="55"/>
      <c r="N11" s="56"/>
      <c r="O11" s="53"/>
      <c r="P11" s="54"/>
      <c r="Q11" s="54"/>
      <c r="R11" s="55"/>
      <c r="S11" s="57"/>
      <c r="T11" s="58"/>
      <c r="U11" s="58"/>
      <c r="V11" s="58"/>
      <c r="W11" s="58"/>
      <c r="X11" s="58"/>
      <c r="Y11" s="58"/>
      <c r="Z11" s="58"/>
      <c r="AA11" s="58"/>
      <c r="AB11" s="58"/>
      <c r="AC11" s="58"/>
      <c r="AD11" s="58"/>
      <c r="AE11" s="58"/>
      <c r="AF11" s="58"/>
      <c r="AG11" s="58"/>
      <c r="AH11" s="58"/>
      <c r="AI11" s="58"/>
      <c r="AJ11" s="58"/>
      <c r="AK11" s="59"/>
      <c r="AL11" s="59"/>
      <c r="AM11" s="58"/>
      <c r="AN11" s="58"/>
      <c r="AO11" s="59"/>
      <c r="AP11" s="59"/>
      <c r="AQ11" s="58"/>
      <c r="AR11" s="58"/>
      <c r="AS11" s="59"/>
      <c r="AT11" s="59"/>
      <c r="AU11" s="58"/>
      <c r="AV11" s="58"/>
      <c r="AW11" s="58"/>
      <c r="AX11" s="60"/>
    </row>
    <row r="12" spans="1:50" ht="18" x14ac:dyDescent="0.2">
      <c r="A12" s="52"/>
      <c r="B12" s="53"/>
      <c r="C12" s="54"/>
      <c r="D12" s="54"/>
      <c r="E12" s="55"/>
      <c r="F12" s="53"/>
      <c r="G12" s="54"/>
      <c r="H12" s="54"/>
      <c r="I12" s="55"/>
      <c r="J12" s="53"/>
      <c r="K12" s="54"/>
      <c r="L12" s="54"/>
      <c r="M12" s="55"/>
      <c r="N12" s="56"/>
      <c r="O12" s="53"/>
      <c r="P12" s="54"/>
      <c r="Q12" s="54"/>
      <c r="R12" s="55"/>
      <c r="S12" s="57"/>
      <c r="T12" s="58"/>
      <c r="U12" s="58"/>
      <c r="V12" s="58"/>
      <c r="W12" s="58"/>
      <c r="X12" s="58"/>
      <c r="Y12" s="58"/>
      <c r="Z12" s="58"/>
      <c r="AA12" s="58"/>
      <c r="AB12" s="58"/>
      <c r="AC12" s="58"/>
      <c r="AD12" s="58"/>
      <c r="AE12" s="58"/>
      <c r="AF12" s="58"/>
      <c r="AG12" s="58"/>
      <c r="AH12" s="58"/>
      <c r="AI12" s="58"/>
      <c r="AJ12" s="58"/>
      <c r="AK12" s="59"/>
      <c r="AL12" s="59"/>
      <c r="AM12" s="58"/>
      <c r="AN12" s="58"/>
      <c r="AO12" s="59"/>
      <c r="AP12" s="59"/>
      <c r="AQ12" s="58"/>
      <c r="AR12" s="58"/>
      <c r="AS12" s="59"/>
      <c r="AT12" s="59"/>
      <c r="AU12" s="58"/>
      <c r="AV12" s="58"/>
      <c r="AW12" s="58"/>
      <c r="AX12" s="60"/>
    </row>
    <row r="14" spans="1:50" ht="18" x14ac:dyDescent="0.2">
      <c r="A14" s="19"/>
      <c r="B14" s="19" t="s">
        <v>421</v>
      </c>
      <c r="C14" s="6"/>
      <c r="D14" s="6"/>
      <c r="E14" s="6"/>
      <c r="F14" s="11"/>
      <c r="G14" s="6"/>
      <c r="H14" s="6"/>
      <c r="I14" s="6"/>
    </row>
    <row r="15" spans="1:50" ht="18" x14ac:dyDescent="0.2">
      <c r="A15" s="19"/>
      <c r="B15" s="19" t="s">
        <v>54</v>
      </c>
      <c r="C15" s="19"/>
      <c r="D15" s="19"/>
      <c r="E15" s="19"/>
      <c r="F15" s="19" t="s">
        <v>422</v>
      </c>
      <c r="G15" s="19"/>
      <c r="H15" s="12">
        <v>45931</v>
      </c>
      <c r="I15" s="12"/>
    </row>
  </sheetData>
  <mergeCells count="29">
    <mergeCell ref="W7:Z7"/>
    <mergeCell ref="S7:V7"/>
    <mergeCell ref="AM7:AP7"/>
    <mergeCell ref="AQ7:AT7"/>
    <mergeCell ref="AI7:AL7"/>
    <mergeCell ref="AE7:AH7"/>
    <mergeCell ref="AA7:AD7"/>
    <mergeCell ref="F4:I5"/>
    <mergeCell ref="F7:I7"/>
    <mergeCell ref="B7:E7"/>
    <mergeCell ref="O4:R5"/>
    <mergeCell ref="O7:R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U27" sqref="U27"/>
    </sheetView>
  </sheetViews>
  <sheetFormatPr baseColWidth="10" defaultColWidth="8.6640625" defaultRowHeight="15" x14ac:dyDescent="0.2"/>
  <cols>
    <col min="1" max="1" width="22.1640625" style="11" bestFit="1" customWidth="1"/>
    <col min="2" max="2" width="43.1640625" style="64" customWidth="1"/>
    <col min="3" max="3" width="22.1640625" style="64" bestFit="1" customWidth="1"/>
    <col min="4" max="4" width="12.6640625" style="64" customWidth="1"/>
    <col min="5" max="5" width="9.1640625" style="64" bestFit="1" customWidth="1"/>
    <col min="6" max="6" width="17.1640625" style="64" customWidth="1"/>
    <col min="7" max="8" width="21.6640625" style="39" customWidth="1"/>
    <col min="9" max="16384" width="8.6640625" style="11"/>
  </cols>
  <sheetData>
    <row r="1" spans="1:14" s="6" customFormat="1" ht="18" x14ac:dyDescent="0.2">
      <c r="A1" s="322">
        <v>10</v>
      </c>
      <c r="B1" s="322"/>
      <c r="C1" s="322"/>
      <c r="D1" s="322"/>
      <c r="E1" s="322"/>
      <c r="F1" s="322"/>
      <c r="G1" s="322"/>
      <c r="H1" s="322"/>
      <c r="I1" s="69"/>
      <c r="J1" s="69"/>
      <c r="K1" s="69"/>
      <c r="L1" s="69"/>
      <c r="M1" s="69"/>
      <c r="N1" s="69"/>
    </row>
    <row r="2" spans="1:14" s="6" customFormat="1" ht="18" x14ac:dyDescent="0.2">
      <c r="G2" s="323" t="s">
        <v>3</v>
      </c>
      <c r="H2" s="323"/>
      <c r="L2" s="70"/>
    </row>
    <row r="3" spans="1:14" ht="18.75" customHeight="1" x14ac:dyDescent="0.2">
      <c r="A3" s="71">
        <v>45808</v>
      </c>
      <c r="B3" s="248" t="s">
        <v>96</v>
      </c>
      <c r="C3" s="248"/>
      <c r="D3" s="248"/>
      <c r="E3" s="248"/>
      <c r="F3" s="248"/>
      <c r="G3" s="248"/>
      <c r="H3" s="248"/>
    </row>
    <row r="4" spans="1:14" ht="38" x14ac:dyDescent="0.2">
      <c r="A4" s="7" t="s">
        <v>4</v>
      </c>
      <c r="B4" s="7" t="s">
        <v>97</v>
      </c>
      <c r="C4" s="7" t="s">
        <v>6</v>
      </c>
      <c r="D4" s="7" t="s">
        <v>7</v>
      </c>
      <c r="E4" s="7" t="s">
        <v>8</v>
      </c>
      <c r="F4" s="7" t="s">
        <v>98</v>
      </c>
      <c r="G4" s="61" t="s">
        <v>99</v>
      </c>
      <c r="H4" s="61" t="s">
        <v>100</v>
      </c>
    </row>
    <row r="5" spans="1:14" ht="18" x14ac:dyDescent="0.2">
      <c r="A5" s="40" t="e">
        <f>MAX('8. Статистичний облік'!7:7)+1</f>
        <v>#REF!</v>
      </c>
      <c r="B5" s="40" t="e">
        <f>A5+1</f>
        <v>#REF!</v>
      </c>
      <c r="C5" s="40" t="e">
        <f t="shared" ref="C5:E5" si="0">B5+1</f>
        <v>#REF!</v>
      </c>
      <c r="D5" s="40" t="e">
        <f t="shared" si="0"/>
        <v>#REF!</v>
      </c>
      <c r="E5" s="40" t="e">
        <f t="shared" si="0"/>
        <v>#REF!</v>
      </c>
      <c r="F5" s="40" t="e">
        <f t="shared" ref="F5" si="1">E5+1</f>
        <v>#REF!</v>
      </c>
      <c r="G5" s="40" t="e">
        <f t="shared" ref="G5" si="2">F5+1</f>
        <v>#REF!</v>
      </c>
      <c r="H5" s="40" t="e">
        <f t="shared" ref="H5" si="3">G5+1</f>
        <v>#REF!</v>
      </c>
    </row>
    <row r="6" spans="1:14" ht="19" x14ac:dyDescent="0.2">
      <c r="A6" s="20"/>
      <c r="B6" s="127" t="s">
        <v>182</v>
      </c>
      <c r="C6" s="84" t="s">
        <v>54</v>
      </c>
      <c r="D6" s="128" t="s">
        <v>178</v>
      </c>
      <c r="E6" s="128" t="s">
        <v>202</v>
      </c>
      <c r="F6" s="8"/>
      <c r="G6" s="9"/>
      <c r="H6" s="9"/>
    </row>
    <row r="7" spans="1:14" ht="38" x14ac:dyDescent="0.2">
      <c r="A7" s="20"/>
      <c r="B7" s="127" t="s">
        <v>183</v>
      </c>
      <c r="C7" s="84" t="s">
        <v>60</v>
      </c>
      <c r="D7" s="128" t="s">
        <v>179</v>
      </c>
      <c r="E7" s="128" t="s">
        <v>203</v>
      </c>
      <c r="F7" s="8"/>
      <c r="G7" s="9"/>
      <c r="H7" s="9"/>
    </row>
    <row r="8" spans="1:14" ht="19" x14ac:dyDescent="0.2">
      <c r="A8" s="63"/>
      <c r="B8" s="127" t="s">
        <v>184</v>
      </c>
      <c r="C8" s="84" t="s">
        <v>180</v>
      </c>
      <c r="D8" s="128" t="s">
        <v>195</v>
      </c>
      <c r="E8" s="128" t="s">
        <v>204</v>
      </c>
      <c r="F8" s="63"/>
      <c r="G8" s="63"/>
      <c r="H8" s="63"/>
    </row>
    <row r="9" spans="1:14" ht="19" x14ac:dyDescent="0.2">
      <c r="A9" s="20"/>
      <c r="B9" s="127" t="s">
        <v>185</v>
      </c>
      <c r="C9" s="84" t="s">
        <v>177</v>
      </c>
      <c r="D9" s="128" t="s">
        <v>196</v>
      </c>
      <c r="E9" s="128" t="s">
        <v>205</v>
      </c>
      <c r="F9" s="8"/>
      <c r="G9" s="9"/>
      <c r="H9" s="9"/>
    </row>
    <row r="10" spans="1:14" ht="19" x14ac:dyDescent="0.2">
      <c r="A10" s="20"/>
      <c r="B10" s="127" t="s">
        <v>186</v>
      </c>
      <c r="C10" s="84" t="s">
        <v>55</v>
      </c>
      <c r="D10" s="128" t="s">
        <v>197</v>
      </c>
      <c r="E10" s="128" t="s">
        <v>206</v>
      </c>
      <c r="F10" s="8"/>
      <c r="G10" s="9"/>
      <c r="H10" s="9"/>
    </row>
    <row r="11" spans="1:14" ht="19" x14ac:dyDescent="0.2">
      <c r="A11" s="20"/>
      <c r="B11" s="129" t="s">
        <v>187</v>
      </c>
      <c r="C11" s="131"/>
      <c r="D11" s="131"/>
      <c r="E11" s="131"/>
      <c r="F11" s="8"/>
      <c r="G11" s="9"/>
      <c r="H11" s="9"/>
    </row>
    <row r="12" spans="1:14" ht="19" x14ac:dyDescent="0.2">
      <c r="A12" s="20"/>
      <c r="B12" s="127" t="s">
        <v>188</v>
      </c>
      <c r="C12" s="84" t="s">
        <v>60</v>
      </c>
      <c r="D12" s="128" t="s">
        <v>178</v>
      </c>
      <c r="E12" s="128" t="s">
        <v>207</v>
      </c>
      <c r="F12" s="8"/>
      <c r="G12" s="9"/>
      <c r="H12" s="9"/>
    </row>
    <row r="13" spans="1:14" ht="19" x14ac:dyDescent="0.2">
      <c r="A13" s="20"/>
      <c r="B13" s="127" t="s">
        <v>189</v>
      </c>
      <c r="C13" s="84" t="s">
        <v>177</v>
      </c>
      <c r="D13" s="128" t="s">
        <v>198</v>
      </c>
      <c r="E13" s="128" t="s">
        <v>208</v>
      </c>
      <c r="F13" s="8"/>
      <c r="G13" s="9"/>
      <c r="H13" s="9"/>
    </row>
    <row r="14" spans="1:14" ht="19" x14ac:dyDescent="0.2">
      <c r="A14" s="20"/>
      <c r="B14" s="127" t="s">
        <v>190</v>
      </c>
      <c r="C14" s="84" t="s">
        <v>177</v>
      </c>
      <c r="D14" s="128" t="s">
        <v>198</v>
      </c>
      <c r="E14" s="128" t="s">
        <v>208</v>
      </c>
      <c r="F14" s="8"/>
      <c r="G14" s="9"/>
      <c r="H14" s="9"/>
    </row>
    <row r="15" spans="1:14" ht="19" x14ac:dyDescent="0.2">
      <c r="A15" s="20"/>
      <c r="B15" s="129" t="s">
        <v>191</v>
      </c>
      <c r="C15" s="131"/>
      <c r="D15" s="131"/>
      <c r="E15" s="131"/>
      <c r="F15" s="8"/>
      <c r="G15" s="9"/>
      <c r="H15" s="9"/>
    </row>
    <row r="16" spans="1:14" ht="19" x14ac:dyDescent="0.2">
      <c r="A16" s="20"/>
      <c r="B16" s="127" t="s">
        <v>188</v>
      </c>
      <c r="C16" s="84" t="s">
        <v>60</v>
      </c>
      <c r="D16" s="128" t="s">
        <v>178</v>
      </c>
      <c r="E16" s="128" t="s">
        <v>207</v>
      </c>
      <c r="F16" s="8"/>
      <c r="G16" s="9"/>
      <c r="H16" s="9"/>
    </row>
    <row r="17" spans="1:8" ht="19" x14ac:dyDescent="0.2">
      <c r="A17" s="20"/>
      <c r="B17" s="127" t="s">
        <v>189</v>
      </c>
      <c r="C17" s="84" t="s">
        <v>177</v>
      </c>
      <c r="D17" s="128" t="s">
        <v>198</v>
      </c>
      <c r="E17" s="128" t="s">
        <v>208</v>
      </c>
      <c r="F17" s="8"/>
      <c r="G17" s="9"/>
      <c r="H17" s="9"/>
    </row>
    <row r="18" spans="1:8" ht="19" x14ac:dyDescent="0.2">
      <c r="A18" s="20"/>
      <c r="B18" s="127" t="s">
        <v>190</v>
      </c>
      <c r="C18" s="84" t="s">
        <v>177</v>
      </c>
      <c r="D18" s="128" t="s">
        <v>198</v>
      </c>
      <c r="E18" s="128" t="s">
        <v>208</v>
      </c>
      <c r="F18" s="8"/>
      <c r="G18" s="9"/>
      <c r="H18" s="9"/>
    </row>
    <row r="19" spans="1:8" ht="19" x14ac:dyDescent="0.2">
      <c r="A19" s="20"/>
      <c r="B19" s="129" t="s">
        <v>192</v>
      </c>
      <c r="C19" s="131"/>
      <c r="D19" s="131"/>
      <c r="E19" s="131"/>
      <c r="F19" s="8"/>
      <c r="G19" s="9"/>
      <c r="H19" s="9"/>
    </row>
    <row r="20" spans="1:8" ht="19" x14ac:dyDescent="0.2">
      <c r="A20" s="20"/>
      <c r="B20" s="127" t="s">
        <v>188</v>
      </c>
      <c r="C20" s="84" t="s">
        <v>60</v>
      </c>
      <c r="D20" s="128" t="s">
        <v>178</v>
      </c>
      <c r="E20" s="128" t="s">
        <v>207</v>
      </c>
      <c r="F20" s="8"/>
      <c r="G20" s="9"/>
      <c r="H20" s="9"/>
    </row>
    <row r="21" spans="1:8" ht="19" x14ac:dyDescent="0.2">
      <c r="A21" s="20"/>
      <c r="B21" s="127" t="s">
        <v>127</v>
      </c>
      <c r="C21" s="84" t="s">
        <v>177</v>
      </c>
      <c r="D21" s="128" t="s">
        <v>227</v>
      </c>
      <c r="E21" s="128" t="s">
        <v>228</v>
      </c>
      <c r="F21" s="8"/>
      <c r="G21" s="9"/>
      <c r="H21" s="9"/>
    </row>
    <row r="22" spans="1:8" ht="19" x14ac:dyDescent="0.2">
      <c r="A22" s="20"/>
      <c r="B22" s="129" t="s">
        <v>193</v>
      </c>
      <c r="C22" s="131"/>
      <c r="D22" s="131"/>
      <c r="E22" s="131"/>
      <c r="F22" s="8"/>
      <c r="G22" s="9"/>
      <c r="H22" s="9"/>
    </row>
    <row r="23" spans="1:8" ht="19" x14ac:dyDescent="0.2">
      <c r="A23" s="20"/>
      <c r="B23" s="127" t="s">
        <v>188</v>
      </c>
      <c r="C23" s="84" t="s">
        <v>60</v>
      </c>
      <c r="D23" s="128" t="s">
        <v>178</v>
      </c>
      <c r="E23" s="128" t="s">
        <v>207</v>
      </c>
      <c r="F23" s="8"/>
      <c r="G23" s="9"/>
      <c r="H23" s="9"/>
    </row>
    <row r="24" spans="1:8" ht="19" x14ac:dyDescent="0.2">
      <c r="A24" s="20"/>
      <c r="B24" s="127" t="s">
        <v>127</v>
      </c>
      <c r="C24" s="84" t="s">
        <v>177</v>
      </c>
      <c r="D24" s="128" t="s">
        <v>227</v>
      </c>
      <c r="E24" s="128" t="s">
        <v>228</v>
      </c>
      <c r="F24" s="8"/>
      <c r="G24" s="9"/>
      <c r="H24" s="9"/>
    </row>
    <row r="25" spans="1:8" ht="19" x14ac:dyDescent="0.2">
      <c r="A25" s="20"/>
      <c r="B25" s="129" t="s">
        <v>194</v>
      </c>
      <c r="C25" s="131"/>
      <c r="D25" s="131"/>
      <c r="E25" s="131"/>
      <c r="F25" s="8"/>
      <c r="G25" s="9"/>
      <c r="H25" s="9"/>
    </row>
    <row r="26" spans="1:8" ht="19" x14ac:dyDescent="0.2">
      <c r="A26" s="20"/>
      <c r="B26" s="127" t="s">
        <v>188</v>
      </c>
      <c r="C26" s="84" t="s">
        <v>60</v>
      </c>
      <c r="D26" s="128" t="s">
        <v>178</v>
      </c>
      <c r="E26" s="128" t="s">
        <v>207</v>
      </c>
      <c r="F26" s="8"/>
      <c r="G26" s="9"/>
      <c r="H26" s="9"/>
    </row>
    <row r="27" spans="1:8" ht="19" x14ac:dyDescent="0.2">
      <c r="A27" s="20"/>
      <c r="B27" s="127" t="s">
        <v>127</v>
      </c>
      <c r="C27" s="84" t="s">
        <v>177</v>
      </c>
      <c r="D27" s="128" t="s">
        <v>227</v>
      </c>
      <c r="E27" s="128" t="s">
        <v>228</v>
      </c>
      <c r="F27" s="8"/>
      <c r="G27" s="9"/>
      <c r="H27" s="9"/>
    </row>
    <row r="28" spans="1:8" ht="38" x14ac:dyDescent="0.2">
      <c r="A28" s="20"/>
      <c r="B28" s="130" t="s">
        <v>379</v>
      </c>
      <c r="C28" s="131"/>
      <c r="D28" s="131"/>
      <c r="E28" s="131"/>
      <c r="F28" s="8"/>
      <c r="G28" s="9"/>
      <c r="H28" s="9"/>
    </row>
    <row r="29" spans="1:8" ht="19" x14ac:dyDescent="0.2">
      <c r="A29" s="20"/>
      <c r="B29" s="91" t="s">
        <v>188</v>
      </c>
      <c r="C29" s="84" t="s">
        <v>60</v>
      </c>
      <c r="D29" s="128" t="s">
        <v>178</v>
      </c>
      <c r="E29" s="128" t="s">
        <v>207</v>
      </c>
      <c r="F29" s="8"/>
      <c r="G29" s="9"/>
      <c r="H29" s="9"/>
    </row>
    <row r="30" spans="1:8" ht="19" x14ac:dyDescent="0.2">
      <c r="A30" s="20"/>
      <c r="B30" s="91" t="s">
        <v>127</v>
      </c>
      <c r="C30" s="84" t="s">
        <v>177</v>
      </c>
      <c r="D30" s="128" t="s">
        <v>227</v>
      </c>
      <c r="E30" s="128" t="s">
        <v>228</v>
      </c>
      <c r="F30" s="8"/>
      <c r="G30" s="9"/>
      <c r="H30" s="9"/>
    </row>
    <row r="31" spans="1:8" ht="19" x14ac:dyDescent="0.2">
      <c r="A31" s="20"/>
      <c r="B31" s="129" t="s">
        <v>229</v>
      </c>
      <c r="C31" s="131"/>
      <c r="D31" s="131"/>
      <c r="E31" s="131"/>
      <c r="F31" s="8"/>
      <c r="G31" s="9"/>
      <c r="H31" s="9"/>
    </row>
    <row r="32" spans="1:8" ht="19" x14ac:dyDescent="0.2">
      <c r="A32" s="20"/>
      <c r="B32" s="127" t="s">
        <v>188</v>
      </c>
      <c r="C32" s="84" t="s">
        <v>60</v>
      </c>
      <c r="D32" s="128" t="s">
        <v>178</v>
      </c>
      <c r="E32" s="128" t="s">
        <v>207</v>
      </c>
      <c r="F32" s="8"/>
      <c r="G32" s="9"/>
      <c r="H32" s="9"/>
    </row>
    <row r="33" spans="1:8" ht="19" x14ac:dyDescent="0.2">
      <c r="A33" s="20"/>
      <c r="B33" s="127" t="s">
        <v>189</v>
      </c>
      <c r="C33" s="84" t="s">
        <v>177</v>
      </c>
      <c r="D33" s="128" t="s">
        <v>199</v>
      </c>
      <c r="E33" s="128" t="s">
        <v>208</v>
      </c>
      <c r="F33" s="8"/>
      <c r="G33" s="9"/>
      <c r="H33" s="9"/>
    </row>
    <row r="34" spans="1:8" ht="19" x14ac:dyDescent="0.2">
      <c r="A34" s="20"/>
      <c r="B34" s="127" t="s">
        <v>190</v>
      </c>
      <c r="C34" s="84" t="s">
        <v>177</v>
      </c>
      <c r="D34" s="128" t="s">
        <v>199</v>
      </c>
      <c r="E34" s="128" t="s">
        <v>208</v>
      </c>
      <c r="F34" s="8"/>
      <c r="G34" s="9"/>
      <c r="H34" s="9"/>
    </row>
    <row r="35" spans="1:8" ht="19" x14ac:dyDescent="0.2">
      <c r="A35" s="63"/>
      <c r="B35" s="129" t="s">
        <v>230</v>
      </c>
      <c r="C35" s="131"/>
      <c r="D35" s="131"/>
      <c r="E35" s="131"/>
      <c r="F35" s="63"/>
      <c r="G35" s="63"/>
      <c r="H35" s="63"/>
    </row>
    <row r="36" spans="1:8" ht="19" x14ac:dyDescent="0.2">
      <c r="A36" s="63"/>
      <c r="B36" s="127" t="s">
        <v>188</v>
      </c>
      <c r="C36" s="84" t="s">
        <v>60</v>
      </c>
      <c r="D36" s="128" t="s">
        <v>178</v>
      </c>
      <c r="E36" s="128" t="s">
        <v>207</v>
      </c>
      <c r="F36" s="63"/>
      <c r="G36" s="63"/>
      <c r="H36" s="63"/>
    </row>
    <row r="37" spans="1:8" ht="19" x14ac:dyDescent="0.2">
      <c r="A37" s="63"/>
      <c r="B37" s="127" t="s">
        <v>189</v>
      </c>
      <c r="C37" s="84" t="s">
        <v>177</v>
      </c>
      <c r="D37" s="128" t="s">
        <v>200</v>
      </c>
      <c r="E37" s="128" t="s">
        <v>208</v>
      </c>
      <c r="F37" s="63"/>
      <c r="G37" s="63"/>
      <c r="H37" s="63"/>
    </row>
    <row r="38" spans="1:8" ht="19" x14ac:dyDescent="0.2">
      <c r="A38" s="63"/>
      <c r="B38" s="127" t="s">
        <v>190</v>
      </c>
      <c r="C38" s="84" t="s">
        <v>177</v>
      </c>
      <c r="D38" s="128" t="s">
        <v>201</v>
      </c>
      <c r="E38" s="128" t="s">
        <v>208</v>
      </c>
      <c r="F38" s="63"/>
      <c r="G38" s="63"/>
      <c r="H38" s="63"/>
    </row>
    <row r="39" spans="1:8" ht="19" x14ac:dyDescent="0.2">
      <c r="A39" s="63"/>
      <c r="B39" s="129" t="s">
        <v>231</v>
      </c>
      <c r="C39" s="131"/>
      <c r="D39" s="131"/>
      <c r="E39" s="131"/>
      <c r="F39" s="63"/>
      <c r="G39" s="63"/>
      <c r="H39" s="63"/>
    </row>
    <row r="40" spans="1:8" ht="19" x14ac:dyDescent="0.2">
      <c r="A40" s="63"/>
      <c r="B40" s="127" t="s">
        <v>188</v>
      </c>
      <c r="C40" s="84" t="s">
        <v>60</v>
      </c>
      <c r="D40" s="128" t="s">
        <v>178</v>
      </c>
      <c r="E40" s="128" t="s">
        <v>207</v>
      </c>
      <c r="F40" s="63"/>
      <c r="G40" s="63"/>
      <c r="H40" s="63"/>
    </row>
    <row r="41" spans="1:8" ht="19" x14ac:dyDescent="0.2">
      <c r="A41" s="63"/>
      <c r="B41" s="127" t="s">
        <v>189</v>
      </c>
      <c r="C41" s="84" t="s">
        <v>177</v>
      </c>
      <c r="D41" s="128" t="s">
        <v>198</v>
      </c>
      <c r="E41" s="128" t="s">
        <v>208</v>
      </c>
      <c r="F41" s="63"/>
      <c r="G41" s="63"/>
      <c r="H41" s="63"/>
    </row>
    <row r="42" spans="1:8" ht="19" x14ac:dyDescent="0.2">
      <c r="A42" s="63"/>
      <c r="B42" s="127" t="s">
        <v>190</v>
      </c>
      <c r="C42" s="84" t="s">
        <v>177</v>
      </c>
      <c r="D42" s="128" t="s">
        <v>200</v>
      </c>
      <c r="E42" s="128" t="s">
        <v>208</v>
      </c>
      <c r="F42" s="63"/>
      <c r="G42" s="63"/>
      <c r="H42" s="63"/>
    </row>
    <row r="44" spans="1:8" ht="18" x14ac:dyDescent="0.2">
      <c r="B44" s="124" t="s">
        <v>424</v>
      </c>
      <c r="C44"/>
      <c r="D44"/>
      <c r="E44"/>
      <c r="F44"/>
      <c r="H44"/>
    </row>
    <row r="45" spans="1:8" ht="18" x14ac:dyDescent="0.2">
      <c r="B45" s="124" t="s">
        <v>60</v>
      </c>
      <c r="C45" s="324" t="s">
        <v>467</v>
      </c>
      <c r="D45" s="324"/>
      <c r="E45" s="324"/>
      <c r="F45" s="324"/>
      <c r="G45" s="324"/>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8" zoomScale="70" zoomScaleNormal="70" workbookViewId="0">
      <selection activeCell="A12" sqref="A12"/>
    </sheetView>
  </sheetViews>
  <sheetFormatPr baseColWidth="10" defaultColWidth="9" defaultRowHeight="16" x14ac:dyDescent="0.2"/>
  <cols>
    <col min="1" max="1" width="162.6640625" style="2" customWidth="1"/>
    <col min="2" max="16384" width="9" style="2"/>
  </cols>
  <sheetData>
    <row r="1" spans="1:8" ht="18" x14ac:dyDescent="0.2">
      <c r="A1" s="72">
        <v>11</v>
      </c>
      <c r="B1" s="69"/>
      <c r="C1" s="69"/>
      <c r="D1" s="69"/>
      <c r="E1" s="69"/>
      <c r="F1" s="69"/>
      <c r="G1" s="69"/>
      <c r="H1" s="69"/>
    </row>
    <row r="2" spans="1:8" ht="18" x14ac:dyDescent="0.2">
      <c r="A2" s="74" t="s">
        <v>3</v>
      </c>
      <c r="B2" s="6"/>
      <c r="C2" s="6"/>
      <c r="D2" s="6"/>
      <c r="E2" s="6"/>
      <c r="F2" s="6"/>
      <c r="H2" s="6"/>
    </row>
    <row r="3" spans="1:8" ht="18" x14ac:dyDescent="0.2">
      <c r="A3" s="35" t="s">
        <v>101</v>
      </c>
    </row>
    <row r="4" spans="1:8" ht="34" x14ac:dyDescent="0.2">
      <c r="A4" s="22" t="s">
        <v>102</v>
      </c>
    </row>
    <row r="5" spans="1:8" ht="68" x14ac:dyDescent="0.2">
      <c r="A5" s="22" t="s">
        <v>103</v>
      </c>
    </row>
    <row r="6" spans="1:8" ht="82.25" customHeight="1" x14ac:dyDescent="0.2">
      <c r="A6" s="23" t="s">
        <v>104</v>
      </c>
    </row>
    <row r="7" spans="1:8" ht="128" customHeight="1" x14ac:dyDescent="0.2">
      <c r="A7" s="22" t="s">
        <v>105</v>
      </c>
    </row>
    <row r="8" spans="1:8" ht="158" customHeight="1" x14ac:dyDescent="0.2">
      <c r="A8" s="23" t="s">
        <v>106</v>
      </c>
    </row>
    <row r="9" spans="1:8" ht="171.5" customHeight="1" x14ac:dyDescent="0.2">
      <c r="A9" s="23" t="s">
        <v>107</v>
      </c>
    </row>
    <row r="10" spans="1:8" ht="33.5" customHeight="1" x14ac:dyDescent="0.2">
      <c r="A10" s="22" t="s">
        <v>108</v>
      </c>
    </row>
    <row r="11" spans="1:8" ht="35.75" customHeight="1" x14ac:dyDescent="0.2">
      <c r="A11" s="22" t="s">
        <v>109</v>
      </c>
    </row>
    <row r="12" spans="1:8" ht="272" x14ac:dyDescent="0.2">
      <c r="A12" s="22" t="s">
        <v>110</v>
      </c>
    </row>
    <row r="13" spans="1:8" ht="51" x14ac:dyDescent="0.2">
      <c r="A13" s="22" t="s">
        <v>111</v>
      </c>
    </row>
    <row r="14" spans="1:8" ht="85" x14ac:dyDescent="0.2">
      <c r="A14" s="33" t="s">
        <v>112</v>
      </c>
    </row>
    <row r="15" spans="1:8" ht="51" x14ac:dyDescent="0.2">
      <c r="A15" s="33" t="s">
        <v>113</v>
      </c>
    </row>
    <row r="16" spans="1:8" ht="17" x14ac:dyDescent="0.2">
      <c r="A16" s="33" t="s">
        <v>114</v>
      </c>
    </row>
    <row r="17" spans="1:1" ht="17" x14ac:dyDescent="0.2">
      <c r="A17" s="33" t="s">
        <v>115</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baseColWidth="10" defaultColWidth="9.1640625" defaultRowHeight="14" x14ac:dyDescent="0.15"/>
  <cols>
    <col min="1" max="1" width="41.1640625" style="21" bestFit="1" customWidth="1"/>
    <col min="2" max="2" width="0" style="21" hidden="1" customWidth="1"/>
    <col min="3" max="3" width="40.1640625" style="21" hidden="1" customWidth="1"/>
    <col min="4" max="4" width="30.6640625" style="21" hidden="1" customWidth="1"/>
    <col min="5" max="5" width="16.1640625" style="21" hidden="1" customWidth="1"/>
    <col min="6" max="13" width="0" style="21" hidden="1" customWidth="1"/>
    <col min="14" max="16384" width="9.1640625" style="21"/>
  </cols>
  <sheetData>
    <row r="1" spans="1:11" ht="15" customHeight="1" x14ac:dyDescent="0.15">
      <c r="A1" s="21" t="s">
        <v>116</v>
      </c>
      <c r="C1" s="21" t="s">
        <v>116</v>
      </c>
      <c r="D1" s="21" t="s">
        <v>117</v>
      </c>
      <c r="E1" s="21" t="s">
        <v>15</v>
      </c>
      <c r="F1" s="21" t="s">
        <v>116</v>
      </c>
      <c r="G1" s="21" t="s">
        <v>117</v>
      </c>
      <c r="H1" s="21" t="s">
        <v>15</v>
      </c>
      <c r="I1" s="21" t="s">
        <v>116</v>
      </c>
      <c r="J1" s="21" t="s">
        <v>117</v>
      </c>
      <c r="K1" s="21" t="s">
        <v>15</v>
      </c>
    </row>
    <row r="2" spans="1:11" x14ac:dyDescent="0.15">
      <c r="A2" s="21" t="s">
        <v>118</v>
      </c>
      <c r="C2" s="21" t="s">
        <v>119</v>
      </c>
      <c r="D2" s="21" t="s">
        <v>120</v>
      </c>
      <c r="E2" s="21" t="s">
        <v>121</v>
      </c>
      <c r="F2" s="21" t="s">
        <v>119</v>
      </c>
      <c r="G2" s="21" t="s">
        <v>120</v>
      </c>
      <c r="H2" s="21" t="s">
        <v>121</v>
      </c>
      <c r="I2" s="21" t="s">
        <v>119</v>
      </c>
      <c r="J2" s="21" t="s">
        <v>120</v>
      </c>
      <c r="K2" s="21" t="s">
        <v>121</v>
      </c>
    </row>
    <row r="3" spans="1:11" x14ac:dyDescent="0.15">
      <c r="A3" s="21" t="s">
        <v>122</v>
      </c>
      <c r="C3" s="21" t="s">
        <v>123</v>
      </c>
      <c r="D3" s="21" t="s">
        <v>124</v>
      </c>
      <c r="E3" s="21" t="s">
        <v>125</v>
      </c>
      <c r="F3" s="21" t="s">
        <v>123</v>
      </c>
      <c r="G3" s="21" t="s">
        <v>124</v>
      </c>
      <c r="H3" s="21" t="s">
        <v>125</v>
      </c>
      <c r="I3" s="21" t="s">
        <v>123</v>
      </c>
      <c r="J3" s="21" t="s">
        <v>124</v>
      </c>
      <c r="K3" s="21" t="s">
        <v>125</v>
      </c>
    </row>
    <row r="4" spans="1:11" ht="15" customHeight="1" x14ac:dyDescent="0.15">
      <c r="A4" s="21" t="s">
        <v>119</v>
      </c>
      <c r="C4" s="21" t="s">
        <v>126</v>
      </c>
      <c r="D4" s="21" t="s">
        <v>127</v>
      </c>
      <c r="E4" s="21" t="s">
        <v>128</v>
      </c>
      <c r="F4" s="21" t="s">
        <v>126</v>
      </c>
      <c r="G4" s="21" t="s">
        <v>127</v>
      </c>
      <c r="H4" s="21" t="s">
        <v>128</v>
      </c>
      <c r="I4" s="21" t="s">
        <v>126</v>
      </c>
      <c r="J4" s="21" t="s">
        <v>127</v>
      </c>
      <c r="K4" s="21" t="s">
        <v>128</v>
      </c>
    </row>
    <row r="5" spans="1:11" x14ac:dyDescent="0.15">
      <c r="A5" s="21" t="s">
        <v>129</v>
      </c>
      <c r="C5" s="21" t="s">
        <v>130</v>
      </c>
      <c r="D5" s="21" t="s">
        <v>17</v>
      </c>
      <c r="E5" s="32" t="s">
        <v>131</v>
      </c>
      <c r="F5" s="21" t="s">
        <v>130</v>
      </c>
      <c r="G5" s="21" t="s">
        <v>17</v>
      </c>
      <c r="H5" s="32" t="s">
        <v>131</v>
      </c>
      <c r="I5" s="21" t="s">
        <v>130</v>
      </c>
      <c r="J5" s="21" t="s">
        <v>17</v>
      </c>
      <c r="K5" s="32" t="s">
        <v>131</v>
      </c>
    </row>
    <row r="6" spans="1:11" x14ac:dyDescent="0.15">
      <c r="A6" s="21" t="s">
        <v>123</v>
      </c>
      <c r="C6" s="21" t="s">
        <v>132</v>
      </c>
      <c r="D6" s="21" t="s">
        <v>18</v>
      </c>
      <c r="E6" s="32" t="s">
        <v>131</v>
      </c>
      <c r="F6" s="21" t="s">
        <v>132</v>
      </c>
      <c r="G6" s="21" t="s">
        <v>18</v>
      </c>
      <c r="H6" s="32" t="s">
        <v>131</v>
      </c>
      <c r="I6" s="21" t="s">
        <v>132</v>
      </c>
      <c r="J6" s="21" t="s">
        <v>18</v>
      </c>
      <c r="K6" s="32" t="s">
        <v>131</v>
      </c>
    </row>
    <row r="7" spans="1:11" x14ac:dyDescent="0.15">
      <c r="A7" s="21" t="s">
        <v>133</v>
      </c>
      <c r="C7" s="21" t="s">
        <v>134</v>
      </c>
      <c r="D7" s="21" t="s">
        <v>135</v>
      </c>
      <c r="E7" s="32" t="s">
        <v>131</v>
      </c>
      <c r="F7" s="21" t="s">
        <v>134</v>
      </c>
      <c r="G7" s="21" t="s">
        <v>135</v>
      </c>
      <c r="H7" s="32" t="s">
        <v>131</v>
      </c>
      <c r="I7" s="21" t="s">
        <v>134</v>
      </c>
      <c r="J7" s="21" t="s">
        <v>135</v>
      </c>
      <c r="K7" s="32" t="s">
        <v>131</v>
      </c>
    </row>
    <row r="8" spans="1:11" x14ac:dyDescent="0.15">
      <c r="A8" s="21" t="s">
        <v>126</v>
      </c>
      <c r="C8" s="21" t="s">
        <v>12</v>
      </c>
      <c r="D8" s="21" t="s">
        <v>136</v>
      </c>
      <c r="E8" s="32" t="s">
        <v>131</v>
      </c>
      <c r="F8" s="21" t="s">
        <v>12</v>
      </c>
      <c r="G8" s="21" t="s">
        <v>136</v>
      </c>
      <c r="H8" s="32" t="s">
        <v>131</v>
      </c>
      <c r="I8" s="21" t="s">
        <v>12</v>
      </c>
      <c r="J8" s="21" t="s">
        <v>136</v>
      </c>
      <c r="K8" s="32" t="s">
        <v>131</v>
      </c>
    </row>
    <row r="9" spans="1:11" x14ac:dyDescent="0.15">
      <c r="A9" s="21" t="s">
        <v>130</v>
      </c>
      <c r="C9" s="21" t="s">
        <v>137</v>
      </c>
      <c r="D9" s="21" t="s">
        <v>138</v>
      </c>
      <c r="E9" s="32" t="s">
        <v>131</v>
      </c>
      <c r="F9" s="21" t="s">
        <v>137</v>
      </c>
      <c r="G9" s="21" t="s">
        <v>138</v>
      </c>
      <c r="H9" s="32" t="s">
        <v>131</v>
      </c>
      <c r="I9" s="21" t="s">
        <v>137</v>
      </c>
      <c r="J9" s="21" t="s">
        <v>138</v>
      </c>
      <c r="K9" s="32" t="s">
        <v>131</v>
      </c>
    </row>
    <row r="10" spans="1:11" x14ac:dyDescent="0.15">
      <c r="A10" s="21" t="s">
        <v>132</v>
      </c>
      <c r="C10" s="21" t="s">
        <v>139</v>
      </c>
      <c r="D10" s="21" t="s">
        <v>140</v>
      </c>
      <c r="E10" s="32" t="s">
        <v>131</v>
      </c>
      <c r="F10" s="21" t="s">
        <v>139</v>
      </c>
      <c r="G10" s="21" t="s">
        <v>140</v>
      </c>
      <c r="H10" s="32" t="s">
        <v>131</v>
      </c>
      <c r="I10" s="21" t="s">
        <v>139</v>
      </c>
      <c r="J10" s="21" t="s">
        <v>140</v>
      </c>
      <c r="K10" s="32" t="s">
        <v>131</v>
      </c>
    </row>
    <row r="11" spans="1:11" x14ac:dyDescent="0.15">
      <c r="A11" s="21" t="s">
        <v>134</v>
      </c>
      <c r="C11" s="21" t="s">
        <v>141</v>
      </c>
      <c r="D11" s="21" t="s">
        <v>142</v>
      </c>
      <c r="E11" s="32" t="s">
        <v>131</v>
      </c>
      <c r="F11" s="21" t="s">
        <v>141</v>
      </c>
      <c r="G11" s="21" t="s">
        <v>142</v>
      </c>
      <c r="H11" s="32" t="s">
        <v>131</v>
      </c>
      <c r="I11" s="21" t="s">
        <v>141</v>
      </c>
      <c r="J11" s="21" t="s">
        <v>142</v>
      </c>
      <c r="K11" s="32" t="s">
        <v>131</v>
      </c>
    </row>
    <row r="12" spans="1:11" x14ac:dyDescent="0.15">
      <c r="A12" s="21" t="s">
        <v>12</v>
      </c>
      <c r="C12" s="21" t="s">
        <v>13</v>
      </c>
      <c r="D12" s="21" t="s">
        <v>143</v>
      </c>
      <c r="E12" s="32" t="s">
        <v>131</v>
      </c>
      <c r="F12" s="21" t="s">
        <v>13</v>
      </c>
      <c r="G12" s="21" t="s">
        <v>143</v>
      </c>
      <c r="H12" s="32" t="s">
        <v>131</v>
      </c>
      <c r="I12" s="21" t="s">
        <v>13</v>
      </c>
      <c r="J12" s="21" t="s">
        <v>143</v>
      </c>
      <c r="K12" s="32" t="s">
        <v>131</v>
      </c>
    </row>
    <row r="13" spans="1:11" x14ac:dyDescent="0.15">
      <c r="A13" s="21" t="s">
        <v>137</v>
      </c>
      <c r="C13" s="21" t="s">
        <v>144</v>
      </c>
      <c r="D13" s="21" t="s">
        <v>145</v>
      </c>
      <c r="E13" s="32" t="s">
        <v>131</v>
      </c>
      <c r="F13" s="21" t="s">
        <v>144</v>
      </c>
      <c r="G13" s="21" t="s">
        <v>145</v>
      </c>
      <c r="H13" s="32" t="s">
        <v>131</v>
      </c>
      <c r="I13" s="21" t="s">
        <v>144</v>
      </c>
      <c r="J13" s="21" t="s">
        <v>145</v>
      </c>
      <c r="K13" s="32" t="s">
        <v>131</v>
      </c>
    </row>
    <row r="14" spans="1:11" x14ac:dyDescent="0.15">
      <c r="A14" s="21" t="s">
        <v>139</v>
      </c>
      <c r="C14" s="21" t="s">
        <v>146</v>
      </c>
      <c r="D14" s="21" t="s">
        <v>147</v>
      </c>
      <c r="E14" s="32" t="s">
        <v>131</v>
      </c>
      <c r="F14" s="21" t="s">
        <v>146</v>
      </c>
      <c r="G14" s="21" t="s">
        <v>147</v>
      </c>
      <c r="H14" s="32" t="s">
        <v>131</v>
      </c>
      <c r="I14" s="21" t="s">
        <v>146</v>
      </c>
      <c r="J14" s="21" t="s">
        <v>147</v>
      </c>
      <c r="K14" s="32" t="s">
        <v>131</v>
      </c>
    </row>
    <row r="15" spans="1:11" x14ac:dyDescent="0.15">
      <c r="A15" s="21" t="s">
        <v>141</v>
      </c>
      <c r="C15" s="21" t="s">
        <v>148</v>
      </c>
      <c r="D15" s="21" t="s">
        <v>149</v>
      </c>
      <c r="E15" s="32" t="s">
        <v>131</v>
      </c>
      <c r="F15" s="21" t="s">
        <v>148</v>
      </c>
      <c r="G15" s="21" t="s">
        <v>149</v>
      </c>
      <c r="H15" s="32" t="s">
        <v>131</v>
      </c>
      <c r="I15" s="21" t="s">
        <v>148</v>
      </c>
      <c r="J15" s="21" t="s">
        <v>149</v>
      </c>
      <c r="K15" s="32" t="s">
        <v>131</v>
      </c>
    </row>
    <row r="16" spans="1:11" x14ac:dyDescent="0.15">
      <c r="A16" s="21" t="s">
        <v>13</v>
      </c>
      <c r="C16" s="21" t="s">
        <v>14</v>
      </c>
      <c r="D16" s="32" t="s">
        <v>131</v>
      </c>
      <c r="E16" s="32" t="s">
        <v>131</v>
      </c>
      <c r="F16" s="21" t="s">
        <v>14</v>
      </c>
      <c r="G16" s="32" t="s">
        <v>131</v>
      </c>
      <c r="H16" s="32" t="s">
        <v>131</v>
      </c>
      <c r="I16" s="21" t="s">
        <v>14</v>
      </c>
      <c r="J16" s="32" t="s">
        <v>131</v>
      </c>
      <c r="K16" s="32" t="s">
        <v>131</v>
      </c>
    </row>
    <row r="17" spans="1:11" x14ac:dyDescent="0.15">
      <c r="A17" s="21" t="s">
        <v>144</v>
      </c>
      <c r="C17" s="21" t="s">
        <v>150</v>
      </c>
      <c r="D17" s="32" t="s">
        <v>131</v>
      </c>
      <c r="E17" s="32" t="s">
        <v>131</v>
      </c>
      <c r="F17" s="21" t="s">
        <v>150</v>
      </c>
      <c r="G17" s="32" t="s">
        <v>131</v>
      </c>
      <c r="H17" s="32" t="s">
        <v>131</v>
      </c>
      <c r="I17" s="21" t="s">
        <v>150</v>
      </c>
      <c r="J17" s="32" t="s">
        <v>131</v>
      </c>
      <c r="K17" s="32" t="s">
        <v>131</v>
      </c>
    </row>
    <row r="18" spans="1:11" x14ac:dyDescent="0.15">
      <c r="A18" s="21" t="s">
        <v>146</v>
      </c>
      <c r="C18" s="21" t="s">
        <v>151</v>
      </c>
      <c r="D18" s="32" t="s">
        <v>131</v>
      </c>
      <c r="E18" s="32" t="s">
        <v>131</v>
      </c>
      <c r="F18" s="21" t="s">
        <v>151</v>
      </c>
      <c r="G18" s="32" t="s">
        <v>131</v>
      </c>
      <c r="H18" s="32" t="s">
        <v>131</v>
      </c>
      <c r="I18" s="21" t="s">
        <v>151</v>
      </c>
      <c r="J18" s="32" t="s">
        <v>131</v>
      </c>
      <c r="K18" s="32" t="s">
        <v>131</v>
      </c>
    </row>
    <row r="19" spans="1:11" x14ac:dyDescent="0.15">
      <c r="A19" s="21" t="s">
        <v>148</v>
      </c>
      <c r="C19" s="21" t="s">
        <v>152</v>
      </c>
      <c r="D19" s="32" t="s">
        <v>131</v>
      </c>
      <c r="E19" s="32" t="s">
        <v>131</v>
      </c>
      <c r="F19" s="21" t="s">
        <v>152</v>
      </c>
      <c r="G19" s="32" t="s">
        <v>131</v>
      </c>
      <c r="H19" s="32" t="s">
        <v>131</v>
      </c>
      <c r="I19" s="21" t="s">
        <v>152</v>
      </c>
      <c r="J19" s="32" t="s">
        <v>131</v>
      </c>
      <c r="K19" s="32" t="s">
        <v>131</v>
      </c>
    </row>
    <row r="20" spans="1:11" x14ac:dyDescent="0.15">
      <c r="A20" s="21" t="s">
        <v>14</v>
      </c>
      <c r="C20" s="21" t="s">
        <v>153</v>
      </c>
      <c r="D20" s="32" t="s">
        <v>131</v>
      </c>
      <c r="E20" s="32" t="s">
        <v>131</v>
      </c>
      <c r="F20" s="21" t="s">
        <v>153</v>
      </c>
      <c r="G20" s="32" t="s">
        <v>131</v>
      </c>
      <c r="H20" s="32" t="s">
        <v>131</v>
      </c>
      <c r="I20" s="21" t="s">
        <v>153</v>
      </c>
      <c r="J20" s="32" t="s">
        <v>131</v>
      </c>
      <c r="K20" s="32" t="s">
        <v>131</v>
      </c>
    </row>
    <row r="21" spans="1:11" x14ac:dyDescent="0.15">
      <c r="A21" s="21" t="s">
        <v>150</v>
      </c>
      <c r="C21" s="21" t="s">
        <v>154</v>
      </c>
      <c r="D21" s="32" t="s">
        <v>131</v>
      </c>
      <c r="E21" s="32" t="s">
        <v>131</v>
      </c>
      <c r="F21" s="21" t="s">
        <v>154</v>
      </c>
      <c r="G21" s="32" t="s">
        <v>131</v>
      </c>
      <c r="H21" s="32" t="s">
        <v>131</v>
      </c>
      <c r="I21" s="21" t="s">
        <v>154</v>
      </c>
      <c r="J21" s="32" t="s">
        <v>131</v>
      </c>
      <c r="K21" s="32" t="s">
        <v>131</v>
      </c>
    </row>
    <row r="22" spans="1:11" x14ac:dyDescent="0.15">
      <c r="A22" s="21" t="s">
        <v>151</v>
      </c>
      <c r="C22" s="21" t="s">
        <v>155</v>
      </c>
      <c r="D22" s="32" t="s">
        <v>131</v>
      </c>
      <c r="E22" s="32" t="s">
        <v>131</v>
      </c>
      <c r="F22" s="21" t="s">
        <v>155</v>
      </c>
      <c r="G22" s="32" t="s">
        <v>131</v>
      </c>
      <c r="H22" s="32" t="s">
        <v>131</v>
      </c>
      <c r="I22" s="21" t="s">
        <v>155</v>
      </c>
      <c r="J22" s="32" t="s">
        <v>131</v>
      </c>
      <c r="K22" s="32" t="s">
        <v>131</v>
      </c>
    </row>
    <row r="23" spans="1:11" x14ac:dyDescent="0.15">
      <c r="A23" s="21" t="s">
        <v>152</v>
      </c>
      <c r="C23" s="21" t="s">
        <v>156</v>
      </c>
      <c r="D23" s="32" t="s">
        <v>131</v>
      </c>
      <c r="E23" s="32" t="s">
        <v>131</v>
      </c>
      <c r="F23" s="21" t="s">
        <v>156</v>
      </c>
      <c r="G23" s="32" t="s">
        <v>131</v>
      </c>
      <c r="H23" s="32" t="s">
        <v>131</v>
      </c>
      <c r="I23" s="21" t="s">
        <v>156</v>
      </c>
      <c r="J23" s="32" t="s">
        <v>131</v>
      </c>
      <c r="K23" s="32" t="s">
        <v>131</v>
      </c>
    </row>
    <row r="24" spans="1:11" x14ac:dyDescent="0.15">
      <c r="A24" s="21" t="s">
        <v>153</v>
      </c>
      <c r="C24" s="21" t="s">
        <v>157</v>
      </c>
      <c r="D24" s="32" t="s">
        <v>131</v>
      </c>
      <c r="E24" s="32" t="s">
        <v>131</v>
      </c>
      <c r="F24" s="21" t="s">
        <v>157</v>
      </c>
      <c r="G24" s="32" t="s">
        <v>131</v>
      </c>
      <c r="H24" s="32" t="s">
        <v>131</v>
      </c>
      <c r="I24" s="21" t="s">
        <v>157</v>
      </c>
      <c r="J24" s="32" t="s">
        <v>131</v>
      </c>
      <c r="K24" s="32" t="s">
        <v>131</v>
      </c>
    </row>
    <row r="25" spans="1:11" x14ac:dyDescent="0.15">
      <c r="A25" s="21" t="s">
        <v>154</v>
      </c>
      <c r="C25" s="21" t="s">
        <v>158</v>
      </c>
      <c r="D25" s="32" t="s">
        <v>131</v>
      </c>
      <c r="E25" s="32" t="s">
        <v>131</v>
      </c>
      <c r="F25" s="21" t="s">
        <v>158</v>
      </c>
      <c r="G25" s="32" t="s">
        <v>131</v>
      </c>
      <c r="H25" s="32" t="s">
        <v>131</v>
      </c>
      <c r="I25" s="21" t="s">
        <v>158</v>
      </c>
      <c r="J25" s="32" t="s">
        <v>131</v>
      </c>
      <c r="K25" s="32" t="s">
        <v>131</v>
      </c>
    </row>
    <row r="26" spans="1:11" x14ac:dyDescent="0.15">
      <c r="A26" s="21" t="s">
        <v>155</v>
      </c>
      <c r="C26" s="21" t="s">
        <v>159</v>
      </c>
      <c r="D26" s="32" t="s">
        <v>131</v>
      </c>
      <c r="E26" s="32" t="s">
        <v>131</v>
      </c>
      <c r="F26" s="21" t="s">
        <v>159</v>
      </c>
      <c r="G26" s="32" t="s">
        <v>131</v>
      </c>
      <c r="H26" s="32" t="s">
        <v>131</v>
      </c>
      <c r="I26" s="21" t="s">
        <v>159</v>
      </c>
      <c r="J26" s="32" t="s">
        <v>131</v>
      </c>
      <c r="K26" s="32" t="s">
        <v>131</v>
      </c>
    </row>
    <row r="27" spans="1:11" x14ac:dyDescent="0.15">
      <c r="A27" s="21" t="s">
        <v>156</v>
      </c>
      <c r="C27" s="21" t="s">
        <v>160</v>
      </c>
      <c r="D27" s="32" t="s">
        <v>131</v>
      </c>
      <c r="E27" s="32" t="s">
        <v>131</v>
      </c>
      <c r="F27" s="21" t="s">
        <v>160</v>
      </c>
      <c r="G27" s="32" t="s">
        <v>131</v>
      </c>
      <c r="H27" s="32" t="s">
        <v>131</v>
      </c>
      <c r="I27" s="21" t="s">
        <v>160</v>
      </c>
      <c r="J27" s="32" t="s">
        <v>131</v>
      </c>
      <c r="K27" s="32" t="s">
        <v>131</v>
      </c>
    </row>
    <row r="28" spans="1:11" x14ac:dyDescent="0.15">
      <c r="A28" s="21" t="s">
        <v>157</v>
      </c>
      <c r="C28" s="21" t="s">
        <v>161</v>
      </c>
      <c r="D28" s="32" t="s">
        <v>131</v>
      </c>
      <c r="E28" s="32" t="s">
        <v>131</v>
      </c>
      <c r="F28" s="21" t="s">
        <v>161</v>
      </c>
      <c r="G28" s="32" t="s">
        <v>131</v>
      </c>
      <c r="H28" s="32" t="s">
        <v>131</v>
      </c>
      <c r="I28" s="21" t="s">
        <v>161</v>
      </c>
      <c r="J28" s="32" t="s">
        <v>131</v>
      </c>
      <c r="K28" s="32" t="s">
        <v>131</v>
      </c>
    </row>
    <row r="29" spans="1:11" x14ac:dyDescent="0.15">
      <c r="A29" s="21" t="s">
        <v>158</v>
      </c>
      <c r="C29" s="21" t="s">
        <v>162</v>
      </c>
      <c r="D29" s="32" t="s">
        <v>131</v>
      </c>
      <c r="E29" s="32" t="s">
        <v>131</v>
      </c>
      <c r="F29" s="21" t="s">
        <v>162</v>
      </c>
      <c r="G29" s="32" t="s">
        <v>131</v>
      </c>
      <c r="H29" s="32" t="s">
        <v>131</v>
      </c>
      <c r="I29" s="21" t="s">
        <v>162</v>
      </c>
      <c r="J29" s="32" t="s">
        <v>131</v>
      </c>
      <c r="K29" s="32" t="s">
        <v>131</v>
      </c>
    </row>
    <row r="30" spans="1:11" x14ac:dyDescent="0.15">
      <c r="A30" s="21" t="s">
        <v>159</v>
      </c>
      <c r="C30" s="21" t="s">
        <v>163</v>
      </c>
      <c r="D30" s="32" t="s">
        <v>131</v>
      </c>
      <c r="E30" s="32" t="s">
        <v>131</v>
      </c>
      <c r="F30" s="21" t="s">
        <v>163</v>
      </c>
      <c r="G30" s="32" t="s">
        <v>131</v>
      </c>
      <c r="H30" s="32" t="s">
        <v>131</v>
      </c>
      <c r="I30" s="21" t="s">
        <v>163</v>
      </c>
      <c r="J30" s="32" t="s">
        <v>131</v>
      </c>
      <c r="K30" s="32" t="s">
        <v>131</v>
      </c>
    </row>
    <row r="31" spans="1:11" x14ac:dyDescent="0.15">
      <c r="A31" s="21" t="s">
        <v>160</v>
      </c>
      <c r="C31" s="21" t="s">
        <v>164</v>
      </c>
      <c r="D31" s="32" t="s">
        <v>131</v>
      </c>
      <c r="E31" s="32" t="s">
        <v>131</v>
      </c>
      <c r="F31" s="21" t="s">
        <v>164</v>
      </c>
      <c r="G31" s="32" t="s">
        <v>131</v>
      </c>
      <c r="H31" s="32" t="s">
        <v>131</v>
      </c>
      <c r="I31" s="21" t="s">
        <v>164</v>
      </c>
      <c r="J31" s="32" t="s">
        <v>131</v>
      </c>
      <c r="K31" s="32" t="s">
        <v>131</v>
      </c>
    </row>
    <row r="32" spans="1:11" ht="15" customHeight="1" x14ac:dyDescent="0.15">
      <c r="A32" s="21" t="s">
        <v>161</v>
      </c>
      <c r="C32" s="21" t="s">
        <v>165</v>
      </c>
      <c r="D32" s="32" t="s">
        <v>131</v>
      </c>
      <c r="E32" s="32" t="s">
        <v>131</v>
      </c>
      <c r="F32" s="21" t="s">
        <v>165</v>
      </c>
      <c r="G32" s="32" t="s">
        <v>131</v>
      </c>
      <c r="H32" s="32" t="s">
        <v>131</v>
      </c>
      <c r="I32" s="21" t="s">
        <v>165</v>
      </c>
      <c r="J32" s="32" t="s">
        <v>131</v>
      </c>
      <c r="K32" s="32" t="s">
        <v>131</v>
      </c>
    </row>
    <row r="33" spans="1:11" x14ac:dyDescent="0.15">
      <c r="A33" s="21" t="s">
        <v>162</v>
      </c>
      <c r="C33" s="21" t="s">
        <v>166</v>
      </c>
      <c r="D33" s="32" t="s">
        <v>131</v>
      </c>
      <c r="E33" s="32" t="s">
        <v>131</v>
      </c>
      <c r="F33" s="21" t="s">
        <v>166</v>
      </c>
      <c r="G33" s="32" t="s">
        <v>131</v>
      </c>
      <c r="H33" s="32" t="s">
        <v>131</v>
      </c>
      <c r="I33" s="21" t="s">
        <v>166</v>
      </c>
      <c r="J33" s="32" t="s">
        <v>131</v>
      </c>
      <c r="K33" s="32" t="s">
        <v>131</v>
      </c>
    </row>
    <row r="34" spans="1:11" x14ac:dyDescent="0.15">
      <c r="A34" s="21" t="s">
        <v>163</v>
      </c>
      <c r="C34" s="21" t="s">
        <v>167</v>
      </c>
      <c r="D34" s="32" t="s">
        <v>131</v>
      </c>
      <c r="E34" s="32" t="s">
        <v>131</v>
      </c>
      <c r="F34" s="21" t="s">
        <v>167</v>
      </c>
      <c r="G34" s="32" t="s">
        <v>131</v>
      </c>
      <c r="H34" s="32" t="s">
        <v>131</v>
      </c>
      <c r="I34" s="21" t="s">
        <v>167</v>
      </c>
      <c r="J34" s="32" t="s">
        <v>131</v>
      </c>
      <c r="K34" s="32" t="s">
        <v>131</v>
      </c>
    </row>
    <row r="35" spans="1:11" x14ac:dyDescent="0.15">
      <c r="A35" s="21" t="s">
        <v>164</v>
      </c>
      <c r="C35" s="21" t="s">
        <v>168</v>
      </c>
      <c r="D35" s="32" t="s">
        <v>131</v>
      </c>
      <c r="E35" s="32" t="s">
        <v>131</v>
      </c>
      <c r="F35" s="21" t="s">
        <v>168</v>
      </c>
      <c r="G35" s="32" t="s">
        <v>131</v>
      </c>
      <c r="H35" s="32" t="s">
        <v>131</v>
      </c>
      <c r="I35" s="21" t="s">
        <v>168</v>
      </c>
      <c r="J35" s="32" t="s">
        <v>131</v>
      </c>
      <c r="K35" s="32" t="s">
        <v>131</v>
      </c>
    </row>
    <row r="36" spans="1:11" x14ac:dyDescent="0.15">
      <c r="A36" s="21" t="s">
        <v>117</v>
      </c>
      <c r="C36" s="21" t="s">
        <v>169</v>
      </c>
      <c r="D36" s="32" t="s">
        <v>131</v>
      </c>
      <c r="E36" s="32" t="s">
        <v>131</v>
      </c>
      <c r="F36" s="21" t="s">
        <v>169</v>
      </c>
      <c r="G36" s="32" t="s">
        <v>131</v>
      </c>
      <c r="H36" s="32" t="s">
        <v>131</v>
      </c>
      <c r="I36" s="21" t="s">
        <v>169</v>
      </c>
      <c r="J36" s="32" t="s">
        <v>131</v>
      </c>
      <c r="K36" s="32" t="s">
        <v>131</v>
      </c>
    </row>
    <row r="37" spans="1:11" x14ac:dyDescent="0.15">
      <c r="A37" s="21" t="s">
        <v>170</v>
      </c>
      <c r="C37" s="21" t="s">
        <v>171</v>
      </c>
      <c r="D37" s="32" t="s">
        <v>131</v>
      </c>
      <c r="E37" s="32" t="s">
        <v>131</v>
      </c>
      <c r="F37" s="21" t="s">
        <v>171</v>
      </c>
      <c r="G37" s="32" t="s">
        <v>131</v>
      </c>
      <c r="H37" s="32" t="s">
        <v>131</v>
      </c>
      <c r="I37" s="21" t="s">
        <v>171</v>
      </c>
      <c r="J37" s="32" t="s">
        <v>131</v>
      </c>
      <c r="K37" s="32" t="s">
        <v>131</v>
      </c>
    </row>
    <row r="38" spans="1:11" x14ac:dyDescent="0.15">
      <c r="A38" s="21" t="s">
        <v>120</v>
      </c>
      <c r="C38" s="21" t="s">
        <v>172</v>
      </c>
      <c r="D38" s="32" t="s">
        <v>131</v>
      </c>
      <c r="E38" s="32" t="s">
        <v>131</v>
      </c>
      <c r="F38" s="21" t="s">
        <v>172</v>
      </c>
      <c r="G38" s="32" t="s">
        <v>131</v>
      </c>
      <c r="H38" s="32" t="s">
        <v>131</v>
      </c>
      <c r="I38" s="21" t="s">
        <v>172</v>
      </c>
      <c r="J38" s="32" t="s">
        <v>131</v>
      </c>
      <c r="K38" s="32" t="s">
        <v>131</v>
      </c>
    </row>
    <row r="39" spans="1:11" x14ac:dyDescent="0.15">
      <c r="A39" s="21" t="s">
        <v>124</v>
      </c>
      <c r="C39" s="21" t="s">
        <v>173</v>
      </c>
      <c r="D39" s="32" t="s">
        <v>131</v>
      </c>
      <c r="E39" s="32" t="s">
        <v>131</v>
      </c>
      <c r="F39" s="21" t="s">
        <v>173</v>
      </c>
      <c r="G39" s="32" t="s">
        <v>131</v>
      </c>
      <c r="H39" s="32" t="s">
        <v>131</v>
      </c>
      <c r="I39" s="21" t="s">
        <v>173</v>
      </c>
      <c r="J39" s="32" t="s">
        <v>131</v>
      </c>
      <c r="K39" s="32" t="s">
        <v>131</v>
      </c>
    </row>
    <row r="40" spans="1:11" ht="15" customHeight="1" x14ac:dyDescent="0.15">
      <c r="A40" s="21" t="s">
        <v>127</v>
      </c>
      <c r="C40" s="21" t="s">
        <v>174</v>
      </c>
      <c r="D40" s="32" t="s">
        <v>131</v>
      </c>
      <c r="E40" s="32" t="s">
        <v>131</v>
      </c>
      <c r="F40" s="21" t="s">
        <v>174</v>
      </c>
      <c r="G40" s="32" t="s">
        <v>131</v>
      </c>
      <c r="H40" s="32" t="s">
        <v>131</v>
      </c>
      <c r="I40" s="21" t="s">
        <v>174</v>
      </c>
      <c r="J40" s="32" t="s">
        <v>131</v>
      </c>
      <c r="K40" s="32" t="s">
        <v>131</v>
      </c>
    </row>
    <row r="41" spans="1:11" x14ac:dyDescent="0.15">
      <c r="A41" s="21" t="s">
        <v>17</v>
      </c>
      <c r="C41" s="21" t="s">
        <v>157</v>
      </c>
      <c r="D41" s="32" t="s">
        <v>131</v>
      </c>
      <c r="E41" s="32" t="s">
        <v>131</v>
      </c>
      <c r="F41" s="21" t="s">
        <v>157</v>
      </c>
      <c r="G41" s="32" t="s">
        <v>131</v>
      </c>
      <c r="H41" s="32" t="s">
        <v>131</v>
      </c>
      <c r="I41" s="21" t="s">
        <v>157</v>
      </c>
      <c r="J41" s="32" t="s">
        <v>131</v>
      </c>
      <c r="K41" s="32" t="s">
        <v>131</v>
      </c>
    </row>
    <row r="42" spans="1:11" x14ac:dyDescent="0.15">
      <c r="A42" s="21" t="s">
        <v>18</v>
      </c>
      <c r="C42" s="21" t="s">
        <v>161</v>
      </c>
      <c r="D42" s="32" t="s">
        <v>131</v>
      </c>
      <c r="E42" s="32" t="s">
        <v>131</v>
      </c>
      <c r="F42" s="21" t="s">
        <v>161</v>
      </c>
      <c r="G42" s="32" t="s">
        <v>131</v>
      </c>
      <c r="H42" s="32" t="s">
        <v>131</v>
      </c>
      <c r="I42" s="21" t="s">
        <v>161</v>
      </c>
      <c r="J42" s="32" t="s">
        <v>131</v>
      </c>
      <c r="K42" s="32" t="s">
        <v>131</v>
      </c>
    </row>
    <row r="43" spans="1:11" x14ac:dyDescent="0.15">
      <c r="A43" s="21" t="s">
        <v>135</v>
      </c>
    </row>
    <row r="44" spans="1:11" x14ac:dyDescent="0.15">
      <c r="A44" s="21" t="s">
        <v>15</v>
      </c>
    </row>
    <row r="45" spans="1:11" x14ac:dyDescent="0.15">
      <c r="A45" s="21" t="s">
        <v>16</v>
      </c>
    </row>
    <row r="46" spans="1:11" x14ac:dyDescent="0.15">
      <c r="A46" s="21" t="s">
        <v>165</v>
      </c>
    </row>
    <row r="47" spans="1:11" x14ac:dyDescent="0.15">
      <c r="A47" s="21" t="s">
        <v>166</v>
      </c>
    </row>
    <row r="48" spans="1:11" x14ac:dyDescent="0.15">
      <c r="A48" s="21" t="s">
        <v>167</v>
      </c>
    </row>
    <row r="49" spans="1:1" x14ac:dyDescent="0.15">
      <c r="A49" s="21" t="s">
        <v>168</v>
      </c>
    </row>
    <row r="50" spans="1:1" x14ac:dyDescent="0.15">
      <c r="A50" s="21" t="s">
        <v>169</v>
      </c>
    </row>
    <row r="51" spans="1:1" x14ac:dyDescent="0.15">
      <c r="A51" s="21" t="s">
        <v>171</v>
      </c>
    </row>
    <row r="52" spans="1:1" x14ac:dyDescent="0.15">
      <c r="A52" s="21" t="s">
        <v>172</v>
      </c>
    </row>
    <row r="53" spans="1:1" x14ac:dyDescent="0.15">
      <c r="A53" s="21" t="s">
        <v>173</v>
      </c>
    </row>
    <row r="54" spans="1:1" x14ac:dyDescent="0.15">
      <c r="A54" s="21" t="s">
        <v>174</v>
      </c>
    </row>
    <row r="55" spans="1:1" x14ac:dyDescent="0.15">
      <c r="A55" s="21" t="s">
        <v>157</v>
      </c>
    </row>
    <row r="56" spans="1:1" x14ac:dyDescent="0.15">
      <c r="A56" s="21" t="s">
        <v>161</v>
      </c>
    </row>
    <row r="57" spans="1:1" x14ac:dyDescent="0.15">
      <c r="A57" s="21" t="s">
        <v>136</v>
      </c>
    </row>
    <row r="58" spans="1:1" x14ac:dyDescent="0.15">
      <c r="A58" s="21" t="s">
        <v>138</v>
      </c>
    </row>
    <row r="59" spans="1:1" x14ac:dyDescent="0.15">
      <c r="A59" s="21" t="s">
        <v>140</v>
      </c>
    </row>
    <row r="60" spans="1:1" x14ac:dyDescent="0.15">
      <c r="A60" s="21" t="s">
        <v>142</v>
      </c>
    </row>
    <row r="61" spans="1:1" x14ac:dyDescent="0.15">
      <c r="A61" s="21" t="s">
        <v>143</v>
      </c>
    </row>
    <row r="62" spans="1:1" x14ac:dyDescent="0.15">
      <c r="A62" s="21" t="s">
        <v>145</v>
      </c>
    </row>
    <row r="63" spans="1:1" x14ac:dyDescent="0.15">
      <c r="A63" s="21" t="s">
        <v>147</v>
      </c>
    </row>
    <row r="64" spans="1:1" x14ac:dyDescent="0.15">
      <c r="A64" s="21" t="s">
        <v>149</v>
      </c>
    </row>
    <row r="65" spans="1:1" x14ac:dyDescent="0.15">
      <c r="A65" s="21" t="s">
        <v>121</v>
      </c>
    </row>
    <row r="66" spans="1:1" x14ac:dyDescent="0.15">
      <c r="A66" s="21" t="s">
        <v>125</v>
      </c>
    </row>
    <row r="67" spans="1:1" x14ac:dyDescent="0.15">
      <c r="A67" s="21" t="s">
        <v>128</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Олександр</cp:lastModifiedBy>
  <cp:revision/>
  <cp:lastPrinted>2026-01-05T09:35:50Z</cp:lastPrinted>
  <dcterms:created xsi:type="dcterms:W3CDTF">2023-10-12T10:15:26Z</dcterms:created>
  <dcterms:modified xsi:type="dcterms:W3CDTF">2026-01-05T10:06:55Z</dcterms:modified>
</cp:coreProperties>
</file>