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axymmohyr/Documents/ARMY_START_26_12/завантаження_сигнал/"/>
    </mc:Choice>
  </mc:AlternateContent>
  <xr:revisionPtr revIDLastSave="0" documentId="13_ncr:1_{FA4813AE-8CD2-AC4A-8824-CB9A77EED7AD}" xr6:coauthVersionLast="47" xr6:coauthVersionMax="47" xr10:uidLastSave="{00000000-0000-0000-0000-000000000000}"/>
  <bookViews>
    <workbookView xWindow="0" yWindow="680" windowWidth="17300" windowHeight="19640" xr2:uid="{B4CF606D-907B-425F-B1B0-1989AB415899}"/>
  </bookViews>
  <sheets>
    <sheet name="Основний" sheetId="1" r:id="rId1"/>
  </sheets>
  <definedNames>
    <definedName name="_xlnm._FilterDatabase" localSheetId="0" hidden="1">Основний!$A$2:$W$166</definedName>
    <definedName name="_xlnm.Print_Area" localSheetId="0">Основний!$1:$2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3" i="1"/>
  <c r="C1" i="1" a="1"/>
  <c r="C1" i="1" s="1"/>
  <c r="X3" i="1"/>
  <c r="Z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W1" authorId="0" shapeId="0" xr:uid="{6AA06290-AC38-4D74-A7DB-72BD68380722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sharedStrings.xml><?xml version="1.0" encoding="utf-8"?>
<sst xmlns="http://schemas.openxmlformats.org/spreadsheetml/2006/main" count="863" uniqueCount="565">
  <si>
    <t>№ з/п</t>
  </si>
  <si>
    <t>Військове звання</t>
  </si>
  <si>
    <t>Військова частина, ТЦК та СП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</si>
  <si>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</si>
  <si>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</si>
  <si>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</si>
  <si>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</si>
  <si>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</si>
  <si>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</si>
  <si>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</si>
  <si>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</si>
  <si>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</si>
  <si>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</si>
  <si>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</si>
  <si>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</si>
  <si>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</si>
  <si>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</si>
  <si>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</si>
  <si>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</si>
  <si>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</si>
  <si>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</si>
  <si>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</si>
  <si>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солдат</t>
  </si>
  <si>
    <t>Придатний до військової служби</t>
  </si>
  <si>
    <t>ДАНИЩУК Дмитро Юрійович</t>
  </si>
  <si>
    <t>ОНОХІН Костянтин Павлович</t>
  </si>
  <si>
    <t>АВГУСТИНОВИЧ Микола Олександрович</t>
  </si>
  <si>
    <t>КРАВЧЕНКО Олександр Сергійович</t>
  </si>
  <si>
    <t>БЛИЩИК Микола Володимирович</t>
  </si>
  <si>
    <t>ГРИГОРКІВ Михайло Ярославович</t>
  </si>
  <si>
    <t>ЗАЛИВАДНИЙ Валентин Олександрович</t>
  </si>
  <si>
    <t>КЛОК Максим Ярославович</t>
  </si>
  <si>
    <t>ЗАРУБА Сергій Васильович</t>
  </si>
  <si>
    <t>ЮРЧИК Станіслав Олександрович</t>
  </si>
  <si>
    <t>ТИМОШИЦЬКИЙ Віталій Васильович</t>
  </si>
  <si>
    <t>СТЕЛЬМАХ Олександр Миколайович</t>
  </si>
  <si>
    <t>ЄМЕЦЬ Олексій Олегович</t>
  </si>
  <si>
    <t>ПІНЧУК Іван Миколайович</t>
  </si>
  <si>
    <t>ПУЗИР Андрій Леонідович</t>
  </si>
  <si>
    <t>КИРИЧИК Володимир Іванович</t>
  </si>
  <si>
    <t>ВОРОБЕЙ Сергій Іванович</t>
  </si>
  <si>
    <t>МАРЧУК Максим Іванович</t>
  </si>
  <si>
    <t>ШЕПЕЛЮК Валентин Володимирович</t>
  </si>
  <si>
    <t>ГАВРИЛЮК Богдан Володимирович</t>
  </si>
  <si>
    <t>КАРПУК Ігор Андронович</t>
  </si>
  <si>
    <t>ЗАНОВСЬКИЙ Максим Володимирович</t>
  </si>
  <si>
    <t>ЛУЧКОВСЬКИЙ Віталій Олександрович</t>
  </si>
  <si>
    <t>ЄРЕМЕЙЧУК Віктор Васильович</t>
  </si>
  <si>
    <t>ФАЛІМОНОВ Микола Євгенійович</t>
  </si>
  <si>
    <t>ДОМАШЕВСЬКИЙ Захар Васильович</t>
  </si>
  <si>
    <t>ПІЧМАН Валерій Володимирович</t>
  </si>
  <si>
    <t>ІКОННІКОВ Віктор Миколайович</t>
  </si>
  <si>
    <t>КОБРИНЧУК Юрій Миколайович</t>
  </si>
  <si>
    <t>НІКІТЧУК Владислав Олегович</t>
  </si>
  <si>
    <t>АБРАМОВИЧ Ярослав Ігорович</t>
  </si>
  <si>
    <t>МІНІЧ Олександр Анатолійович</t>
  </si>
  <si>
    <t>БАРДЕЦЬКИЙ Віктор Романович</t>
  </si>
  <si>
    <t>КЕВШИН Василь Анатолійович</t>
  </si>
  <si>
    <t>СВИНЧУК Роман Сергійович</t>
  </si>
  <si>
    <t>КУРОП’ЯТНИК Андрій Андрійович</t>
  </si>
  <si>
    <t>КОСТЮК Микола Вікторович</t>
  </si>
  <si>
    <t>БОЧКА Андрій Анатолійович</t>
  </si>
  <si>
    <t>НЕСТЕРУК Богдан Миколайович</t>
  </si>
  <si>
    <t>ОНИЩЕНКО Євген Юрійович</t>
  </si>
  <si>
    <t>ФРЕЙЛЕХМАН Михайло Геннадійович</t>
  </si>
  <si>
    <t>АДАМЕНКО Олег Геннадійович</t>
  </si>
  <si>
    <t>МАР’ЯНОВСЬКИЙ Микита Андрійович</t>
  </si>
  <si>
    <t>ОСТАШЕВСЬКИЙ Олег Віталійович</t>
  </si>
  <si>
    <t>НАРАЇВСЬКИЙ Руслан Олегович</t>
  </si>
  <si>
    <t>БАРЛІТ Анатолій Олександрович</t>
  </si>
  <si>
    <t>ЛУЦЬ Ростислав Анатолійович</t>
  </si>
  <si>
    <t>ЦИМБОРСЬКИЙ Дмитро Павлович</t>
  </si>
  <si>
    <t>БОКОТЮК Сергій Григорович</t>
  </si>
  <si>
    <t>АВРАМУК Олександр Ярославович</t>
  </si>
  <si>
    <t>ДОРУНДЯК Микола Дмитрович</t>
  </si>
  <si>
    <t>КРАВЧЕНКО Віктор Михайлович</t>
  </si>
  <si>
    <t>ОЛЕКСЮК Андрій Іванович</t>
  </si>
  <si>
    <t>СКАРЖИНЕЦЬ Олександр Володимирович</t>
  </si>
  <si>
    <t>ТЕПЛОВ Андрій Олександрович</t>
  </si>
  <si>
    <t>ВІДНІЧУК Іван Ігорович</t>
  </si>
  <si>
    <t>ТРАЧУК Віталій Тарасович</t>
  </si>
  <si>
    <t>КОЗАЧОК Микола Петрович</t>
  </si>
  <si>
    <t>ЗЕЛІНСЬКИЙ Сергій Сергійович</t>
  </si>
  <si>
    <t>КИРИЛОВ Вадим Костянтинович</t>
  </si>
  <si>
    <t>РАДЧУК Андрій Сергійович</t>
  </si>
  <si>
    <t>РОНОЄВ Максим Володимирович</t>
  </si>
  <si>
    <t>ШИНКАР Адам Федорович</t>
  </si>
  <si>
    <t>сержант</t>
  </si>
  <si>
    <t>рядовий</t>
  </si>
  <si>
    <t>старший солдат</t>
  </si>
  <si>
    <t>молодший сержант</t>
  </si>
  <si>
    <t>старший матрос</t>
  </si>
  <si>
    <t>Військова частина А4030</t>
  </si>
  <si>
    <t>№131220209316351000022/1 від 03.09.2026</t>
  </si>
  <si>
    <t>№211220209317901500007/1</t>
  </si>
  <si>
    <t>№130120231388257800008/1 від 23.08.2026</t>
  </si>
  <si>
    <t>№310120229317657200049\1</t>
  </si>
  <si>
    <t>№051020209309386700001/1 від 28.08.2026</t>
  </si>
  <si>
    <t>№171020246486745900095/1 від 28.08.2026</t>
  </si>
  <si>
    <t>№200920229316617200015/1 від 27.08.2026</t>
  </si>
  <si>
    <t>№180120229316583100012/1 від 28.08.2026</t>
  </si>
  <si>
    <t>№020220229316118800032/1 від 28.08.2026</t>
  </si>
  <si>
    <t>№240920209317253000031/1</t>
  </si>
  <si>
    <t>№281020229317901500049/1 від 29.08.2026</t>
  </si>
  <si>
    <t>№230120239316583100194/1 від 29.08.2026</t>
  </si>
  <si>
    <t>№17022021931765720001/1 від 29.08.2026</t>
  </si>
  <si>
    <t>№220520259316583100479/1 від 29.08.2026</t>
  </si>
  <si>
    <t>№010320239316963100046/1 від 3008.2026</t>
  </si>
  <si>
    <t>№280220231730181000041/1</t>
  </si>
  <si>
    <t>№050620231631320900069/1 від 31.08.2026</t>
  </si>
  <si>
    <t>№130920219316583100020/1 від 31.08.2026</t>
  </si>
  <si>
    <t>№25022023174590150000/1</t>
  </si>
  <si>
    <t>№180520251631378600007/1 від 01.09.2026</t>
  </si>
  <si>
    <t>№250320219316379200027/1 від 01.09.2026</t>
  </si>
  <si>
    <t>№141220229316583100026/1 від 01.09.2026</t>
  </si>
  <si>
    <t>№070320231730181000038/1</t>
  </si>
  <si>
    <t>№230820261630823000001/1 від 23.08.2026</t>
  </si>
  <si>
    <t>№240220239317657200025/1</t>
  </si>
  <si>
    <t>№030120239316573000199/1 від 29.08.2026</t>
  </si>
  <si>
    <t>№301020201388448900018/1 від 29.08.2026</t>
  </si>
  <si>
    <t>№020920229317413800022/1</t>
  </si>
  <si>
    <t>№220920209317657200003/1</t>
  </si>
  <si>
    <t>№300820261730181000001/1</t>
  </si>
  <si>
    <t>№300920229309935500007/1 від 30.08.2026</t>
  </si>
  <si>
    <t>№231120209316378600006/1 від 01.09.2026</t>
  </si>
  <si>
    <t>№090520259316583100138/1 від 01.09.2026</t>
  </si>
  <si>
    <t>№130620236486347000041/1</t>
  </si>
  <si>
    <t>№13052023581847400036/1</t>
  </si>
  <si>
    <t>№280520251425037600135/1</t>
  </si>
  <si>
    <t>№130220221396566800049/1</t>
  </si>
  <si>
    <t>№ 221020200680067400018/1</t>
  </si>
  <si>
    <t>№020520259317253000007/1</t>
  </si>
  <si>
    <t>№040220231455449100082/1</t>
  </si>
  <si>
    <t>№121020231429084700047/1</t>
  </si>
  <si>
    <t>№130120211388574200011/1</t>
  </si>
  <si>
    <t>№170420250968249200047/1 від 02.09.2026</t>
  </si>
  <si>
    <t>№140620200676741300018/1 від 02.09.2026</t>
  </si>
  <si>
    <t>№270120239316583100111/1 від 02.09.2026</t>
  </si>
  <si>
    <t>№260320259316583100009/1 від 02.09.2026</t>
  </si>
  <si>
    <t>№070920219316320900011/1 від 02.09.2026</t>
  </si>
  <si>
    <t>№120520239309623200206/1 від 03.09.2026</t>
  </si>
  <si>
    <t>№300920209316963100015/1 від 03.09.2006</t>
  </si>
  <si>
    <t>№ від 03.09.2026</t>
  </si>
  <si>
    <t>№280520259317944500001/1 від 03.09.2026</t>
  </si>
  <si>
    <t>№291120209317403100042/1 від 03.09.2026</t>
  </si>
  <si>
    <t>№030920269316573000001\1 від. 03.06.2026</t>
  </si>
  <si>
    <t>№170520259317413800037/1 від 03.09.2026</t>
  </si>
  <si>
    <t>№130820229317923200009/1 від 03.09.2026</t>
  </si>
  <si>
    <t>№200220229316617200011/1 від 03.09.2006</t>
  </si>
  <si>
    <t>№221220229317253000089/1</t>
  </si>
  <si>
    <t>№100920211425018900007/1</t>
  </si>
  <si>
    <t>№010420239317944500045/1</t>
  </si>
  <si>
    <t>АВ 273766</t>
  </si>
  <si>
    <t>СО 200293</t>
  </si>
  <si>
    <t>АВ 081366</t>
  </si>
  <si>
    <t>АС 267133 Любешівський РВ УМВС України у Волинській обл.</t>
  </si>
  <si>
    <t>МЮ 261606 Березнівським РВ УМВС України в Рівненській області 30.03.2011</t>
  </si>
  <si>
    <t>НЕ 718751 Смілянським РВ УДМС України в Черкаській обл.</t>
  </si>
  <si>
    <t xml:space="preserve"> 4695191 5613 від 12.03.2020</t>
  </si>
  <si>
    <t>МС 975503 Борщівським РВ УМВС України у Тернопільській област</t>
  </si>
  <si>
    <t xml:space="preserve"> 20010517-09579 007863182 710</t>
  </si>
  <si>
    <t xml:space="preserve"> 005088027 711</t>
  </si>
  <si>
    <t>АС 128270 Луцьким МУ МВС України</t>
  </si>
  <si>
    <t>АЮ 231257 Камінь-Каширським РС УДМС України у Волинській обл</t>
  </si>
  <si>
    <t>МЮ 33104 Сарненським РВ УДМС України в Рівненській області</t>
  </si>
  <si>
    <t>МЮ 369467 Березнівським РС УДМС України в Рівненський обл.</t>
  </si>
  <si>
    <t>АЮ 99733 Луцьким МВ УМВС України</t>
  </si>
  <si>
    <t xml:space="preserve"> 19850707-09237 002870103 5613</t>
  </si>
  <si>
    <t>АС 895768 Луцьким МВ УМВС України у Волинській обл.</t>
  </si>
  <si>
    <t>АС 790011 Ковельський МРВ УМВС України у Волинській обл.</t>
  </si>
  <si>
    <t>МЮ 158861 Рокитнівським РВ УМВС України в Рівненській області 28.12.2007</t>
  </si>
  <si>
    <t>АЮ 95911 Ратнівський РВ УМВС України в Волинській обл.</t>
  </si>
  <si>
    <t xml:space="preserve"> 2349958 710</t>
  </si>
  <si>
    <t>МЮ 70336 Березнівським РВ УМВС України в Рівненській області 10.01.2006</t>
  </si>
  <si>
    <t>АС 631846 Старовижівським РВ УМВС України у Волинській обл.</t>
  </si>
  <si>
    <t>АС 429127 Нововолинським МВ УМВС України у Волинській обл.</t>
  </si>
  <si>
    <t xml:space="preserve"> 5833878 710</t>
  </si>
  <si>
    <t>МЮ 204126 Рокитнівським РВ УМВС України в Рівненській області, виданий 07.05.2009</t>
  </si>
  <si>
    <t>АЮ 200256 Луцький РС УДМС України</t>
  </si>
  <si>
    <t>НМ 147646 Кузнецовським МВ УМВС України в Рівненській області</t>
  </si>
  <si>
    <t>АЮ 92014 Ківерцівським РС УДМС України</t>
  </si>
  <si>
    <t>НС 512009 Жашківським РВ УМВС України в Черкаській обл.</t>
  </si>
  <si>
    <t>СР 596624 Рівненським МУ УМВС України в Рівненській області, 18.05.1999</t>
  </si>
  <si>
    <t>МЮ 362448 Кузнецовським МС УДМС України в Рівненській області
31.05.2014</t>
  </si>
  <si>
    <t>МЮ 388808 Рівненським РВ УДМС України в Рівненській області
31.01.2025</t>
  </si>
  <si>
    <t>МЮ 125611 Рокитнівським РВ УМВС України в Рівненській області</t>
  </si>
  <si>
    <t xml:space="preserve"> 19990522-02957 007069626 6132</t>
  </si>
  <si>
    <t>АС 715842 Старовижівським РВ УМВС України у Волинській обл.</t>
  </si>
  <si>
    <t>АЮ 113385 Ковельським МРВ УМВС України у Волинській обл.</t>
  </si>
  <si>
    <t>ВК 841956 Селидівським МВ ГУМВС України в Донецькій області 18.11.2011</t>
  </si>
  <si>
    <t>НМ 237742 Борзнянським РВ УМВС України в Чернігівській області</t>
  </si>
  <si>
    <t>АМ 724816 Баглійським РВ Дніпродзержинського МУ УМВС України в Дніпропетровській обл. 09.09.2002</t>
  </si>
  <si>
    <t>КО 947384 Лубенським МВ УДМС України в Полтавській області 14.11.2013</t>
  </si>
  <si>
    <t xml:space="preserve"> 003270428 4820</t>
  </si>
  <si>
    <t>FZ 241747 5601
12/08/2020</t>
  </si>
  <si>
    <t>ВТ 164112 Краснолиманським МВ ГУМВС України в Донецькій області 10.06.2015</t>
  </si>
  <si>
    <t>СЮ 357359 Бердянським МВ УДМС України в Запорізькій області 22.08.2014</t>
  </si>
  <si>
    <t xml:space="preserve"> 3168665 7133 від 27.03.2019</t>
  </si>
  <si>
    <t>НЮ 297228 Бережанський РС УДМС України в Тернопільській обл.</t>
  </si>
  <si>
    <t>АН 319298 Дзержинським РВ КМУ УМВС України в Дніпропетровській обл.</t>
  </si>
  <si>
    <t>АС 970097 Камінь-Каширський УМВС України у Волинській обл.</t>
  </si>
  <si>
    <t>АС 975540 Луцьким МВ УМВС України у Волинській обл.</t>
  </si>
  <si>
    <t>АС 934008 Луцьким МВ УМВС України у Волинській обл.</t>
  </si>
  <si>
    <t>АС 747874 Ратнівський РВ УМВС України в Волинській обл.</t>
  </si>
  <si>
    <t>СЕ 149045 Коломийським МВ УМВС України в Івано-Франківській обл.</t>
  </si>
  <si>
    <t>АС 192909 Ковельським  МРВ  УМВС України у Волинській обл.</t>
  </si>
  <si>
    <t>АС 995825 Ковельський МРВ УМВС України у Волинській обл.</t>
  </si>
  <si>
    <t>МЮ  388910 Рівненський РВ УДМС України в Рівненській обл.</t>
  </si>
  <si>
    <t>МЮ  416878 Демидівським РС УДМС УКраїни у Волинській обл.</t>
  </si>
  <si>
    <t xml:space="preserve"> 19960119-07696  004270984 0713</t>
  </si>
  <si>
    <t>АС 870181 Луцьким РВ УМВС України у Волинській обл</t>
  </si>
  <si>
    <t xml:space="preserve"> 004033595 5610</t>
  </si>
  <si>
    <t>МЮ 436321 Костопільським РС УДМС України в Рівненській області</t>
  </si>
  <si>
    <t xml:space="preserve"> 19970126-02157 009377823 0711</t>
  </si>
  <si>
    <t xml:space="preserve"> УНЗР
20010326-01656006073731 5626
12.05.2021</t>
  </si>
  <si>
    <t>АН 849992 Амур-Нижньодніпровським РВ ДМУ ГУМВС України в Дніпропетровській області 15.12.2009</t>
  </si>
  <si>
    <t xml:space="preserve"> 668008 5624</t>
  </si>
  <si>
    <t>с. Ветли вул.Молодіжна 5</t>
  </si>
  <si>
    <t>Рівненська область, Березнівський район, с. Князівка, вул. Незалежності, 61</t>
  </si>
  <si>
    <t>м.Сміла, вул.Свердлова 103, кв.17</t>
  </si>
  <si>
    <t>Рівненська область, Вараський район, с. Бишляк, вул. Центральна, 83б</t>
  </si>
  <si>
    <t>с.Горошова Чортківський р-н Ольга Кобилянської 10</t>
  </si>
  <si>
    <t>м.Луцьк вул. Дубінська 37</t>
  </si>
  <si>
    <t>м.Нововолинськ Волинська обл. 5 мікрорайон буд. 12 кв 17</t>
  </si>
  <si>
    <t>Волинська обл, м. Луцьк, вул. Кічкарівська, буд. 61</t>
  </si>
  <si>
    <t>с.Замосця Маневицький р-н вул Централна</t>
  </si>
  <si>
    <t>Рівненська область, Сарненський район с. Карпилівка, вул. Вишнева, 22</t>
  </si>
  <si>
    <t>с.Поляни Березнівський р-н Рівенська обл вул. Івана Холода 18</t>
  </si>
  <si>
    <t>м.Луцьк вул.Ветеранів 3 кв 4</t>
  </si>
  <si>
    <t>м.Вараж Рівенська обл. мікрорайон будівельників 7 кв 39</t>
  </si>
  <si>
    <t>м.Луцьк Мазепи 2 кв 43</t>
  </si>
  <si>
    <t>Волинська обл. Ковельський р-н , с. Кухарі, вул Нова, буд 1</t>
  </si>
  <si>
    <t>Рівненська область, Сарненський район, с. Кам'яне, вул. Лугова,40</t>
  </si>
  <si>
    <t>Волинська обл., м. Луцьк, вул. Захісників України, 20А, кв. 39</t>
  </si>
  <si>
    <t>Волинська обл м.Любомл вул. Дружби 14 а</t>
  </si>
  <si>
    <t>Рівненська область, Березнівський район, с. Білка, вул. Лесі Українки, 72</t>
  </si>
  <si>
    <t>Волинська обл., Ковельський р-н, с. Ниці, вул. Молодіжна ,20.</t>
  </si>
  <si>
    <t>Волинська обл., Володимирський р-н, с. Благодатне, вул. І. Франка, 46, кв.4</t>
  </si>
  <si>
    <t>Волинська обл., м. Луцьк, вул.Січова, 3, кв. 63</t>
  </si>
  <si>
    <t>Рівненська область, Сарненський район с. Кисоричі, вул. Незалежності, 21</t>
  </si>
  <si>
    <t>смт.Торчин, вул.Незалежності, буд. 39 , кв.2</t>
  </si>
  <si>
    <t>Рівненська область, м. Вараш, мкрн. Будівельників, буд. 29/2 кв. 14</t>
  </si>
  <si>
    <t>Волинська обл., Луцький р-н, с. Бодячів , вул. Квітнева ,27</t>
  </si>
  <si>
    <t>Черкаська обл., Уманьський р-н, с. Охматів , вул. Демуцького, 13</t>
  </si>
  <si>
    <t>Рівненська область, м. Рівне, вул. Б. Хмельницького, буд. 6, кв. 2</t>
  </si>
  <si>
    <t>Рівненська область, м. Вараш, мкрн. Будівельників, буд. 4/1, кв. 61</t>
  </si>
  <si>
    <t>Рівненська область, с-ще Клевань, вул. Грушевського, 17</t>
  </si>
  <si>
    <t>Рівненська область, Сарненський район, с. Кам'яне, вул. Лугова, 36</t>
  </si>
  <si>
    <t>Тернопільська обл. Гусятинський р-н, м. Хоростків, вул. Богдана Липкого, 15</t>
  </si>
  <si>
    <t>Волинська обл.м.Коваль вул.Відродження 14а</t>
  </si>
  <si>
    <t>мюЛуцьк вул.Грушевського 1 кв 157</t>
  </si>
  <si>
    <t>м. Київ, пр. Науки 21, кв. 303</t>
  </si>
  <si>
    <t>м. Київ, пр. Науки 3</t>
  </si>
  <si>
    <t>м. Київ, вул. Сирецька 32, кв. 2</t>
  </si>
  <si>
    <t>м. Київ, вул. Генерала Воробйова 9, кв. 23</t>
  </si>
  <si>
    <t>Рівненська область, Сарненський район, с. Немовичі, вул. Святослава Токарчука, 41</t>
  </si>
  <si>
    <t>Тернопільська обл. Бережанський р-н, с.Волиця вул Шевченка 52</t>
  </si>
  <si>
    <t>м. Кривий Ріг, вул. Приозерна, 19, кв. 98</t>
  </si>
  <si>
    <t>м.Коваль вул.Кияна 74 кв 39</t>
  </si>
  <si>
    <t>м. Луцьк, вул. Потебні, 46, кв. 6</t>
  </si>
  <si>
    <t>м. Луцьк, вул Відродження 12А, кв. 130</t>
  </si>
  <si>
    <t>Волинська обл., Ковельський р-н , с.Ратне, вул Івасюка , буд. 22</t>
  </si>
  <si>
    <t>Івано-Франківська обл, м. Коломия, вул. Яворницького, 15, кв.32</t>
  </si>
  <si>
    <t>Волинська обл., м. Ковель, вул. Княгині Ольги, 7.</t>
  </si>
  <si>
    <t xml:space="preserve"> Волинська обл., м. Ковель, вул.Косачів, 1, кв.22</t>
  </si>
  <si>
    <t>Волинська обл., м. Луцьк, посп. Соборності, 9, кв. 44</t>
  </si>
  <si>
    <t>Рівненська обл., Демидівський р-н, с.  Демидівка, пров.Першоотравневий 4 кв.2</t>
  </si>
  <si>
    <t>Волинська обл, Луцький р-н, с.Перемиль, , вул. Набережна 14</t>
  </si>
  <si>
    <t>Волинська обл. Луцький р-н, с. Гірка Полонка, вул. Мальовнича, 13А, кв. 3.</t>
  </si>
  <si>
    <t xml:space="preserve">м.Рівне вул.Нижньодворецька 7 </t>
  </si>
  <si>
    <t>м. Луцьк, вул Ковельська , 157.</t>
  </si>
  <si>
    <t xml:space="preserve">Волинська обл., м.Нововолинськ, вул. Вінниченка 10, кв. 43А, </t>
  </si>
  <si>
    <t>Рівненська область, Сарненський район, с. Карпилівка, вул. вул. Лісова, буд, 3</t>
  </si>
  <si>
    <t>10 класів</t>
  </si>
  <si>
    <t>середня школа</t>
  </si>
  <si>
    <t>середня спеціальна</t>
  </si>
  <si>
    <t>Спеціаліст</t>
  </si>
  <si>
    <t>молодший спеціліст</t>
  </si>
  <si>
    <t>11 класів</t>
  </si>
  <si>
    <t>Спеціаліст, денна</t>
  </si>
  <si>
    <t>спеціаліст</t>
  </si>
  <si>
    <t>вища, магістр</t>
  </si>
  <si>
    <t>9 класів</t>
  </si>
  <si>
    <t>фахова передвища освіта</t>
  </si>
  <si>
    <t>бакалавр,
заочно</t>
  </si>
  <si>
    <t>середня-спеціальна</t>
  </si>
  <si>
    <t>вища</t>
  </si>
  <si>
    <t>середня спеціальна
вища, бакалавр</t>
  </si>
  <si>
    <t>бакалавр</t>
  </si>
  <si>
    <t>вища бакалавр</t>
  </si>
  <si>
    <t>Середня. ЗОШ с.Вветли  1988</t>
  </si>
  <si>
    <t xml:space="preserve">  </t>
  </si>
  <si>
    <t>Смілянський коледж харчових технологій технолігія обробки матеріалів на верстатах та автоматичних лініях 2017</t>
  </si>
  <si>
    <t xml:space="preserve">Великотелковецька ЗОШ  </t>
  </si>
  <si>
    <t>Борщівське ПТУ Муляр штукатур 2001</t>
  </si>
  <si>
    <t>Олександрівське ПТУ № 148 Водій кат. С, Електро газозварувальник 2018</t>
  </si>
  <si>
    <t>Нововолинське ПТУ №1 Швей 2017</t>
  </si>
  <si>
    <t>ВПУ №39 Луцьк Кухар 1998</t>
  </si>
  <si>
    <t>Шацький лісовий коледж, ЛНТУ Лісник 2024</t>
  </si>
  <si>
    <t xml:space="preserve">ВПУ №21 м. Сарни тракторист-шофер, електрик, слюсар, комбайнер </t>
  </si>
  <si>
    <t>Сарнинське ПТУ №21 Токар 2019</t>
  </si>
  <si>
    <t>Луцьке ВПУ №2 Декоративне прикладне мистецьтво різба по дереву 2012</t>
  </si>
  <si>
    <t>Європейський університет економіка підприємства 2008</t>
  </si>
  <si>
    <t>технічний коледж луцького національного технічного університету електромонтер 2009</t>
  </si>
  <si>
    <t>ЗОШ смт. Голоби  2001</t>
  </si>
  <si>
    <t>РДГУ м. Рівне Технологічна освіта 2013</t>
  </si>
  <si>
    <t>Любешівський технічний фаховий коледж Луцького національного технічного університету технік-будівельник 2012</t>
  </si>
  <si>
    <t>Ковелський унівевеситет мистецтв Художник-дизайнер 2007</t>
  </si>
  <si>
    <t>Березнівський ліцей-інтернат спортивного профілю  2006</t>
  </si>
  <si>
    <t>Старовижівське ПТУ №26 електромонтер 2001</t>
  </si>
  <si>
    <t>Нововолинське ПТУ №1 електрослюсар 1999</t>
  </si>
  <si>
    <t>ЗОШ №23 м. Луцьк  2019</t>
  </si>
  <si>
    <t>Рівненський державний гуманітарний університет Вситель фізики, інформатики, астрономії 2015</t>
  </si>
  <si>
    <t>Торчинський професійний ліцей столяр-будівельник деревообробних верстатів 2014</t>
  </si>
  <si>
    <t>Луцький політехнічний університет  2012</t>
  </si>
  <si>
    <t>Торчинське ПТУ столяр 2006</t>
  </si>
  <si>
    <t>ЗОШ №3 м. Нова Одеса  1996</t>
  </si>
  <si>
    <t>Училище №11 м. Рівне Електрик 2000</t>
  </si>
  <si>
    <t>ЛНТУ м. Луцьк Слюсар з ремонту автомобілів та інженерної техніки 2019</t>
  </si>
  <si>
    <t xml:space="preserve">Теребовлянське училище культури Народна творчість, духові інструменти </t>
  </si>
  <si>
    <t>Кам'янська ЗОШ  2007</t>
  </si>
  <si>
    <t>Неповна вища. Тернопільський національний університет ім. І. Пулія галузеве машинобудування 2018</t>
  </si>
  <si>
    <t>ЗОШ с.Мильці  2001</t>
  </si>
  <si>
    <t>смт Луків ПТУ №22 слюсар ремотник с/г техніки 2003</t>
  </si>
  <si>
    <t>Національний університет харчових технологій Інженер харчових технологій 2019</t>
  </si>
  <si>
    <t>Сосницький професійний ліцей Ресонт вантажних та легкових автомобілів 2009</t>
  </si>
  <si>
    <t>Дніпродзержинський державний технічний університет Електронні системи 2008</t>
  </si>
  <si>
    <t>Київський національний університет культури та мистецтв Менеджмент соціокультурної діяльності 2018</t>
  </si>
  <si>
    <t>ПТУ м.Яланець тракторист,шофер,слюсарь,ремонтник широкого профіля 2012</t>
  </si>
  <si>
    <t>Загальносвітня школа №2 м. Сарни  1996</t>
  </si>
  <si>
    <t>Залізничний технікум
Харківський національний технічний університет сільського господарства Електротехніка та програмування
Підприємництво та біржова діяльність 2016
2024</t>
  </si>
  <si>
    <t>Київський національний торгово-економічний університет Бакалавр: філологія (англійська мова), міжнародний бізнес.
Магістр: міжнародні економічні відносини 2021</t>
  </si>
  <si>
    <t>Тальянівський коледж Уманського національного університету садівництва Електромонтер 2012</t>
  </si>
  <si>
    <t>Бурштинський торгівельно-економічний коледж Бармен оціант 2013</t>
  </si>
  <si>
    <t>Центр підготовки і перепідготовки робітничих кадрів №1 м. Кривий Ріг електрогазозварювальник 2006</t>
  </si>
  <si>
    <t>ПТУ №5 м.Коваль Маляр штукатур 2005</t>
  </si>
  <si>
    <t>Луцьке ВПУ будівництва та архітектури Штукатур 2008</t>
  </si>
  <si>
    <t>Технічний коледж Луцького державного технічного університету обслуговування та ремонт побутової техніки 2008</t>
  </si>
  <si>
    <t>Шацький лісовий коледж, ЛНТУ лісове господарство 2005</t>
  </si>
  <si>
    <t>Приватний вищій навчальний заклад "Інститут підприємництва та перспективних технологій" Економіка і підприємництво 2010</t>
  </si>
  <si>
    <t>Луківське ПТУ №22 тракторист, машиніст широкого профілю, водій 1998</t>
  </si>
  <si>
    <t>Старовижівський професійний ліцей тракторист машиніст сільськогосподарської техніки 2006</t>
  </si>
  <si>
    <t>Клеванський професійний ліцей автослюсар., водій 2018</t>
  </si>
  <si>
    <t>Вища. ЛНТУ м. Луцьк
Середня-спеціальна. Млинівський державний технолого-економічний коледж мікро та наносистемна техніка 
обслуговування компютерних систем та мереж 2021</t>
  </si>
  <si>
    <t>Середня-спеціальна. ПТУ №27 м.Берестечко муляр-штуатур 2016</t>
  </si>
  <si>
    <t>Рівненське ПТУ електрозварювальник 2006</t>
  </si>
  <si>
    <t>Середня. ЗОШ №6 м.Рівне  2007</t>
  </si>
  <si>
    <t>Квасилівський професійний ліцей слюсар по ремонту колісно-транспортних автомобілів 2019</t>
  </si>
  <si>
    <t>Нововолинське ПТУ №1 електрослюсар  підземний 2016</t>
  </si>
  <si>
    <t>Карпилівська ЗОШ  2018</t>
  </si>
  <si>
    <t>Національний гірничний університет Електромеханіка 2013</t>
  </si>
  <si>
    <t>Аграрний коледж, м Рівне землевпорядкувальник 2014</t>
  </si>
  <si>
    <t>с. Ветли Любашівський р-н, Волинська обл.</t>
  </si>
  <si>
    <t>с. Князівка, Березнівського району Рівненської області</t>
  </si>
  <si>
    <t>м.Сміла</t>
  </si>
  <si>
    <t>с. Бишляк Вараського району Рівненської області</t>
  </si>
  <si>
    <t>с.Горошова Чортківський р-н Ольги Кобилянської 10</t>
  </si>
  <si>
    <t>с.Шевченкове Покровський р-н вул Степова 9</t>
  </si>
  <si>
    <t>м. Одеса</t>
  </si>
  <si>
    <t>с.Рудка-червенська Камінь-каширський вул.Надрічна 54</t>
  </si>
  <si>
    <t>с. Карпилівка, Сарненського району рівненської області</t>
  </si>
  <si>
    <t>м.Луцьк вул.Ветеранів 3 кв 113</t>
  </si>
  <si>
    <t>с.Берестя Сарницький р-н Рівенська обл вул Шкільна 15</t>
  </si>
  <si>
    <t>Волинська обл., Ковельський р-н, смт. Голоби</t>
  </si>
  <si>
    <t>с. Кам'яне Сарненський район Рівненської області</t>
  </si>
  <si>
    <t>Волинська обл., Ковельський р-н, с. Щитинська Воля</t>
  </si>
  <si>
    <t>м.Луцьк вул.Ставки, 4.</t>
  </si>
  <si>
    <t>с. Білка Березнівського району Рівненської області</t>
  </si>
  <si>
    <t>Волинська обл., Ковельський р-н, с. Ниці</t>
  </si>
  <si>
    <t>Волинська обл., Володимирський р-н, с. Благодатне</t>
  </si>
  <si>
    <t>м. Луцьк</t>
  </si>
  <si>
    <t>с. Борове</t>
  </si>
  <si>
    <t>Волинська обл., смт Торчин</t>
  </si>
  <si>
    <t>м. Вараш Рівненської області</t>
  </si>
  <si>
    <t>Волинська обл., Луцький р-н, с. Бодячів</t>
  </si>
  <si>
    <t>Миколаївська обл., Новоодеський р-н, м. Нова Одеса</t>
  </si>
  <si>
    <t>с. Грушвиця Рівненського району Рівненської області</t>
  </si>
  <si>
    <t>м. Рівне Рівненської області</t>
  </si>
  <si>
    <t>Тернопільська обл., Гусятинський р-н, м. Хоростків</t>
  </si>
  <si>
    <t>Волинська обл.,Ковелський р-н с.Ниці</t>
  </si>
  <si>
    <t>м.Ковель</t>
  </si>
  <si>
    <t>м. Гірник Донецької області</t>
  </si>
  <si>
    <t>с. Кинашівка Борзнянського р-ну Чернігівської обл.</t>
  </si>
  <si>
    <t>м. Дніпродзержинськ Дніпропетровської області</t>
  </si>
  <si>
    <t>м. Лубни Полтавської області</t>
  </si>
  <si>
    <t>м.Миколаїв,Братський район,с.Ульянівка</t>
  </si>
  <si>
    <t>м. Сарни, Рівненської області</t>
  </si>
  <si>
    <t>м. Лиман Донецької області</t>
  </si>
  <si>
    <t>м. Бердянськ Запорізької області</t>
  </si>
  <si>
    <t>с. Княжа Звенигородського р-ну Черкаської обл</t>
  </si>
  <si>
    <t>м.Бережани</t>
  </si>
  <si>
    <t>м. Кривий Ріг</t>
  </si>
  <si>
    <t>м.Коваль</t>
  </si>
  <si>
    <t>Волинська обл. Ковельський р-н , с. Ратне</t>
  </si>
  <si>
    <t>Івано-Франківська обл., м. Коломия</t>
  </si>
  <si>
    <t>Миколаївська обл., Вознесенський р-н, с. Троїцьке</t>
  </si>
  <si>
    <t>м. Ковель</t>
  </si>
  <si>
    <t>с. Зоря, Рівненський р-н, Рівненська обл.</t>
  </si>
  <si>
    <t>смт Демидівка Рівненська обл.</t>
  </si>
  <si>
    <t>с.Плишива, Радивилівський р-н, Рівненська обл.</t>
  </si>
  <si>
    <t>м.Рівне</t>
  </si>
  <si>
    <t>Рівненська обл, Рівненський р-н, с. Пісків</t>
  </si>
  <si>
    <t>м. Нововолинськ</t>
  </si>
  <si>
    <t>с. Карпилівка Сарненського району Рівненської області</t>
  </si>
  <si>
    <t>російська федерація</t>
  </si>
  <si>
    <t>с.Лютинськ</t>
  </si>
  <si>
    <t>дружина ОНОХІНА Світлана Кіндратьївна 0502065435</t>
  </si>
  <si>
    <t>мати Кривчик Марія Миколаївна 0987806854
сестра Іллюк Наталія Олександріна 0980917284</t>
  </si>
  <si>
    <t xml:space="preserve">батько КРАЧЕНКО Сергій Васильович </t>
  </si>
  <si>
    <t>дружина Блищик Наталія Василівна 0978250665
син Блищик Тимофій Миколайович 1.5 р.
дочка Блищик Богдана Миколаївна 6 р.
батько Блищик Володимир Михайлович 
мати Блищик Надія Романівна 0960728505</t>
  </si>
  <si>
    <t>сестра МОСТОВИЧ Ма'ряна Ярославівна 0988912917</t>
  </si>
  <si>
    <t>сестра АЛЬОШИНА Катерина Олександрівна</t>
  </si>
  <si>
    <t>мати КЛОК Наталя Миколаївна 0680261737</t>
  </si>
  <si>
    <t>дружина ЗАРУБА Надія Петрівна 0996328386</t>
  </si>
  <si>
    <t>громаданська дружина РЕМІНСЬКА Альона Володимірівна 0686430486</t>
  </si>
  <si>
    <t>мати Тимошицька Галина Іванівна 0970383625
дочка Оленіч Богдана Віталіївна 10 р.</t>
  </si>
  <si>
    <t>дружина СТЕЛЬМАХ Любов Павлівна 0968812152</t>
  </si>
  <si>
    <t>дружина Ємець Ольга Миколаївна 0937814089</t>
  </si>
  <si>
    <t>дружина Пінчук Юлія Анатолівна 0962300539</t>
  </si>
  <si>
    <t>мама ПУЗИР Таїсія Євгенівна</t>
  </si>
  <si>
    <t>дружина КИРИЧИК Ольга Володимирівна 0685749716</t>
  </si>
  <si>
    <t>дружина Воробей Марія Миколаївна 0989349349
дочка Воробей Софія Сергіївна 10.01.2015
син Воробей Захар Сергійович 13.05.2020
брат Воробей Юрій Іванович 0635393665
сестра Мирончук Марія Іванівна 0969044667
сестра Соловей Галина Іванівна 0989581173</t>
  </si>
  <si>
    <t>цивільна дружина СОЛЯРУК-МАРЧУК Марія Вікторівна 0636632345</t>
  </si>
  <si>
    <t>ШЕПЕЛЮК Аліна Петрівна 0677353924</t>
  </si>
  <si>
    <t>цивільна дружна Томіліна Тетяна Анатоліївна 0960303763
мати Гаврилюк Галина Василівна 0968700782
син Гаврилюк Артем Богданович 08.06.2000
син Томілін Любомир Богданович 06.07.2017</t>
  </si>
  <si>
    <t>дружина КАРПУК Зоя Костянтинівна 0502075851</t>
  </si>
  <si>
    <t>батько ЗАНОВСЬКИЙ Володимир Юхимович (тел. не пам'ятає)</t>
  </si>
  <si>
    <t>мати ЛУЧКОВСЬКА Галина Миколаївна 0681394662</t>
  </si>
  <si>
    <t>дружина Єремейчук Вікторія Сергіївна 0956634855
син Єремейчук Марко Вікторович 2 р.
дочка Єремейчук Софія Вікторівна 5 р.
сестра Нестерчук Тетяна Василівна 0992673778</t>
  </si>
  <si>
    <t>дружина ФАЛІМОНОВА Івана Володимирівна 0968456697</t>
  </si>
  <si>
    <t>мати Домашевська Любов Іванівна 0961351481
батько Домашевський Василь Іванович 0987567092</t>
  </si>
  <si>
    <t>цивільна дружина ДЕЙНА Альона Валеріївна 0508157951</t>
  </si>
  <si>
    <t>дружина ІКОННІКОВА Ірина Миколаївна 0966968546</t>
  </si>
  <si>
    <t>дружина Кобринчук Інна Іванівна 0980761206
мати Лозонюк Тетяна Ростиславівна 0666835091
син Кобринчук Назар Юрійович 18 р.
дочка Кобринчук Віра Юріївна 14 р.
сестра Гуменюк Ірина Борисівна</t>
  </si>
  <si>
    <t>батько Нікітчук Олег Васильович 0967756972
мати Нікітчук Валентина Василівна 0988372656
дружина Нікітчук Ірина Володимирівна 0683365908
дочка Нікітчук Поліна Владиславівна 9 р.</t>
  </si>
  <si>
    <t>цивільна дружина Коровай Аліна Вячеславівна 0971207043
мати Лавренюк Галина Віталіївна 0504350631
син Абрамович Дмитро Ярославович
син Абрамович Сергій Ярославович
дочка Абрамович Олександра Ярославівна 24.12.2009</t>
  </si>
  <si>
    <t>мати Мініч Тетяна Петрівна 
брат Мініч Володимир Анатолійович 0664386698
сестра Буза Галина Анатоліївна 0992318380</t>
  </si>
  <si>
    <t>батько БАРДЕЦЬКИЙ Роман Петрович 0951228909</t>
  </si>
  <si>
    <t>дружина КЕВШИН Юлія Святославівна 0959173872</t>
  </si>
  <si>
    <t>мама СВІНЧУК Алла Петрівна 0635940091</t>
  </si>
  <si>
    <t>мати Ірина Василівна 0501583352
батько Андрій Васильович 0502263358</t>
  </si>
  <si>
    <t>мати Наталія Василівна 0950123045
батько Микола Андрійович 0958830098</t>
  </si>
  <si>
    <t>мати Онищенко Людмила Миколаївна 0956656321</t>
  </si>
  <si>
    <t xml:space="preserve">дружина Фрейлехман Тетяна Трохимівна 0964624518
син Фрейлехман Марк Михайлович 04.01.2008
дочка Фрейлехман Софія Михайлівна 16.06.2011
син Фрейлехман Михайло Михайлович 03.08.2021
</t>
  </si>
  <si>
    <t>мати Галина Антоліївна 0959287898</t>
  </si>
  <si>
    <t>дівчина Олександра 0671620111</t>
  </si>
  <si>
    <t>дружина Інна Олександрівна 0977937964</t>
  </si>
  <si>
    <t>КИЦЕНЬКО Олена 48886684320</t>
  </si>
  <si>
    <t>ФАСТІЙЧУК Олеся Василівна 0973702951</t>
  </si>
  <si>
    <t>Брат ХАЛЮК Микола Володимирович 0687478836</t>
  </si>
  <si>
    <t>дружина КУЧЕР Марія Павлівна 0954643775</t>
  </si>
  <si>
    <t>мати БОКОТЮК Надія Петрівна 0984474039</t>
  </si>
  <si>
    <t>дружина АВРАМУК Наталія Василівна 0689461371</t>
  </si>
  <si>
    <t>сестра АНДРУСЯК Галина Дмитрівна 0985776817</t>
  </si>
  <si>
    <t>брат КРАВЧЕНКО Олександр Михайлович 0996389032</t>
  </si>
  <si>
    <t>дружина ОЛЕКСЮК Анастасія Миколаївна 0639254638</t>
  </si>
  <si>
    <t>мати СКАРЖИНЕЦЬ Любов Петрівна 0965528273</t>
  </si>
  <si>
    <t>дівчина ШМОРГУН Любов Ярославівна  0667449279</t>
  </si>
  <si>
    <t>мати ЗАБЕЛО Марія Ваислівна 0988989722</t>
  </si>
  <si>
    <t>мати ТРАЧУК Ольга ТИМОФІЇВНА 0667031237</t>
  </si>
  <si>
    <t>дружина КОЗАЧОК Юлія Володимирівна 0969230883</t>
  </si>
  <si>
    <t>мати ЗЕЛІНСЬКА Тетяна  Андріївна 0986510359</t>
  </si>
  <si>
    <t xml:space="preserve">цивільна дружина  ПАШКО Еріка Андріїіна 0937590279 </t>
  </si>
  <si>
    <t>мати Радчук Любов Олексіївна 0660604329
брат Радчук Олексій Сергійович 0660395765</t>
  </si>
  <si>
    <t>сестра ГАЛАБУРДА Іванна 0988119814</t>
  </si>
  <si>
    <t>0956987954</t>
  </si>
  <si>
    <t>0983017893</t>
  </si>
  <si>
    <t>відсутній</t>
  </si>
  <si>
    <t>відсутній (не користується)</t>
  </si>
  <si>
    <t>0668559117</t>
  </si>
  <si>
    <t>0987039202</t>
  </si>
  <si>
    <t>0737234978;
0509020046</t>
  </si>
  <si>
    <t>0665582013</t>
  </si>
  <si>
    <t>тимчасово вісутній</t>
  </si>
  <si>
    <t>0688943043</t>
  </si>
  <si>
    <t>0683322972</t>
  </si>
  <si>
    <t>0638782607</t>
  </si>
  <si>
    <t>0987784511</t>
  </si>
  <si>
    <t>0667449289</t>
  </si>
  <si>
    <t>0506287580</t>
  </si>
  <si>
    <t>0990836052</t>
  </si>
  <si>
    <t>0984358741</t>
  </si>
  <si>
    <t>0969835861</t>
  </si>
  <si>
    <t>0689443126</t>
  </si>
  <si>
    <t>№251</t>
  </si>
  <si>
    <t>№239</t>
  </si>
  <si>
    <t>№240</t>
  </si>
  <si>
    <t>№244</t>
  </si>
  <si>
    <t>№245</t>
  </si>
  <si>
    <t>№246</t>
  </si>
  <si>
    <t>№247</t>
  </si>
  <si>
    <t>№248</t>
  </si>
  <si>
    <t>№249</t>
  </si>
  <si>
    <t>№250</t>
  </si>
  <si>
    <t>№163</t>
  </si>
  <si>
    <t xml:space="preserve">№2026-0903-1551-3430-7 від 03.09.2026 </t>
  </si>
  <si>
    <t>№2026-0822-1723-4638-3 від 22.08.2026</t>
  </si>
  <si>
    <t>№2026-0823-1302-4365-3 від 23.08.2026</t>
  </si>
  <si>
    <t>№2026-0827-2329-4392-0 від 27.08.2026</t>
  </si>
  <si>
    <t>№2026-0828-1200-2669-3 від 28.08.2026</t>
  </si>
  <si>
    <t>№2026-0828-1243-0531-0 від 28.08.2026</t>
  </si>
  <si>
    <t>№2026-0828-1219-0534-3 від 28.08.2026</t>
  </si>
  <si>
    <t>№2026-0828-1055-0129-3 від 28.08.2026</t>
  </si>
  <si>
    <t>№2026-0828-1622-2022-7 від 28.08.2026</t>
  </si>
  <si>
    <t>№2026-0828-2319-1391-7 від 28.08.2026</t>
  </si>
  <si>
    <t>№2026-0829-1212-3862-0 від 29.08.2026</t>
  </si>
  <si>
    <t>№2026-0529-1530-2328-0 від 29.02.026</t>
  </si>
  <si>
    <t>№2026-0829-2138-4942-0 від 29.08.2026</t>
  </si>
  <si>
    <t>№2026-0829-1945-2978-1 від 29.08.2026</t>
  </si>
  <si>
    <t>№2026-0830-1214-5781-7 від 30.08.2026</t>
  </si>
  <si>
    <t>№2026-0830-1835-4274-0 від 30.08.2026</t>
  </si>
  <si>
    <t>№2026-0831-1244-1182-3 від 31.08.2026</t>
  </si>
  <si>
    <t>№2026-0831-1752-1524-7 від 31.08.2026</t>
  </si>
  <si>
    <t>№2026-0901-1338-3070-7 від 01.09.2026</t>
  </si>
  <si>
    <t>№2026-0901-1622-5208-0 від 01.09.2026</t>
  </si>
  <si>
    <t>№2026-0901-1619-4908-0 від 01.09.2026</t>
  </si>
  <si>
    <t>№2026-0901-1235-5343-3 від 01.09.2026</t>
  </si>
  <si>
    <t>№2025-1118-1401-5848-3 від 18.11.2025</t>
  </si>
  <si>
    <t>№2026-0823-1227-1873-7 від 23.08.2026</t>
  </si>
  <si>
    <t>№2026-0828-2320-1239-0 від 28.08.2026</t>
  </si>
  <si>
    <t>№2026-0829-2137-0872-7 від 29.08.2026</t>
  </si>
  <si>
    <t>№2026-0829-1637-2009-7 від 29.08.2026</t>
  </si>
  <si>
    <t>№2026-0830-1333-5775-0 від 30.08.2026</t>
  </si>
  <si>
    <t>№2026-0830-1603-1734-3 від 30.08.2026</t>
  </si>
  <si>
    <t>№2026-0829-2336-3716-7 від 29.08.2026</t>
  </si>
  <si>
    <t>№2026-0830-1845-5076-0 від 30.08.2026</t>
  </si>
  <si>
    <t>№2026-0831-1201-5255-0 від 31.08.2026</t>
  </si>
  <si>
    <t>№2026-0901-2016-0541-3 від 01.09.2026</t>
  </si>
  <si>
    <t>№2026-0901-1657-1387-3 від 01.09.2026</t>
  </si>
  <si>
    <t>№ 2026-0901-2206-4330-3 від 01.09.2026</t>
  </si>
  <si>
    <t>№ 2026-0901-2200-0910-0 від 01.09.2026</t>
  </si>
  <si>
    <t>№ 2026-0901-1622-1201-3 від 01.09.2026</t>
  </si>
  <si>
    <t>№ 2026-0901-2339-1235-3 від 01.09.2026</t>
  </si>
  <si>
    <t>№ 2026-0901-1815-1640-7 від 01.09.2026</t>
  </si>
  <si>
    <t>№2026-0902-1828-4696-7 від 02.09.2026</t>
  </si>
  <si>
    <t>№ 2026-0902-1828-4041-7 від 02.09.2026</t>
  </si>
  <si>
    <t>№ 2026-0902-1804-4724-0 від 02.09.2026</t>
  </si>
  <si>
    <t>№ 2026-0902-1924-1395-3 від 02.09.2026</t>
  </si>
  <si>
    <t>№2026-0902-1236-3984-3 від 02.09.2026</t>
  </si>
  <si>
    <t>№2029-0902-1234-2456-0 від 02.09.2026</t>
  </si>
  <si>
    <t>№2026-0902-1228-5277-7 від 02.09.2026</t>
  </si>
  <si>
    <t>№2026-0902-1239-3454-0 від 02.09.2026</t>
  </si>
  <si>
    <t>№2026-0902-1229-3914-0 від 02.09.2026</t>
  </si>
  <si>
    <t>№2026-0902-2031-1345-7 від 02.09.2026</t>
  </si>
  <si>
    <t>№2026-0903-1201-1393-0 від 03.09.2026</t>
  </si>
  <si>
    <t>№2026-0903-1206-5796-3 від 03.09.2026</t>
  </si>
  <si>
    <t>№2026-0903-1248-3943-7 від 03.09.2026</t>
  </si>
  <si>
    <t>№2026-0903-1252-5793-3 від 03.09.2026</t>
  </si>
  <si>
    <t>№2026-0903-1243-5194-0 від 03.09.2026</t>
  </si>
  <si>
    <t>№2026-0903-1241-2839-0 від 03.09.2026</t>
  </si>
  <si>
    <t xml:space="preserve">№2026-0903-1218-2961-3 від 03.09.2026 </t>
  </si>
  <si>
    <t>№2026-0903-1225-4261-7 від 03.09.2026</t>
  </si>
  <si>
    <t>№2026-0903-1216-4887-3 від 03.09.2026</t>
  </si>
  <si>
    <t>№2026-0903-2015-0925-0 від 03.09.2026</t>
  </si>
  <si>
    <t>№2026-0903-2224-1090-0 від 03.09.2026</t>
  </si>
  <si>
    <t>№ 2026-0903-2020-5239-7 від 03.09.2026</t>
  </si>
  <si>
    <t>№2026-0609-1553-1675-0 від 09.06.2026</t>
  </si>
  <si>
    <t>Придатний до служби в підрозділах забезпечення</t>
  </si>
  <si>
    <t>A(II)Rh+</t>
  </si>
  <si>
    <t>A(II)Rh-</t>
  </si>
  <si>
    <t>O(I)Rh+</t>
  </si>
  <si>
    <t>O(I)Rh-</t>
  </si>
  <si>
    <t>B(III)Rh+</t>
  </si>
  <si>
    <t>AB(lV)Rh+</t>
  </si>
  <si>
    <t>B(III)Rh-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</si>
</sst>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7" formatCode="dd\.mm\.yyyy;@"/>
  </numFmts>
  <fonts count="16" x14ac:knownFonts="1">
    <font>
      <sz val="11"/>
      <color theme="1"/>
      <name val="Calibri"/>
      <family val="2"/>
      <charset val="1"/>
    </font>
    <font>
      <sz val="12"/>
      <name val="Times New Roman"/>
      <family val="1"/>
      <charset val="1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7" fontId="12" fillId="0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Обычный 4 2" xfId="1" xr:uid="{24FB5B67-1A45-4D3B-BF26-59943C6F95F4}"/>
    <cellStyle name="Обычный 5 2" xfId="2" xr:uid="{D69B0674-334C-4650-90C9-7809B6A94D33}"/>
  </cellStyles>
  <dxfs count="12">
    <dxf>
      <fill>
        <patternFill patternType="solid">
          <fgColor rgb="FFD0CECE"/>
          <bgColor rgb="FFD0CECE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 patternType="solid">
          <fgColor rgb="FFD0CECE"/>
          <bgColor rgb="FFD0CECE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1F4C-62FD-4E06-AA08-D4385AFC453D}">
  <sheetPr>
    <pageSetUpPr fitToPage="1"/>
  </sheetPr>
  <dimension ref="A1:AA1048567"/>
  <sheetViews>
    <sheetView tabSelected="1" topLeftCell="Q1" zoomScale="82" zoomScaleNormal="70" workbookViewId="0">
      <pane ySplit="2" topLeftCell="A3" activePane="bottomLeft" state="frozen"/>
      <selection pane="bottomLeft" activeCell="U4" sqref="U4"/>
    </sheetView>
  </sheetViews>
  <sheetFormatPr baseColWidth="10" defaultColWidth="9.1640625" defaultRowHeight="15" customHeight="1" x14ac:dyDescent="0.2"/>
  <cols>
    <col min="1" max="1" width="8.1640625" style="1" customWidth="1"/>
    <col min="2" max="2" width="21.33203125" style="1" customWidth="1"/>
    <col min="3" max="3" width="52.33203125" style="1" customWidth="1"/>
    <col min="4" max="4" width="31" style="2" customWidth="1"/>
    <col min="5" max="5" width="18.5" style="3" customWidth="1"/>
    <col min="6" max="6" width="22.33203125" style="4" customWidth="1"/>
    <col min="7" max="7" width="30.1640625" style="1" customWidth="1"/>
    <col min="8" max="8" width="30.1640625" style="5" customWidth="1"/>
    <col min="9" max="9" width="27.83203125" style="1" customWidth="1"/>
    <col min="10" max="10" width="33.6640625" style="1" customWidth="1"/>
    <col min="11" max="11" width="28.83203125" style="1" customWidth="1"/>
    <col min="12" max="13" width="30.5" style="1" customWidth="1"/>
    <col min="14" max="14" width="31.33203125" style="1" customWidth="1"/>
    <col min="15" max="15" width="19.1640625" style="5" customWidth="1"/>
    <col min="16" max="16" width="21" style="1" customWidth="1"/>
    <col min="17" max="18" width="23.5" style="1" customWidth="1"/>
    <col min="19" max="19" width="22" style="1" customWidth="1"/>
    <col min="20" max="20" width="24.6640625" style="1" customWidth="1"/>
    <col min="21" max="22" width="22" style="1" customWidth="1"/>
    <col min="23" max="23" width="29.1640625" style="5" customWidth="1"/>
    <col min="24" max="16384" width="9.1640625" style="1"/>
  </cols>
  <sheetData>
    <row r="1" spans="1:27" s="7" customFormat="1" ht="34.5" customHeight="1" x14ac:dyDescent="0.2">
      <c r="A1" s="54" t="s">
        <v>0</v>
      </c>
      <c r="B1" s="54" t="s">
        <v>1</v>
      </c>
      <c r="C1" s="54">
        <f t="array" ref="C1">SUMPRODUCT(--(TRIM(C3:C982)&lt;&gt;""))</f>
        <v>63</v>
      </c>
      <c r="D1" s="54" t="s">
        <v>2</v>
      </c>
      <c r="E1" s="55" t="s">
        <v>3</v>
      </c>
      <c r="F1" s="56" t="s">
        <v>4</v>
      </c>
      <c r="G1" s="54" t="s">
        <v>5</v>
      </c>
      <c r="H1" s="56" t="s">
        <v>6</v>
      </c>
      <c r="I1" s="54" t="s">
        <v>7</v>
      </c>
      <c r="J1" s="54" t="s">
        <v>8</v>
      </c>
      <c r="K1" s="54" t="s">
        <v>9</v>
      </c>
      <c r="L1" s="54" t="s">
        <v>10</v>
      </c>
      <c r="M1" s="54" t="s">
        <v>11</v>
      </c>
      <c r="N1" s="54" t="s">
        <v>12</v>
      </c>
      <c r="O1" s="56" t="s">
        <v>13</v>
      </c>
      <c r="P1" s="54" t="s">
        <v>14</v>
      </c>
      <c r="Q1" s="54" t="s">
        <v>15</v>
      </c>
      <c r="R1" s="54" t="s">
        <v>16</v>
      </c>
      <c r="S1" s="54" t="s">
        <v>17</v>
      </c>
      <c r="T1" s="54" t="s">
        <v>18</v>
      </c>
      <c r="U1" s="54" t="s">
        <v>19</v>
      </c>
      <c r="V1" s="54" t="s">
        <v>20</v>
      </c>
      <c r="W1" s="56" t="s">
        <v>21</v>
      </c>
      <c r="X1" s="25"/>
    </row>
    <row r="2" spans="1:27" s="7" customFormat="1" ht="34.5" customHeight="1" x14ac:dyDescent="0.2">
      <c r="A2" s="57"/>
      <c r="B2" s="57"/>
      <c r="C2" s="57"/>
      <c r="D2" s="57"/>
      <c r="E2" s="58"/>
      <c r="F2" s="59"/>
      <c r="G2" s="57"/>
      <c r="H2" s="59"/>
      <c r="I2" s="57"/>
      <c r="J2" s="57"/>
      <c r="K2" s="57"/>
      <c r="L2" s="57"/>
      <c r="M2" s="57"/>
      <c r="N2" s="57"/>
      <c r="O2" s="59"/>
      <c r="P2" s="57"/>
      <c r="Q2" s="57"/>
      <c r="R2" s="57"/>
      <c r="S2" s="57"/>
      <c r="T2" s="57"/>
      <c r="U2" s="57"/>
      <c r="V2" s="57"/>
      <c r="W2" s="59"/>
      <c r="X2" s="25"/>
    </row>
    <row r="3" spans="1:27" s="10" customFormat="1" ht="17" x14ac:dyDescent="0.2">
      <c r="A3" s="26">
        <f>ROW(A3)-2</f>
        <v>1</v>
      </c>
      <c r="B3" s="48" t="s">
        <v>22</v>
      </c>
      <c r="C3" s="48" t="s">
        <v>24</v>
      </c>
      <c r="D3" s="27" t="s">
        <v>92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60" t="str">
        <f ca="1">IF(AND(INT(YEARFRAC(E4,TODAY()))&gt;=25,INT(YEARFRAC(E4,TODAY()))&lt;=35),INT(YEARFRAC(E4,TODAY())),"")</f>
        <v/>
      </c>
      <c r="Y3" s="9"/>
      <c r="Z3" s="9" t="str">
        <f ca="1">IF(AND(INT(YEARFRAC(E4,TODAY()))&gt;=46,INT(YEARFRAC(E4,TODAY()))&lt;=50),INT(YEARFRAC(E4,TODAY())),"")</f>
        <v/>
      </c>
      <c r="AA3" s="8"/>
    </row>
    <row r="4" spans="1:27" ht="51" x14ac:dyDescent="0.2">
      <c r="A4" s="26">
        <f t="shared" ref="A4:A65" si="0">ROW(A4)-2</f>
        <v>2</v>
      </c>
      <c r="B4" s="26" t="s">
        <v>87</v>
      </c>
      <c r="C4" s="29" t="s">
        <v>25</v>
      </c>
      <c r="D4" s="27" t="s">
        <v>92</v>
      </c>
      <c r="E4" s="30">
        <v>25738</v>
      </c>
      <c r="F4" s="26">
        <v>2573709154</v>
      </c>
      <c r="G4" s="29" t="s">
        <v>93</v>
      </c>
      <c r="H4" s="31" t="s">
        <v>155</v>
      </c>
      <c r="I4" s="26" t="s">
        <v>352</v>
      </c>
      <c r="J4" s="26" t="s">
        <v>217</v>
      </c>
      <c r="K4" s="26" t="s">
        <v>273</v>
      </c>
      <c r="L4" s="27" t="s">
        <v>290</v>
      </c>
      <c r="M4" s="27"/>
      <c r="N4" s="26" t="s">
        <v>406</v>
      </c>
      <c r="O4" s="32" t="s">
        <v>465</v>
      </c>
      <c r="P4" s="33"/>
      <c r="Q4" s="34">
        <v>46268</v>
      </c>
      <c r="R4" s="26" t="s">
        <v>484</v>
      </c>
      <c r="S4" s="35"/>
      <c r="T4" s="26" t="s">
        <v>495</v>
      </c>
      <c r="U4" s="35" t="s">
        <v>557</v>
      </c>
      <c r="V4" s="26" t="s">
        <v>558</v>
      </c>
      <c r="W4" s="61"/>
      <c r="X4" s="28"/>
    </row>
    <row r="5" spans="1:27" ht="68" x14ac:dyDescent="0.2">
      <c r="A5" s="26">
        <f t="shared" si="0"/>
        <v>3</v>
      </c>
      <c r="B5" s="29" t="s">
        <v>22</v>
      </c>
      <c r="C5" s="29" t="s">
        <v>26</v>
      </c>
      <c r="D5" s="27" t="s">
        <v>92</v>
      </c>
      <c r="E5" s="30">
        <v>34687</v>
      </c>
      <c r="F5" s="29">
        <v>3468611211</v>
      </c>
      <c r="G5" s="29" t="s">
        <v>94</v>
      </c>
      <c r="H5" s="36" t="s">
        <v>156</v>
      </c>
      <c r="I5" s="29" t="s">
        <v>353</v>
      </c>
      <c r="J5" s="29" t="s">
        <v>218</v>
      </c>
      <c r="K5" s="29" t="s">
        <v>274</v>
      </c>
      <c r="L5" s="27" t="s">
        <v>291</v>
      </c>
      <c r="M5" s="27"/>
      <c r="N5" s="29" t="s">
        <v>407</v>
      </c>
      <c r="O5" s="37" t="s">
        <v>466</v>
      </c>
      <c r="P5" s="27"/>
      <c r="Q5" s="34">
        <v>46256</v>
      </c>
      <c r="R5" s="29" t="s">
        <v>485</v>
      </c>
      <c r="S5" s="35"/>
      <c r="T5" s="29" t="s">
        <v>496</v>
      </c>
      <c r="U5" s="35" t="s">
        <v>23</v>
      </c>
      <c r="V5" s="29" t="s">
        <v>559</v>
      </c>
      <c r="W5" s="61"/>
      <c r="X5" s="28"/>
    </row>
    <row r="6" spans="1:27" ht="68" x14ac:dyDescent="0.2">
      <c r="A6" s="26">
        <f t="shared" si="0"/>
        <v>4</v>
      </c>
      <c r="B6" s="26" t="s">
        <v>22</v>
      </c>
      <c r="C6" s="26" t="s">
        <v>27</v>
      </c>
      <c r="D6" s="27" t="s">
        <v>92</v>
      </c>
      <c r="E6" s="30">
        <v>35826</v>
      </c>
      <c r="F6" s="26">
        <v>3582504592</v>
      </c>
      <c r="G6" s="26" t="s">
        <v>95</v>
      </c>
      <c r="H6" s="36" t="s">
        <v>157</v>
      </c>
      <c r="I6" s="26" t="s">
        <v>354</v>
      </c>
      <c r="J6" s="26" t="s">
        <v>219</v>
      </c>
      <c r="K6" s="26"/>
      <c r="L6" s="27" t="s">
        <v>292</v>
      </c>
      <c r="M6" s="27"/>
      <c r="N6" s="26" t="s">
        <v>408</v>
      </c>
      <c r="O6" s="26" t="s">
        <v>467</v>
      </c>
      <c r="P6" s="27"/>
      <c r="Q6" s="38">
        <v>46257</v>
      </c>
      <c r="R6" s="26" t="s">
        <v>486</v>
      </c>
      <c r="S6" s="35"/>
      <c r="T6" s="26" t="s">
        <v>497</v>
      </c>
      <c r="U6" s="35" t="s">
        <v>23</v>
      </c>
      <c r="V6" s="26" t="s">
        <v>560</v>
      </c>
      <c r="W6" s="61"/>
      <c r="X6" s="28"/>
    </row>
    <row r="7" spans="1:27" ht="170" x14ac:dyDescent="0.2">
      <c r="A7" s="26">
        <f t="shared" si="0"/>
        <v>5</v>
      </c>
      <c r="B7" s="29" t="s">
        <v>22</v>
      </c>
      <c r="C7" s="29" t="s">
        <v>28</v>
      </c>
      <c r="D7" s="27" t="s">
        <v>92</v>
      </c>
      <c r="E7" s="30">
        <v>34689</v>
      </c>
      <c r="F7" s="29">
        <v>3468815191</v>
      </c>
      <c r="G7" s="29" t="s">
        <v>96</v>
      </c>
      <c r="H7" s="36" t="s">
        <v>158</v>
      </c>
      <c r="I7" s="29" t="s">
        <v>355</v>
      </c>
      <c r="J7" s="29" t="s">
        <v>220</v>
      </c>
      <c r="K7" s="29" t="s">
        <v>274</v>
      </c>
      <c r="L7" s="27" t="s">
        <v>293</v>
      </c>
      <c r="M7" s="27"/>
      <c r="N7" s="29" t="s">
        <v>409</v>
      </c>
      <c r="O7" s="29">
        <v>971354312</v>
      </c>
      <c r="P7" s="27"/>
      <c r="Q7" s="34">
        <v>46261</v>
      </c>
      <c r="R7" s="29" t="s">
        <v>487</v>
      </c>
      <c r="S7" s="35"/>
      <c r="T7" s="29" t="s">
        <v>498</v>
      </c>
      <c r="U7" s="35" t="s">
        <v>23</v>
      </c>
      <c r="V7" s="29" t="s">
        <v>560</v>
      </c>
      <c r="W7" s="61"/>
      <c r="X7" s="28"/>
    </row>
    <row r="8" spans="1:27" ht="51" x14ac:dyDescent="0.2">
      <c r="A8" s="26">
        <f t="shared" si="0"/>
        <v>6</v>
      </c>
      <c r="B8" s="26" t="s">
        <v>22</v>
      </c>
      <c r="C8" s="26" t="s">
        <v>29</v>
      </c>
      <c r="D8" s="27" t="s">
        <v>92</v>
      </c>
      <c r="E8" s="30">
        <v>31489</v>
      </c>
      <c r="F8" s="26">
        <v>3148819893</v>
      </c>
      <c r="G8" s="26" t="s">
        <v>97</v>
      </c>
      <c r="H8" s="36" t="s">
        <v>159</v>
      </c>
      <c r="I8" s="26" t="s">
        <v>356</v>
      </c>
      <c r="J8" s="26" t="s">
        <v>221</v>
      </c>
      <c r="K8" s="26"/>
      <c r="L8" s="27" t="s">
        <v>294</v>
      </c>
      <c r="M8" s="27"/>
      <c r="N8" s="26" t="s">
        <v>410</v>
      </c>
      <c r="O8" s="26" t="s">
        <v>467</v>
      </c>
      <c r="P8" s="27"/>
      <c r="Q8" s="38">
        <v>46262</v>
      </c>
      <c r="R8" s="26" t="s">
        <v>488</v>
      </c>
      <c r="S8" s="35"/>
      <c r="T8" s="26" t="s">
        <v>499</v>
      </c>
      <c r="U8" s="35" t="s">
        <v>23</v>
      </c>
      <c r="V8" s="26" t="s">
        <v>558</v>
      </c>
      <c r="W8" s="61"/>
      <c r="X8" s="28"/>
    </row>
    <row r="9" spans="1:27" ht="51" x14ac:dyDescent="0.2">
      <c r="A9" s="26">
        <f t="shared" si="0"/>
        <v>7</v>
      </c>
      <c r="B9" s="26" t="s">
        <v>22</v>
      </c>
      <c r="C9" s="27" t="s">
        <v>30</v>
      </c>
      <c r="D9" s="27" t="s">
        <v>92</v>
      </c>
      <c r="E9" s="30">
        <v>37028</v>
      </c>
      <c r="F9" s="26">
        <v>3702703693</v>
      </c>
      <c r="G9" s="26" t="s">
        <v>98</v>
      </c>
      <c r="H9" s="36" t="s">
        <v>160</v>
      </c>
      <c r="I9" s="26" t="s">
        <v>357</v>
      </c>
      <c r="J9" s="26" t="s">
        <v>222</v>
      </c>
      <c r="K9" s="26"/>
      <c r="L9" s="27" t="s">
        <v>295</v>
      </c>
      <c r="M9" s="27"/>
      <c r="N9" s="26" t="s">
        <v>411</v>
      </c>
      <c r="O9" s="26">
        <v>956188137</v>
      </c>
      <c r="P9" s="27"/>
      <c r="Q9" s="38">
        <v>46262</v>
      </c>
      <c r="R9" s="26" t="s">
        <v>488</v>
      </c>
      <c r="S9" s="35"/>
      <c r="T9" s="26" t="s">
        <v>500</v>
      </c>
      <c r="U9" s="35" t="s">
        <v>23</v>
      </c>
      <c r="V9" s="26" t="s">
        <v>559</v>
      </c>
      <c r="W9" s="61"/>
      <c r="X9" s="28"/>
    </row>
    <row r="10" spans="1:27" ht="51" x14ac:dyDescent="0.2">
      <c r="A10" s="26">
        <f t="shared" si="0"/>
        <v>8</v>
      </c>
      <c r="B10" s="26" t="s">
        <v>22</v>
      </c>
      <c r="C10" s="27" t="s">
        <v>31</v>
      </c>
      <c r="D10" s="27" t="s">
        <v>92</v>
      </c>
      <c r="E10" s="30">
        <v>36929</v>
      </c>
      <c r="F10" s="26">
        <v>3692810219</v>
      </c>
      <c r="G10" s="26" t="s">
        <v>99</v>
      </c>
      <c r="H10" s="31" t="s">
        <v>161</v>
      </c>
      <c r="I10" s="26" t="s">
        <v>223</v>
      </c>
      <c r="J10" s="26" t="s">
        <v>223</v>
      </c>
      <c r="K10" s="26"/>
      <c r="L10" s="35" t="s">
        <v>296</v>
      </c>
      <c r="M10" s="35"/>
      <c r="N10" s="26" t="s">
        <v>412</v>
      </c>
      <c r="O10" s="26">
        <v>978599146</v>
      </c>
      <c r="P10" s="27"/>
      <c r="Q10" s="38">
        <v>46262</v>
      </c>
      <c r="R10" s="26" t="s">
        <v>488</v>
      </c>
      <c r="S10" s="35"/>
      <c r="T10" s="26" t="s">
        <v>501</v>
      </c>
      <c r="U10" s="35" t="s">
        <v>23</v>
      </c>
      <c r="V10" s="26" t="s">
        <v>561</v>
      </c>
      <c r="W10" s="61"/>
      <c r="X10" s="28"/>
    </row>
    <row r="11" spans="1:27" ht="34" x14ac:dyDescent="0.2">
      <c r="A11" s="26">
        <f t="shared" si="0"/>
        <v>9</v>
      </c>
      <c r="B11" s="26" t="s">
        <v>22</v>
      </c>
      <c r="C11" s="27" t="s">
        <v>32</v>
      </c>
      <c r="D11" s="27" t="s">
        <v>92</v>
      </c>
      <c r="E11" s="30">
        <v>29408</v>
      </c>
      <c r="F11" s="26">
        <v>2940710610</v>
      </c>
      <c r="G11" s="26" t="s">
        <v>100</v>
      </c>
      <c r="H11" s="27" t="s">
        <v>162</v>
      </c>
      <c r="I11" s="26" t="s">
        <v>358</v>
      </c>
      <c r="J11" s="26" t="s">
        <v>224</v>
      </c>
      <c r="K11" s="26"/>
      <c r="L11" s="27" t="s">
        <v>297</v>
      </c>
      <c r="M11" s="27"/>
      <c r="N11" s="26" t="s">
        <v>413</v>
      </c>
      <c r="O11" s="26">
        <v>667995354</v>
      </c>
      <c r="P11" s="27"/>
      <c r="Q11" s="38">
        <v>46262</v>
      </c>
      <c r="R11" s="26" t="s">
        <v>488</v>
      </c>
      <c r="S11" s="35"/>
      <c r="T11" s="26" t="s">
        <v>502</v>
      </c>
      <c r="U11" s="35" t="s">
        <v>23</v>
      </c>
      <c r="V11" s="26" t="s">
        <v>562</v>
      </c>
      <c r="W11" s="61"/>
      <c r="X11" s="28"/>
    </row>
    <row r="12" spans="1:27" ht="51" x14ac:dyDescent="0.2">
      <c r="A12" s="26">
        <f t="shared" si="0"/>
        <v>10</v>
      </c>
      <c r="B12" s="26" t="s">
        <v>22</v>
      </c>
      <c r="C12" s="27" t="s">
        <v>33</v>
      </c>
      <c r="D12" s="27" t="s">
        <v>92</v>
      </c>
      <c r="E12" s="30">
        <v>35690</v>
      </c>
      <c r="F12" s="26">
        <v>3568913016</v>
      </c>
      <c r="G12" s="26" t="s">
        <v>101</v>
      </c>
      <c r="H12" s="31" t="s">
        <v>163</v>
      </c>
      <c r="I12" s="26" t="s">
        <v>359</v>
      </c>
      <c r="J12" s="26" t="s">
        <v>225</v>
      </c>
      <c r="K12" s="26"/>
      <c r="L12" s="35" t="s">
        <v>298</v>
      </c>
      <c r="M12" s="35"/>
      <c r="N12" s="26" t="s">
        <v>414</v>
      </c>
      <c r="O12" s="26">
        <v>981190515</v>
      </c>
      <c r="P12" s="27"/>
      <c r="Q12" s="38">
        <v>46262</v>
      </c>
      <c r="R12" s="26" t="s">
        <v>488</v>
      </c>
      <c r="S12" s="35"/>
      <c r="T12" s="26" t="s">
        <v>503</v>
      </c>
      <c r="U12" s="35" t="s">
        <v>23</v>
      </c>
      <c r="V12" s="26"/>
      <c r="W12" s="61"/>
      <c r="X12" s="28"/>
    </row>
    <row r="13" spans="1:27" ht="68" x14ac:dyDescent="0.2">
      <c r="A13" s="26">
        <f t="shared" si="0"/>
        <v>11</v>
      </c>
      <c r="B13" s="29" t="s">
        <v>88</v>
      </c>
      <c r="C13" s="29" t="s">
        <v>34</v>
      </c>
      <c r="D13" s="27" t="s">
        <v>92</v>
      </c>
      <c r="E13" s="30">
        <v>31690</v>
      </c>
      <c r="F13" s="29">
        <v>3168909134</v>
      </c>
      <c r="G13" s="29" t="s">
        <v>102</v>
      </c>
      <c r="H13" s="36" t="s">
        <v>164</v>
      </c>
      <c r="I13" s="29" t="s">
        <v>360</v>
      </c>
      <c r="J13" s="29" t="s">
        <v>226</v>
      </c>
      <c r="K13" s="29" t="s">
        <v>275</v>
      </c>
      <c r="L13" s="27" t="s">
        <v>299</v>
      </c>
      <c r="M13" s="27"/>
      <c r="N13" s="29" t="s">
        <v>415</v>
      </c>
      <c r="O13" s="29">
        <v>960743269</v>
      </c>
      <c r="P13" s="33"/>
      <c r="Q13" s="38">
        <v>46262</v>
      </c>
      <c r="R13" s="29" t="s">
        <v>488</v>
      </c>
      <c r="S13" s="35"/>
      <c r="T13" s="29" t="s">
        <v>504</v>
      </c>
      <c r="U13" s="35" t="s">
        <v>23</v>
      </c>
      <c r="V13" s="29" t="s">
        <v>560</v>
      </c>
      <c r="W13" s="61"/>
      <c r="X13" s="28"/>
    </row>
    <row r="14" spans="1:27" ht="51" x14ac:dyDescent="0.2">
      <c r="A14" s="26">
        <f t="shared" si="0"/>
        <v>12</v>
      </c>
      <c r="B14" s="26" t="s">
        <v>22</v>
      </c>
      <c r="C14" s="26" t="s">
        <v>35</v>
      </c>
      <c r="D14" s="27" t="s">
        <v>92</v>
      </c>
      <c r="E14" s="30">
        <v>35878</v>
      </c>
      <c r="F14" s="26">
        <v>3587712575</v>
      </c>
      <c r="G14" s="26" t="s">
        <v>103</v>
      </c>
      <c r="H14" s="36" t="s">
        <v>165</v>
      </c>
      <c r="I14" s="26" t="s">
        <v>227</v>
      </c>
      <c r="J14" s="26" t="s">
        <v>227</v>
      </c>
      <c r="K14" s="26"/>
      <c r="L14" s="27" t="s">
        <v>300</v>
      </c>
      <c r="M14" s="27"/>
      <c r="N14" s="26" t="s">
        <v>416</v>
      </c>
      <c r="O14" s="26">
        <v>967603968</v>
      </c>
      <c r="P14" s="33"/>
      <c r="Q14" s="38">
        <v>46263</v>
      </c>
      <c r="R14" s="26" t="s">
        <v>489</v>
      </c>
      <c r="S14" s="35"/>
      <c r="T14" s="26" t="s">
        <v>505</v>
      </c>
      <c r="U14" s="35" t="s">
        <v>23</v>
      </c>
      <c r="V14" s="26" t="s">
        <v>558</v>
      </c>
      <c r="W14" s="61"/>
      <c r="X14" s="28"/>
    </row>
    <row r="15" spans="1:27" ht="51" x14ac:dyDescent="0.2">
      <c r="A15" s="26">
        <f t="shared" si="0"/>
        <v>13</v>
      </c>
      <c r="B15" s="26" t="s">
        <v>22</v>
      </c>
      <c r="C15" s="26" t="s">
        <v>36</v>
      </c>
      <c r="D15" s="27" t="s">
        <v>92</v>
      </c>
      <c r="E15" s="30">
        <v>34052</v>
      </c>
      <c r="F15" s="26">
        <v>3405103190</v>
      </c>
      <c r="G15" s="26" t="s">
        <v>104</v>
      </c>
      <c r="H15" s="31" t="s">
        <v>166</v>
      </c>
      <c r="I15" s="26" t="s">
        <v>361</v>
      </c>
      <c r="J15" s="26" t="s">
        <v>228</v>
      </c>
      <c r="K15" s="26"/>
      <c r="L15" s="35" t="s">
        <v>301</v>
      </c>
      <c r="M15" s="35"/>
      <c r="N15" s="26" t="s">
        <v>417</v>
      </c>
      <c r="O15" s="26">
        <v>938787335</v>
      </c>
      <c r="P15" s="27"/>
      <c r="Q15" s="38">
        <v>46263</v>
      </c>
      <c r="R15" s="26" t="s">
        <v>489</v>
      </c>
      <c r="S15" s="35"/>
      <c r="T15" s="26" t="s">
        <v>506</v>
      </c>
      <c r="U15" s="35" t="s">
        <v>23</v>
      </c>
      <c r="V15" s="26" t="s">
        <v>558</v>
      </c>
      <c r="W15" s="61"/>
      <c r="X15" s="28"/>
    </row>
    <row r="16" spans="1:27" ht="34" x14ac:dyDescent="0.2">
      <c r="A16" s="26">
        <f t="shared" si="0"/>
        <v>14</v>
      </c>
      <c r="B16" s="26" t="s">
        <v>22</v>
      </c>
      <c r="C16" s="27" t="s">
        <v>37</v>
      </c>
      <c r="D16" s="27" t="s">
        <v>92</v>
      </c>
      <c r="E16" s="30">
        <v>31235</v>
      </c>
      <c r="F16" s="26">
        <v>3123424954</v>
      </c>
      <c r="G16" s="26" t="s">
        <v>105</v>
      </c>
      <c r="H16" s="36" t="s">
        <v>167</v>
      </c>
      <c r="I16" s="26" t="s">
        <v>362</v>
      </c>
      <c r="J16" s="26" t="s">
        <v>229</v>
      </c>
      <c r="K16" s="26" t="s">
        <v>276</v>
      </c>
      <c r="L16" s="27" t="s">
        <v>302</v>
      </c>
      <c r="M16" s="27"/>
      <c r="N16" s="26" t="s">
        <v>418</v>
      </c>
      <c r="O16" s="26">
        <v>676976866</v>
      </c>
      <c r="P16" s="27"/>
      <c r="Q16" s="38">
        <v>46263</v>
      </c>
      <c r="R16" s="26" t="s">
        <v>489</v>
      </c>
      <c r="S16" s="35"/>
      <c r="T16" s="26" t="s">
        <v>507</v>
      </c>
      <c r="U16" s="35" t="s">
        <v>23</v>
      </c>
      <c r="V16" s="26" t="s">
        <v>558</v>
      </c>
      <c r="W16" s="61"/>
      <c r="X16" s="28"/>
    </row>
    <row r="17" spans="1:24" ht="51" x14ac:dyDescent="0.2">
      <c r="A17" s="26">
        <f t="shared" si="0"/>
        <v>15</v>
      </c>
      <c r="B17" s="26" t="s">
        <v>22</v>
      </c>
      <c r="C17" s="27" t="s">
        <v>38</v>
      </c>
      <c r="D17" s="27" t="s">
        <v>92</v>
      </c>
      <c r="E17" s="30">
        <v>31932</v>
      </c>
      <c r="F17" s="26">
        <v>3193106393</v>
      </c>
      <c r="G17" s="26" t="s">
        <v>106</v>
      </c>
      <c r="H17" s="31" t="s">
        <v>168</v>
      </c>
      <c r="I17" s="26" t="s">
        <v>230</v>
      </c>
      <c r="J17" s="26" t="s">
        <v>230</v>
      </c>
      <c r="K17" s="26" t="s">
        <v>277</v>
      </c>
      <c r="L17" s="27" t="s">
        <v>303</v>
      </c>
      <c r="M17" s="27"/>
      <c r="N17" s="26" t="s">
        <v>419</v>
      </c>
      <c r="O17" s="26">
        <v>668718491</v>
      </c>
      <c r="P17" s="27"/>
      <c r="Q17" s="38">
        <v>46263</v>
      </c>
      <c r="R17" s="26" t="s">
        <v>489</v>
      </c>
      <c r="S17" s="35"/>
      <c r="T17" s="26" t="s">
        <v>508</v>
      </c>
      <c r="U17" s="35" t="s">
        <v>23</v>
      </c>
      <c r="V17" s="26"/>
      <c r="W17" s="61"/>
      <c r="X17" s="28"/>
    </row>
    <row r="18" spans="1:24" ht="51" x14ac:dyDescent="0.2">
      <c r="A18" s="26">
        <f t="shared" si="0"/>
        <v>16</v>
      </c>
      <c r="B18" s="26" t="s">
        <v>22</v>
      </c>
      <c r="C18" s="26" t="s">
        <v>39</v>
      </c>
      <c r="D18" s="27" t="s">
        <v>92</v>
      </c>
      <c r="E18" s="30">
        <v>30983</v>
      </c>
      <c r="F18" s="26">
        <v>3098219291</v>
      </c>
      <c r="G18" s="26" t="s">
        <v>107</v>
      </c>
      <c r="H18" s="27" t="s">
        <v>169</v>
      </c>
      <c r="I18" s="26" t="s">
        <v>363</v>
      </c>
      <c r="J18" s="26" t="s">
        <v>231</v>
      </c>
      <c r="K18" s="26" t="s">
        <v>278</v>
      </c>
      <c r="L18" s="27" t="s">
        <v>304</v>
      </c>
      <c r="M18" s="27"/>
      <c r="N18" s="26" t="s">
        <v>420</v>
      </c>
      <c r="O18" s="26">
        <v>968472872</v>
      </c>
      <c r="P18" s="27"/>
      <c r="Q18" s="38">
        <v>46264</v>
      </c>
      <c r="R18" s="26" t="s">
        <v>490</v>
      </c>
      <c r="S18" s="35"/>
      <c r="T18" s="26" t="s">
        <v>509</v>
      </c>
      <c r="U18" s="35" t="s">
        <v>23</v>
      </c>
      <c r="V18" s="26"/>
      <c r="W18" s="61"/>
      <c r="X18" s="28"/>
    </row>
    <row r="19" spans="1:24" ht="204" x14ac:dyDescent="0.2">
      <c r="A19" s="26">
        <f t="shared" si="0"/>
        <v>17</v>
      </c>
      <c r="B19" s="29" t="s">
        <v>22</v>
      </c>
      <c r="C19" s="29" t="s">
        <v>40</v>
      </c>
      <c r="D19" s="27" t="s">
        <v>92</v>
      </c>
      <c r="E19" s="30">
        <v>33349</v>
      </c>
      <c r="F19" s="29">
        <v>3334807610</v>
      </c>
      <c r="G19" s="29" t="s">
        <v>108</v>
      </c>
      <c r="H19" s="27" t="s">
        <v>170</v>
      </c>
      <c r="I19" s="29" t="s">
        <v>364</v>
      </c>
      <c r="J19" s="29" t="s">
        <v>232</v>
      </c>
      <c r="K19" s="29" t="s">
        <v>279</v>
      </c>
      <c r="L19" s="27" t="s">
        <v>305</v>
      </c>
      <c r="M19" s="27"/>
      <c r="N19" s="29" t="s">
        <v>421</v>
      </c>
      <c r="O19" s="29">
        <v>956385022</v>
      </c>
      <c r="P19" s="33"/>
      <c r="Q19" s="38">
        <v>46264</v>
      </c>
      <c r="R19" s="29" t="s">
        <v>490</v>
      </c>
      <c r="S19" s="35"/>
      <c r="T19" s="29" t="s">
        <v>510</v>
      </c>
      <c r="U19" s="35" t="s">
        <v>23</v>
      </c>
      <c r="V19" s="29" t="s">
        <v>562</v>
      </c>
      <c r="W19" s="61"/>
      <c r="X19" s="28"/>
    </row>
    <row r="20" spans="1:24" ht="85" x14ac:dyDescent="0.2">
      <c r="A20" s="26">
        <f t="shared" si="0"/>
        <v>18</v>
      </c>
      <c r="B20" s="39" t="s">
        <v>89</v>
      </c>
      <c r="C20" s="39" t="s">
        <v>41</v>
      </c>
      <c r="D20" s="27" t="s">
        <v>92</v>
      </c>
      <c r="E20" s="40">
        <v>34061</v>
      </c>
      <c r="F20" s="39">
        <v>3406012073</v>
      </c>
      <c r="G20" s="39" t="s">
        <v>109</v>
      </c>
      <c r="H20" s="41" t="s">
        <v>171</v>
      </c>
      <c r="I20" s="39" t="s">
        <v>365</v>
      </c>
      <c r="J20" s="39" t="s">
        <v>233</v>
      </c>
      <c r="K20" s="62"/>
      <c r="L20" s="42" t="s">
        <v>306</v>
      </c>
      <c r="M20" s="42"/>
      <c r="N20" s="39" t="s">
        <v>422</v>
      </c>
      <c r="O20" s="39">
        <v>501435671</v>
      </c>
      <c r="P20" s="42"/>
      <c r="Q20" s="43">
        <v>46265</v>
      </c>
      <c r="R20" s="39" t="s">
        <v>491</v>
      </c>
      <c r="S20" s="35"/>
      <c r="T20" s="39" t="s">
        <v>511</v>
      </c>
      <c r="U20" s="35" t="s">
        <v>23</v>
      </c>
      <c r="V20" s="39" t="s">
        <v>559</v>
      </c>
      <c r="W20" s="61"/>
      <c r="X20" s="28"/>
    </row>
    <row r="21" spans="1:24" ht="51" x14ac:dyDescent="0.2">
      <c r="A21" s="26">
        <f t="shared" si="0"/>
        <v>19</v>
      </c>
      <c r="B21" s="39" t="s">
        <v>22</v>
      </c>
      <c r="C21" s="39" t="s">
        <v>42</v>
      </c>
      <c r="D21" s="27" t="s">
        <v>92</v>
      </c>
      <c r="E21" s="40">
        <v>31370</v>
      </c>
      <c r="F21" s="39">
        <v>3136907878</v>
      </c>
      <c r="G21" s="39" t="s">
        <v>110</v>
      </c>
      <c r="H21" s="41" t="s">
        <v>172</v>
      </c>
      <c r="I21" s="39" t="s">
        <v>366</v>
      </c>
      <c r="J21" s="39" t="s">
        <v>234</v>
      </c>
      <c r="K21" s="62"/>
      <c r="L21" s="42" t="s">
        <v>307</v>
      </c>
      <c r="M21" s="42"/>
      <c r="N21" s="39" t="s">
        <v>423</v>
      </c>
      <c r="O21" s="39">
        <v>687169989</v>
      </c>
      <c r="P21" s="42"/>
      <c r="Q21" s="43">
        <v>46265</v>
      </c>
      <c r="R21" s="39" t="s">
        <v>491</v>
      </c>
      <c r="S21" s="35"/>
      <c r="T21" s="39" t="s">
        <v>512</v>
      </c>
      <c r="U21" s="35" t="s">
        <v>23</v>
      </c>
      <c r="V21" s="39" t="s">
        <v>560</v>
      </c>
      <c r="W21" s="61"/>
      <c r="X21" s="28"/>
    </row>
    <row r="22" spans="1:24" ht="136" x14ac:dyDescent="0.2">
      <c r="A22" s="26">
        <f t="shared" si="0"/>
        <v>20</v>
      </c>
      <c r="B22" s="44" t="s">
        <v>22</v>
      </c>
      <c r="C22" s="44" t="s">
        <v>43</v>
      </c>
      <c r="D22" s="27" t="s">
        <v>92</v>
      </c>
      <c r="E22" s="40">
        <v>32629</v>
      </c>
      <c r="F22" s="44">
        <v>3262814910</v>
      </c>
      <c r="G22" s="44" t="s">
        <v>111</v>
      </c>
      <c r="H22" s="41" t="s">
        <v>173</v>
      </c>
      <c r="I22" s="44" t="s">
        <v>367</v>
      </c>
      <c r="J22" s="44" t="s">
        <v>235</v>
      </c>
      <c r="K22" s="44" t="s">
        <v>274</v>
      </c>
      <c r="L22" s="42" t="s">
        <v>308</v>
      </c>
      <c r="M22" s="42"/>
      <c r="N22" s="44" t="s">
        <v>424</v>
      </c>
      <c r="O22" s="44">
        <v>506250520</v>
      </c>
      <c r="P22" s="42"/>
      <c r="Q22" s="45">
        <v>46266</v>
      </c>
      <c r="R22" s="44" t="s">
        <v>492</v>
      </c>
      <c r="S22" s="35"/>
      <c r="T22" s="44" t="s">
        <v>513</v>
      </c>
      <c r="U22" s="35" t="s">
        <v>23</v>
      </c>
      <c r="V22" s="44" t="s">
        <v>558</v>
      </c>
      <c r="W22" s="61"/>
      <c r="X22" s="28"/>
    </row>
    <row r="23" spans="1:24" ht="51" x14ac:dyDescent="0.2">
      <c r="A23" s="26">
        <f t="shared" si="0"/>
        <v>21</v>
      </c>
      <c r="B23" s="39" t="s">
        <v>22</v>
      </c>
      <c r="C23" s="39" t="s">
        <v>44</v>
      </c>
      <c r="D23" s="27" t="s">
        <v>92</v>
      </c>
      <c r="E23" s="40">
        <v>30554</v>
      </c>
      <c r="F23" s="39">
        <v>3055310995</v>
      </c>
      <c r="G23" s="39" t="s">
        <v>112</v>
      </c>
      <c r="H23" s="42" t="s">
        <v>174</v>
      </c>
      <c r="I23" s="39" t="s">
        <v>368</v>
      </c>
      <c r="J23" s="39" t="s">
        <v>236</v>
      </c>
      <c r="K23" s="62"/>
      <c r="L23" s="42" t="s">
        <v>309</v>
      </c>
      <c r="M23" s="42"/>
      <c r="N23" s="39" t="s">
        <v>425</v>
      </c>
      <c r="O23" s="39">
        <v>508267151</v>
      </c>
      <c r="P23" s="42"/>
      <c r="Q23" s="43">
        <v>46266</v>
      </c>
      <c r="R23" s="39" t="s">
        <v>492</v>
      </c>
      <c r="S23" s="35"/>
      <c r="T23" s="39" t="s">
        <v>514</v>
      </c>
      <c r="U23" s="35" t="s">
        <v>23</v>
      </c>
      <c r="V23" s="39" t="s">
        <v>558</v>
      </c>
      <c r="W23" s="61"/>
      <c r="X23" s="28"/>
    </row>
    <row r="24" spans="1:24" ht="51" x14ac:dyDescent="0.2">
      <c r="A24" s="26">
        <f t="shared" si="0"/>
        <v>22</v>
      </c>
      <c r="B24" s="39" t="s">
        <v>88</v>
      </c>
      <c r="C24" s="39" t="s">
        <v>45</v>
      </c>
      <c r="D24" s="27" t="s">
        <v>92</v>
      </c>
      <c r="E24" s="40">
        <v>29444</v>
      </c>
      <c r="F24" s="39">
        <v>2944313497</v>
      </c>
      <c r="G24" s="39" t="s">
        <v>113</v>
      </c>
      <c r="H24" s="41" t="s">
        <v>175</v>
      </c>
      <c r="I24" s="39" t="s">
        <v>369</v>
      </c>
      <c r="J24" s="39" t="s">
        <v>237</v>
      </c>
      <c r="K24" s="62"/>
      <c r="L24" s="42" t="s">
        <v>310</v>
      </c>
      <c r="M24" s="42"/>
      <c r="N24" s="39" t="s">
        <v>426</v>
      </c>
      <c r="O24" s="39" t="s">
        <v>468</v>
      </c>
      <c r="P24" s="42"/>
      <c r="Q24" s="43">
        <v>46266</v>
      </c>
      <c r="R24" s="39" t="s">
        <v>492</v>
      </c>
      <c r="S24" s="35"/>
      <c r="T24" s="39" t="s">
        <v>515</v>
      </c>
      <c r="U24" s="35" t="s">
        <v>23</v>
      </c>
      <c r="V24" s="39" t="s">
        <v>558</v>
      </c>
      <c r="W24" s="61"/>
      <c r="X24" s="28"/>
    </row>
    <row r="25" spans="1:24" ht="34" x14ac:dyDescent="0.2">
      <c r="A25" s="26">
        <f t="shared" si="0"/>
        <v>23</v>
      </c>
      <c r="B25" s="39" t="s">
        <v>22</v>
      </c>
      <c r="C25" s="39" t="s">
        <v>46</v>
      </c>
      <c r="D25" s="27" t="s">
        <v>92</v>
      </c>
      <c r="E25" s="40">
        <v>37103</v>
      </c>
      <c r="F25" s="39">
        <v>3710209993</v>
      </c>
      <c r="G25" s="39" t="s">
        <v>114</v>
      </c>
      <c r="H25" s="41" t="s">
        <v>176</v>
      </c>
      <c r="I25" s="39" t="s">
        <v>370</v>
      </c>
      <c r="J25" s="39" t="s">
        <v>238</v>
      </c>
      <c r="K25" s="39" t="s">
        <v>278</v>
      </c>
      <c r="L25" s="42" t="s">
        <v>311</v>
      </c>
      <c r="M25" s="42"/>
      <c r="N25" s="39" t="s">
        <v>427</v>
      </c>
      <c r="O25" s="39">
        <v>987738860</v>
      </c>
      <c r="P25" s="42"/>
      <c r="Q25" s="43">
        <v>46266</v>
      </c>
      <c r="R25" s="39" t="s">
        <v>492</v>
      </c>
      <c r="S25" s="35"/>
      <c r="T25" s="39" t="s">
        <v>516</v>
      </c>
      <c r="U25" s="35" t="s">
        <v>23</v>
      </c>
      <c r="V25" s="39" t="s">
        <v>558</v>
      </c>
      <c r="W25" s="61"/>
      <c r="X25" s="28"/>
    </row>
    <row r="26" spans="1:24" ht="136" x14ac:dyDescent="0.2">
      <c r="A26" s="26">
        <f t="shared" si="0"/>
        <v>24</v>
      </c>
      <c r="B26" s="29" t="s">
        <v>22</v>
      </c>
      <c r="C26" s="29" t="s">
        <v>47</v>
      </c>
      <c r="D26" s="27" t="s">
        <v>92</v>
      </c>
      <c r="E26" s="40">
        <v>33981</v>
      </c>
      <c r="F26" s="29">
        <v>3398002159</v>
      </c>
      <c r="G26" s="29" t="s">
        <v>115</v>
      </c>
      <c r="H26" s="41" t="s">
        <v>177</v>
      </c>
      <c r="I26" s="29" t="s">
        <v>371</v>
      </c>
      <c r="J26" s="29" t="s">
        <v>239</v>
      </c>
      <c r="K26" s="29" t="s">
        <v>280</v>
      </c>
      <c r="L26" s="42" t="s">
        <v>312</v>
      </c>
      <c r="M26" s="42"/>
      <c r="N26" s="29" t="s">
        <v>428</v>
      </c>
      <c r="O26" s="37" t="s">
        <v>469</v>
      </c>
      <c r="P26" s="42"/>
      <c r="Q26" s="34">
        <v>46256</v>
      </c>
      <c r="R26" s="29" t="s">
        <v>485</v>
      </c>
      <c r="S26" s="35"/>
      <c r="T26" s="29" t="s">
        <v>517</v>
      </c>
      <c r="U26" s="35" t="s">
        <v>23</v>
      </c>
      <c r="V26" s="29" t="s">
        <v>558</v>
      </c>
      <c r="W26" s="61"/>
      <c r="X26" s="28"/>
    </row>
    <row r="27" spans="1:24" ht="51" x14ac:dyDescent="0.2">
      <c r="A27" s="26">
        <f t="shared" si="0"/>
        <v>25</v>
      </c>
      <c r="B27" s="26" t="s">
        <v>22</v>
      </c>
      <c r="C27" s="26" t="s">
        <v>48</v>
      </c>
      <c r="D27" s="27" t="s">
        <v>92</v>
      </c>
      <c r="E27" s="40">
        <v>35051</v>
      </c>
      <c r="F27" s="26">
        <v>3505008536</v>
      </c>
      <c r="G27" s="26" t="s">
        <v>116</v>
      </c>
      <c r="H27" s="41" t="s">
        <v>178</v>
      </c>
      <c r="I27" s="26" t="s">
        <v>372</v>
      </c>
      <c r="J27" s="26" t="s">
        <v>240</v>
      </c>
      <c r="K27" s="26"/>
      <c r="L27" s="42" t="s">
        <v>313</v>
      </c>
      <c r="M27" s="42"/>
      <c r="N27" s="26" t="s">
        <v>429</v>
      </c>
      <c r="O27" s="46" t="s">
        <v>470</v>
      </c>
      <c r="P27" s="42"/>
      <c r="Q27" s="38">
        <v>46257</v>
      </c>
      <c r="R27" s="26" t="s">
        <v>486</v>
      </c>
      <c r="S27" s="35"/>
      <c r="T27" s="26" t="s">
        <v>518</v>
      </c>
      <c r="U27" s="35" t="s">
        <v>23</v>
      </c>
      <c r="V27" s="26" t="s">
        <v>562</v>
      </c>
      <c r="W27" s="61"/>
      <c r="X27" s="28"/>
    </row>
    <row r="28" spans="1:24" ht="68" x14ac:dyDescent="0.2">
      <c r="A28" s="26">
        <f t="shared" si="0"/>
        <v>26</v>
      </c>
      <c r="B28" s="29" t="s">
        <v>22</v>
      </c>
      <c r="C28" s="29" t="s">
        <v>49</v>
      </c>
      <c r="D28" s="27" t="s">
        <v>92</v>
      </c>
      <c r="E28" s="40">
        <v>31667</v>
      </c>
      <c r="F28" s="29">
        <v>3166610878</v>
      </c>
      <c r="G28" s="29" t="s">
        <v>117</v>
      </c>
      <c r="H28" s="42" t="s">
        <v>179</v>
      </c>
      <c r="I28" s="29" t="s">
        <v>373</v>
      </c>
      <c r="J28" s="29" t="s">
        <v>241</v>
      </c>
      <c r="K28" s="29" t="s">
        <v>281</v>
      </c>
      <c r="L28" s="42" t="s">
        <v>314</v>
      </c>
      <c r="M28" s="42"/>
      <c r="N28" s="29" t="s">
        <v>430</v>
      </c>
      <c r="O28" s="29">
        <v>680918820</v>
      </c>
      <c r="P28" s="42"/>
      <c r="Q28" s="38">
        <v>46262</v>
      </c>
      <c r="R28" s="29" t="s">
        <v>488</v>
      </c>
      <c r="S28" s="35"/>
      <c r="T28" s="29" t="s">
        <v>519</v>
      </c>
      <c r="U28" s="35" t="s">
        <v>23</v>
      </c>
      <c r="V28" s="29" t="s">
        <v>563</v>
      </c>
      <c r="W28" s="61"/>
      <c r="X28" s="28"/>
    </row>
    <row r="29" spans="1:24" ht="34" x14ac:dyDescent="0.2">
      <c r="A29" s="26">
        <f t="shared" si="0"/>
        <v>27</v>
      </c>
      <c r="B29" s="26" t="s">
        <v>88</v>
      </c>
      <c r="C29" s="27" t="s">
        <v>50</v>
      </c>
      <c r="D29" s="27" t="s">
        <v>92</v>
      </c>
      <c r="E29" s="40">
        <v>32063</v>
      </c>
      <c r="F29" s="26">
        <v>3206209279</v>
      </c>
      <c r="G29" s="26" t="s">
        <v>118</v>
      </c>
      <c r="H29" s="41" t="s">
        <v>180</v>
      </c>
      <c r="I29" s="26" t="s">
        <v>374</v>
      </c>
      <c r="J29" s="26" t="s">
        <v>242</v>
      </c>
      <c r="K29" s="26"/>
      <c r="L29" s="42" t="s">
        <v>315</v>
      </c>
      <c r="M29" s="42"/>
      <c r="N29" s="26" t="s">
        <v>431</v>
      </c>
      <c r="O29" s="26">
        <v>994414264</v>
      </c>
      <c r="P29" s="42"/>
      <c r="Q29" s="38">
        <v>46263</v>
      </c>
      <c r="R29" s="26" t="s">
        <v>489</v>
      </c>
      <c r="S29" s="35"/>
      <c r="T29" s="26" t="s">
        <v>520</v>
      </c>
      <c r="U29" s="35" t="s">
        <v>23</v>
      </c>
      <c r="V29" s="26" t="s">
        <v>558</v>
      </c>
      <c r="W29" s="61"/>
      <c r="X29" s="28"/>
    </row>
    <row r="30" spans="1:24" ht="51" x14ac:dyDescent="0.2">
      <c r="A30" s="26">
        <f t="shared" si="0"/>
        <v>28</v>
      </c>
      <c r="B30" s="26" t="s">
        <v>22</v>
      </c>
      <c r="C30" s="26" t="s">
        <v>51</v>
      </c>
      <c r="D30" s="27" t="s">
        <v>92</v>
      </c>
      <c r="E30" s="40">
        <v>29744</v>
      </c>
      <c r="F30" s="26">
        <v>2974323456</v>
      </c>
      <c r="G30" s="26" t="s">
        <v>119</v>
      </c>
      <c r="H30" s="42" t="s">
        <v>181</v>
      </c>
      <c r="I30" s="26" t="s">
        <v>375</v>
      </c>
      <c r="J30" s="26" t="s">
        <v>243</v>
      </c>
      <c r="K30" s="26" t="s">
        <v>282</v>
      </c>
      <c r="L30" s="42" t="s">
        <v>316</v>
      </c>
      <c r="M30" s="42"/>
      <c r="N30" s="26" t="s">
        <v>432</v>
      </c>
      <c r="O30" s="26">
        <v>964022120</v>
      </c>
      <c r="P30" s="42"/>
      <c r="Q30" s="38">
        <v>46263</v>
      </c>
      <c r="R30" s="26" t="s">
        <v>489</v>
      </c>
      <c r="S30" s="35"/>
      <c r="T30" s="26" t="s">
        <v>521</v>
      </c>
      <c r="U30" s="35" t="s">
        <v>23</v>
      </c>
      <c r="V30" s="26" t="s">
        <v>558</v>
      </c>
      <c r="W30" s="61"/>
      <c r="X30" s="28"/>
    </row>
    <row r="31" spans="1:24" ht="153" x14ac:dyDescent="0.2">
      <c r="A31" s="26">
        <f t="shared" si="0"/>
        <v>29</v>
      </c>
      <c r="B31" s="29" t="s">
        <v>22</v>
      </c>
      <c r="C31" s="29" t="s">
        <v>52</v>
      </c>
      <c r="D31" s="27" t="s">
        <v>92</v>
      </c>
      <c r="E31" s="40">
        <v>30077</v>
      </c>
      <c r="F31" s="29">
        <v>3007620670</v>
      </c>
      <c r="G31" s="29" t="s">
        <v>120</v>
      </c>
      <c r="H31" s="41" t="s">
        <v>182</v>
      </c>
      <c r="I31" s="29" t="s">
        <v>376</v>
      </c>
      <c r="J31" s="29" t="s">
        <v>244</v>
      </c>
      <c r="K31" s="29" t="s">
        <v>283</v>
      </c>
      <c r="L31" s="47" t="s">
        <v>317</v>
      </c>
      <c r="M31" s="47"/>
      <c r="N31" s="29" t="s">
        <v>433</v>
      </c>
      <c r="O31" s="29">
        <v>963340972</v>
      </c>
      <c r="P31" s="42"/>
      <c r="Q31" s="38">
        <v>46264</v>
      </c>
      <c r="R31" s="29" t="s">
        <v>490</v>
      </c>
      <c r="S31" s="35"/>
      <c r="T31" s="29" t="s">
        <v>522</v>
      </c>
      <c r="U31" s="35" t="s">
        <v>23</v>
      </c>
      <c r="V31" s="29" t="s">
        <v>564</v>
      </c>
      <c r="W31" s="61"/>
      <c r="X31" s="28"/>
    </row>
    <row r="32" spans="1:24" ht="136" x14ac:dyDescent="0.2">
      <c r="A32" s="26">
        <f t="shared" si="0"/>
        <v>30</v>
      </c>
      <c r="B32" s="29" t="s">
        <v>22</v>
      </c>
      <c r="C32" s="29" t="s">
        <v>53</v>
      </c>
      <c r="D32" s="27" t="s">
        <v>92</v>
      </c>
      <c r="E32" s="40">
        <v>35941</v>
      </c>
      <c r="F32" s="29">
        <v>3594012419</v>
      </c>
      <c r="G32" s="29" t="s">
        <v>121</v>
      </c>
      <c r="H32" s="42" t="s">
        <v>183</v>
      </c>
      <c r="I32" s="29" t="s">
        <v>373</v>
      </c>
      <c r="J32" s="29" t="s">
        <v>245</v>
      </c>
      <c r="K32" s="29" t="s">
        <v>284</v>
      </c>
      <c r="L32" s="42" t="s">
        <v>318</v>
      </c>
      <c r="M32" s="42"/>
      <c r="N32" s="29" t="s">
        <v>434</v>
      </c>
      <c r="O32" s="29">
        <v>962870043</v>
      </c>
      <c r="P32" s="42"/>
      <c r="Q32" s="38">
        <v>46264</v>
      </c>
      <c r="R32" s="29" t="s">
        <v>490</v>
      </c>
      <c r="S32" s="35"/>
      <c r="T32" s="29" t="s">
        <v>523</v>
      </c>
      <c r="U32" s="35" t="s">
        <v>23</v>
      </c>
      <c r="V32" s="29" t="s">
        <v>558</v>
      </c>
      <c r="W32" s="61"/>
      <c r="X32" s="28"/>
    </row>
    <row r="33" spans="1:24" ht="170" x14ac:dyDescent="0.2">
      <c r="A33" s="26">
        <f t="shared" si="0"/>
        <v>31</v>
      </c>
      <c r="B33" s="29" t="s">
        <v>90</v>
      </c>
      <c r="C33" s="29" t="s">
        <v>54</v>
      </c>
      <c r="D33" s="27" t="s">
        <v>92</v>
      </c>
      <c r="E33" s="40">
        <v>33516</v>
      </c>
      <c r="F33" s="29">
        <v>3351512055</v>
      </c>
      <c r="G33" s="29" t="s">
        <v>152</v>
      </c>
      <c r="H33" s="41" t="s">
        <v>184</v>
      </c>
      <c r="I33" s="29" t="s">
        <v>377</v>
      </c>
      <c r="J33" s="29" t="s">
        <v>246</v>
      </c>
      <c r="K33" s="29" t="s">
        <v>283</v>
      </c>
      <c r="L33" s="42" t="s">
        <v>319</v>
      </c>
      <c r="M33" s="42"/>
      <c r="N33" s="29" t="s">
        <v>435</v>
      </c>
      <c r="O33" s="29">
        <v>976314287</v>
      </c>
      <c r="P33" s="42"/>
      <c r="Q33" s="38">
        <v>46264</v>
      </c>
      <c r="R33" s="29" t="s">
        <v>490</v>
      </c>
      <c r="S33" s="35"/>
      <c r="T33" s="29" t="s">
        <v>524</v>
      </c>
      <c r="U33" s="35" t="s">
        <v>23</v>
      </c>
      <c r="V33" s="29" t="s">
        <v>563</v>
      </c>
      <c r="W33" s="61"/>
      <c r="X33" s="28"/>
    </row>
    <row r="34" spans="1:24" ht="85" x14ac:dyDescent="0.2">
      <c r="A34" s="26">
        <f t="shared" si="0"/>
        <v>32</v>
      </c>
      <c r="B34" s="29" t="s">
        <v>22</v>
      </c>
      <c r="C34" s="29" t="s">
        <v>55</v>
      </c>
      <c r="D34" s="27" t="s">
        <v>92</v>
      </c>
      <c r="E34" s="40">
        <v>33076</v>
      </c>
      <c r="F34" s="29">
        <v>3307521013</v>
      </c>
      <c r="G34" s="29" t="s">
        <v>122</v>
      </c>
      <c r="H34" s="41" t="s">
        <v>185</v>
      </c>
      <c r="I34" s="29" t="s">
        <v>364</v>
      </c>
      <c r="J34" s="29" t="s">
        <v>247</v>
      </c>
      <c r="K34" s="29" t="s">
        <v>274</v>
      </c>
      <c r="L34" s="42" t="s">
        <v>320</v>
      </c>
      <c r="M34" s="42"/>
      <c r="N34" s="29" t="s">
        <v>436</v>
      </c>
      <c r="O34" s="29">
        <v>982758152</v>
      </c>
      <c r="P34" s="42"/>
      <c r="Q34" s="38">
        <v>46264</v>
      </c>
      <c r="R34" s="29" t="s">
        <v>490</v>
      </c>
      <c r="S34" s="35"/>
      <c r="T34" s="29" t="s">
        <v>525</v>
      </c>
      <c r="U34" s="35" t="s">
        <v>23</v>
      </c>
      <c r="V34" s="29" t="s">
        <v>563</v>
      </c>
      <c r="W34" s="61"/>
      <c r="X34" s="28"/>
    </row>
    <row r="35" spans="1:24" ht="68" x14ac:dyDescent="0.2">
      <c r="A35" s="26">
        <f t="shared" si="0"/>
        <v>33</v>
      </c>
      <c r="B35" s="39" t="s">
        <v>22</v>
      </c>
      <c r="C35" s="39" t="s">
        <v>56</v>
      </c>
      <c r="D35" s="27" t="s">
        <v>92</v>
      </c>
      <c r="E35" s="40">
        <v>36302</v>
      </c>
      <c r="F35" s="39">
        <v>3630100037</v>
      </c>
      <c r="G35" s="39" t="s">
        <v>123</v>
      </c>
      <c r="H35" s="41" t="s">
        <v>186</v>
      </c>
      <c r="I35" s="39" t="s">
        <v>378</v>
      </c>
      <c r="J35" s="39" t="s">
        <v>248</v>
      </c>
      <c r="K35" s="62"/>
      <c r="L35" s="42" t="s">
        <v>321</v>
      </c>
      <c r="M35" s="42"/>
      <c r="N35" s="39" t="s">
        <v>437</v>
      </c>
      <c r="O35" s="39">
        <v>759643475</v>
      </c>
      <c r="P35" s="42"/>
      <c r="Q35" s="43">
        <v>46265</v>
      </c>
      <c r="R35" s="39" t="s">
        <v>491</v>
      </c>
      <c r="S35" s="35"/>
      <c r="T35" s="39" t="s">
        <v>526</v>
      </c>
      <c r="U35" s="35" t="s">
        <v>23</v>
      </c>
      <c r="V35" s="39" t="s">
        <v>563</v>
      </c>
      <c r="W35" s="61"/>
      <c r="X35" s="28"/>
    </row>
    <row r="36" spans="1:24" ht="51" x14ac:dyDescent="0.2">
      <c r="A36" s="26">
        <f t="shared" si="0"/>
        <v>34</v>
      </c>
      <c r="B36" s="39" t="s">
        <v>88</v>
      </c>
      <c r="C36" s="39" t="s">
        <v>57</v>
      </c>
      <c r="D36" s="27" t="s">
        <v>92</v>
      </c>
      <c r="E36" s="40">
        <v>30856</v>
      </c>
      <c r="F36" s="39">
        <v>3085508052</v>
      </c>
      <c r="G36" s="39" t="s">
        <v>124</v>
      </c>
      <c r="H36" s="42" t="s">
        <v>187</v>
      </c>
      <c r="I36" s="39" t="s">
        <v>379</v>
      </c>
      <c r="J36" s="39" t="s">
        <v>249</v>
      </c>
      <c r="K36" s="39" t="s">
        <v>278</v>
      </c>
      <c r="L36" s="42" t="s">
        <v>322</v>
      </c>
      <c r="M36" s="42"/>
      <c r="N36" s="39" t="s">
        <v>438</v>
      </c>
      <c r="O36" s="39">
        <v>967207121</v>
      </c>
      <c r="P36" s="42"/>
      <c r="Q36" s="43">
        <v>46266</v>
      </c>
      <c r="R36" s="39" t="s">
        <v>492</v>
      </c>
      <c r="S36" s="35"/>
      <c r="T36" s="39" t="s">
        <v>527</v>
      </c>
      <c r="U36" s="35" t="s">
        <v>23</v>
      </c>
      <c r="V36" s="39" t="s">
        <v>560</v>
      </c>
      <c r="W36" s="61"/>
      <c r="X36" s="28"/>
    </row>
    <row r="37" spans="1:24" ht="51" x14ac:dyDescent="0.2">
      <c r="A37" s="26">
        <f t="shared" si="0"/>
        <v>35</v>
      </c>
      <c r="B37" s="39" t="s">
        <v>22</v>
      </c>
      <c r="C37" s="39" t="s">
        <v>58</v>
      </c>
      <c r="D37" s="27" t="s">
        <v>92</v>
      </c>
      <c r="E37" s="40">
        <v>30989</v>
      </c>
      <c r="F37" s="39">
        <v>3098820719</v>
      </c>
      <c r="G37" s="39" t="s">
        <v>125</v>
      </c>
      <c r="H37" s="41" t="s">
        <v>188</v>
      </c>
      <c r="I37" s="39" t="s">
        <v>380</v>
      </c>
      <c r="J37" s="39" t="s">
        <v>250</v>
      </c>
      <c r="K37" s="62"/>
      <c r="L37" s="42" t="s">
        <v>323</v>
      </c>
      <c r="M37" s="42"/>
      <c r="N37" s="39" t="s">
        <v>439</v>
      </c>
      <c r="O37" s="39">
        <v>932330316</v>
      </c>
      <c r="P37" s="41"/>
      <c r="Q37" s="43">
        <v>46266</v>
      </c>
      <c r="R37" s="39" t="s">
        <v>492</v>
      </c>
      <c r="S37" s="35"/>
      <c r="T37" s="39" t="s">
        <v>528</v>
      </c>
      <c r="U37" s="35" t="s">
        <v>23</v>
      </c>
      <c r="V37" s="62"/>
      <c r="W37" s="61"/>
      <c r="X37" s="28"/>
    </row>
    <row r="38" spans="1:24" ht="51" x14ac:dyDescent="0.2">
      <c r="A38" s="26">
        <f t="shared" si="0"/>
        <v>36</v>
      </c>
      <c r="B38" s="44" t="s">
        <v>22</v>
      </c>
      <c r="C38" s="44" t="s">
        <v>59</v>
      </c>
      <c r="D38" s="27" t="s">
        <v>92</v>
      </c>
      <c r="E38" s="40">
        <v>35005</v>
      </c>
      <c r="F38" s="44">
        <v>3500401957</v>
      </c>
      <c r="G38" s="44" t="s">
        <v>126</v>
      </c>
      <c r="H38" s="41" t="s">
        <v>189</v>
      </c>
      <c r="I38" s="44" t="s">
        <v>381</v>
      </c>
      <c r="J38" s="44" t="s">
        <v>251</v>
      </c>
      <c r="K38" s="44" t="s">
        <v>281</v>
      </c>
      <c r="L38" s="42" t="s">
        <v>324</v>
      </c>
      <c r="M38" s="42"/>
      <c r="N38" s="44" t="s">
        <v>440</v>
      </c>
      <c r="O38" s="44" t="s">
        <v>471</v>
      </c>
      <c r="P38" s="42"/>
      <c r="Q38" s="45">
        <v>46266</v>
      </c>
      <c r="R38" s="44" t="s">
        <v>492</v>
      </c>
      <c r="S38" s="35"/>
      <c r="T38" s="44" t="s">
        <v>529</v>
      </c>
      <c r="U38" s="35" t="s">
        <v>23</v>
      </c>
      <c r="V38" s="63"/>
      <c r="W38" s="61"/>
      <c r="X38" s="28"/>
    </row>
    <row r="39" spans="1:24" ht="51" x14ac:dyDescent="0.2">
      <c r="A39" s="26">
        <f t="shared" si="0"/>
        <v>37</v>
      </c>
      <c r="B39" s="44" t="s">
        <v>22</v>
      </c>
      <c r="C39" s="44" t="s">
        <v>60</v>
      </c>
      <c r="D39" s="27" t="s">
        <v>92</v>
      </c>
      <c r="E39" s="40">
        <v>32676</v>
      </c>
      <c r="F39" s="44">
        <v>3267503598</v>
      </c>
      <c r="G39" s="44" t="s">
        <v>127</v>
      </c>
      <c r="H39" s="41" t="s">
        <v>190</v>
      </c>
      <c r="I39" s="44" t="s">
        <v>382</v>
      </c>
      <c r="J39" s="44" t="s">
        <v>252</v>
      </c>
      <c r="K39" s="44" t="s">
        <v>285</v>
      </c>
      <c r="L39" s="42" t="s">
        <v>325</v>
      </c>
      <c r="M39" s="42"/>
      <c r="N39" s="63"/>
      <c r="O39" s="44">
        <v>633528470</v>
      </c>
      <c r="P39" s="42"/>
      <c r="Q39" s="45">
        <v>46266</v>
      </c>
      <c r="R39" s="44" t="s">
        <v>492</v>
      </c>
      <c r="S39" s="35"/>
      <c r="T39" s="44" t="s">
        <v>530</v>
      </c>
      <c r="U39" s="35" t="s">
        <v>23</v>
      </c>
      <c r="V39" s="44" t="s">
        <v>558</v>
      </c>
      <c r="W39" s="61"/>
      <c r="X39" s="28"/>
    </row>
    <row r="40" spans="1:24" ht="85" x14ac:dyDescent="0.2">
      <c r="A40" s="26">
        <f t="shared" si="0"/>
        <v>38</v>
      </c>
      <c r="B40" s="29" t="s">
        <v>22</v>
      </c>
      <c r="C40" s="29" t="s">
        <v>61</v>
      </c>
      <c r="D40" s="27" t="s">
        <v>92</v>
      </c>
      <c r="E40" s="40">
        <v>31584</v>
      </c>
      <c r="F40" s="29">
        <v>3158301016</v>
      </c>
      <c r="G40" s="29" t="s">
        <v>128</v>
      </c>
      <c r="H40" s="41" t="s">
        <v>191</v>
      </c>
      <c r="I40" s="29" t="s">
        <v>383</v>
      </c>
      <c r="J40" s="29" t="s">
        <v>253</v>
      </c>
      <c r="K40" s="29" t="s">
        <v>286</v>
      </c>
      <c r="L40" s="42" t="s">
        <v>326</v>
      </c>
      <c r="M40" s="42"/>
      <c r="N40" s="29"/>
      <c r="O40" s="29">
        <v>938132445</v>
      </c>
      <c r="P40" s="42"/>
      <c r="Q40" s="34">
        <v>46266</v>
      </c>
      <c r="R40" s="29" t="s">
        <v>492</v>
      </c>
      <c r="S40" s="35"/>
      <c r="T40" s="29" t="s">
        <v>531</v>
      </c>
      <c r="U40" s="35" t="s">
        <v>23</v>
      </c>
      <c r="V40" s="29" t="s">
        <v>558</v>
      </c>
      <c r="W40" s="61"/>
      <c r="X40" s="28"/>
    </row>
    <row r="41" spans="1:24" ht="68" x14ac:dyDescent="0.2">
      <c r="A41" s="26">
        <f t="shared" si="0"/>
        <v>39</v>
      </c>
      <c r="B41" s="29" t="s">
        <v>22</v>
      </c>
      <c r="C41" s="29" t="s">
        <v>62</v>
      </c>
      <c r="D41" s="27" t="s">
        <v>92</v>
      </c>
      <c r="E41" s="40">
        <v>35689</v>
      </c>
      <c r="F41" s="29">
        <v>3568807398</v>
      </c>
      <c r="G41" s="29" t="s">
        <v>129</v>
      </c>
      <c r="H41" s="41" t="s">
        <v>192</v>
      </c>
      <c r="I41" s="29" t="s">
        <v>384</v>
      </c>
      <c r="J41" s="29" t="s">
        <v>254</v>
      </c>
      <c r="K41" s="29" t="s">
        <v>286</v>
      </c>
      <c r="L41" s="42" t="s">
        <v>327</v>
      </c>
      <c r="M41" s="42"/>
      <c r="N41" s="29" t="s">
        <v>441</v>
      </c>
      <c r="O41" s="29">
        <v>507788009</v>
      </c>
      <c r="P41" s="42"/>
      <c r="Q41" s="34">
        <v>46266</v>
      </c>
      <c r="R41" s="29" t="s">
        <v>492</v>
      </c>
      <c r="S41" s="35"/>
      <c r="T41" s="29" t="s">
        <v>532</v>
      </c>
      <c r="U41" s="35" t="s">
        <v>23</v>
      </c>
      <c r="V41" s="29" t="s">
        <v>558</v>
      </c>
      <c r="W41" s="61"/>
      <c r="X41" s="28"/>
    </row>
    <row r="42" spans="1:24" ht="51" x14ac:dyDescent="0.2">
      <c r="A42" s="26">
        <f t="shared" si="0"/>
        <v>40</v>
      </c>
      <c r="B42" s="48" t="s">
        <v>22</v>
      </c>
      <c r="C42" s="48" t="s">
        <v>63</v>
      </c>
      <c r="D42" s="27" t="s">
        <v>92</v>
      </c>
      <c r="E42" s="40">
        <v>34218</v>
      </c>
      <c r="F42" s="48">
        <v>3421711738</v>
      </c>
      <c r="G42" s="48" t="s">
        <v>130</v>
      </c>
      <c r="H42" s="42" t="s">
        <v>193</v>
      </c>
      <c r="I42" s="48" t="s">
        <v>385</v>
      </c>
      <c r="J42" s="48"/>
      <c r="K42" s="48" t="s">
        <v>285</v>
      </c>
      <c r="L42" s="42" t="s">
        <v>328</v>
      </c>
      <c r="M42" s="42"/>
      <c r="N42" s="48" t="s">
        <v>442</v>
      </c>
      <c r="O42" s="49" t="s">
        <v>472</v>
      </c>
      <c r="P42" s="42"/>
      <c r="Q42" s="34">
        <v>46266</v>
      </c>
      <c r="R42" s="48" t="s">
        <v>492</v>
      </c>
      <c r="S42" s="35"/>
      <c r="T42" s="26" t="s">
        <v>533</v>
      </c>
      <c r="U42" s="35" t="s">
        <v>23</v>
      </c>
      <c r="V42" s="50" t="s">
        <v>562</v>
      </c>
      <c r="W42" s="61"/>
      <c r="X42" s="28"/>
    </row>
    <row r="43" spans="1:24" ht="153" x14ac:dyDescent="0.2">
      <c r="A43" s="26">
        <f t="shared" si="0"/>
        <v>41</v>
      </c>
      <c r="B43" s="29" t="s">
        <v>22</v>
      </c>
      <c r="C43" s="29" t="s">
        <v>64</v>
      </c>
      <c r="D43" s="27" t="s">
        <v>92</v>
      </c>
      <c r="E43" s="40">
        <v>28929</v>
      </c>
      <c r="F43" s="29">
        <v>2892809051</v>
      </c>
      <c r="G43" s="29" t="s">
        <v>131</v>
      </c>
      <c r="H43" s="42" t="s">
        <v>194</v>
      </c>
      <c r="I43" s="29" t="s">
        <v>386</v>
      </c>
      <c r="J43" s="29" t="s">
        <v>255</v>
      </c>
      <c r="K43" s="29" t="s">
        <v>274</v>
      </c>
      <c r="L43" s="42" t="s">
        <v>329</v>
      </c>
      <c r="M43" s="42"/>
      <c r="N43" s="29" t="s">
        <v>443</v>
      </c>
      <c r="O43" s="29">
        <v>983901900</v>
      </c>
      <c r="P43" s="42"/>
      <c r="Q43" s="34">
        <v>46267</v>
      </c>
      <c r="R43" s="29" t="s">
        <v>493</v>
      </c>
      <c r="S43" s="35"/>
      <c r="T43" s="29" t="s">
        <v>534</v>
      </c>
      <c r="U43" s="35" t="s">
        <v>23</v>
      </c>
      <c r="V43" s="29" t="s">
        <v>562</v>
      </c>
      <c r="W43" s="61"/>
      <c r="X43" s="28"/>
    </row>
    <row r="44" spans="1:24" ht="204" x14ac:dyDescent="0.2">
      <c r="A44" s="26">
        <f t="shared" si="0"/>
        <v>42</v>
      </c>
      <c r="B44" s="29" t="s">
        <v>22</v>
      </c>
      <c r="C44" s="29" t="s">
        <v>65</v>
      </c>
      <c r="D44" s="27" t="s">
        <v>92</v>
      </c>
      <c r="E44" s="40">
        <v>36281</v>
      </c>
      <c r="F44" s="29">
        <v>3628002053</v>
      </c>
      <c r="G44" s="29" t="s">
        <v>132</v>
      </c>
      <c r="H44" s="41" t="s">
        <v>195</v>
      </c>
      <c r="I44" s="29" t="s">
        <v>387</v>
      </c>
      <c r="J44" s="29"/>
      <c r="K44" s="29" t="s">
        <v>287</v>
      </c>
      <c r="L44" s="42" t="s">
        <v>330</v>
      </c>
      <c r="M44" s="42"/>
      <c r="N44" s="29" t="s">
        <v>444</v>
      </c>
      <c r="O44" s="29">
        <v>954751804</v>
      </c>
      <c r="P44" s="42"/>
      <c r="Q44" s="34">
        <v>46267</v>
      </c>
      <c r="R44" s="29" t="s">
        <v>493</v>
      </c>
      <c r="S44" s="35"/>
      <c r="T44" s="29" t="s">
        <v>535</v>
      </c>
      <c r="U44" s="35" t="s">
        <v>23</v>
      </c>
      <c r="V44" s="29" t="s">
        <v>562</v>
      </c>
      <c r="W44" s="61"/>
      <c r="X44" s="28"/>
    </row>
    <row r="45" spans="1:24" ht="102" x14ac:dyDescent="0.2">
      <c r="A45" s="26">
        <f t="shared" si="0"/>
        <v>43</v>
      </c>
      <c r="B45" s="29" t="s">
        <v>22</v>
      </c>
      <c r="C45" s="29" t="s">
        <v>66</v>
      </c>
      <c r="D45" s="27" t="s">
        <v>92</v>
      </c>
      <c r="E45" s="40">
        <v>35993</v>
      </c>
      <c r="F45" s="29">
        <v>3599203491</v>
      </c>
      <c r="G45" s="29" t="s">
        <v>133</v>
      </c>
      <c r="H45" s="41" t="s">
        <v>196</v>
      </c>
      <c r="I45" s="29" t="s">
        <v>388</v>
      </c>
      <c r="J45" s="29"/>
      <c r="K45" s="29" t="s">
        <v>286</v>
      </c>
      <c r="L45" s="42" t="s">
        <v>331</v>
      </c>
      <c r="M45" s="42"/>
      <c r="N45" s="29" t="s">
        <v>445</v>
      </c>
      <c r="O45" s="29">
        <v>954983539</v>
      </c>
      <c r="P45" s="42"/>
      <c r="Q45" s="34">
        <v>46267</v>
      </c>
      <c r="R45" s="29" t="s">
        <v>493</v>
      </c>
      <c r="S45" s="35"/>
      <c r="T45" s="29" t="s">
        <v>536</v>
      </c>
      <c r="U45" s="35" t="s">
        <v>23</v>
      </c>
      <c r="V45" s="29" t="s">
        <v>560</v>
      </c>
      <c r="W45" s="61"/>
      <c r="X45" s="28"/>
    </row>
    <row r="46" spans="1:24" ht="68" x14ac:dyDescent="0.2">
      <c r="A46" s="26">
        <f t="shared" si="0"/>
        <v>44</v>
      </c>
      <c r="B46" s="29" t="s">
        <v>22</v>
      </c>
      <c r="C46" s="29" t="s">
        <v>67</v>
      </c>
      <c r="D46" s="27" t="s">
        <v>92</v>
      </c>
      <c r="E46" s="40">
        <v>34259</v>
      </c>
      <c r="F46" s="29">
        <v>3425801891</v>
      </c>
      <c r="G46" s="29" t="s">
        <v>134</v>
      </c>
      <c r="H46" s="41" t="s">
        <v>197</v>
      </c>
      <c r="I46" s="29" t="s">
        <v>389</v>
      </c>
      <c r="J46" s="29"/>
      <c r="K46" s="29" t="s">
        <v>275</v>
      </c>
      <c r="L46" s="42" t="s">
        <v>332</v>
      </c>
      <c r="M46" s="42"/>
      <c r="N46" s="29" t="s">
        <v>446</v>
      </c>
      <c r="O46" s="29">
        <v>983082705</v>
      </c>
      <c r="P46" s="42"/>
      <c r="Q46" s="34">
        <v>46267</v>
      </c>
      <c r="R46" s="29" t="s">
        <v>493</v>
      </c>
      <c r="S46" s="35"/>
      <c r="T46" s="29" t="s">
        <v>537</v>
      </c>
      <c r="U46" s="35" t="s">
        <v>23</v>
      </c>
      <c r="V46" s="29" t="s">
        <v>564</v>
      </c>
      <c r="W46" s="61"/>
      <c r="X46" s="28"/>
    </row>
    <row r="47" spans="1:24" ht="51" x14ac:dyDescent="0.2">
      <c r="A47" s="26">
        <f t="shared" si="0"/>
        <v>45</v>
      </c>
      <c r="B47" s="26" t="s">
        <v>22</v>
      </c>
      <c r="C47" s="26" t="s">
        <v>68</v>
      </c>
      <c r="D47" s="27" t="s">
        <v>92</v>
      </c>
      <c r="E47" s="40">
        <v>35324</v>
      </c>
      <c r="F47" s="26">
        <v>3532306497</v>
      </c>
      <c r="G47" s="26" t="s">
        <v>135</v>
      </c>
      <c r="H47" s="41" t="s">
        <v>198</v>
      </c>
      <c r="I47" s="26" t="s">
        <v>390</v>
      </c>
      <c r="J47" s="26" t="s">
        <v>256</v>
      </c>
      <c r="K47" s="26"/>
      <c r="L47" s="51" t="s">
        <v>333</v>
      </c>
      <c r="M47" s="51"/>
      <c r="N47" s="26" t="s">
        <v>447</v>
      </c>
      <c r="O47" s="26" t="s">
        <v>473</v>
      </c>
      <c r="P47" s="42"/>
      <c r="Q47" s="38">
        <v>46267</v>
      </c>
      <c r="R47" s="26" t="s">
        <v>493</v>
      </c>
      <c r="S47" s="35"/>
      <c r="T47" s="26" t="s">
        <v>538</v>
      </c>
      <c r="U47" s="35" t="s">
        <v>23</v>
      </c>
      <c r="V47" s="26"/>
      <c r="W47" s="61"/>
      <c r="X47" s="28"/>
    </row>
    <row r="48" spans="1:24" ht="68" x14ac:dyDescent="0.2">
      <c r="A48" s="26">
        <f t="shared" si="0"/>
        <v>46</v>
      </c>
      <c r="B48" s="26" t="s">
        <v>22</v>
      </c>
      <c r="C48" s="26" t="s">
        <v>69</v>
      </c>
      <c r="D48" s="27" t="s">
        <v>92</v>
      </c>
      <c r="E48" s="40">
        <v>32413</v>
      </c>
      <c r="F48" s="26">
        <v>3241217679</v>
      </c>
      <c r="G48" s="26" t="s">
        <v>136</v>
      </c>
      <c r="H48" s="41" t="s">
        <v>199</v>
      </c>
      <c r="I48" s="26" t="s">
        <v>391</v>
      </c>
      <c r="J48" s="26" t="s">
        <v>257</v>
      </c>
      <c r="K48" s="26"/>
      <c r="L48" s="42" t="s">
        <v>334</v>
      </c>
      <c r="M48" s="42"/>
      <c r="N48" s="26" t="s">
        <v>448</v>
      </c>
      <c r="O48" s="26">
        <v>685381007</v>
      </c>
      <c r="P48" s="42"/>
      <c r="Q48" s="38">
        <v>46267</v>
      </c>
      <c r="R48" s="26" t="s">
        <v>493</v>
      </c>
      <c r="S48" s="35"/>
      <c r="T48" s="26" t="s">
        <v>539</v>
      </c>
      <c r="U48" s="35" t="s">
        <v>23</v>
      </c>
      <c r="V48" s="26"/>
      <c r="W48" s="61"/>
      <c r="X48" s="28"/>
    </row>
    <row r="49" spans="1:24" ht="51" x14ac:dyDescent="0.2">
      <c r="A49" s="26">
        <f t="shared" si="0"/>
        <v>47</v>
      </c>
      <c r="B49" s="26" t="s">
        <v>91</v>
      </c>
      <c r="C49" s="26" t="s">
        <v>70</v>
      </c>
      <c r="D49" s="27" t="s">
        <v>92</v>
      </c>
      <c r="E49" s="40">
        <v>32312</v>
      </c>
      <c r="F49" s="26">
        <v>3231110933</v>
      </c>
      <c r="G49" s="26" t="s">
        <v>153</v>
      </c>
      <c r="H49" s="42" t="s">
        <v>200</v>
      </c>
      <c r="I49" s="26" t="s">
        <v>392</v>
      </c>
      <c r="J49" s="26" t="s">
        <v>258</v>
      </c>
      <c r="K49" s="26"/>
      <c r="L49" s="42" t="s">
        <v>335</v>
      </c>
      <c r="M49" s="42"/>
      <c r="N49" s="26" t="s">
        <v>449</v>
      </c>
      <c r="O49" s="26">
        <v>969287091</v>
      </c>
      <c r="P49" s="42"/>
      <c r="Q49" s="38">
        <v>46267</v>
      </c>
      <c r="R49" s="26" t="s">
        <v>493</v>
      </c>
      <c r="S49" s="35"/>
      <c r="T49" s="26" t="s">
        <v>540</v>
      </c>
      <c r="U49" s="35" t="s">
        <v>23</v>
      </c>
      <c r="V49" s="26"/>
      <c r="W49" s="61"/>
      <c r="X49" s="28"/>
    </row>
    <row r="50" spans="1:24" ht="34" x14ac:dyDescent="0.2">
      <c r="A50" s="26">
        <f t="shared" si="0"/>
        <v>48</v>
      </c>
      <c r="B50" s="26" t="s">
        <v>22</v>
      </c>
      <c r="C50" s="26" t="s">
        <v>71</v>
      </c>
      <c r="D50" s="27" t="s">
        <v>92</v>
      </c>
      <c r="E50" s="40">
        <v>32666</v>
      </c>
      <c r="F50" s="26">
        <v>3266510552</v>
      </c>
      <c r="G50" s="26" t="s">
        <v>137</v>
      </c>
      <c r="H50" s="41" t="s">
        <v>201</v>
      </c>
      <c r="I50" s="26" t="s">
        <v>370</v>
      </c>
      <c r="J50" s="26" t="s">
        <v>259</v>
      </c>
      <c r="K50" s="26"/>
      <c r="L50" s="42" t="s">
        <v>336</v>
      </c>
      <c r="M50" s="42"/>
      <c r="N50" s="26" t="s">
        <v>450</v>
      </c>
      <c r="O50" s="26">
        <v>669798962</v>
      </c>
      <c r="P50" s="42"/>
      <c r="Q50" s="38">
        <v>46267</v>
      </c>
      <c r="R50" s="26" t="s">
        <v>493</v>
      </c>
      <c r="S50" s="35"/>
      <c r="T50" s="26" t="s">
        <v>541</v>
      </c>
      <c r="U50" s="35" t="s">
        <v>23</v>
      </c>
      <c r="V50" s="26" t="s">
        <v>562</v>
      </c>
      <c r="W50" s="61"/>
      <c r="X50" s="28"/>
    </row>
    <row r="51" spans="1:24" ht="68" x14ac:dyDescent="0.2">
      <c r="A51" s="26">
        <f t="shared" si="0"/>
        <v>49</v>
      </c>
      <c r="B51" s="26" t="s">
        <v>22</v>
      </c>
      <c r="C51" s="26" t="s">
        <v>72</v>
      </c>
      <c r="D51" s="27" t="s">
        <v>92</v>
      </c>
      <c r="E51" s="40">
        <v>32435</v>
      </c>
      <c r="F51" s="26">
        <v>3243403110</v>
      </c>
      <c r="G51" s="26" t="s">
        <v>138</v>
      </c>
      <c r="H51" s="41" t="s">
        <v>202</v>
      </c>
      <c r="I51" s="26" t="s">
        <v>370</v>
      </c>
      <c r="J51" s="26" t="s">
        <v>260</v>
      </c>
      <c r="K51" s="26"/>
      <c r="L51" s="42" t="s">
        <v>337</v>
      </c>
      <c r="M51" s="42"/>
      <c r="N51" s="26" t="s">
        <v>451</v>
      </c>
      <c r="O51" s="26">
        <v>999342138</v>
      </c>
      <c r="P51" s="42"/>
      <c r="Q51" s="38">
        <v>46267</v>
      </c>
      <c r="R51" s="26" t="s">
        <v>493</v>
      </c>
      <c r="S51" s="35"/>
      <c r="T51" s="26" t="s">
        <v>542</v>
      </c>
      <c r="U51" s="35" t="s">
        <v>23</v>
      </c>
      <c r="V51" s="26" t="s">
        <v>560</v>
      </c>
      <c r="W51" s="61"/>
      <c r="X51" s="28"/>
    </row>
    <row r="52" spans="1:24" ht="51" x14ac:dyDescent="0.2">
      <c r="A52" s="26">
        <f t="shared" si="0"/>
        <v>50</v>
      </c>
      <c r="B52" s="26" t="s">
        <v>22</v>
      </c>
      <c r="C52" s="27" t="s">
        <v>73</v>
      </c>
      <c r="D52" s="27" t="s">
        <v>92</v>
      </c>
      <c r="E52" s="40">
        <v>30736</v>
      </c>
      <c r="F52" s="26">
        <v>3073504416</v>
      </c>
      <c r="G52" s="26" t="s">
        <v>139</v>
      </c>
      <c r="H52" s="41" t="s">
        <v>203</v>
      </c>
      <c r="I52" s="26" t="s">
        <v>393</v>
      </c>
      <c r="J52" s="26" t="s">
        <v>261</v>
      </c>
      <c r="K52" s="26"/>
      <c r="L52" s="42" t="s">
        <v>338</v>
      </c>
      <c r="M52" s="42"/>
      <c r="N52" s="26" t="s">
        <v>452</v>
      </c>
      <c r="O52" s="26">
        <v>962033823</v>
      </c>
      <c r="P52" s="42"/>
      <c r="Q52" s="38">
        <v>46267</v>
      </c>
      <c r="R52" s="26" t="s">
        <v>493</v>
      </c>
      <c r="S52" s="35"/>
      <c r="T52" s="26" t="s">
        <v>543</v>
      </c>
      <c r="U52" s="35" t="s">
        <v>23</v>
      </c>
      <c r="V52" s="26" t="s">
        <v>558</v>
      </c>
      <c r="W52" s="61"/>
      <c r="X52" s="28"/>
    </row>
    <row r="53" spans="1:24" ht="68" x14ac:dyDescent="0.2">
      <c r="A53" s="26">
        <f t="shared" si="0"/>
        <v>51</v>
      </c>
      <c r="B53" s="29" t="s">
        <v>22</v>
      </c>
      <c r="C53" s="29" t="s">
        <v>74</v>
      </c>
      <c r="D53" s="27" t="s">
        <v>92</v>
      </c>
      <c r="E53" s="40">
        <v>31430</v>
      </c>
      <c r="F53" s="26">
        <v>3142904734</v>
      </c>
      <c r="G53" s="26" t="s">
        <v>140</v>
      </c>
      <c r="H53" s="41" t="s">
        <v>204</v>
      </c>
      <c r="I53" s="26" t="s">
        <v>394</v>
      </c>
      <c r="J53" s="26" t="s">
        <v>262</v>
      </c>
      <c r="K53" s="26" t="s">
        <v>288</v>
      </c>
      <c r="L53" s="42" t="s">
        <v>339</v>
      </c>
      <c r="M53" s="42"/>
      <c r="N53" s="26" t="s">
        <v>453</v>
      </c>
      <c r="O53" s="52" t="s">
        <v>474</v>
      </c>
      <c r="P53" s="42"/>
      <c r="Q53" s="34">
        <v>46268</v>
      </c>
      <c r="R53" s="26" t="s">
        <v>484</v>
      </c>
      <c r="S53" s="35"/>
      <c r="T53" s="26" t="s">
        <v>544</v>
      </c>
      <c r="U53" s="35" t="s">
        <v>23</v>
      </c>
      <c r="V53" s="29" t="s">
        <v>558</v>
      </c>
      <c r="W53" s="61"/>
      <c r="X53" s="28"/>
    </row>
    <row r="54" spans="1:24" ht="51" x14ac:dyDescent="0.2">
      <c r="A54" s="26">
        <f t="shared" si="0"/>
        <v>52</v>
      </c>
      <c r="B54" s="29" t="s">
        <v>87</v>
      </c>
      <c r="C54" s="29" t="s">
        <v>75</v>
      </c>
      <c r="D54" s="27" t="s">
        <v>92</v>
      </c>
      <c r="E54" s="40">
        <v>29471</v>
      </c>
      <c r="F54" s="26">
        <v>2947009079</v>
      </c>
      <c r="G54" s="26" t="s">
        <v>141</v>
      </c>
      <c r="H54" s="41" t="s">
        <v>205</v>
      </c>
      <c r="I54" s="26" t="s">
        <v>395</v>
      </c>
      <c r="J54" s="26" t="s">
        <v>263</v>
      </c>
      <c r="K54" s="26"/>
      <c r="L54" s="42" t="s">
        <v>340</v>
      </c>
      <c r="M54" s="42"/>
      <c r="N54" s="26" t="s">
        <v>454</v>
      </c>
      <c r="O54" s="52" t="s">
        <v>475</v>
      </c>
      <c r="P54" s="42"/>
      <c r="Q54" s="34">
        <v>46268</v>
      </c>
      <c r="R54" s="26" t="s">
        <v>484</v>
      </c>
      <c r="S54" s="35"/>
      <c r="T54" s="26" t="s">
        <v>545</v>
      </c>
      <c r="U54" s="35" t="s">
        <v>23</v>
      </c>
      <c r="V54" s="26" t="s">
        <v>560</v>
      </c>
      <c r="W54" s="61"/>
      <c r="X54" s="28"/>
    </row>
    <row r="55" spans="1:24" ht="68" x14ac:dyDescent="0.2">
      <c r="A55" s="26">
        <f t="shared" si="0"/>
        <v>53</v>
      </c>
      <c r="B55" s="29" t="s">
        <v>22</v>
      </c>
      <c r="C55" s="29" t="s">
        <v>76</v>
      </c>
      <c r="D55" s="27" t="s">
        <v>92</v>
      </c>
      <c r="E55" s="40">
        <v>32668</v>
      </c>
      <c r="F55" s="26">
        <v>3266721998</v>
      </c>
      <c r="G55" s="26" t="s">
        <v>142</v>
      </c>
      <c r="H55" s="41" t="s">
        <v>206</v>
      </c>
      <c r="I55" s="26" t="s">
        <v>396</v>
      </c>
      <c r="J55" s="26" t="s">
        <v>264</v>
      </c>
      <c r="K55" s="26"/>
      <c r="L55" s="42" t="s">
        <v>341</v>
      </c>
      <c r="M55" s="42"/>
      <c r="N55" s="26" t="s">
        <v>455</v>
      </c>
      <c r="O55" s="52" t="s">
        <v>476</v>
      </c>
      <c r="P55" s="42"/>
      <c r="Q55" s="34">
        <v>46268</v>
      </c>
      <c r="R55" s="26" t="s">
        <v>484</v>
      </c>
      <c r="S55" s="35"/>
      <c r="T55" s="26" t="s">
        <v>546</v>
      </c>
      <c r="U55" s="35" t="s">
        <v>23</v>
      </c>
      <c r="V55" s="29" t="s">
        <v>559</v>
      </c>
      <c r="W55" s="61"/>
      <c r="X55" s="28"/>
    </row>
    <row r="56" spans="1:24" ht="51" x14ac:dyDescent="0.2">
      <c r="A56" s="26">
        <f t="shared" si="0"/>
        <v>54</v>
      </c>
      <c r="B56" s="29" t="s">
        <v>22</v>
      </c>
      <c r="C56" s="29" t="s">
        <v>77</v>
      </c>
      <c r="D56" s="27" t="s">
        <v>92</v>
      </c>
      <c r="E56" s="40">
        <v>36155</v>
      </c>
      <c r="F56" s="26">
        <v>3615400656</v>
      </c>
      <c r="G56" s="26" t="s">
        <v>143</v>
      </c>
      <c r="H56" s="42" t="s">
        <v>207</v>
      </c>
      <c r="I56" s="26" t="s">
        <v>397</v>
      </c>
      <c r="J56" s="26" t="s">
        <v>265</v>
      </c>
      <c r="K56" s="26"/>
      <c r="L56" s="53" t="s">
        <v>342</v>
      </c>
      <c r="M56" s="53"/>
      <c r="N56" s="26" t="s">
        <v>456</v>
      </c>
      <c r="O56" s="52" t="s">
        <v>477</v>
      </c>
      <c r="P56" s="42"/>
      <c r="Q56" s="34">
        <v>46268</v>
      </c>
      <c r="R56" s="26" t="s">
        <v>484</v>
      </c>
      <c r="S56" s="35"/>
      <c r="T56" s="26" t="s">
        <v>547</v>
      </c>
      <c r="U56" s="35" t="s">
        <v>23</v>
      </c>
      <c r="V56" s="26" t="s">
        <v>558</v>
      </c>
      <c r="W56" s="61"/>
      <c r="X56" s="28"/>
    </row>
    <row r="57" spans="1:24" ht="119" x14ac:dyDescent="0.2">
      <c r="A57" s="26">
        <f t="shared" si="0"/>
        <v>55</v>
      </c>
      <c r="B57" s="26" t="s">
        <v>22</v>
      </c>
      <c r="C57" s="29" t="s">
        <v>78</v>
      </c>
      <c r="D57" s="27" t="s">
        <v>92</v>
      </c>
      <c r="E57" s="40">
        <v>36503</v>
      </c>
      <c r="F57" s="26">
        <v>3650204379</v>
      </c>
      <c r="G57" s="26" t="s">
        <v>144</v>
      </c>
      <c r="H57" s="41" t="s">
        <v>208</v>
      </c>
      <c r="I57" s="26" t="s">
        <v>398</v>
      </c>
      <c r="J57" s="26" t="s">
        <v>266</v>
      </c>
      <c r="K57" s="26"/>
      <c r="L57" s="42" t="s">
        <v>343</v>
      </c>
      <c r="M57" s="42"/>
      <c r="N57" s="26" t="s">
        <v>457</v>
      </c>
      <c r="O57" s="32" t="s">
        <v>478</v>
      </c>
      <c r="P57" s="42"/>
      <c r="Q57" s="34">
        <v>46268</v>
      </c>
      <c r="R57" s="26" t="s">
        <v>484</v>
      </c>
      <c r="S57" s="35"/>
      <c r="T57" s="26" t="s">
        <v>548</v>
      </c>
      <c r="U57" s="35" t="s">
        <v>23</v>
      </c>
      <c r="V57" s="26" t="s">
        <v>560</v>
      </c>
      <c r="W57" s="61"/>
      <c r="X57" s="28"/>
    </row>
    <row r="58" spans="1:24" ht="51" x14ac:dyDescent="0.2">
      <c r="A58" s="26">
        <f t="shared" si="0"/>
        <v>56</v>
      </c>
      <c r="B58" s="26" t="s">
        <v>89</v>
      </c>
      <c r="C58" s="29" t="s">
        <v>79</v>
      </c>
      <c r="D58" s="27" t="s">
        <v>92</v>
      </c>
      <c r="E58" s="40">
        <v>35083</v>
      </c>
      <c r="F58" s="26">
        <v>3508209279</v>
      </c>
      <c r="G58" s="26" t="s">
        <v>154</v>
      </c>
      <c r="H58" s="41" t="s">
        <v>209</v>
      </c>
      <c r="I58" s="26" t="s">
        <v>399</v>
      </c>
      <c r="J58" s="26" t="s">
        <v>267</v>
      </c>
      <c r="K58" s="26"/>
      <c r="L58" s="42" t="s">
        <v>344</v>
      </c>
      <c r="M58" s="42"/>
      <c r="N58" s="26" t="s">
        <v>458</v>
      </c>
      <c r="O58" s="32" t="s">
        <v>479</v>
      </c>
      <c r="P58" s="42"/>
      <c r="Q58" s="34">
        <v>46268</v>
      </c>
      <c r="R58" s="26" t="s">
        <v>484</v>
      </c>
      <c r="S58" s="35"/>
      <c r="T58" s="26" t="s">
        <v>549</v>
      </c>
      <c r="U58" s="35" t="s">
        <v>23</v>
      </c>
      <c r="V58" s="26" t="s">
        <v>562</v>
      </c>
      <c r="W58" s="61"/>
      <c r="X58" s="28"/>
    </row>
    <row r="59" spans="1:24" ht="51" x14ac:dyDescent="0.2">
      <c r="A59" s="26">
        <f t="shared" si="0"/>
        <v>57</v>
      </c>
      <c r="B59" s="29" t="s">
        <v>22</v>
      </c>
      <c r="C59" s="29" t="s">
        <v>80</v>
      </c>
      <c r="D59" s="27" t="s">
        <v>92</v>
      </c>
      <c r="E59" s="40">
        <v>31478</v>
      </c>
      <c r="F59" s="26">
        <v>3147721532</v>
      </c>
      <c r="G59" s="26" t="s">
        <v>145</v>
      </c>
      <c r="H59" s="41" t="s">
        <v>210</v>
      </c>
      <c r="I59" s="26" t="s">
        <v>370</v>
      </c>
      <c r="J59" s="26" t="s">
        <v>268</v>
      </c>
      <c r="K59" s="26"/>
      <c r="L59" s="42" t="s">
        <v>345</v>
      </c>
      <c r="M59" s="42"/>
      <c r="N59" s="26" t="s">
        <v>459</v>
      </c>
      <c r="O59" s="52" t="s">
        <v>480</v>
      </c>
      <c r="P59" s="42"/>
      <c r="Q59" s="34">
        <v>46268</v>
      </c>
      <c r="R59" s="26" t="s">
        <v>484</v>
      </c>
      <c r="S59" s="35"/>
      <c r="T59" s="26" t="s">
        <v>550</v>
      </c>
      <c r="U59" s="35" t="s">
        <v>23</v>
      </c>
      <c r="V59" s="26" t="s">
        <v>558</v>
      </c>
      <c r="W59" s="61"/>
      <c r="X59" s="28"/>
    </row>
    <row r="60" spans="1:24" ht="34" x14ac:dyDescent="0.2">
      <c r="A60" s="26">
        <f t="shared" si="0"/>
        <v>58</v>
      </c>
      <c r="B60" s="29" t="s">
        <v>22</v>
      </c>
      <c r="C60" s="29" t="s">
        <v>81</v>
      </c>
      <c r="D60" s="27" t="s">
        <v>92</v>
      </c>
      <c r="E60" s="40">
        <v>33182</v>
      </c>
      <c r="F60" s="26">
        <v>3318119957</v>
      </c>
      <c r="G60" s="26" t="s">
        <v>146</v>
      </c>
      <c r="H60" s="42" t="s">
        <v>211</v>
      </c>
      <c r="I60" s="26" t="s">
        <v>400</v>
      </c>
      <c r="J60" s="26" t="s">
        <v>269</v>
      </c>
      <c r="K60" s="26" t="s">
        <v>282</v>
      </c>
      <c r="L60" s="42" t="s">
        <v>346</v>
      </c>
      <c r="M60" s="42"/>
      <c r="N60" s="26" t="s">
        <v>460</v>
      </c>
      <c r="O60" s="32" t="s">
        <v>481</v>
      </c>
      <c r="P60" s="42"/>
      <c r="Q60" s="34">
        <v>46268</v>
      </c>
      <c r="R60" s="26" t="s">
        <v>484</v>
      </c>
      <c r="S60" s="35"/>
      <c r="T60" s="26" t="s">
        <v>551</v>
      </c>
      <c r="U60" s="35" t="s">
        <v>23</v>
      </c>
      <c r="V60" s="26" t="s">
        <v>559</v>
      </c>
      <c r="W60" s="61"/>
      <c r="X60" s="28"/>
    </row>
    <row r="61" spans="1:24" ht="51" x14ac:dyDescent="0.2">
      <c r="A61" s="26">
        <f t="shared" si="0"/>
        <v>59</v>
      </c>
      <c r="B61" s="26" t="s">
        <v>22</v>
      </c>
      <c r="C61" s="29" t="s">
        <v>82</v>
      </c>
      <c r="D61" s="27" t="s">
        <v>92</v>
      </c>
      <c r="E61" s="40">
        <v>36807</v>
      </c>
      <c r="F61" s="26">
        <v>3680600915</v>
      </c>
      <c r="G61" s="26" t="s">
        <v>147</v>
      </c>
      <c r="H61" s="41" t="s">
        <v>212</v>
      </c>
      <c r="I61" s="26" t="s">
        <v>401</v>
      </c>
      <c r="J61" s="26" t="s">
        <v>270</v>
      </c>
      <c r="K61" s="26"/>
      <c r="L61" s="42" t="s">
        <v>347</v>
      </c>
      <c r="M61" s="42"/>
      <c r="N61" s="26" t="s">
        <v>461</v>
      </c>
      <c r="O61" s="52" t="s">
        <v>482</v>
      </c>
      <c r="P61" s="42"/>
      <c r="Q61" s="34">
        <v>46268</v>
      </c>
      <c r="R61" s="26" t="s">
        <v>484</v>
      </c>
      <c r="S61" s="35"/>
      <c r="T61" s="26" t="s">
        <v>552</v>
      </c>
      <c r="U61" s="35" t="s">
        <v>23</v>
      </c>
      <c r="V61" s="26" t="s">
        <v>560</v>
      </c>
      <c r="W61" s="61"/>
      <c r="X61" s="28"/>
    </row>
    <row r="62" spans="1:24" ht="34" x14ac:dyDescent="0.2">
      <c r="A62" s="26">
        <f t="shared" si="0"/>
        <v>60</v>
      </c>
      <c r="B62" s="29" t="s">
        <v>22</v>
      </c>
      <c r="C62" s="29" t="s">
        <v>83</v>
      </c>
      <c r="D62" s="27" t="s">
        <v>92</v>
      </c>
      <c r="E62" s="40">
        <v>35456</v>
      </c>
      <c r="F62" s="26">
        <v>3545508891</v>
      </c>
      <c r="G62" s="26" t="s">
        <v>148</v>
      </c>
      <c r="H62" s="42" t="s">
        <v>213</v>
      </c>
      <c r="I62" s="26" t="s">
        <v>402</v>
      </c>
      <c r="J62" s="26" t="s">
        <v>271</v>
      </c>
      <c r="K62" s="26"/>
      <c r="L62" s="42" t="s">
        <v>348</v>
      </c>
      <c r="M62" s="42"/>
      <c r="N62" s="26" t="s">
        <v>462</v>
      </c>
      <c r="O62" s="52" t="s">
        <v>483</v>
      </c>
      <c r="P62" s="42"/>
      <c r="Q62" s="34">
        <v>46268</v>
      </c>
      <c r="R62" s="26" t="s">
        <v>484</v>
      </c>
      <c r="S62" s="35"/>
      <c r="T62" s="26" t="s">
        <v>553</v>
      </c>
      <c r="U62" s="35" t="s">
        <v>23</v>
      </c>
      <c r="V62" s="26"/>
      <c r="W62" s="61"/>
      <c r="X62" s="28"/>
    </row>
    <row r="63" spans="1:24" ht="68" x14ac:dyDescent="0.2">
      <c r="A63" s="26">
        <f t="shared" si="0"/>
        <v>61</v>
      </c>
      <c r="B63" s="29" t="s">
        <v>22</v>
      </c>
      <c r="C63" s="29" t="s">
        <v>84</v>
      </c>
      <c r="D63" s="27" t="s">
        <v>92</v>
      </c>
      <c r="E63" s="40">
        <v>36976</v>
      </c>
      <c r="F63" s="29">
        <v>3697500915</v>
      </c>
      <c r="G63" s="29" t="s">
        <v>149</v>
      </c>
      <c r="H63" s="41" t="s">
        <v>214</v>
      </c>
      <c r="I63" s="29" t="s">
        <v>403</v>
      </c>
      <c r="J63" s="29" t="s">
        <v>272</v>
      </c>
      <c r="K63" s="29" t="s">
        <v>274</v>
      </c>
      <c r="L63" s="42" t="s">
        <v>349</v>
      </c>
      <c r="M63" s="42"/>
      <c r="N63" s="29" t="s">
        <v>463</v>
      </c>
      <c r="O63" s="29">
        <v>660264265</v>
      </c>
      <c r="P63" s="42"/>
      <c r="Q63" s="34">
        <v>46268</v>
      </c>
      <c r="R63" s="29" t="s">
        <v>484</v>
      </c>
      <c r="S63" s="35"/>
      <c r="T63" s="29" t="s">
        <v>554</v>
      </c>
      <c r="U63" s="35" t="s">
        <v>23</v>
      </c>
      <c r="V63" s="29" t="s">
        <v>559</v>
      </c>
      <c r="W63" s="61"/>
      <c r="X63" s="28"/>
    </row>
    <row r="64" spans="1:24" ht="85" x14ac:dyDescent="0.2">
      <c r="A64" s="26">
        <f t="shared" si="0"/>
        <v>62</v>
      </c>
      <c r="B64" s="29" t="s">
        <v>22</v>
      </c>
      <c r="C64" s="29" t="s">
        <v>85</v>
      </c>
      <c r="D64" s="27" t="s">
        <v>92</v>
      </c>
      <c r="E64" s="40">
        <v>32794</v>
      </c>
      <c r="F64" s="29">
        <v>3279307051</v>
      </c>
      <c r="G64" s="29" t="s">
        <v>150</v>
      </c>
      <c r="H64" s="41" t="s">
        <v>215</v>
      </c>
      <c r="I64" s="29" t="s">
        <v>404</v>
      </c>
      <c r="J64" s="29"/>
      <c r="K64" s="29" t="s">
        <v>289</v>
      </c>
      <c r="L64" s="47" t="s">
        <v>350</v>
      </c>
      <c r="M64" s="47"/>
      <c r="N64" s="29"/>
      <c r="O64" s="29">
        <v>686808800</v>
      </c>
      <c r="P64" s="42"/>
      <c r="Q64" s="34">
        <v>46268</v>
      </c>
      <c r="R64" s="29" t="s">
        <v>484</v>
      </c>
      <c r="S64" s="35"/>
      <c r="T64" s="29" t="s">
        <v>555</v>
      </c>
      <c r="U64" s="35" t="s">
        <v>23</v>
      </c>
      <c r="V64" s="29"/>
      <c r="W64" s="61"/>
      <c r="X64" s="28"/>
    </row>
    <row r="65" spans="1:24" ht="34" x14ac:dyDescent="0.2">
      <c r="A65" s="26">
        <f t="shared" si="0"/>
        <v>63</v>
      </c>
      <c r="B65" s="26" t="s">
        <v>22</v>
      </c>
      <c r="C65" s="26" t="s">
        <v>86</v>
      </c>
      <c r="D65" s="27" t="s">
        <v>92</v>
      </c>
      <c r="E65" s="40">
        <v>32280</v>
      </c>
      <c r="F65" s="26">
        <v>3227912630</v>
      </c>
      <c r="G65" s="26" t="s">
        <v>151</v>
      </c>
      <c r="H65" s="41" t="s">
        <v>216</v>
      </c>
      <c r="I65" s="26" t="s">
        <v>405</v>
      </c>
      <c r="J65" s="48"/>
      <c r="K65" s="26"/>
      <c r="L65" s="42" t="s">
        <v>351</v>
      </c>
      <c r="M65" s="42"/>
      <c r="N65" s="26" t="s">
        <v>464</v>
      </c>
      <c r="O65" s="26">
        <v>987372752</v>
      </c>
      <c r="P65" s="42"/>
      <c r="Q65" s="38">
        <v>46182</v>
      </c>
      <c r="R65" s="26" t="s">
        <v>494</v>
      </c>
      <c r="S65" s="35"/>
      <c r="T65" s="26" t="s">
        <v>556</v>
      </c>
      <c r="U65" s="35" t="s">
        <v>23</v>
      </c>
      <c r="V65" s="26" t="s">
        <v>560</v>
      </c>
      <c r="W65" s="61"/>
      <c r="X65" s="28"/>
    </row>
    <row r="66" spans="1:24" ht="17" x14ac:dyDescent="0.2">
      <c r="A66" s="6"/>
      <c r="B66" s="11"/>
      <c r="C66" s="2"/>
      <c r="E66" s="16"/>
      <c r="G66" s="2"/>
      <c r="I66" s="2"/>
      <c r="J66" s="2"/>
      <c r="K66" s="12"/>
      <c r="L66" s="2"/>
      <c r="M66" s="2"/>
      <c r="N66" s="2"/>
      <c r="P66" s="2"/>
      <c r="Q66" s="13"/>
      <c r="R66" s="13"/>
      <c r="S66" s="13"/>
      <c r="T66" s="13"/>
      <c r="U66" s="13"/>
      <c r="V66" s="13"/>
      <c r="W66" s="14"/>
    </row>
    <row r="67" spans="1:24" ht="17" x14ac:dyDescent="0.2">
      <c r="A67" s="6"/>
      <c r="B67" s="11"/>
      <c r="C67" s="15"/>
      <c r="E67" s="16"/>
      <c r="G67" s="2"/>
      <c r="I67" s="2"/>
      <c r="J67" s="2"/>
      <c r="K67" s="12"/>
      <c r="L67" s="2"/>
      <c r="M67" s="2"/>
      <c r="N67" s="2"/>
      <c r="P67" s="2"/>
      <c r="Q67" s="13"/>
      <c r="R67" s="13"/>
      <c r="S67" s="13"/>
      <c r="T67" s="13"/>
      <c r="U67" s="13"/>
      <c r="V67" s="13"/>
      <c r="W67" s="14"/>
    </row>
    <row r="68" spans="1:24" ht="17" x14ac:dyDescent="0.2">
      <c r="A68" s="6"/>
      <c r="B68" s="11"/>
      <c r="C68" s="2"/>
      <c r="E68" s="16"/>
      <c r="I68" s="2"/>
      <c r="J68" s="2"/>
      <c r="K68" s="12"/>
      <c r="L68" s="2"/>
      <c r="M68" s="2"/>
      <c r="N68" s="2"/>
      <c r="P68" s="2"/>
      <c r="Q68" s="13"/>
      <c r="R68" s="13"/>
      <c r="S68" s="13"/>
      <c r="T68" s="13"/>
      <c r="U68" s="13"/>
      <c r="V68" s="13"/>
      <c r="W68" s="14"/>
    </row>
    <row r="69" spans="1:24" ht="17" x14ac:dyDescent="0.2">
      <c r="A69" s="6"/>
      <c r="B69" s="11"/>
      <c r="C69" s="15"/>
      <c r="E69" s="16"/>
      <c r="I69" s="2"/>
      <c r="J69" s="2"/>
      <c r="K69" s="12"/>
      <c r="L69" s="2"/>
      <c r="M69" s="2"/>
      <c r="N69" s="2"/>
      <c r="P69" s="2"/>
      <c r="Q69" s="13"/>
      <c r="R69" s="13"/>
      <c r="S69" s="13"/>
      <c r="T69" s="13"/>
      <c r="U69" s="13"/>
      <c r="V69" s="13"/>
      <c r="W69" s="14"/>
    </row>
    <row r="70" spans="1:24" ht="17" x14ac:dyDescent="0.2">
      <c r="A70" s="6"/>
      <c r="B70" s="11"/>
      <c r="C70" s="15"/>
      <c r="E70" s="16"/>
      <c r="H70" s="2"/>
      <c r="I70" s="2"/>
      <c r="J70" s="2"/>
      <c r="K70" s="12"/>
      <c r="L70" s="2"/>
      <c r="M70" s="2"/>
      <c r="N70" s="2"/>
      <c r="P70" s="2"/>
      <c r="Q70" s="13"/>
      <c r="R70" s="13"/>
      <c r="S70" s="13"/>
      <c r="T70" s="13"/>
      <c r="U70" s="13"/>
      <c r="V70" s="13"/>
      <c r="W70" s="14"/>
    </row>
    <row r="71" spans="1:24" ht="17" x14ac:dyDescent="0.2">
      <c r="A71" s="6"/>
      <c r="B71" s="11"/>
      <c r="E71" s="16"/>
      <c r="G71" s="2"/>
      <c r="I71" s="2"/>
      <c r="J71" s="2"/>
      <c r="K71" s="12"/>
      <c r="L71" s="2"/>
      <c r="M71" s="2"/>
      <c r="N71" s="2"/>
      <c r="P71" s="2"/>
      <c r="Q71" s="13"/>
      <c r="R71" s="13"/>
      <c r="S71" s="13"/>
      <c r="T71" s="13"/>
      <c r="U71" s="13"/>
      <c r="V71" s="13"/>
      <c r="W71" s="14"/>
    </row>
    <row r="72" spans="1:24" ht="17" x14ac:dyDescent="0.2">
      <c r="A72" s="6"/>
      <c r="B72" s="11"/>
      <c r="C72" s="15"/>
      <c r="E72" s="16"/>
      <c r="G72" s="2"/>
      <c r="I72" s="2"/>
      <c r="J72" s="2"/>
      <c r="K72" s="12"/>
      <c r="L72" s="2"/>
      <c r="M72" s="2"/>
      <c r="N72" s="2"/>
      <c r="P72" s="2"/>
      <c r="Q72" s="13"/>
      <c r="R72" s="13"/>
      <c r="S72" s="13"/>
      <c r="T72" s="13"/>
      <c r="U72" s="13"/>
      <c r="V72" s="13"/>
      <c r="W72" s="14"/>
    </row>
    <row r="73" spans="1:24" ht="17" x14ac:dyDescent="0.2">
      <c r="A73" s="6"/>
      <c r="B73" s="11"/>
      <c r="E73" s="16"/>
      <c r="G73" s="2"/>
      <c r="I73" s="2"/>
      <c r="J73" s="2"/>
      <c r="K73" s="12"/>
      <c r="L73" s="2"/>
      <c r="M73" s="2"/>
      <c r="N73" s="2"/>
      <c r="P73" s="2"/>
      <c r="Q73" s="13"/>
      <c r="R73" s="13"/>
      <c r="S73" s="13"/>
      <c r="T73" s="13"/>
      <c r="U73" s="13"/>
      <c r="V73" s="13"/>
      <c r="W73" s="14"/>
    </row>
    <row r="74" spans="1:24" ht="17" x14ac:dyDescent="0.2">
      <c r="A74" s="6"/>
      <c r="B74" s="11"/>
      <c r="E74" s="16"/>
      <c r="G74" s="2"/>
      <c r="I74" s="2"/>
      <c r="J74" s="2"/>
      <c r="K74" s="12"/>
      <c r="L74" s="2"/>
      <c r="M74" s="2"/>
      <c r="N74" s="2"/>
      <c r="P74" s="2"/>
      <c r="Q74" s="13"/>
      <c r="R74" s="13"/>
      <c r="S74" s="13"/>
      <c r="T74" s="13"/>
      <c r="U74" s="13"/>
      <c r="V74" s="13"/>
      <c r="W74" s="14"/>
    </row>
    <row r="75" spans="1:24" ht="17" x14ac:dyDescent="0.2">
      <c r="A75" s="6"/>
      <c r="B75" s="11"/>
      <c r="C75" s="15"/>
      <c r="E75" s="16"/>
      <c r="G75" s="17"/>
      <c r="I75" s="2"/>
      <c r="J75" s="2"/>
      <c r="K75" s="12"/>
      <c r="L75" s="2"/>
      <c r="M75" s="2"/>
      <c r="N75" s="2"/>
      <c r="P75" s="2"/>
      <c r="Q75" s="13"/>
      <c r="R75" s="13"/>
      <c r="S75" s="13"/>
      <c r="T75" s="13"/>
      <c r="U75" s="13"/>
      <c r="V75" s="13"/>
      <c r="W75" s="14"/>
    </row>
    <row r="76" spans="1:24" ht="17" x14ac:dyDescent="0.2">
      <c r="A76" s="6"/>
      <c r="B76" s="11"/>
      <c r="E76" s="16"/>
      <c r="G76" s="17"/>
      <c r="I76" s="2"/>
      <c r="J76" s="2"/>
      <c r="K76" s="12"/>
      <c r="L76" s="2"/>
      <c r="M76" s="2"/>
      <c r="N76" s="2"/>
      <c r="P76" s="2"/>
      <c r="Q76" s="13"/>
      <c r="R76" s="13"/>
      <c r="S76" s="13"/>
      <c r="T76" s="13"/>
      <c r="U76" s="13"/>
      <c r="V76" s="13"/>
      <c r="W76" s="14"/>
    </row>
    <row r="77" spans="1:24" ht="17" x14ac:dyDescent="0.2">
      <c r="A77" s="6"/>
      <c r="B77" s="11"/>
      <c r="C77" s="2"/>
      <c r="E77" s="16"/>
      <c r="G77" s="5"/>
      <c r="I77" s="2"/>
      <c r="J77" s="2"/>
      <c r="K77" s="12"/>
      <c r="L77" s="2"/>
      <c r="M77" s="2"/>
      <c r="N77" s="2"/>
      <c r="P77" s="2"/>
      <c r="Q77" s="13"/>
      <c r="R77" s="13"/>
      <c r="S77" s="13"/>
      <c r="T77" s="13"/>
      <c r="U77" s="13"/>
      <c r="V77" s="13"/>
      <c r="W77" s="14"/>
    </row>
    <row r="78" spans="1:24" ht="17" x14ac:dyDescent="0.2">
      <c r="A78" s="6"/>
      <c r="B78" s="11"/>
      <c r="C78" s="15"/>
      <c r="E78" s="16"/>
      <c r="G78" s="2"/>
      <c r="I78" s="2"/>
      <c r="J78" s="2"/>
      <c r="K78" s="12"/>
      <c r="L78" s="2"/>
      <c r="M78" s="2"/>
      <c r="N78" s="2"/>
      <c r="P78" s="2"/>
      <c r="Q78" s="13"/>
      <c r="R78" s="13"/>
      <c r="S78" s="13"/>
      <c r="T78" s="13"/>
      <c r="U78" s="13"/>
      <c r="V78" s="13"/>
      <c r="W78" s="14"/>
    </row>
    <row r="79" spans="1:24" ht="17" x14ac:dyDescent="0.2">
      <c r="A79" s="6"/>
      <c r="B79" s="11"/>
      <c r="C79" s="2"/>
      <c r="E79" s="16"/>
      <c r="I79" s="2"/>
      <c r="J79" s="18"/>
      <c r="K79" s="12"/>
      <c r="L79" s="19"/>
      <c r="M79" s="19"/>
      <c r="N79" s="2"/>
      <c r="P79" s="2"/>
      <c r="Q79" s="13"/>
      <c r="R79" s="13"/>
      <c r="S79" s="13"/>
      <c r="T79" s="13"/>
      <c r="U79" s="13"/>
      <c r="V79" s="13"/>
      <c r="W79" s="14"/>
    </row>
    <row r="80" spans="1:24" ht="17" x14ac:dyDescent="0.2">
      <c r="A80" s="6"/>
      <c r="B80" s="11"/>
      <c r="C80" s="15"/>
      <c r="E80" s="16"/>
      <c r="I80" s="2"/>
      <c r="J80" s="2"/>
      <c r="K80" s="12"/>
      <c r="L80" s="2"/>
      <c r="M80" s="2"/>
      <c r="N80" s="2"/>
      <c r="P80" s="2"/>
      <c r="Q80" s="13"/>
      <c r="R80" s="13"/>
      <c r="S80" s="13"/>
      <c r="T80" s="13"/>
      <c r="U80" s="13"/>
      <c r="V80" s="13"/>
      <c r="W80" s="14"/>
    </row>
    <row r="81" spans="1:23" ht="17" x14ac:dyDescent="0.2">
      <c r="A81" s="6"/>
      <c r="B81" s="11"/>
      <c r="C81" s="2"/>
      <c r="E81" s="16"/>
      <c r="H81" s="2"/>
      <c r="I81" s="2"/>
      <c r="J81" s="18"/>
      <c r="K81" s="12"/>
      <c r="L81" s="19"/>
      <c r="M81" s="19"/>
      <c r="N81" s="2"/>
      <c r="P81" s="2"/>
      <c r="Q81" s="13"/>
      <c r="R81" s="13"/>
      <c r="S81" s="13"/>
      <c r="T81" s="13"/>
      <c r="U81" s="13"/>
      <c r="V81" s="13"/>
      <c r="W81" s="14"/>
    </row>
    <row r="82" spans="1:23" ht="17" x14ac:dyDescent="0.2">
      <c r="A82" s="6"/>
      <c r="B82" s="11"/>
      <c r="C82" s="15"/>
      <c r="E82" s="16"/>
      <c r="I82" s="2"/>
      <c r="J82" s="2"/>
      <c r="K82" s="12"/>
      <c r="L82" s="2"/>
      <c r="M82" s="2"/>
      <c r="N82" s="2"/>
      <c r="P82" s="2"/>
      <c r="Q82" s="13"/>
      <c r="R82" s="13"/>
      <c r="S82" s="13"/>
      <c r="T82" s="13"/>
      <c r="U82" s="13"/>
      <c r="V82" s="13"/>
      <c r="W82" s="14"/>
    </row>
    <row r="83" spans="1:23" ht="17" x14ac:dyDescent="0.2">
      <c r="A83" s="6"/>
      <c r="B83" s="11"/>
      <c r="C83" s="15"/>
      <c r="E83" s="16"/>
      <c r="G83" s="17"/>
      <c r="I83" s="2"/>
      <c r="J83" s="2"/>
      <c r="K83" s="12"/>
      <c r="L83" s="2"/>
      <c r="M83" s="2"/>
      <c r="N83" s="2"/>
      <c r="P83" s="2"/>
      <c r="Q83" s="13"/>
      <c r="R83" s="13"/>
      <c r="S83" s="13"/>
      <c r="T83" s="13"/>
      <c r="U83" s="13"/>
      <c r="V83" s="13"/>
      <c r="W83" s="14"/>
    </row>
    <row r="84" spans="1:23" ht="17" x14ac:dyDescent="0.2">
      <c r="A84" s="6"/>
      <c r="B84" s="11"/>
      <c r="C84" s="2"/>
      <c r="E84" s="16"/>
      <c r="I84" s="2"/>
      <c r="J84" s="2"/>
      <c r="K84" s="12"/>
      <c r="L84" s="2"/>
      <c r="M84" s="2"/>
      <c r="N84" s="2"/>
      <c r="P84" s="2"/>
      <c r="Q84" s="13"/>
      <c r="R84" s="13"/>
      <c r="S84" s="13"/>
      <c r="T84" s="13"/>
      <c r="U84" s="13"/>
      <c r="V84" s="13"/>
      <c r="W84" s="14"/>
    </row>
    <row r="85" spans="1:23" ht="17" x14ac:dyDescent="0.2">
      <c r="A85" s="6"/>
      <c r="B85" s="11"/>
      <c r="C85" s="15"/>
      <c r="E85" s="16"/>
      <c r="H85" s="2"/>
      <c r="I85" s="2"/>
      <c r="J85" s="2"/>
      <c r="K85" s="12"/>
      <c r="L85" s="2"/>
      <c r="M85" s="2"/>
      <c r="N85" s="2"/>
      <c r="P85" s="2"/>
      <c r="Q85" s="13"/>
      <c r="R85" s="13"/>
      <c r="S85" s="13"/>
      <c r="T85" s="13"/>
      <c r="U85" s="13"/>
      <c r="V85" s="13"/>
      <c r="W85" s="14"/>
    </row>
    <row r="86" spans="1:23" ht="17" x14ac:dyDescent="0.2">
      <c r="A86" s="6"/>
      <c r="B86" s="11"/>
      <c r="C86" s="20"/>
      <c r="D86" s="6"/>
      <c r="E86" s="21"/>
      <c r="F86" s="22"/>
      <c r="G86" s="20"/>
      <c r="H86" s="14"/>
      <c r="I86" s="23"/>
      <c r="J86" s="23"/>
      <c r="K86" s="12"/>
      <c r="L86" s="23"/>
      <c r="M86" s="23"/>
      <c r="N86" s="23"/>
      <c r="O86" s="14"/>
      <c r="P86" s="6"/>
      <c r="Q86" s="13"/>
      <c r="R86" s="13"/>
      <c r="S86" s="13"/>
      <c r="T86" s="13"/>
      <c r="U86" s="13"/>
      <c r="V86" s="13"/>
      <c r="W86" s="14"/>
    </row>
    <row r="87" spans="1:23" ht="17" x14ac:dyDescent="0.2">
      <c r="A87" s="6"/>
      <c r="B87" s="11"/>
      <c r="C87" s="20"/>
      <c r="D87" s="6"/>
      <c r="E87" s="21"/>
      <c r="F87" s="22"/>
      <c r="G87" s="20"/>
      <c r="H87" s="14"/>
      <c r="I87" s="20"/>
      <c r="J87" s="20"/>
      <c r="K87" s="12"/>
      <c r="L87" s="20"/>
      <c r="M87" s="20"/>
      <c r="N87" s="20"/>
      <c r="O87" s="14"/>
      <c r="P87" s="6"/>
      <c r="Q87" s="13"/>
      <c r="R87" s="13"/>
      <c r="S87" s="13"/>
      <c r="T87" s="13"/>
      <c r="U87" s="13"/>
      <c r="V87" s="13"/>
      <c r="W87" s="14"/>
    </row>
    <row r="88" spans="1:23" ht="17" x14ac:dyDescent="0.2">
      <c r="A88" s="6"/>
      <c r="B88" s="11"/>
      <c r="C88" s="20"/>
      <c r="D88" s="6"/>
      <c r="E88" s="21"/>
      <c r="F88" s="22"/>
      <c r="G88" s="20"/>
      <c r="H88" s="14"/>
      <c r="I88" s="20"/>
      <c r="J88" s="20"/>
      <c r="K88" s="12"/>
      <c r="L88" s="20"/>
      <c r="M88" s="20"/>
      <c r="N88" s="20"/>
      <c r="O88" s="14"/>
      <c r="P88" s="6"/>
      <c r="Q88" s="13"/>
      <c r="R88" s="13"/>
      <c r="S88" s="13"/>
      <c r="T88" s="13"/>
      <c r="U88" s="13"/>
      <c r="V88" s="13"/>
      <c r="W88" s="14"/>
    </row>
    <row r="89" spans="1:23" ht="17" x14ac:dyDescent="0.2">
      <c r="A89" s="6"/>
      <c r="B89" s="11"/>
      <c r="C89" s="20"/>
      <c r="D89" s="6"/>
      <c r="E89" s="21"/>
      <c r="F89" s="22"/>
      <c r="G89" s="20"/>
      <c r="H89" s="14"/>
      <c r="I89" s="20"/>
      <c r="J89" s="20"/>
      <c r="K89" s="12"/>
      <c r="L89" s="20"/>
      <c r="M89" s="20"/>
      <c r="N89" s="20"/>
      <c r="O89" s="14"/>
      <c r="P89" s="6"/>
      <c r="Q89" s="13"/>
      <c r="R89" s="13"/>
      <c r="S89" s="13"/>
      <c r="T89" s="13"/>
      <c r="U89" s="13"/>
      <c r="V89" s="13"/>
      <c r="W89" s="14"/>
    </row>
    <row r="90" spans="1:23" ht="17" x14ac:dyDescent="0.2">
      <c r="A90" s="6"/>
      <c r="B90" s="11"/>
      <c r="C90" s="20"/>
      <c r="D90" s="6"/>
      <c r="E90" s="21"/>
      <c r="F90" s="22"/>
      <c r="G90" s="20"/>
      <c r="H90" s="14"/>
      <c r="I90" s="20"/>
      <c r="J90" s="20"/>
      <c r="K90" s="12"/>
      <c r="L90" s="20"/>
      <c r="M90" s="20"/>
      <c r="N90" s="20"/>
      <c r="O90" s="14"/>
      <c r="P90" s="6"/>
      <c r="Q90" s="13"/>
      <c r="R90" s="13"/>
      <c r="S90" s="13"/>
      <c r="T90" s="13"/>
      <c r="U90" s="13"/>
      <c r="V90" s="13"/>
      <c r="W90" s="14"/>
    </row>
    <row r="91" spans="1:23" ht="17" x14ac:dyDescent="0.2">
      <c r="A91" s="6"/>
      <c r="B91" s="11"/>
      <c r="C91" s="20"/>
      <c r="D91" s="6"/>
      <c r="E91" s="21"/>
      <c r="F91" s="22"/>
      <c r="G91" s="20"/>
      <c r="H91" s="14"/>
      <c r="I91" s="20"/>
      <c r="J91" s="20"/>
      <c r="K91" s="12"/>
      <c r="L91" s="20"/>
      <c r="M91" s="20"/>
      <c r="N91" s="20"/>
      <c r="O91" s="14"/>
      <c r="P91" s="6"/>
      <c r="Q91" s="13"/>
      <c r="R91" s="13"/>
      <c r="S91" s="13"/>
      <c r="T91" s="13"/>
      <c r="U91" s="13"/>
      <c r="V91" s="13"/>
      <c r="W91" s="14"/>
    </row>
    <row r="92" spans="1:23" ht="17" x14ac:dyDescent="0.2">
      <c r="A92" s="6"/>
      <c r="B92" s="11"/>
      <c r="C92" s="20"/>
      <c r="D92" s="6"/>
      <c r="E92" s="21"/>
      <c r="F92" s="22"/>
      <c r="G92" s="20"/>
      <c r="H92" s="14"/>
      <c r="I92" s="20"/>
      <c r="J92" s="20"/>
      <c r="K92" s="12"/>
      <c r="L92" s="20"/>
      <c r="M92" s="20"/>
      <c r="N92" s="20"/>
      <c r="O92" s="14"/>
      <c r="P92" s="6"/>
      <c r="Q92" s="13"/>
      <c r="R92" s="13"/>
      <c r="S92" s="13"/>
      <c r="T92" s="13"/>
      <c r="U92" s="13"/>
      <c r="V92" s="13"/>
      <c r="W92" s="14"/>
    </row>
    <row r="93" spans="1:23" ht="17" x14ac:dyDescent="0.2">
      <c r="A93" s="6"/>
      <c r="B93" s="11"/>
      <c r="C93" s="20"/>
      <c r="D93" s="6"/>
      <c r="E93" s="21"/>
      <c r="F93" s="22"/>
      <c r="G93" s="20"/>
      <c r="H93" s="14"/>
      <c r="I93" s="20"/>
      <c r="J93" s="20"/>
      <c r="K93" s="12"/>
      <c r="L93" s="20"/>
      <c r="M93" s="20"/>
      <c r="N93" s="20"/>
      <c r="O93" s="14"/>
      <c r="P93" s="6"/>
      <c r="Q93" s="13"/>
      <c r="R93" s="13"/>
      <c r="S93" s="13"/>
      <c r="T93" s="13"/>
      <c r="U93" s="13"/>
      <c r="V93" s="13"/>
      <c r="W93" s="14"/>
    </row>
    <row r="94" spans="1:23" ht="17" x14ac:dyDescent="0.2">
      <c r="A94" s="6"/>
      <c r="B94" s="11"/>
      <c r="C94" s="20"/>
      <c r="D94" s="6"/>
      <c r="E94" s="21"/>
      <c r="F94" s="22"/>
      <c r="G94" s="20"/>
      <c r="H94" s="14"/>
      <c r="I94" s="20"/>
      <c r="J94" s="20"/>
      <c r="K94" s="12"/>
      <c r="L94" s="20"/>
      <c r="M94" s="20"/>
      <c r="N94" s="20"/>
      <c r="O94" s="14"/>
      <c r="P94" s="6"/>
      <c r="Q94" s="13"/>
      <c r="R94" s="13"/>
      <c r="S94" s="13"/>
      <c r="T94" s="13"/>
      <c r="U94" s="13"/>
      <c r="V94" s="13"/>
      <c r="W94" s="14"/>
    </row>
    <row r="95" spans="1:23" ht="17" x14ac:dyDescent="0.2">
      <c r="A95" s="6"/>
      <c r="B95" s="11"/>
      <c r="C95" s="20"/>
      <c r="D95" s="6"/>
      <c r="E95" s="21"/>
      <c r="F95" s="22"/>
      <c r="G95" s="20"/>
      <c r="H95" s="14"/>
      <c r="I95" s="20"/>
      <c r="J95" s="20"/>
      <c r="K95" s="12"/>
      <c r="L95" s="20"/>
      <c r="M95" s="20"/>
      <c r="N95" s="20"/>
      <c r="O95" s="14"/>
      <c r="P95" s="6"/>
      <c r="Q95" s="13"/>
      <c r="R95" s="13"/>
      <c r="S95" s="13"/>
      <c r="T95" s="13"/>
      <c r="U95" s="13"/>
      <c r="V95" s="13"/>
      <c r="W95" s="14"/>
    </row>
    <row r="96" spans="1:23" ht="17" x14ac:dyDescent="0.2">
      <c r="A96" s="6"/>
      <c r="B96" s="11"/>
      <c r="C96" s="20"/>
      <c r="D96" s="6"/>
      <c r="E96" s="21"/>
      <c r="F96" s="22"/>
      <c r="G96" s="20"/>
      <c r="H96" s="14"/>
      <c r="I96" s="20"/>
      <c r="J96" s="20"/>
      <c r="K96" s="12"/>
      <c r="L96" s="20"/>
      <c r="M96" s="20"/>
      <c r="N96" s="20"/>
      <c r="O96" s="14"/>
      <c r="P96" s="6"/>
      <c r="Q96" s="13"/>
      <c r="R96" s="13"/>
      <c r="S96" s="13"/>
      <c r="T96" s="13"/>
      <c r="U96" s="13"/>
      <c r="V96" s="13"/>
      <c r="W96" s="14"/>
    </row>
    <row r="97" spans="1:23" ht="17" x14ac:dyDescent="0.2">
      <c r="A97" s="6"/>
      <c r="B97" s="11"/>
      <c r="C97" s="20"/>
      <c r="D97" s="6"/>
      <c r="E97" s="21"/>
      <c r="F97" s="22"/>
      <c r="G97" s="20"/>
      <c r="H97" s="14"/>
      <c r="I97" s="20"/>
      <c r="J97" s="20"/>
      <c r="K97" s="12"/>
      <c r="L97" s="20"/>
      <c r="M97" s="20"/>
      <c r="N97" s="20"/>
      <c r="O97" s="14"/>
      <c r="P97" s="6"/>
      <c r="Q97" s="13"/>
      <c r="R97" s="13"/>
      <c r="S97" s="13"/>
      <c r="T97" s="13"/>
      <c r="U97" s="13"/>
      <c r="V97" s="13"/>
      <c r="W97" s="14"/>
    </row>
    <row r="98" spans="1:23" ht="17" x14ac:dyDescent="0.2">
      <c r="A98" s="6"/>
      <c r="B98" s="11"/>
      <c r="C98" s="20"/>
      <c r="D98" s="6"/>
      <c r="E98" s="21"/>
      <c r="F98" s="22"/>
      <c r="G98" s="20"/>
      <c r="H98" s="14"/>
      <c r="I98" s="20"/>
      <c r="J98" s="20"/>
      <c r="K98" s="12"/>
      <c r="L98" s="20"/>
      <c r="M98" s="20"/>
      <c r="N98" s="20"/>
      <c r="O98" s="14"/>
      <c r="P98" s="6"/>
      <c r="Q98" s="13"/>
      <c r="R98" s="13"/>
      <c r="S98" s="13"/>
      <c r="T98" s="13"/>
      <c r="U98" s="13"/>
      <c r="V98" s="13"/>
      <c r="W98" s="14"/>
    </row>
    <row r="99" spans="1:23" ht="17" x14ac:dyDescent="0.2">
      <c r="A99" s="6"/>
      <c r="B99" s="11"/>
      <c r="C99" s="20"/>
      <c r="D99" s="6"/>
      <c r="E99" s="21"/>
      <c r="F99" s="22"/>
      <c r="G99" s="20"/>
      <c r="H99" s="14"/>
      <c r="I99" s="20"/>
      <c r="J99" s="20"/>
      <c r="K99" s="12"/>
      <c r="L99" s="20"/>
      <c r="M99" s="20"/>
      <c r="N99" s="20"/>
      <c r="O99" s="14"/>
      <c r="P99" s="6"/>
      <c r="Q99" s="13"/>
      <c r="R99" s="13"/>
      <c r="S99" s="13"/>
      <c r="T99" s="13"/>
      <c r="U99" s="13"/>
      <c r="V99" s="13"/>
      <c r="W99" s="14"/>
    </row>
    <row r="100" spans="1:23" ht="17" x14ac:dyDescent="0.2">
      <c r="A100" s="6"/>
      <c r="B100" s="11"/>
      <c r="C100" s="20"/>
      <c r="D100" s="6"/>
      <c r="E100" s="21"/>
      <c r="F100" s="22"/>
      <c r="G100" s="20"/>
      <c r="H100" s="14"/>
      <c r="I100" s="20"/>
      <c r="J100" s="20"/>
      <c r="K100" s="12"/>
      <c r="L100" s="20"/>
      <c r="M100" s="20"/>
      <c r="N100" s="20"/>
      <c r="O100" s="14"/>
      <c r="P100" s="6"/>
      <c r="Q100" s="13"/>
      <c r="R100" s="13"/>
      <c r="S100" s="13"/>
      <c r="T100" s="13"/>
      <c r="U100" s="13"/>
      <c r="V100" s="13"/>
      <c r="W100" s="14"/>
    </row>
    <row r="101" spans="1:23" ht="17" x14ac:dyDescent="0.2">
      <c r="A101" s="6"/>
      <c r="B101" s="11"/>
      <c r="C101" s="20"/>
      <c r="D101" s="6"/>
      <c r="E101" s="21"/>
      <c r="F101" s="22"/>
      <c r="G101" s="20"/>
      <c r="H101" s="14"/>
      <c r="I101" s="20"/>
      <c r="J101" s="20"/>
      <c r="K101" s="12"/>
      <c r="L101" s="20"/>
      <c r="M101" s="20"/>
      <c r="N101" s="20"/>
      <c r="O101" s="14"/>
      <c r="P101" s="6"/>
      <c r="Q101" s="13"/>
      <c r="R101" s="13"/>
      <c r="S101" s="13"/>
      <c r="T101" s="13"/>
      <c r="U101" s="13"/>
      <c r="V101" s="13"/>
      <c r="W101" s="14"/>
    </row>
    <row r="102" spans="1:23" ht="17" x14ac:dyDescent="0.2">
      <c r="A102" s="6"/>
      <c r="B102" s="11"/>
      <c r="C102" s="20"/>
      <c r="D102" s="6"/>
      <c r="E102" s="21"/>
      <c r="F102" s="22"/>
      <c r="G102" s="20"/>
      <c r="H102" s="14"/>
      <c r="I102" s="20"/>
      <c r="J102" s="20"/>
      <c r="K102" s="12"/>
      <c r="L102" s="20"/>
      <c r="M102" s="20"/>
      <c r="N102" s="20"/>
      <c r="O102" s="14"/>
      <c r="P102" s="6"/>
      <c r="Q102" s="13"/>
      <c r="R102" s="13"/>
      <c r="S102" s="13"/>
      <c r="T102" s="13"/>
      <c r="U102" s="13"/>
      <c r="V102" s="13"/>
      <c r="W102" s="14"/>
    </row>
    <row r="103" spans="1:23" ht="17" x14ac:dyDescent="0.2">
      <c r="A103" s="6"/>
      <c r="B103" s="11"/>
      <c r="C103" s="20"/>
      <c r="D103" s="6"/>
      <c r="E103" s="21"/>
      <c r="F103" s="22"/>
      <c r="G103" s="20"/>
      <c r="H103" s="14"/>
      <c r="I103" s="20"/>
      <c r="J103" s="20"/>
      <c r="K103" s="12"/>
      <c r="L103" s="20"/>
      <c r="M103" s="20"/>
      <c r="N103" s="20"/>
      <c r="O103" s="14"/>
      <c r="P103" s="6"/>
      <c r="Q103" s="13"/>
      <c r="R103" s="13"/>
      <c r="S103" s="13"/>
      <c r="T103" s="13"/>
      <c r="U103" s="13"/>
      <c r="V103" s="13"/>
      <c r="W103" s="14"/>
    </row>
    <row r="104" spans="1:23" ht="17" x14ac:dyDescent="0.2">
      <c r="A104" s="6"/>
      <c r="B104" s="11"/>
      <c r="C104" s="20"/>
      <c r="D104" s="6"/>
      <c r="E104" s="21"/>
      <c r="F104" s="22"/>
      <c r="G104" s="20"/>
      <c r="H104" s="14"/>
      <c r="I104" s="20"/>
      <c r="J104" s="20"/>
      <c r="K104" s="12"/>
      <c r="L104" s="20"/>
      <c r="M104" s="20"/>
      <c r="N104" s="20"/>
      <c r="O104" s="14"/>
      <c r="P104" s="6"/>
      <c r="Q104" s="13"/>
      <c r="R104" s="13"/>
      <c r="S104" s="13"/>
      <c r="T104" s="13"/>
      <c r="U104" s="13"/>
      <c r="V104" s="13"/>
      <c r="W104" s="14"/>
    </row>
    <row r="105" spans="1:23" ht="17" x14ac:dyDescent="0.2">
      <c r="A105" s="6"/>
      <c r="B105" s="11"/>
      <c r="C105" s="20"/>
      <c r="D105" s="6"/>
      <c r="E105" s="21"/>
      <c r="F105" s="22"/>
      <c r="G105" s="20"/>
      <c r="H105" s="14"/>
      <c r="I105" s="20"/>
      <c r="J105" s="20"/>
      <c r="K105" s="12"/>
      <c r="L105" s="20"/>
      <c r="M105" s="20"/>
      <c r="N105" s="20"/>
      <c r="O105" s="14"/>
      <c r="P105" s="6"/>
      <c r="Q105" s="13"/>
      <c r="R105" s="13"/>
      <c r="S105" s="13"/>
      <c r="T105" s="13"/>
      <c r="U105" s="13"/>
      <c r="V105" s="13"/>
      <c r="W105" s="14"/>
    </row>
    <row r="106" spans="1:23" ht="17" x14ac:dyDescent="0.2">
      <c r="A106" s="6"/>
      <c r="B106" s="11"/>
      <c r="C106" s="20"/>
      <c r="D106" s="6"/>
      <c r="E106" s="21"/>
      <c r="F106" s="22"/>
      <c r="G106" s="20"/>
      <c r="H106" s="14"/>
      <c r="I106" s="20"/>
      <c r="J106" s="20"/>
      <c r="K106" s="12"/>
      <c r="L106" s="20"/>
      <c r="M106" s="20"/>
      <c r="N106" s="20"/>
      <c r="O106" s="14"/>
      <c r="P106" s="6"/>
      <c r="Q106" s="13"/>
      <c r="R106" s="13"/>
      <c r="S106" s="13"/>
      <c r="T106" s="13"/>
      <c r="U106" s="13"/>
      <c r="V106" s="13"/>
      <c r="W106" s="14"/>
    </row>
    <row r="107" spans="1:23" ht="17" x14ac:dyDescent="0.2">
      <c r="A107" s="6"/>
      <c r="B107" s="11"/>
      <c r="C107" s="20"/>
      <c r="D107" s="6"/>
      <c r="E107" s="21"/>
      <c r="F107" s="22"/>
      <c r="G107" s="20"/>
      <c r="H107" s="14"/>
      <c r="I107" s="20"/>
      <c r="J107" s="20"/>
      <c r="K107" s="12"/>
      <c r="L107" s="20"/>
      <c r="M107" s="20"/>
      <c r="N107" s="20"/>
      <c r="O107" s="14"/>
      <c r="P107" s="6"/>
      <c r="Q107" s="13"/>
      <c r="R107" s="13"/>
      <c r="S107" s="13"/>
      <c r="T107" s="13"/>
      <c r="U107" s="13"/>
      <c r="V107" s="13"/>
      <c r="W107" s="14"/>
    </row>
    <row r="108" spans="1:23" ht="17" x14ac:dyDescent="0.2">
      <c r="A108" s="6"/>
      <c r="B108" s="11"/>
      <c r="C108" s="20"/>
      <c r="D108" s="6"/>
      <c r="E108" s="21"/>
      <c r="F108" s="22"/>
      <c r="G108" s="20"/>
      <c r="H108" s="14"/>
      <c r="I108" s="20"/>
      <c r="J108" s="20"/>
      <c r="K108" s="12"/>
      <c r="L108" s="20"/>
      <c r="M108" s="20"/>
      <c r="N108" s="20"/>
      <c r="O108" s="14"/>
      <c r="P108" s="6"/>
      <c r="Q108" s="13"/>
      <c r="R108" s="13"/>
      <c r="S108" s="13"/>
      <c r="T108" s="13"/>
      <c r="U108" s="13"/>
      <c r="V108" s="13"/>
      <c r="W108" s="14"/>
    </row>
    <row r="109" spans="1:23" ht="17" x14ac:dyDescent="0.2">
      <c r="A109" s="6"/>
      <c r="B109" s="11"/>
      <c r="C109" s="20"/>
      <c r="D109" s="6"/>
      <c r="E109" s="21"/>
      <c r="F109" s="22"/>
      <c r="G109" s="20"/>
      <c r="H109" s="14"/>
      <c r="I109" s="20"/>
      <c r="J109" s="20"/>
      <c r="K109" s="12"/>
      <c r="L109" s="20"/>
      <c r="M109" s="20"/>
      <c r="N109" s="20"/>
      <c r="O109" s="14"/>
      <c r="P109" s="6"/>
      <c r="Q109" s="13"/>
      <c r="R109" s="13"/>
      <c r="S109" s="13"/>
      <c r="T109" s="13"/>
      <c r="U109" s="13"/>
      <c r="V109" s="13"/>
      <c r="W109" s="14"/>
    </row>
    <row r="110" spans="1:23" ht="17" x14ac:dyDescent="0.2">
      <c r="A110" s="6"/>
      <c r="B110" s="11"/>
      <c r="C110" s="20"/>
      <c r="D110" s="6"/>
      <c r="E110" s="21"/>
      <c r="F110" s="22"/>
      <c r="G110" s="20"/>
      <c r="H110" s="14"/>
      <c r="I110" s="20"/>
      <c r="J110" s="20"/>
      <c r="K110" s="12"/>
      <c r="L110" s="20"/>
      <c r="M110" s="20"/>
      <c r="N110" s="20"/>
      <c r="O110" s="14"/>
      <c r="P110" s="6"/>
      <c r="Q110" s="13"/>
      <c r="R110" s="13"/>
      <c r="S110" s="13"/>
      <c r="T110" s="13"/>
      <c r="U110" s="13"/>
      <c r="V110" s="13"/>
      <c r="W110" s="14"/>
    </row>
    <row r="111" spans="1:23" ht="17" x14ac:dyDescent="0.2">
      <c r="A111" s="6"/>
      <c r="B111" s="11"/>
      <c r="C111" s="20"/>
      <c r="D111" s="6"/>
      <c r="E111" s="21"/>
      <c r="F111" s="22"/>
      <c r="G111" s="20"/>
      <c r="H111" s="14"/>
      <c r="I111" s="20"/>
      <c r="J111" s="20"/>
      <c r="K111" s="12"/>
      <c r="L111" s="20"/>
      <c r="M111" s="20"/>
      <c r="N111" s="20"/>
      <c r="O111" s="14"/>
      <c r="P111" s="6"/>
      <c r="Q111" s="13"/>
      <c r="R111" s="13"/>
      <c r="S111" s="13"/>
      <c r="T111" s="13"/>
      <c r="U111" s="13"/>
      <c r="V111" s="13"/>
      <c r="W111" s="14"/>
    </row>
    <row r="112" spans="1:23" ht="17" x14ac:dyDescent="0.2">
      <c r="A112" s="6"/>
      <c r="B112" s="11"/>
      <c r="C112" s="20"/>
      <c r="D112" s="6"/>
      <c r="E112" s="21"/>
      <c r="F112" s="22"/>
      <c r="G112" s="20"/>
      <c r="H112" s="14"/>
      <c r="I112" s="20"/>
      <c r="J112" s="20"/>
      <c r="K112" s="12"/>
      <c r="L112" s="20"/>
      <c r="M112" s="20"/>
      <c r="N112" s="20"/>
      <c r="O112" s="14"/>
      <c r="P112" s="6"/>
      <c r="Q112" s="13"/>
      <c r="R112" s="13"/>
      <c r="S112" s="13"/>
      <c r="T112" s="13"/>
      <c r="U112" s="13"/>
      <c r="V112" s="13"/>
      <c r="W112" s="14"/>
    </row>
    <row r="113" spans="1:23" ht="17" x14ac:dyDescent="0.2">
      <c r="A113" s="6"/>
      <c r="B113" s="11"/>
      <c r="C113" s="20"/>
      <c r="D113" s="6"/>
      <c r="E113" s="21"/>
      <c r="F113" s="22"/>
      <c r="G113" s="20"/>
      <c r="H113" s="14"/>
      <c r="I113" s="20"/>
      <c r="J113" s="20"/>
      <c r="K113" s="12"/>
      <c r="L113" s="20"/>
      <c r="M113" s="20"/>
      <c r="N113" s="20"/>
      <c r="O113" s="14"/>
      <c r="P113" s="6"/>
      <c r="Q113" s="13"/>
      <c r="R113" s="13"/>
      <c r="S113" s="13"/>
      <c r="T113" s="13"/>
      <c r="U113" s="13"/>
      <c r="V113" s="13"/>
      <c r="W113" s="14"/>
    </row>
    <row r="114" spans="1:23" ht="17" x14ac:dyDescent="0.2">
      <c r="A114" s="6"/>
      <c r="B114" s="11"/>
      <c r="C114" s="20"/>
      <c r="D114" s="6"/>
      <c r="E114" s="21"/>
      <c r="F114" s="22"/>
      <c r="G114" s="20"/>
      <c r="H114" s="14"/>
      <c r="I114" s="20"/>
      <c r="J114" s="20"/>
      <c r="K114" s="12"/>
      <c r="L114" s="20"/>
      <c r="M114" s="20"/>
      <c r="N114" s="20"/>
      <c r="O114" s="14"/>
      <c r="P114" s="6"/>
      <c r="Q114" s="13"/>
      <c r="R114" s="13"/>
      <c r="S114" s="13"/>
      <c r="T114" s="13"/>
      <c r="U114" s="13"/>
      <c r="V114" s="13"/>
      <c r="W114" s="14"/>
    </row>
    <row r="115" spans="1:23" ht="17" x14ac:dyDescent="0.2">
      <c r="A115" s="6"/>
      <c r="B115" s="11"/>
      <c r="C115" s="20"/>
      <c r="D115" s="6"/>
      <c r="E115" s="21"/>
      <c r="F115" s="22"/>
      <c r="G115" s="20"/>
      <c r="H115" s="14"/>
      <c r="I115" s="20"/>
      <c r="J115" s="20"/>
      <c r="K115" s="12"/>
      <c r="L115" s="20"/>
      <c r="M115" s="20"/>
      <c r="N115" s="20"/>
      <c r="O115" s="14"/>
      <c r="P115" s="6"/>
      <c r="Q115" s="13"/>
      <c r="R115" s="13"/>
      <c r="S115" s="13"/>
      <c r="T115" s="13"/>
      <c r="U115" s="13"/>
      <c r="V115" s="13"/>
      <c r="W115" s="14"/>
    </row>
    <row r="116" spans="1:23" ht="17" x14ac:dyDescent="0.2">
      <c r="A116" s="6"/>
      <c r="B116" s="11"/>
      <c r="C116" s="20"/>
      <c r="D116" s="6"/>
      <c r="E116" s="21"/>
      <c r="F116" s="22"/>
      <c r="G116" s="20"/>
      <c r="H116" s="14"/>
      <c r="I116" s="20"/>
      <c r="J116" s="20"/>
      <c r="K116" s="12"/>
      <c r="L116" s="20"/>
      <c r="M116" s="20"/>
      <c r="N116" s="20"/>
      <c r="O116" s="14"/>
      <c r="P116" s="6"/>
      <c r="Q116" s="13"/>
      <c r="R116" s="13"/>
      <c r="S116" s="13"/>
      <c r="T116" s="13"/>
      <c r="U116" s="13"/>
      <c r="V116" s="13"/>
      <c r="W116" s="14"/>
    </row>
    <row r="117" spans="1:23" ht="17" x14ac:dyDescent="0.2">
      <c r="A117" s="6"/>
      <c r="B117" s="11"/>
      <c r="C117" s="20"/>
      <c r="D117" s="6"/>
      <c r="E117" s="21"/>
      <c r="F117" s="22"/>
      <c r="G117" s="20"/>
      <c r="H117" s="14"/>
      <c r="I117" s="20"/>
      <c r="J117" s="20"/>
      <c r="K117" s="12"/>
      <c r="L117" s="20"/>
      <c r="M117" s="20"/>
      <c r="N117" s="20"/>
      <c r="O117" s="14"/>
      <c r="P117" s="6"/>
      <c r="Q117" s="13"/>
      <c r="R117" s="13"/>
      <c r="S117" s="13"/>
      <c r="T117" s="13"/>
      <c r="U117" s="13"/>
      <c r="V117" s="13"/>
      <c r="W117" s="14"/>
    </row>
    <row r="118" spans="1:23" ht="17" x14ac:dyDescent="0.2">
      <c r="A118" s="6"/>
      <c r="B118" s="11"/>
      <c r="C118" s="20"/>
      <c r="D118" s="6"/>
      <c r="E118" s="21"/>
      <c r="F118" s="22"/>
      <c r="G118" s="20"/>
      <c r="H118" s="14"/>
      <c r="I118" s="20"/>
      <c r="J118" s="20"/>
      <c r="K118" s="12"/>
      <c r="L118" s="20"/>
      <c r="M118" s="20"/>
      <c r="N118" s="20"/>
      <c r="O118" s="14"/>
      <c r="P118" s="6"/>
      <c r="Q118" s="13"/>
      <c r="R118" s="13"/>
      <c r="S118" s="13"/>
      <c r="T118" s="13"/>
      <c r="U118" s="13"/>
      <c r="V118" s="13"/>
      <c r="W118" s="14"/>
    </row>
    <row r="119" spans="1:23" ht="17" x14ac:dyDescent="0.2">
      <c r="A119" s="6"/>
      <c r="B119" s="11"/>
      <c r="C119" s="20"/>
      <c r="D119" s="6"/>
      <c r="E119" s="21"/>
      <c r="F119" s="22"/>
      <c r="G119" s="20"/>
      <c r="H119" s="14"/>
      <c r="I119" s="20"/>
      <c r="J119" s="20"/>
      <c r="K119" s="12"/>
      <c r="L119" s="20"/>
      <c r="M119" s="20"/>
      <c r="N119" s="20"/>
      <c r="O119" s="14"/>
      <c r="P119" s="6"/>
      <c r="Q119" s="13"/>
      <c r="R119" s="13"/>
      <c r="S119" s="13"/>
      <c r="T119" s="13"/>
      <c r="U119" s="13"/>
      <c r="V119" s="13"/>
      <c r="W119" s="14"/>
    </row>
    <row r="120" spans="1:23" ht="17" x14ac:dyDescent="0.2">
      <c r="A120" s="6"/>
      <c r="B120" s="11"/>
      <c r="C120" s="20"/>
      <c r="D120" s="6"/>
      <c r="E120" s="21"/>
      <c r="F120" s="22"/>
      <c r="G120" s="20"/>
      <c r="H120" s="14"/>
      <c r="I120" s="20"/>
      <c r="J120" s="20"/>
      <c r="K120" s="12"/>
      <c r="L120" s="20"/>
      <c r="M120" s="20"/>
      <c r="N120" s="20"/>
      <c r="O120" s="14"/>
      <c r="P120" s="6"/>
      <c r="Q120" s="13"/>
      <c r="R120" s="13"/>
      <c r="S120" s="13"/>
      <c r="T120" s="13"/>
      <c r="U120" s="13"/>
      <c r="V120" s="13"/>
      <c r="W120" s="14"/>
    </row>
    <row r="121" spans="1:23" ht="17" x14ac:dyDescent="0.2">
      <c r="A121" s="6"/>
      <c r="B121" s="11"/>
      <c r="C121" s="20"/>
      <c r="D121" s="6"/>
      <c r="E121" s="21"/>
      <c r="F121" s="22"/>
      <c r="G121" s="20"/>
      <c r="H121" s="14"/>
      <c r="I121" s="20"/>
      <c r="J121" s="20"/>
      <c r="K121" s="12"/>
      <c r="L121" s="20"/>
      <c r="M121" s="20"/>
      <c r="N121" s="20"/>
      <c r="O121" s="14"/>
      <c r="P121" s="6"/>
      <c r="Q121" s="13"/>
      <c r="R121" s="13"/>
      <c r="S121" s="13"/>
      <c r="T121" s="13"/>
      <c r="U121" s="13"/>
      <c r="V121" s="13"/>
      <c r="W121" s="14"/>
    </row>
    <row r="122" spans="1:23" ht="17" x14ac:dyDescent="0.2">
      <c r="A122" s="6"/>
      <c r="B122" s="11"/>
      <c r="C122" s="20"/>
      <c r="D122" s="6"/>
      <c r="E122" s="21"/>
      <c r="F122" s="22"/>
      <c r="G122" s="20"/>
      <c r="H122" s="14"/>
      <c r="I122" s="20"/>
      <c r="J122" s="20"/>
      <c r="K122" s="12"/>
      <c r="L122" s="20"/>
      <c r="M122" s="20"/>
      <c r="N122" s="20"/>
      <c r="O122" s="14"/>
      <c r="P122" s="6"/>
      <c r="Q122" s="13"/>
      <c r="R122" s="13"/>
      <c r="S122" s="13"/>
      <c r="T122" s="13"/>
      <c r="U122" s="13"/>
      <c r="V122" s="13"/>
      <c r="W122" s="14"/>
    </row>
    <row r="123" spans="1:23" ht="17" x14ac:dyDescent="0.2">
      <c r="A123" s="6"/>
      <c r="B123" s="11"/>
      <c r="C123" s="20"/>
      <c r="D123" s="6"/>
      <c r="E123" s="21"/>
      <c r="F123" s="22"/>
      <c r="G123" s="20"/>
      <c r="H123" s="14"/>
      <c r="I123" s="20"/>
      <c r="J123" s="20"/>
      <c r="K123" s="12"/>
      <c r="L123" s="20"/>
      <c r="M123" s="20"/>
      <c r="N123" s="20"/>
      <c r="O123" s="14"/>
      <c r="P123" s="6"/>
      <c r="Q123" s="13"/>
      <c r="R123" s="13"/>
      <c r="S123" s="13"/>
      <c r="T123" s="13"/>
      <c r="U123" s="13"/>
      <c r="V123" s="13"/>
      <c r="W123" s="14"/>
    </row>
    <row r="124" spans="1:23" ht="17" x14ac:dyDescent="0.2">
      <c r="A124" s="6"/>
      <c r="B124" s="11"/>
      <c r="C124" s="20"/>
      <c r="D124" s="6"/>
      <c r="E124" s="21"/>
      <c r="F124" s="22"/>
      <c r="G124" s="20"/>
      <c r="H124" s="14"/>
      <c r="I124" s="20"/>
      <c r="J124" s="20"/>
      <c r="K124" s="12"/>
      <c r="L124" s="20"/>
      <c r="M124" s="20"/>
      <c r="N124" s="20"/>
      <c r="O124" s="14"/>
      <c r="P124" s="6"/>
      <c r="Q124" s="13"/>
      <c r="R124" s="13"/>
      <c r="S124" s="13"/>
      <c r="T124" s="13"/>
      <c r="U124" s="13"/>
      <c r="V124" s="13"/>
      <c r="W124" s="14"/>
    </row>
    <row r="125" spans="1:23" ht="17" x14ac:dyDescent="0.2">
      <c r="A125" s="6"/>
      <c r="B125" s="11"/>
      <c r="C125" s="20"/>
      <c r="D125" s="6"/>
      <c r="E125" s="21"/>
      <c r="F125" s="22"/>
      <c r="G125" s="20"/>
      <c r="H125" s="14"/>
      <c r="I125" s="20"/>
      <c r="J125" s="20"/>
      <c r="K125" s="12"/>
      <c r="L125" s="20"/>
      <c r="M125" s="20"/>
      <c r="N125" s="20"/>
      <c r="O125" s="14"/>
      <c r="P125" s="6"/>
      <c r="Q125" s="13"/>
      <c r="R125" s="13"/>
      <c r="S125" s="13"/>
      <c r="T125" s="13"/>
      <c r="U125" s="13"/>
      <c r="V125" s="13"/>
      <c r="W125" s="14"/>
    </row>
    <row r="126" spans="1:23" ht="17" x14ac:dyDescent="0.2">
      <c r="A126" s="6"/>
      <c r="B126" s="11"/>
      <c r="C126" s="20"/>
      <c r="D126" s="6"/>
      <c r="E126" s="21"/>
      <c r="F126" s="22"/>
      <c r="G126" s="20"/>
      <c r="H126" s="14"/>
      <c r="I126" s="20"/>
      <c r="J126" s="20"/>
      <c r="K126" s="12"/>
      <c r="L126" s="20"/>
      <c r="M126" s="20"/>
      <c r="N126" s="20"/>
      <c r="O126" s="14"/>
      <c r="P126" s="6"/>
      <c r="Q126" s="13"/>
      <c r="R126" s="13"/>
      <c r="S126" s="13"/>
      <c r="T126" s="13"/>
      <c r="U126" s="13"/>
      <c r="V126" s="13"/>
      <c r="W126" s="14"/>
    </row>
    <row r="127" spans="1:23" ht="17" x14ac:dyDescent="0.2">
      <c r="A127" s="6"/>
      <c r="B127" s="11"/>
      <c r="C127" s="20"/>
      <c r="D127" s="6"/>
      <c r="E127" s="21"/>
      <c r="F127" s="22"/>
      <c r="G127" s="20"/>
      <c r="H127" s="14"/>
      <c r="I127" s="20"/>
      <c r="J127" s="20"/>
      <c r="K127" s="12"/>
      <c r="L127" s="20"/>
      <c r="M127" s="20"/>
      <c r="N127" s="20"/>
      <c r="O127" s="14"/>
      <c r="P127" s="6"/>
      <c r="Q127" s="13"/>
      <c r="R127" s="13"/>
      <c r="S127" s="13"/>
      <c r="T127" s="13"/>
      <c r="U127" s="13"/>
      <c r="V127" s="13"/>
      <c r="W127" s="14"/>
    </row>
    <row r="128" spans="1:23" ht="17" x14ac:dyDescent="0.2">
      <c r="A128" s="6"/>
      <c r="B128" s="11"/>
      <c r="C128" s="20"/>
      <c r="D128" s="6"/>
      <c r="E128" s="24"/>
      <c r="F128" s="22"/>
      <c r="G128" s="20"/>
      <c r="H128" s="14"/>
      <c r="I128" s="20"/>
      <c r="J128" s="20"/>
      <c r="K128" s="12"/>
      <c r="L128" s="20"/>
      <c r="M128" s="20"/>
      <c r="N128" s="20"/>
      <c r="O128" s="14"/>
      <c r="P128" s="6"/>
      <c r="Q128" s="13"/>
      <c r="R128" s="13"/>
      <c r="S128" s="13"/>
      <c r="T128" s="13"/>
      <c r="U128" s="13"/>
      <c r="V128" s="13"/>
      <c r="W128" s="14"/>
    </row>
    <row r="129" spans="1:23" ht="17" x14ac:dyDescent="0.2">
      <c r="A129" s="6"/>
      <c r="B129" s="11"/>
      <c r="C129" s="20"/>
      <c r="D129" s="6"/>
      <c r="E129" s="24"/>
      <c r="F129" s="22"/>
      <c r="G129" s="20"/>
      <c r="H129" s="14"/>
      <c r="I129" s="20"/>
      <c r="J129" s="20"/>
      <c r="K129" s="12"/>
      <c r="L129" s="20"/>
      <c r="M129" s="20"/>
      <c r="N129" s="20"/>
      <c r="O129" s="14"/>
      <c r="P129" s="6"/>
      <c r="Q129" s="13"/>
      <c r="R129" s="13"/>
      <c r="S129" s="13"/>
      <c r="T129" s="13"/>
      <c r="U129" s="13"/>
      <c r="V129" s="13"/>
      <c r="W129" s="14"/>
    </row>
    <row r="130" spans="1:23" ht="17" x14ac:dyDescent="0.2">
      <c r="A130" s="6"/>
      <c r="B130" s="11"/>
      <c r="C130" s="20"/>
      <c r="D130" s="6"/>
      <c r="E130" s="24"/>
      <c r="F130" s="22"/>
      <c r="G130" s="20"/>
      <c r="H130" s="14"/>
      <c r="I130" s="20"/>
      <c r="J130" s="20"/>
      <c r="K130" s="12"/>
      <c r="L130" s="20"/>
      <c r="M130" s="20"/>
      <c r="N130" s="20"/>
      <c r="O130" s="14"/>
      <c r="P130" s="6"/>
      <c r="Q130" s="13"/>
      <c r="R130" s="13"/>
      <c r="S130" s="13"/>
      <c r="T130" s="13"/>
      <c r="U130" s="13"/>
      <c r="V130" s="13"/>
      <c r="W130" s="14"/>
    </row>
    <row r="131" spans="1:23" ht="17" x14ac:dyDescent="0.2">
      <c r="A131" s="6"/>
      <c r="B131" s="11"/>
      <c r="C131" s="20"/>
      <c r="D131" s="6"/>
      <c r="E131" s="24"/>
      <c r="F131" s="22"/>
      <c r="G131" s="20"/>
      <c r="H131" s="14"/>
      <c r="I131" s="20"/>
      <c r="J131" s="20"/>
      <c r="K131" s="12"/>
      <c r="L131" s="20"/>
      <c r="M131" s="20"/>
      <c r="N131" s="20"/>
      <c r="O131" s="14"/>
      <c r="P131" s="6"/>
      <c r="Q131" s="13"/>
      <c r="R131" s="13"/>
      <c r="S131" s="13"/>
      <c r="T131" s="13"/>
      <c r="U131" s="13"/>
      <c r="V131" s="13"/>
      <c r="W131" s="14"/>
    </row>
    <row r="132" spans="1:23" ht="17" x14ac:dyDescent="0.2">
      <c r="A132" s="6"/>
      <c r="B132" s="11"/>
      <c r="C132" s="20"/>
      <c r="D132" s="6"/>
      <c r="E132" s="24"/>
      <c r="F132" s="22"/>
      <c r="G132" s="20"/>
      <c r="H132" s="14"/>
      <c r="I132" s="20"/>
      <c r="J132" s="20"/>
      <c r="K132" s="12"/>
      <c r="L132" s="20"/>
      <c r="M132" s="20"/>
      <c r="N132" s="20"/>
      <c r="O132" s="14"/>
      <c r="P132" s="6"/>
      <c r="Q132" s="13"/>
      <c r="R132" s="13"/>
      <c r="S132" s="13"/>
      <c r="T132" s="13"/>
      <c r="U132" s="13"/>
      <c r="V132" s="13"/>
      <c r="W132" s="14"/>
    </row>
    <row r="133" spans="1:23" ht="17" x14ac:dyDescent="0.2">
      <c r="A133" s="6"/>
      <c r="B133" s="11"/>
      <c r="C133" s="20"/>
      <c r="D133" s="6"/>
      <c r="E133" s="24"/>
      <c r="F133" s="22"/>
      <c r="G133" s="20"/>
      <c r="H133" s="14"/>
      <c r="I133" s="20"/>
      <c r="J133" s="20"/>
      <c r="K133" s="12"/>
      <c r="L133" s="20"/>
      <c r="M133" s="20"/>
      <c r="N133" s="20"/>
      <c r="O133" s="14"/>
      <c r="P133" s="6"/>
      <c r="Q133" s="13"/>
      <c r="R133" s="13"/>
      <c r="S133" s="13"/>
      <c r="T133" s="13"/>
      <c r="U133" s="13"/>
      <c r="V133" s="13"/>
      <c r="W133" s="14"/>
    </row>
    <row r="134" spans="1:23" ht="17" x14ac:dyDescent="0.2">
      <c r="A134" s="6"/>
      <c r="B134" s="11"/>
      <c r="C134" s="20"/>
      <c r="D134" s="6"/>
      <c r="E134" s="24"/>
      <c r="F134" s="22"/>
      <c r="G134" s="20"/>
      <c r="H134" s="14"/>
      <c r="I134" s="20"/>
      <c r="J134" s="20"/>
      <c r="K134" s="12"/>
      <c r="L134" s="20"/>
      <c r="M134" s="20"/>
      <c r="N134" s="20"/>
      <c r="O134" s="14"/>
      <c r="P134" s="6"/>
      <c r="Q134" s="13"/>
      <c r="R134" s="13"/>
      <c r="S134" s="13"/>
      <c r="T134" s="13"/>
      <c r="U134" s="13"/>
      <c r="V134" s="13"/>
      <c r="W134" s="14"/>
    </row>
    <row r="135" spans="1:23" ht="17" x14ac:dyDescent="0.2">
      <c r="A135" s="6"/>
      <c r="B135" s="11"/>
      <c r="C135" s="20"/>
      <c r="D135" s="6"/>
      <c r="E135" s="24"/>
      <c r="F135" s="22"/>
      <c r="G135" s="20"/>
      <c r="H135" s="14"/>
      <c r="I135" s="20"/>
      <c r="J135" s="20"/>
      <c r="K135" s="12"/>
      <c r="L135" s="20"/>
      <c r="M135" s="20"/>
      <c r="N135" s="20"/>
      <c r="O135" s="14"/>
      <c r="P135" s="6"/>
      <c r="Q135" s="13"/>
      <c r="R135" s="13"/>
      <c r="S135" s="13"/>
      <c r="T135" s="13"/>
      <c r="U135" s="13"/>
      <c r="V135" s="13"/>
      <c r="W135" s="14"/>
    </row>
    <row r="136" spans="1:23" ht="17" x14ac:dyDescent="0.2">
      <c r="A136" s="6"/>
      <c r="B136" s="11"/>
      <c r="C136" s="20"/>
      <c r="D136" s="6"/>
      <c r="E136" s="24"/>
      <c r="F136" s="22"/>
      <c r="G136" s="20"/>
      <c r="H136" s="14"/>
      <c r="I136" s="20"/>
      <c r="J136" s="20"/>
      <c r="K136" s="12"/>
      <c r="L136" s="20"/>
      <c r="M136" s="20"/>
      <c r="N136" s="20"/>
      <c r="O136" s="14"/>
      <c r="P136" s="6"/>
      <c r="Q136" s="13"/>
      <c r="R136" s="13"/>
      <c r="S136" s="13"/>
      <c r="T136" s="13"/>
      <c r="U136" s="13"/>
      <c r="V136" s="13"/>
      <c r="W136" s="14"/>
    </row>
    <row r="137" spans="1:23" ht="17" x14ac:dyDescent="0.2">
      <c r="A137" s="6"/>
      <c r="B137" s="11"/>
      <c r="C137" s="20"/>
      <c r="D137" s="6"/>
      <c r="E137" s="24"/>
      <c r="F137" s="22"/>
      <c r="G137" s="20"/>
      <c r="H137" s="14"/>
      <c r="I137" s="20"/>
      <c r="J137" s="20"/>
      <c r="K137" s="12"/>
      <c r="L137" s="20"/>
      <c r="M137" s="20"/>
      <c r="N137" s="20"/>
      <c r="O137" s="14"/>
      <c r="P137" s="6"/>
      <c r="Q137" s="13"/>
      <c r="R137" s="13"/>
      <c r="S137" s="13"/>
      <c r="T137" s="13"/>
      <c r="U137" s="13"/>
      <c r="V137" s="13"/>
      <c r="W137" s="14"/>
    </row>
    <row r="138" spans="1:23" ht="17" x14ac:dyDescent="0.2">
      <c r="A138" s="6"/>
      <c r="B138" s="11"/>
      <c r="C138" s="20"/>
      <c r="D138" s="6"/>
      <c r="E138" s="24"/>
      <c r="F138" s="22"/>
      <c r="G138" s="20"/>
      <c r="H138" s="14"/>
      <c r="I138" s="20"/>
      <c r="J138" s="20"/>
      <c r="K138" s="12"/>
      <c r="L138" s="20"/>
      <c r="M138" s="20"/>
      <c r="N138" s="20"/>
      <c r="O138" s="14"/>
      <c r="P138" s="6"/>
      <c r="Q138" s="13"/>
      <c r="R138" s="13"/>
      <c r="S138" s="13"/>
      <c r="T138" s="13"/>
      <c r="U138" s="13"/>
      <c r="V138" s="13"/>
      <c r="W138" s="14"/>
    </row>
    <row r="139" spans="1:23" ht="17" x14ac:dyDescent="0.2">
      <c r="A139" s="6"/>
      <c r="B139" s="11"/>
      <c r="C139" s="20"/>
      <c r="D139" s="6"/>
      <c r="E139" s="24"/>
      <c r="F139" s="22"/>
      <c r="G139" s="20"/>
      <c r="H139" s="14"/>
      <c r="I139" s="20"/>
      <c r="J139" s="20"/>
      <c r="K139" s="12"/>
      <c r="L139" s="20"/>
      <c r="M139" s="20"/>
      <c r="N139" s="20"/>
      <c r="O139" s="14"/>
      <c r="P139" s="6"/>
      <c r="Q139" s="13"/>
      <c r="R139" s="13"/>
      <c r="S139" s="13"/>
      <c r="T139" s="13"/>
      <c r="U139" s="13"/>
      <c r="V139" s="13"/>
      <c r="W139" s="14"/>
    </row>
    <row r="140" spans="1:23" ht="17" x14ac:dyDescent="0.2">
      <c r="A140" s="6"/>
      <c r="B140" s="11"/>
      <c r="C140" s="20"/>
      <c r="D140" s="6"/>
      <c r="E140" s="24"/>
      <c r="F140" s="22"/>
      <c r="G140" s="20"/>
      <c r="H140" s="14"/>
      <c r="I140" s="20"/>
      <c r="J140" s="20"/>
      <c r="K140" s="12"/>
      <c r="L140" s="20"/>
      <c r="M140" s="20"/>
      <c r="N140" s="20"/>
      <c r="O140" s="14"/>
      <c r="P140" s="6"/>
      <c r="Q140" s="13"/>
      <c r="R140" s="13"/>
      <c r="S140" s="13"/>
      <c r="T140" s="13"/>
      <c r="U140" s="13"/>
      <c r="V140" s="13"/>
      <c r="W140" s="14"/>
    </row>
    <row r="141" spans="1:23" ht="17" x14ac:dyDescent="0.2">
      <c r="A141" s="6"/>
      <c r="B141" s="11"/>
      <c r="C141" s="20"/>
      <c r="D141" s="6"/>
      <c r="E141" s="24"/>
      <c r="F141" s="22"/>
      <c r="G141" s="20"/>
      <c r="H141" s="14"/>
      <c r="I141" s="20"/>
      <c r="J141" s="20"/>
      <c r="K141" s="12"/>
      <c r="L141" s="20"/>
      <c r="M141" s="20"/>
      <c r="N141" s="20"/>
      <c r="O141" s="14"/>
      <c r="P141" s="6"/>
      <c r="Q141" s="13"/>
      <c r="R141" s="13"/>
      <c r="S141" s="13"/>
      <c r="T141" s="13"/>
      <c r="U141" s="13"/>
      <c r="V141" s="13"/>
      <c r="W141" s="14"/>
    </row>
    <row r="142" spans="1:23" ht="17" x14ac:dyDescent="0.2">
      <c r="A142" s="6"/>
      <c r="B142" s="11"/>
      <c r="C142" s="20"/>
      <c r="D142" s="6"/>
      <c r="E142" s="24"/>
      <c r="F142" s="22"/>
      <c r="G142" s="20"/>
      <c r="H142" s="14"/>
      <c r="I142" s="20"/>
      <c r="J142" s="20"/>
      <c r="K142" s="12"/>
      <c r="L142" s="20"/>
      <c r="M142" s="20"/>
      <c r="N142" s="20"/>
      <c r="O142" s="14"/>
      <c r="P142" s="6"/>
      <c r="Q142" s="13"/>
      <c r="R142" s="13"/>
      <c r="S142" s="13"/>
      <c r="T142" s="13"/>
      <c r="U142" s="13"/>
      <c r="V142" s="13"/>
      <c r="W142" s="14"/>
    </row>
    <row r="143" spans="1:23" ht="17" x14ac:dyDescent="0.2">
      <c r="A143" s="6"/>
      <c r="B143" s="11"/>
      <c r="C143" s="20"/>
      <c r="D143" s="6"/>
      <c r="E143" s="24"/>
      <c r="F143" s="22"/>
      <c r="G143" s="20"/>
      <c r="H143" s="14"/>
      <c r="I143" s="20"/>
      <c r="J143" s="20"/>
      <c r="K143" s="12"/>
      <c r="L143" s="20"/>
      <c r="M143" s="20"/>
      <c r="N143" s="20"/>
      <c r="O143" s="14"/>
      <c r="P143" s="6"/>
      <c r="Q143" s="13"/>
      <c r="R143" s="13"/>
      <c r="S143" s="13"/>
      <c r="T143" s="13"/>
      <c r="U143" s="13"/>
      <c r="V143" s="13"/>
      <c r="W143" s="14"/>
    </row>
    <row r="144" spans="1:23" ht="17" x14ac:dyDescent="0.2">
      <c r="A144" s="6"/>
      <c r="B144" s="6"/>
      <c r="C144" s="20"/>
      <c r="D144" s="6"/>
      <c r="E144" s="24"/>
      <c r="F144" s="22"/>
      <c r="G144" s="20"/>
      <c r="H144" s="14"/>
      <c r="I144" s="20"/>
      <c r="J144" s="20"/>
      <c r="K144" s="12"/>
      <c r="L144" s="20"/>
      <c r="M144" s="20"/>
      <c r="N144" s="20"/>
      <c r="O144" s="14"/>
      <c r="P144" s="6"/>
      <c r="Q144" s="17"/>
      <c r="R144" s="17"/>
      <c r="S144" s="17"/>
      <c r="T144" s="17"/>
      <c r="U144" s="17"/>
      <c r="V144" s="13"/>
      <c r="W144" s="14"/>
    </row>
    <row r="145" spans="1:23" ht="17" x14ac:dyDescent="0.2">
      <c r="A145" s="6"/>
      <c r="B145" s="6"/>
      <c r="C145" s="20"/>
      <c r="D145" s="6"/>
      <c r="E145" s="24"/>
      <c r="F145" s="22"/>
      <c r="G145" s="20"/>
      <c r="H145" s="14"/>
      <c r="I145" s="20"/>
      <c r="J145" s="20"/>
      <c r="K145" s="12"/>
      <c r="L145" s="20"/>
      <c r="M145" s="20"/>
      <c r="N145" s="20"/>
      <c r="O145" s="14"/>
      <c r="P145" s="6"/>
      <c r="Q145" s="23"/>
      <c r="R145" s="23"/>
      <c r="S145" s="17"/>
      <c r="T145" s="17"/>
      <c r="U145" s="17"/>
      <c r="V145" s="13"/>
      <c r="W145" s="14"/>
    </row>
    <row r="146" spans="1:23" ht="17" x14ac:dyDescent="0.2">
      <c r="A146" s="6"/>
      <c r="B146" s="6"/>
      <c r="C146" s="20"/>
      <c r="D146" s="6"/>
      <c r="E146" s="24"/>
      <c r="F146" s="22"/>
      <c r="G146" s="20"/>
      <c r="H146" s="14"/>
      <c r="I146" s="20"/>
      <c r="J146" s="20"/>
      <c r="K146" s="12"/>
      <c r="L146" s="20"/>
      <c r="M146" s="20"/>
      <c r="N146" s="20"/>
      <c r="O146" s="14"/>
      <c r="P146" s="6"/>
      <c r="Q146" s="23"/>
      <c r="R146" s="23"/>
      <c r="S146" s="17"/>
      <c r="T146" s="17"/>
      <c r="U146" s="17"/>
      <c r="V146" s="13"/>
      <c r="W146" s="14"/>
    </row>
    <row r="147" spans="1:23" ht="17" x14ac:dyDescent="0.2">
      <c r="A147" s="6"/>
      <c r="B147" s="6"/>
      <c r="C147" s="20"/>
      <c r="D147" s="6"/>
      <c r="E147" s="24"/>
      <c r="F147" s="22"/>
      <c r="G147" s="20"/>
      <c r="H147" s="14"/>
      <c r="I147" s="20"/>
      <c r="J147" s="20"/>
      <c r="K147" s="12"/>
      <c r="L147" s="20"/>
      <c r="M147" s="20"/>
      <c r="N147" s="20"/>
      <c r="O147" s="14"/>
      <c r="P147" s="6"/>
      <c r="Q147" s="23"/>
      <c r="R147" s="23"/>
      <c r="S147" s="17"/>
      <c r="T147" s="17"/>
      <c r="U147" s="17"/>
      <c r="V147" s="17"/>
      <c r="W147" s="14"/>
    </row>
    <row r="148" spans="1:23" ht="17" x14ac:dyDescent="0.2">
      <c r="A148" s="6"/>
      <c r="B148" s="6"/>
      <c r="C148" s="20"/>
      <c r="D148" s="6"/>
      <c r="E148" s="24"/>
      <c r="F148" s="22"/>
      <c r="G148" s="20"/>
      <c r="H148" s="14"/>
      <c r="I148" s="20"/>
      <c r="J148" s="20"/>
      <c r="K148" s="12"/>
      <c r="L148" s="20"/>
      <c r="M148" s="20"/>
      <c r="N148" s="20"/>
      <c r="O148" s="14"/>
      <c r="P148" s="6"/>
      <c r="Q148" s="23"/>
      <c r="R148" s="23"/>
      <c r="S148" s="17"/>
      <c r="T148" s="17"/>
      <c r="U148" s="17"/>
      <c r="V148" s="17"/>
      <c r="W148" s="14"/>
    </row>
    <row r="149" spans="1:23" ht="17" x14ac:dyDescent="0.2">
      <c r="A149" s="6"/>
      <c r="B149" s="6"/>
      <c r="C149" s="20"/>
      <c r="D149" s="6"/>
      <c r="E149" s="24"/>
      <c r="F149" s="22"/>
      <c r="G149" s="20"/>
      <c r="H149" s="14"/>
      <c r="I149" s="20"/>
      <c r="J149" s="20"/>
      <c r="K149" s="12"/>
      <c r="L149" s="20"/>
      <c r="M149" s="20"/>
      <c r="N149" s="20"/>
      <c r="O149" s="14"/>
      <c r="P149" s="6"/>
      <c r="Q149" s="23"/>
      <c r="R149" s="23"/>
      <c r="S149" s="17"/>
      <c r="T149" s="17"/>
      <c r="U149" s="17"/>
      <c r="V149" s="17"/>
      <c r="W149" s="14"/>
    </row>
    <row r="150" spans="1:23" ht="17" x14ac:dyDescent="0.2">
      <c r="A150" s="6"/>
      <c r="B150" s="6"/>
      <c r="C150" s="20"/>
      <c r="D150" s="6"/>
      <c r="E150" s="24"/>
      <c r="F150" s="22"/>
      <c r="G150" s="20"/>
      <c r="H150" s="14"/>
      <c r="I150" s="20"/>
      <c r="J150" s="20"/>
      <c r="K150" s="12"/>
      <c r="L150" s="20"/>
      <c r="M150" s="20"/>
      <c r="N150" s="20"/>
      <c r="O150" s="14"/>
      <c r="P150" s="6"/>
      <c r="Q150" s="23"/>
      <c r="R150" s="23"/>
      <c r="S150" s="17"/>
      <c r="T150" s="17"/>
      <c r="U150" s="17"/>
      <c r="V150" s="17"/>
      <c r="W150" s="14"/>
    </row>
    <row r="151" spans="1:23" ht="17" x14ac:dyDescent="0.2">
      <c r="A151" s="6"/>
      <c r="B151" s="6"/>
      <c r="C151" s="20"/>
      <c r="D151" s="6"/>
      <c r="E151" s="24"/>
      <c r="F151" s="22"/>
      <c r="G151" s="20"/>
      <c r="H151" s="14"/>
      <c r="I151" s="20"/>
      <c r="J151" s="20"/>
      <c r="K151" s="12"/>
      <c r="L151" s="20"/>
      <c r="M151" s="20"/>
      <c r="N151" s="20"/>
      <c r="O151" s="14"/>
      <c r="P151" s="6"/>
      <c r="Q151" s="23"/>
      <c r="R151" s="23"/>
      <c r="S151" s="17"/>
      <c r="T151" s="17"/>
      <c r="U151" s="17"/>
      <c r="V151" s="17"/>
      <c r="W151" s="14"/>
    </row>
    <row r="152" spans="1:23" ht="17" x14ac:dyDescent="0.2">
      <c r="A152" s="6"/>
      <c r="B152" s="6"/>
      <c r="C152" s="20"/>
      <c r="D152" s="6"/>
      <c r="E152" s="24"/>
      <c r="F152" s="22"/>
      <c r="G152" s="20"/>
      <c r="H152" s="14"/>
      <c r="I152" s="20"/>
      <c r="J152" s="20"/>
      <c r="K152" s="12"/>
      <c r="L152" s="20"/>
      <c r="M152" s="20"/>
      <c r="N152" s="20"/>
      <c r="O152" s="14"/>
      <c r="P152" s="6"/>
      <c r="Q152" s="23"/>
      <c r="R152" s="23"/>
      <c r="S152" s="17"/>
      <c r="T152" s="17"/>
      <c r="U152" s="17"/>
      <c r="V152" s="17"/>
      <c r="W152" s="14"/>
    </row>
    <row r="153" spans="1:23" ht="17" x14ac:dyDescent="0.2">
      <c r="A153" s="6"/>
      <c r="B153" s="6"/>
      <c r="C153" s="20"/>
      <c r="D153" s="6"/>
      <c r="E153" s="24"/>
      <c r="F153" s="22"/>
      <c r="G153" s="20"/>
      <c r="H153" s="14"/>
      <c r="I153" s="20"/>
      <c r="J153" s="20"/>
      <c r="K153" s="12"/>
      <c r="L153" s="20"/>
      <c r="M153" s="20"/>
      <c r="N153" s="20"/>
      <c r="O153" s="14"/>
      <c r="P153" s="6"/>
      <c r="Q153" s="23"/>
      <c r="R153" s="23"/>
      <c r="S153" s="17"/>
      <c r="T153" s="17"/>
      <c r="U153" s="17"/>
      <c r="V153" s="17"/>
      <c r="W153" s="14"/>
    </row>
    <row r="154" spans="1:23" ht="17" x14ac:dyDescent="0.2">
      <c r="A154" s="6"/>
      <c r="B154" s="6"/>
      <c r="C154" s="20"/>
      <c r="D154" s="6"/>
      <c r="E154" s="24"/>
      <c r="F154" s="22"/>
      <c r="G154" s="20"/>
      <c r="H154" s="14"/>
      <c r="I154" s="20"/>
      <c r="J154" s="20"/>
      <c r="K154" s="12"/>
      <c r="L154" s="20"/>
      <c r="M154" s="20"/>
      <c r="N154" s="20"/>
      <c r="O154" s="14"/>
      <c r="P154" s="6"/>
      <c r="Q154" s="23"/>
      <c r="R154" s="23"/>
      <c r="S154" s="17"/>
      <c r="T154" s="17"/>
      <c r="U154" s="17"/>
      <c r="V154" s="17"/>
      <c r="W154" s="14"/>
    </row>
    <row r="155" spans="1:23" ht="17" x14ac:dyDescent="0.2">
      <c r="A155" s="6"/>
      <c r="B155" s="6"/>
      <c r="C155" s="20"/>
      <c r="D155" s="6"/>
      <c r="E155" s="24"/>
      <c r="F155" s="22"/>
      <c r="G155" s="20"/>
      <c r="H155" s="14"/>
      <c r="I155" s="20"/>
      <c r="J155" s="20"/>
      <c r="K155" s="12"/>
      <c r="L155" s="20"/>
      <c r="M155" s="20"/>
      <c r="N155" s="20"/>
      <c r="O155" s="14"/>
      <c r="P155" s="6"/>
      <c r="Q155" s="23"/>
      <c r="R155" s="23"/>
      <c r="S155" s="17"/>
      <c r="T155" s="17"/>
      <c r="U155" s="17"/>
      <c r="V155" s="17"/>
      <c r="W155" s="14"/>
    </row>
    <row r="156" spans="1:23" ht="17" x14ac:dyDescent="0.2">
      <c r="A156" s="6"/>
      <c r="B156" s="6"/>
      <c r="C156" s="20"/>
      <c r="D156" s="6"/>
      <c r="E156" s="24"/>
      <c r="F156" s="22"/>
      <c r="G156" s="20"/>
      <c r="H156" s="14"/>
      <c r="I156" s="20"/>
      <c r="J156" s="20"/>
      <c r="K156" s="12"/>
      <c r="L156" s="20"/>
      <c r="M156" s="20"/>
      <c r="N156" s="20"/>
      <c r="O156" s="14"/>
      <c r="P156" s="6"/>
      <c r="Q156" s="23"/>
      <c r="R156" s="23"/>
      <c r="S156" s="17"/>
      <c r="T156" s="17"/>
      <c r="U156" s="17"/>
      <c r="V156" s="17"/>
      <c r="W156" s="14"/>
    </row>
    <row r="157" spans="1:23" ht="17" x14ac:dyDescent="0.2">
      <c r="A157" s="6"/>
      <c r="B157" s="6"/>
      <c r="C157" s="20"/>
      <c r="D157" s="6"/>
      <c r="E157" s="24"/>
      <c r="F157" s="22"/>
      <c r="G157" s="20"/>
      <c r="H157" s="14"/>
      <c r="I157" s="20"/>
      <c r="J157" s="20"/>
      <c r="K157" s="12"/>
      <c r="L157" s="20"/>
      <c r="M157" s="20"/>
      <c r="N157" s="20"/>
      <c r="O157" s="14"/>
      <c r="P157" s="6"/>
      <c r="Q157" s="23"/>
      <c r="R157" s="23"/>
      <c r="S157" s="17"/>
      <c r="T157" s="17"/>
      <c r="U157" s="17"/>
      <c r="V157" s="17"/>
      <c r="W157" s="14"/>
    </row>
    <row r="158" spans="1:23" ht="17" x14ac:dyDescent="0.2">
      <c r="A158" s="6"/>
      <c r="B158" s="6"/>
      <c r="C158" s="20"/>
      <c r="D158" s="6"/>
      <c r="E158" s="24"/>
      <c r="F158" s="22"/>
      <c r="G158" s="20"/>
      <c r="H158" s="14"/>
      <c r="I158" s="20"/>
      <c r="J158" s="20"/>
      <c r="K158" s="12"/>
      <c r="L158" s="20"/>
      <c r="M158" s="20"/>
      <c r="N158" s="20"/>
      <c r="O158" s="14"/>
      <c r="P158" s="6"/>
      <c r="Q158" s="23"/>
      <c r="R158" s="23"/>
      <c r="S158" s="17"/>
      <c r="T158" s="17"/>
      <c r="U158" s="17"/>
      <c r="V158" s="17"/>
      <c r="W158" s="14"/>
    </row>
    <row r="159" spans="1:23" ht="17" x14ac:dyDescent="0.2">
      <c r="A159" s="6"/>
      <c r="B159" s="6"/>
      <c r="C159" s="20"/>
      <c r="D159" s="6"/>
      <c r="E159" s="24"/>
      <c r="F159" s="22"/>
      <c r="G159" s="20"/>
      <c r="H159" s="14"/>
      <c r="I159" s="20"/>
      <c r="J159" s="20"/>
      <c r="K159" s="12"/>
      <c r="L159" s="20"/>
      <c r="M159" s="20"/>
      <c r="N159" s="20"/>
      <c r="O159" s="14"/>
      <c r="P159" s="20"/>
      <c r="Q159" s="23"/>
      <c r="R159" s="23"/>
      <c r="S159" s="17"/>
      <c r="T159" s="17"/>
      <c r="U159" s="17"/>
      <c r="V159" s="17"/>
      <c r="W159" s="14"/>
    </row>
    <row r="160" spans="1:23" ht="17" x14ac:dyDescent="0.2">
      <c r="A160" s="6"/>
      <c r="B160" s="6"/>
      <c r="C160" s="20"/>
      <c r="D160" s="6"/>
      <c r="E160" s="24"/>
      <c r="F160" s="22"/>
      <c r="G160" s="20"/>
      <c r="H160" s="14"/>
      <c r="I160" s="20"/>
      <c r="J160" s="20"/>
      <c r="K160" s="12"/>
      <c r="L160" s="20"/>
      <c r="M160" s="20"/>
      <c r="N160" s="20"/>
      <c r="O160" s="14"/>
      <c r="P160" s="20"/>
      <c r="Q160" s="23"/>
      <c r="R160" s="23"/>
      <c r="S160" s="17"/>
      <c r="T160" s="17"/>
      <c r="U160" s="17"/>
      <c r="V160" s="17"/>
      <c r="W160" s="14"/>
    </row>
    <row r="161" spans="1:23" ht="17" x14ac:dyDescent="0.2">
      <c r="A161" s="6"/>
      <c r="B161" s="6"/>
      <c r="C161" s="20"/>
      <c r="D161" s="6"/>
      <c r="E161" s="24"/>
      <c r="F161" s="22"/>
      <c r="G161" s="20"/>
      <c r="H161" s="14"/>
      <c r="I161" s="20"/>
      <c r="J161" s="20"/>
      <c r="K161" s="12"/>
      <c r="L161" s="20"/>
      <c r="M161" s="20"/>
      <c r="N161" s="20"/>
      <c r="O161" s="14"/>
      <c r="P161" s="20"/>
      <c r="Q161" s="23"/>
      <c r="R161" s="23"/>
      <c r="S161" s="17"/>
      <c r="T161" s="17"/>
      <c r="U161" s="17"/>
      <c r="V161" s="17"/>
      <c r="W161" s="14"/>
    </row>
    <row r="162" spans="1:23" ht="17" x14ac:dyDescent="0.2">
      <c r="A162" s="6"/>
      <c r="B162" s="6"/>
      <c r="C162" s="20"/>
      <c r="D162" s="6"/>
      <c r="E162" s="24"/>
      <c r="F162" s="22"/>
      <c r="G162" s="20"/>
      <c r="H162" s="14"/>
      <c r="I162" s="20"/>
      <c r="J162" s="20"/>
      <c r="K162" s="12"/>
      <c r="L162" s="20"/>
      <c r="M162" s="20"/>
      <c r="N162" s="20"/>
      <c r="O162" s="14"/>
      <c r="P162" s="20"/>
      <c r="Q162" s="23"/>
      <c r="R162" s="23"/>
      <c r="S162" s="17"/>
      <c r="T162" s="17"/>
      <c r="U162" s="17"/>
      <c r="V162" s="17"/>
      <c r="W162" s="14"/>
    </row>
    <row r="163" spans="1:23" ht="17" x14ac:dyDescent="0.2">
      <c r="A163" s="6"/>
      <c r="B163" s="6"/>
      <c r="C163" s="20"/>
      <c r="D163" s="6"/>
      <c r="E163" s="24"/>
      <c r="F163" s="22"/>
      <c r="G163" s="20"/>
      <c r="H163" s="14"/>
      <c r="I163" s="20"/>
      <c r="J163" s="20"/>
      <c r="K163" s="12"/>
      <c r="L163" s="20"/>
      <c r="M163" s="20"/>
      <c r="N163" s="20"/>
      <c r="O163" s="14"/>
      <c r="P163" s="20"/>
      <c r="Q163" s="23"/>
      <c r="R163" s="23"/>
      <c r="S163" s="17"/>
      <c r="T163" s="17"/>
      <c r="U163" s="17"/>
      <c r="V163" s="17"/>
      <c r="W163" s="14"/>
    </row>
    <row r="164" spans="1:23" ht="17" x14ac:dyDescent="0.2">
      <c r="A164" s="6"/>
      <c r="B164" s="6"/>
      <c r="C164" s="20"/>
      <c r="D164" s="6"/>
      <c r="E164" s="24"/>
      <c r="F164" s="22"/>
      <c r="G164" s="20"/>
      <c r="H164" s="14"/>
      <c r="I164" s="20"/>
      <c r="J164" s="20"/>
      <c r="K164" s="12"/>
      <c r="L164" s="20"/>
      <c r="M164" s="20"/>
      <c r="N164" s="20"/>
      <c r="O164" s="14"/>
      <c r="P164" s="20"/>
      <c r="Q164" s="23"/>
      <c r="R164" s="23"/>
      <c r="S164" s="17"/>
      <c r="T164" s="17"/>
      <c r="U164" s="17"/>
      <c r="V164" s="17"/>
      <c r="W164" s="14"/>
    </row>
    <row r="165" spans="1:23" ht="17" x14ac:dyDescent="0.2">
      <c r="A165" s="20"/>
      <c r="B165" s="20"/>
      <c r="C165" s="20"/>
      <c r="D165" s="6"/>
      <c r="E165" s="24"/>
      <c r="F165" s="22"/>
      <c r="G165" s="20"/>
      <c r="H165" s="14"/>
      <c r="I165" s="20"/>
      <c r="J165" s="20"/>
      <c r="K165" s="12"/>
      <c r="L165" s="20"/>
      <c r="M165" s="20"/>
      <c r="N165" s="20"/>
      <c r="O165" s="14"/>
      <c r="P165" s="20"/>
      <c r="Q165" s="20"/>
      <c r="R165" s="20"/>
      <c r="S165" s="17"/>
      <c r="T165" s="17"/>
      <c r="U165" s="17"/>
      <c r="V165" s="17"/>
      <c r="W165" s="14"/>
    </row>
    <row r="166" spans="1:23" ht="17" x14ac:dyDescent="0.2">
      <c r="A166" s="20"/>
      <c r="B166" s="20"/>
      <c r="C166" s="20"/>
      <c r="D166" s="6"/>
      <c r="E166" s="24"/>
      <c r="F166" s="22"/>
      <c r="G166" s="20"/>
      <c r="H166" s="14"/>
      <c r="I166" s="20"/>
      <c r="J166" s="20"/>
      <c r="K166" s="12"/>
      <c r="L166" s="20"/>
      <c r="M166" s="20"/>
      <c r="N166" s="20"/>
      <c r="O166" s="14"/>
      <c r="P166" s="20"/>
      <c r="Q166" s="20"/>
      <c r="R166" s="20"/>
      <c r="S166" s="17"/>
      <c r="T166" s="17"/>
      <c r="U166" s="17"/>
      <c r="V166" s="17"/>
      <c r="W166" s="14"/>
    </row>
    <row r="167" spans="1:23" ht="16" x14ac:dyDescent="0.2">
      <c r="K167" s="12"/>
      <c r="S167" s="17"/>
      <c r="T167" s="17"/>
      <c r="U167" s="17"/>
      <c r="V167" s="17"/>
    </row>
    <row r="168" spans="1:23" ht="16" x14ac:dyDescent="0.2">
      <c r="K168" s="12"/>
      <c r="S168" s="17"/>
      <c r="T168" s="17"/>
      <c r="U168" s="17"/>
      <c r="V168" s="17"/>
    </row>
    <row r="169" spans="1:23" ht="16" x14ac:dyDescent="0.2">
      <c r="K169" s="12"/>
      <c r="S169" s="17"/>
      <c r="T169" s="17"/>
      <c r="U169" s="17"/>
      <c r="V169" s="17"/>
    </row>
    <row r="170" spans="1:23" ht="16" x14ac:dyDescent="0.2">
      <c r="K170" s="12"/>
      <c r="S170" s="17"/>
      <c r="T170" s="17"/>
      <c r="U170" s="17"/>
      <c r="V170" s="17"/>
    </row>
    <row r="171" spans="1:23" ht="16" x14ac:dyDescent="0.2">
      <c r="K171" s="12"/>
      <c r="S171" s="17"/>
      <c r="T171" s="17"/>
      <c r="U171" s="17"/>
      <c r="V171" s="17"/>
    </row>
    <row r="172" spans="1:23" ht="16" x14ac:dyDescent="0.2">
      <c r="K172" s="12"/>
      <c r="S172" s="17"/>
      <c r="T172" s="17"/>
      <c r="U172" s="17"/>
      <c r="V172" s="17"/>
    </row>
    <row r="173" spans="1:23" ht="16" x14ac:dyDescent="0.2">
      <c r="K173" s="12"/>
      <c r="S173" s="17"/>
      <c r="T173" s="17"/>
      <c r="U173" s="17"/>
      <c r="V173" s="17"/>
    </row>
    <row r="174" spans="1:23" ht="16" x14ac:dyDescent="0.2">
      <c r="K174" s="12"/>
      <c r="S174" s="17"/>
      <c r="T174" s="17"/>
      <c r="U174" s="17"/>
      <c r="V174" s="17"/>
    </row>
    <row r="175" spans="1:23" ht="16" x14ac:dyDescent="0.2">
      <c r="K175" s="12"/>
      <c r="S175" s="17"/>
      <c r="T175" s="17"/>
      <c r="U175" s="17"/>
      <c r="V175" s="17"/>
    </row>
    <row r="176" spans="1:23" ht="16" x14ac:dyDescent="0.2">
      <c r="K176" s="12"/>
      <c r="S176" s="17"/>
      <c r="T176" s="17"/>
      <c r="U176" s="17"/>
      <c r="V176" s="17"/>
    </row>
    <row r="177" spans="11:22" ht="16" x14ac:dyDescent="0.2">
      <c r="K177" s="12"/>
      <c r="S177" s="17"/>
      <c r="T177" s="17"/>
      <c r="U177" s="17"/>
      <c r="V177" s="17"/>
    </row>
    <row r="178" spans="11:22" ht="16" x14ac:dyDescent="0.2">
      <c r="K178" s="12"/>
      <c r="S178" s="17"/>
      <c r="T178" s="17"/>
      <c r="U178" s="17"/>
      <c r="V178" s="17"/>
    </row>
    <row r="179" spans="11:22" ht="16" x14ac:dyDescent="0.2">
      <c r="K179" s="12"/>
      <c r="S179" s="17"/>
      <c r="T179" s="17"/>
      <c r="U179" s="17"/>
      <c r="V179" s="17"/>
    </row>
    <row r="180" spans="11:22" ht="16" x14ac:dyDescent="0.2">
      <c r="K180" s="12"/>
      <c r="S180" s="17"/>
      <c r="T180" s="17"/>
      <c r="U180" s="17"/>
      <c r="V180" s="17"/>
    </row>
    <row r="181" spans="11:22" ht="16" x14ac:dyDescent="0.2">
      <c r="K181" s="12"/>
      <c r="S181" s="17"/>
      <c r="T181" s="17"/>
      <c r="U181" s="17"/>
      <c r="V181" s="17"/>
    </row>
    <row r="182" spans="11:22" ht="16" x14ac:dyDescent="0.2">
      <c r="K182" s="12"/>
      <c r="S182" s="17"/>
      <c r="T182" s="17"/>
      <c r="U182" s="17"/>
      <c r="V182" s="17"/>
    </row>
    <row r="183" spans="11:22" ht="16" x14ac:dyDescent="0.2">
      <c r="K183" s="12"/>
      <c r="S183" s="17"/>
      <c r="T183" s="17"/>
      <c r="U183" s="17"/>
      <c r="V183" s="17"/>
    </row>
    <row r="184" spans="11:22" ht="16" x14ac:dyDescent="0.2">
      <c r="K184" s="12"/>
      <c r="S184" s="17"/>
      <c r="T184" s="17"/>
      <c r="U184" s="17"/>
      <c r="V184" s="17"/>
    </row>
    <row r="185" spans="11:22" ht="16" x14ac:dyDescent="0.2">
      <c r="K185" s="12"/>
      <c r="S185" s="17"/>
      <c r="T185" s="17"/>
      <c r="U185" s="17"/>
      <c r="V185" s="17"/>
    </row>
    <row r="186" spans="11:22" ht="16" x14ac:dyDescent="0.2">
      <c r="K186" s="12"/>
      <c r="S186" s="17"/>
      <c r="T186" s="17"/>
      <c r="U186" s="17"/>
      <c r="V186" s="17"/>
    </row>
    <row r="187" spans="11:22" ht="16" x14ac:dyDescent="0.2">
      <c r="K187" s="12"/>
      <c r="S187" s="17"/>
      <c r="T187" s="17"/>
      <c r="U187" s="17"/>
      <c r="V187" s="17"/>
    </row>
    <row r="188" spans="11:22" ht="16" x14ac:dyDescent="0.2">
      <c r="K188" s="12"/>
      <c r="S188" s="17"/>
      <c r="T188" s="17"/>
      <c r="U188" s="17"/>
      <c r="V188" s="17"/>
    </row>
    <row r="189" spans="11:22" ht="16" x14ac:dyDescent="0.2">
      <c r="K189" s="12"/>
      <c r="S189" s="17"/>
      <c r="T189" s="17"/>
      <c r="U189" s="17"/>
      <c r="V189" s="17"/>
    </row>
    <row r="190" spans="11:22" ht="16" x14ac:dyDescent="0.2">
      <c r="K190" s="12"/>
      <c r="S190" s="17"/>
      <c r="T190" s="17"/>
      <c r="U190" s="17"/>
      <c r="V190" s="17"/>
    </row>
    <row r="191" spans="11:22" ht="16" x14ac:dyDescent="0.2">
      <c r="K191" s="12"/>
      <c r="S191" s="17"/>
      <c r="T191" s="17"/>
      <c r="U191" s="17"/>
      <c r="V191" s="17"/>
    </row>
    <row r="192" spans="11:22" ht="16" x14ac:dyDescent="0.2">
      <c r="K192" s="12"/>
      <c r="S192" s="17"/>
      <c r="T192" s="17"/>
      <c r="U192" s="17"/>
      <c r="V192" s="17"/>
    </row>
    <row r="193" spans="11:22" ht="16" x14ac:dyDescent="0.2">
      <c r="K193" s="12"/>
      <c r="S193" s="17"/>
      <c r="T193" s="17"/>
      <c r="U193" s="17"/>
      <c r="V193" s="17"/>
    </row>
    <row r="194" spans="11:22" ht="16" x14ac:dyDescent="0.2">
      <c r="K194" s="12"/>
      <c r="S194" s="17"/>
      <c r="T194" s="17"/>
      <c r="U194" s="17"/>
      <c r="V194" s="17"/>
    </row>
    <row r="195" spans="11:22" ht="16" x14ac:dyDescent="0.2">
      <c r="K195" s="12"/>
      <c r="S195" s="17"/>
      <c r="T195" s="17"/>
      <c r="U195" s="17"/>
      <c r="V195" s="17"/>
    </row>
    <row r="196" spans="11:22" ht="16" x14ac:dyDescent="0.2">
      <c r="K196" s="12"/>
      <c r="S196" s="17"/>
      <c r="T196" s="17"/>
      <c r="U196" s="17"/>
      <c r="V196" s="17"/>
    </row>
    <row r="197" spans="11:22" ht="16" x14ac:dyDescent="0.2">
      <c r="K197" s="12"/>
      <c r="S197" s="17"/>
      <c r="T197" s="17"/>
      <c r="U197" s="17"/>
      <c r="V197" s="17"/>
    </row>
    <row r="198" spans="11:22" ht="16" x14ac:dyDescent="0.2">
      <c r="K198" s="12"/>
      <c r="S198" s="17"/>
      <c r="T198" s="17"/>
      <c r="U198" s="17"/>
      <c r="V198" s="17"/>
    </row>
    <row r="199" spans="11:22" ht="16" x14ac:dyDescent="0.2">
      <c r="K199" s="12"/>
      <c r="S199" s="17"/>
      <c r="T199" s="17"/>
      <c r="U199" s="17"/>
      <c r="V199" s="17"/>
    </row>
    <row r="200" spans="11:22" ht="16" x14ac:dyDescent="0.2">
      <c r="K200" s="12"/>
      <c r="S200" s="17"/>
      <c r="T200" s="17"/>
      <c r="U200" s="17"/>
      <c r="V200" s="17"/>
    </row>
    <row r="201" spans="11:22" ht="16" x14ac:dyDescent="0.2">
      <c r="K201" s="12"/>
      <c r="S201" s="17"/>
      <c r="T201" s="17"/>
      <c r="U201" s="17"/>
      <c r="V201" s="17"/>
    </row>
    <row r="202" spans="11:22" ht="16" x14ac:dyDescent="0.2">
      <c r="K202" s="12"/>
      <c r="S202" s="17"/>
      <c r="T202" s="17"/>
      <c r="U202" s="17"/>
      <c r="V202" s="17"/>
    </row>
    <row r="203" spans="11:22" ht="16" x14ac:dyDescent="0.2">
      <c r="K203" s="12"/>
      <c r="S203" s="17"/>
      <c r="T203" s="17"/>
      <c r="U203" s="17"/>
      <c r="V203" s="17"/>
    </row>
    <row r="204" spans="11:22" ht="16" x14ac:dyDescent="0.2">
      <c r="K204" s="12"/>
      <c r="S204" s="17"/>
      <c r="T204" s="17"/>
      <c r="U204" s="17"/>
      <c r="V204" s="17"/>
    </row>
    <row r="205" spans="11:22" ht="16" x14ac:dyDescent="0.2">
      <c r="K205" s="12"/>
      <c r="S205" s="17"/>
      <c r="T205" s="17"/>
      <c r="U205" s="17"/>
      <c r="V205" s="17"/>
    </row>
    <row r="206" spans="11:22" ht="16" x14ac:dyDescent="0.2">
      <c r="K206" s="12"/>
      <c r="S206" s="17"/>
      <c r="T206" s="17"/>
      <c r="U206" s="17"/>
      <c r="V206" s="17"/>
    </row>
    <row r="207" spans="11:22" ht="16" x14ac:dyDescent="0.2">
      <c r="K207" s="12"/>
      <c r="S207" s="17"/>
      <c r="T207" s="17"/>
      <c r="U207" s="17"/>
      <c r="V207" s="17"/>
    </row>
    <row r="208" spans="11:22" ht="16" x14ac:dyDescent="0.2">
      <c r="K208" s="12"/>
      <c r="S208" s="17"/>
      <c r="T208" s="17"/>
      <c r="U208" s="17"/>
      <c r="V208" s="17"/>
    </row>
    <row r="209" spans="11:22" ht="16" x14ac:dyDescent="0.2">
      <c r="K209" s="12"/>
      <c r="S209" s="17"/>
      <c r="T209" s="17"/>
      <c r="U209" s="17"/>
      <c r="V209" s="17"/>
    </row>
    <row r="210" spans="11:22" ht="16" x14ac:dyDescent="0.2">
      <c r="K210" s="12"/>
      <c r="S210" s="17"/>
      <c r="T210" s="17"/>
      <c r="U210" s="17"/>
      <c r="V210" s="17"/>
    </row>
    <row r="211" spans="11:22" ht="16" x14ac:dyDescent="0.2">
      <c r="K211" s="12"/>
      <c r="S211" s="17"/>
      <c r="T211" s="17"/>
      <c r="U211" s="17"/>
      <c r="V211" s="17"/>
    </row>
    <row r="212" spans="11:22" ht="16" x14ac:dyDescent="0.2">
      <c r="K212" s="12"/>
      <c r="S212" s="17"/>
      <c r="T212" s="17"/>
      <c r="U212" s="17"/>
      <c r="V212" s="17"/>
    </row>
    <row r="213" spans="11:22" ht="16" x14ac:dyDescent="0.2">
      <c r="K213" s="12"/>
      <c r="S213" s="17"/>
      <c r="T213" s="17"/>
      <c r="U213" s="17"/>
      <c r="V213" s="17"/>
    </row>
    <row r="214" spans="11:22" ht="16" x14ac:dyDescent="0.2">
      <c r="K214" s="12"/>
      <c r="S214" s="17"/>
      <c r="T214" s="17"/>
      <c r="U214" s="17"/>
      <c r="V214" s="17"/>
    </row>
    <row r="215" spans="11:22" ht="16" x14ac:dyDescent="0.2">
      <c r="K215" s="12"/>
      <c r="S215" s="17"/>
      <c r="T215" s="17"/>
      <c r="U215" s="17"/>
      <c r="V215" s="17"/>
    </row>
    <row r="216" spans="11:22" ht="16" x14ac:dyDescent="0.2">
      <c r="K216" s="12"/>
      <c r="S216" s="17"/>
      <c r="T216" s="17"/>
      <c r="U216" s="17"/>
      <c r="V216" s="17"/>
    </row>
    <row r="217" spans="11:22" ht="16" x14ac:dyDescent="0.2">
      <c r="K217" s="12"/>
      <c r="S217" s="17"/>
      <c r="T217" s="17"/>
      <c r="U217" s="17"/>
      <c r="V217" s="17"/>
    </row>
    <row r="218" spans="11:22" ht="16" x14ac:dyDescent="0.2">
      <c r="K218" s="12"/>
      <c r="S218" s="17"/>
      <c r="T218" s="17"/>
      <c r="U218" s="17"/>
      <c r="V218" s="17"/>
    </row>
    <row r="219" spans="11:22" ht="16" x14ac:dyDescent="0.2">
      <c r="K219" s="12"/>
      <c r="S219" s="17"/>
      <c r="T219" s="17"/>
      <c r="U219" s="17"/>
      <c r="V219" s="17"/>
    </row>
    <row r="220" spans="11:22" ht="16" x14ac:dyDescent="0.2">
      <c r="K220" s="12"/>
      <c r="S220" s="17"/>
      <c r="T220" s="17"/>
      <c r="U220" s="17"/>
      <c r="V220" s="17"/>
    </row>
    <row r="221" spans="11:22" ht="16" x14ac:dyDescent="0.2">
      <c r="K221" s="12"/>
      <c r="S221" s="17"/>
      <c r="T221" s="17"/>
      <c r="U221" s="17"/>
      <c r="V221" s="17"/>
    </row>
    <row r="222" spans="11:22" ht="16" x14ac:dyDescent="0.2">
      <c r="K222" s="12"/>
      <c r="S222" s="17"/>
      <c r="T222" s="17"/>
      <c r="U222" s="17"/>
      <c r="V222" s="17"/>
    </row>
    <row r="223" spans="11:22" ht="16" x14ac:dyDescent="0.2">
      <c r="K223" s="12"/>
      <c r="S223" s="17"/>
      <c r="T223" s="17"/>
      <c r="U223" s="17"/>
      <c r="V223" s="17"/>
    </row>
    <row r="224" spans="11:22" ht="16" x14ac:dyDescent="0.2">
      <c r="K224" s="12"/>
      <c r="S224" s="17"/>
      <c r="T224" s="17"/>
      <c r="U224" s="17"/>
      <c r="V224" s="17"/>
    </row>
    <row r="225" spans="11:22" ht="16" x14ac:dyDescent="0.2">
      <c r="K225" s="12"/>
      <c r="S225" s="17"/>
      <c r="T225" s="17"/>
      <c r="U225" s="17"/>
      <c r="V225" s="17"/>
    </row>
    <row r="226" spans="11:22" ht="16" x14ac:dyDescent="0.2">
      <c r="K226" s="12"/>
      <c r="S226" s="17"/>
      <c r="T226" s="17"/>
      <c r="U226" s="17"/>
      <c r="V226" s="17"/>
    </row>
    <row r="227" spans="11:22" ht="16" x14ac:dyDescent="0.2">
      <c r="K227" s="12"/>
      <c r="S227" s="17"/>
      <c r="T227" s="17"/>
      <c r="U227" s="17"/>
      <c r="V227" s="17"/>
    </row>
    <row r="228" spans="11:22" ht="16" x14ac:dyDescent="0.2">
      <c r="K228" s="12"/>
      <c r="S228" s="17"/>
      <c r="T228" s="17"/>
      <c r="U228" s="17"/>
      <c r="V228" s="17"/>
    </row>
    <row r="229" spans="11:22" ht="16" x14ac:dyDescent="0.2">
      <c r="K229" s="12"/>
      <c r="S229" s="17"/>
      <c r="T229" s="17"/>
      <c r="U229" s="17"/>
      <c r="V229" s="17"/>
    </row>
    <row r="230" spans="11:22" ht="16" x14ac:dyDescent="0.2">
      <c r="K230" s="12"/>
      <c r="S230" s="17"/>
      <c r="T230" s="17"/>
      <c r="U230" s="17"/>
      <c r="V230" s="17"/>
    </row>
    <row r="231" spans="11:22" ht="16" x14ac:dyDescent="0.2">
      <c r="K231" s="12"/>
      <c r="S231" s="17"/>
      <c r="T231" s="17"/>
      <c r="U231" s="17"/>
      <c r="V231" s="17"/>
    </row>
    <row r="232" spans="11:22" ht="16" x14ac:dyDescent="0.2">
      <c r="K232" s="12"/>
      <c r="S232" s="17"/>
      <c r="T232" s="17"/>
      <c r="U232" s="17"/>
      <c r="V232" s="17"/>
    </row>
    <row r="233" spans="11:22" ht="16" x14ac:dyDescent="0.2">
      <c r="K233" s="12"/>
      <c r="S233" s="17"/>
      <c r="T233" s="17"/>
      <c r="U233" s="17"/>
      <c r="V233" s="17"/>
    </row>
    <row r="234" spans="11:22" ht="16" x14ac:dyDescent="0.2">
      <c r="K234" s="12"/>
      <c r="S234" s="17"/>
      <c r="T234" s="17"/>
      <c r="U234" s="17"/>
      <c r="V234" s="17"/>
    </row>
    <row r="235" spans="11:22" ht="16" x14ac:dyDescent="0.2">
      <c r="K235" s="12"/>
      <c r="S235" s="17"/>
      <c r="T235" s="17"/>
      <c r="U235" s="17"/>
      <c r="V235" s="17"/>
    </row>
    <row r="236" spans="11:22" ht="16" x14ac:dyDescent="0.2">
      <c r="K236" s="12"/>
      <c r="S236" s="17"/>
      <c r="T236" s="17"/>
      <c r="U236" s="17"/>
      <c r="V236" s="17"/>
    </row>
    <row r="237" spans="11:22" ht="16" x14ac:dyDescent="0.2">
      <c r="K237" s="12"/>
      <c r="S237" s="17"/>
      <c r="T237" s="17"/>
      <c r="U237" s="17"/>
      <c r="V237" s="17"/>
    </row>
    <row r="238" spans="11:22" ht="16" x14ac:dyDescent="0.2">
      <c r="K238" s="12"/>
      <c r="S238" s="17"/>
      <c r="T238" s="17"/>
      <c r="U238" s="17"/>
      <c r="V238" s="17"/>
    </row>
    <row r="239" spans="11:22" ht="16" x14ac:dyDescent="0.2">
      <c r="K239" s="12"/>
      <c r="S239" s="17"/>
      <c r="T239" s="17"/>
      <c r="U239" s="17"/>
      <c r="V239" s="17"/>
    </row>
    <row r="240" spans="11:22" ht="16" x14ac:dyDescent="0.2">
      <c r="K240" s="12"/>
      <c r="S240" s="17"/>
      <c r="T240" s="17"/>
      <c r="U240" s="17"/>
      <c r="V240" s="17"/>
    </row>
    <row r="241" spans="11:22" ht="16" x14ac:dyDescent="0.2">
      <c r="K241" s="12"/>
      <c r="S241" s="17"/>
      <c r="T241" s="17"/>
      <c r="U241" s="17"/>
      <c r="V241" s="17"/>
    </row>
    <row r="242" spans="11:22" ht="16" x14ac:dyDescent="0.2">
      <c r="K242" s="12"/>
      <c r="S242" s="17"/>
      <c r="T242" s="17"/>
      <c r="U242" s="17"/>
      <c r="V242" s="17"/>
    </row>
    <row r="243" spans="11:22" ht="16" x14ac:dyDescent="0.2">
      <c r="K243" s="12"/>
      <c r="S243" s="17"/>
      <c r="T243" s="17"/>
      <c r="U243" s="17"/>
      <c r="V243" s="17"/>
    </row>
    <row r="244" spans="11:22" ht="16" x14ac:dyDescent="0.2">
      <c r="K244" s="12"/>
      <c r="S244" s="17"/>
      <c r="T244" s="17"/>
      <c r="U244" s="17"/>
      <c r="V244" s="17"/>
    </row>
    <row r="245" spans="11:22" ht="16" x14ac:dyDescent="0.2">
      <c r="K245" s="12"/>
      <c r="S245" s="17"/>
      <c r="T245" s="17"/>
      <c r="U245" s="17"/>
      <c r="V245" s="17"/>
    </row>
    <row r="246" spans="11:22" ht="16" x14ac:dyDescent="0.2">
      <c r="K246" s="12"/>
      <c r="S246" s="17"/>
      <c r="T246" s="17"/>
      <c r="U246" s="17"/>
      <c r="V246" s="17"/>
    </row>
    <row r="247" spans="11:22" ht="16" x14ac:dyDescent="0.2">
      <c r="K247" s="12"/>
      <c r="S247" s="17"/>
      <c r="T247" s="17"/>
      <c r="U247" s="17"/>
      <c r="V247" s="17"/>
    </row>
    <row r="248" spans="11:22" ht="16" x14ac:dyDescent="0.2">
      <c r="K248" s="12"/>
      <c r="S248" s="17"/>
      <c r="T248" s="17"/>
      <c r="U248" s="17"/>
      <c r="V248" s="17"/>
    </row>
    <row r="249" spans="11:22" ht="16" x14ac:dyDescent="0.2">
      <c r="K249" s="12"/>
      <c r="S249" s="17"/>
      <c r="T249" s="17"/>
      <c r="U249" s="17"/>
      <c r="V249" s="17"/>
    </row>
    <row r="250" spans="11:22" ht="16" x14ac:dyDescent="0.2">
      <c r="K250" s="12"/>
      <c r="S250" s="17"/>
      <c r="T250" s="17"/>
      <c r="U250" s="17"/>
      <c r="V250" s="17"/>
    </row>
    <row r="251" spans="11:22" ht="16" x14ac:dyDescent="0.2">
      <c r="K251" s="12"/>
      <c r="S251" s="17"/>
      <c r="T251" s="17"/>
      <c r="U251" s="17"/>
      <c r="V251" s="17"/>
    </row>
    <row r="252" spans="11:22" ht="16" x14ac:dyDescent="0.2">
      <c r="K252" s="12"/>
      <c r="S252" s="17"/>
      <c r="T252" s="17"/>
      <c r="U252" s="17"/>
      <c r="V252" s="17"/>
    </row>
    <row r="253" spans="11:22" ht="16" x14ac:dyDescent="0.2">
      <c r="K253" s="12"/>
      <c r="S253" s="17"/>
      <c r="T253" s="17"/>
      <c r="U253" s="17"/>
      <c r="V253" s="17"/>
    </row>
    <row r="254" spans="11:22" ht="16" x14ac:dyDescent="0.2">
      <c r="K254" s="12"/>
      <c r="S254" s="17"/>
      <c r="T254" s="17"/>
      <c r="U254" s="17"/>
      <c r="V254" s="17"/>
    </row>
    <row r="255" spans="11:22" ht="16" x14ac:dyDescent="0.2">
      <c r="K255" s="12"/>
      <c r="S255" s="17"/>
      <c r="T255" s="17"/>
      <c r="U255" s="17"/>
      <c r="V255" s="17"/>
    </row>
    <row r="256" spans="11:22" ht="16" x14ac:dyDescent="0.2">
      <c r="K256" s="12"/>
      <c r="S256" s="17"/>
      <c r="T256" s="17"/>
      <c r="U256" s="17"/>
      <c r="V256" s="17"/>
    </row>
    <row r="257" spans="11:22" ht="16" x14ac:dyDescent="0.2">
      <c r="K257" s="12"/>
      <c r="S257" s="17"/>
      <c r="T257" s="17"/>
      <c r="U257" s="17"/>
      <c r="V257" s="17"/>
    </row>
    <row r="258" spans="11:22" ht="16" x14ac:dyDescent="0.2">
      <c r="K258" s="12"/>
      <c r="S258" s="17"/>
      <c r="T258" s="17"/>
      <c r="U258" s="17"/>
      <c r="V258" s="17"/>
    </row>
    <row r="259" spans="11:22" ht="16" x14ac:dyDescent="0.2">
      <c r="K259" s="12"/>
      <c r="S259" s="17"/>
      <c r="T259" s="17"/>
      <c r="U259" s="17"/>
      <c r="V259" s="17"/>
    </row>
    <row r="260" spans="11:22" ht="16" x14ac:dyDescent="0.2">
      <c r="K260" s="12"/>
      <c r="S260" s="17"/>
      <c r="T260" s="17"/>
      <c r="U260" s="17"/>
      <c r="V260" s="17"/>
    </row>
    <row r="261" spans="11:22" ht="16" x14ac:dyDescent="0.2">
      <c r="K261" s="12"/>
      <c r="S261" s="17"/>
      <c r="T261" s="17"/>
      <c r="U261" s="17"/>
      <c r="V261" s="17"/>
    </row>
    <row r="262" spans="11:22" ht="16" x14ac:dyDescent="0.2">
      <c r="K262" s="12"/>
      <c r="S262" s="17"/>
      <c r="T262" s="17"/>
      <c r="U262" s="17"/>
      <c r="V262" s="17"/>
    </row>
    <row r="263" spans="11:22" ht="16" x14ac:dyDescent="0.2">
      <c r="K263" s="12"/>
      <c r="S263" s="17"/>
      <c r="T263" s="17"/>
      <c r="U263" s="17"/>
      <c r="V263" s="17"/>
    </row>
    <row r="264" spans="11:22" ht="16" x14ac:dyDescent="0.2">
      <c r="K264" s="12"/>
      <c r="S264" s="17"/>
      <c r="T264" s="17"/>
      <c r="U264" s="17"/>
      <c r="V264" s="17"/>
    </row>
    <row r="265" spans="11:22" ht="16" x14ac:dyDescent="0.2">
      <c r="K265" s="12"/>
      <c r="S265" s="17"/>
      <c r="T265" s="17"/>
      <c r="U265" s="17"/>
      <c r="V265" s="17"/>
    </row>
    <row r="266" spans="11:22" ht="16" x14ac:dyDescent="0.2">
      <c r="K266" s="12"/>
      <c r="S266" s="17"/>
      <c r="T266" s="17"/>
      <c r="U266" s="17"/>
      <c r="V266" s="17"/>
    </row>
    <row r="267" spans="11:22" ht="16" x14ac:dyDescent="0.2">
      <c r="K267" s="12"/>
      <c r="S267" s="17"/>
      <c r="T267" s="17"/>
      <c r="U267" s="17"/>
      <c r="V267" s="17"/>
    </row>
    <row r="268" spans="11:22" ht="16" x14ac:dyDescent="0.2">
      <c r="K268" s="12"/>
      <c r="S268" s="17"/>
      <c r="T268" s="17"/>
      <c r="U268" s="17"/>
      <c r="V268" s="17"/>
    </row>
    <row r="269" spans="11:22" ht="16" x14ac:dyDescent="0.2">
      <c r="K269" s="12"/>
      <c r="S269" s="17"/>
      <c r="T269" s="17"/>
      <c r="U269" s="17"/>
      <c r="V269" s="17"/>
    </row>
    <row r="270" spans="11:22" ht="16" x14ac:dyDescent="0.2">
      <c r="K270" s="12"/>
      <c r="S270" s="17"/>
      <c r="T270" s="17"/>
      <c r="U270" s="17"/>
      <c r="V270" s="17"/>
    </row>
    <row r="271" spans="11:22" ht="16" x14ac:dyDescent="0.2">
      <c r="K271" s="12"/>
      <c r="S271" s="17"/>
      <c r="T271" s="17"/>
      <c r="U271" s="17"/>
      <c r="V271" s="17"/>
    </row>
    <row r="272" spans="11:22" ht="16" x14ac:dyDescent="0.2">
      <c r="K272" s="12"/>
      <c r="S272" s="17"/>
      <c r="T272" s="17"/>
      <c r="U272" s="17"/>
      <c r="V272" s="17"/>
    </row>
    <row r="273" spans="11:22" ht="16" x14ac:dyDescent="0.2">
      <c r="K273" s="12"/>
      <c r="S273" s="17"/>
      <c r="T273" s="17"/>
      <c r="U273" s="17"/>
      <c r="V273" s="17"/>
    </row>
    <row r="274" spans="11:22" ht="16" x14ac:dyDescent="0.2">
      <c r="K274" s="12"/>
      <c r="S274" s="17"/>
      <c r="T274" s="17"/>
      <c r="U274" s="17"/>
      <c r="V274" s="17"/>
    </row>
    <row r="275" spans="11:22" ht="16" x14ac:dyDescent="0.2">
      <c r="K275" s="12"/>
      <c r="S275" s="17"/>
      <c r="T275" s="17"/>
      <c r="U275" s="17"/>
      <c r="V275" s="17"/>
    </row>
    <row r="276" spans="11:22" ht="16" x14ac:dyDescent="0.2">
      <c r="K276" s="12"/>
      <c r="S276" s="17"/>
      <c r="T276" s="17"/>
      <c r="U276" s="17"/>
      <c r="V276" s="17"/>
    </row>
    <row r="277" spans="11:22" ht="16" x14ac:dyDescent="0.2">
      <c r="K277" s="12"/>
      <c r="S277" s="17"/>
      <c r="T277" s="17"/>
      <c r="U277" s="17"/>
      <c r="V277" s="17"/>
    </row>
    <row r="278" spans="11:22" ht="16" x14ac:dyDescent="0.2">
      <c r="K278" s="12"/>
      <c r="S278" s="17"/>
      <c r="T278" s="17"/>
      <c r="U278" s="17"/>
      <c r="V278" s="17"/>
    </row>
    <row r="279" spans="11:22" ht="16" x14ac:dyDescent="0.2">
      <c r="K279" s="12"/>
      <c r="S279" s="17"/>
      <c r="T279" s="17"/>
      <c r="U279" s="17"/>
      <c r="V279" s="17"/>
    </row>
    <row r="280" spans="11:22" ht="16" x14ac:dyDescent="0.2">
      <c r="K280" s="12"/>
      <c r="S280" s="17"/>
      <c r="T280" s="17"/>
      <c r="U280" s="17"/>
      <c r="V280" s="17"/>
    </row>
    <row r="281" spans="11:22" ht="16" x14ac:dyDescent="0.2">
      <c r="K281" s="12"/>
      <c r="S281" s="17"/>
      <c r="T281" s="17"/>
      <c r="U281" s="17"/>
      <c r="V281" s="17"/>
    </row>
    <row r="282" spans="11:22" ht="16" x14ac:dyDescent="0.2">
      <c r="K282" s="12"/>
      <c r="S282" s="17"/>
      <c r="T282" s="17"/>
      <c r="U282" s="17"/>
      <c r="V282" s="17"/>
    </row>
    <row r="283" spans="11:22" ht="16" x14ac:dyDescent="0.2">
      <c r="K283" s="12"/>
      <c r="S283" s="17"/>
      <c r="T283" s="17"/>
      <c r="U283" s="17"/>
      <c r="V283" s="17"/>
    </row>
    <row r="284" spans="11:22" ht="16" x14ac:dyDescent="0.2">
      <c r="K284" s="12"/>
      <c r="S284" s="17"/>
      <c r="T284" s="17"/>
      <c r="U284" s="17"/>
      <c r="V284" s="17"/>
    </row>
    <row r="285" spans="11:22" ht="16" x14ac:dyDescent="0.2">
      <c r="K285" s="12"/>
      <c r="S285" s="17"/>
      <c r="T285" s="17"/>
      <c r="U285" s="17"/>
      <c r="V285" s="17"/>
    </row>
    <row r="286" spans="11:22" ht="16" x14ac:dyDescent="0.2">
      <c r="K286" s="12"/>
      <c r="S286" s="17"/>
      <c r="T286" s="17"/>
      <c r="U286" s="17"/>
      <c r="V286" s="17"/>
    </row>
    <row r="287" spans="11:22" ht="16" x14ac:dyDescent="0.2">
      <c r="K287" s="12"/>
      <c r="S287" s="17"/>
      <c r="T287" s="17"/>
      <c r="U287" s="17"/>
      <c r="V287" s="17"/>
    </row>
    <row r="288" spans="11:22" ht="16" x14ac:dyDescent="0.2">
      <c r="K288" s="2"/>
      <c r="S288" s="17"/>
      <c r="T288" s="17"/>
      <c r="U288" s="17"/>
      <c r="V288" s="17"/>
    </row>
    <row r="289" spans="11:22" ht="16" x14ac:dyDescent="0.2">
      <c r="K289" s="2"/>
      <c r="S289" s="17"/>
      <c r="T289" s="17"/>
      <c r="U289" s="17"/>
      <c r="V289" s="17"/>
    </row>
    <row r="290" spans="11:22" ht="16" x14ac:dyDescent="0.2">
      <c r="K290" s="2"/>
      <c r="S290" s="17"/>
      <c r="T290" s="17"/>
      <c r="U290" s="17"/>
      <c r="V290" s="17"/>
    </row>
    <row r="291" spans="11:22" ht="16" x14ac:dyDescent="0.2">
      <c r="K291" s="2"/>
      <c r="S291" s="17"/>
      <c r="T291" s="17"/>
      <c r="U291" s="17"/>
      <c r="V291" s="17"/>
    </row>
    <row r="292" spans="11:22" ht="16" x14ac:dyDescent="0.2">
      <c r="K292" s="2"/>
      <c r="S292" s="17"/>
      <c r="T292" s="17"/>
      <c r="U292" s="17"/>
      <c r="V292" s="17"/>
    </row>
    <row r="293" spans="11:22" ht="16" x14ac:dyDescent="0.2">
      <c r="K293" s="2"/>
      <c r="S293" s="17"/>
      <c r="T293" s="17"/>
      <c r="U293" s="17"/>
      <c r="V293" s="17"/>
    </row>
    <row r="294" spans="11:22" ht="16" x14ac:dyDescent="0.2">
      <c r="K294" s="2"/>
      <c r="S294" s="17"/>
      <c r="T294" s="17"/>
      <c r="U294" s="17"/>
      <c r="V294" s="17"/>
    </row>
    <row r="295" spans="11:22" ht="16" x14ac:dyDescent="0.2">
      <c r="K295" s="2"/>
      <c r="S295" s="17"/>
      <c r="T295" s="17"/>
      <c r="U295" s="17"/>
      <c r="V295" s="17"/>
    </row>
    <row r="296" spans="11:22" ht="16" x14ac:dyDescent="0.2">
      <c r="K296" s="2"/>
      <c r="S296" s="17"/>
      <c r="T296" s="17"/>
      <c r="U296" s="17"/>
      <c r="V296" s="17"/>
    </row>
    <row r="297" spans="11:22" ht="16" x14ac:dyDescent="0.2">
      <c r="K297" s="2"/>
      <c r="S297" s="17"/>
      <c r="T297" s="17"/>
      <c r="U297" s="17"/>
      <c r="V297" s="17"/>
    </row>
    <row r="298" spans="11:22" ht="16" x14ac:dyDescent="0.2">
      <c r="K298" s="2"/>
      <c r="S298" s="17"/>
      <c r="T298" s="17"/>
      <c r="U298" s="17"/>
      <c r="V298" s="17"/>
    </row>
    <row r="299" spans="11:22" ht="16" x14ac:dyDescent="0.2">
      <c r="K299" s="2"/>
      <c r="S299" s="17"/>
      <c r="T299" s="17"/>
      <c r="U299" s="17"/>
      <c r="V299" s="17"/>
    </row>
    <row r="300" spans="11:22" ht="16" x14ac:dyDescent="0.2">
      <c r="K300" s="2"/>
      <c r="S300" s="17"/>
      <c r="T300" s="17"/>
      <c r="U300" s="17"/>
      <c r="V300" s="17"/>
    </row>
    <row r="301" spans="11:22" ht="16" x14ac:dyDescent="0.2">
      <c r="K301" s="2"/>
      <c r="S301" s="17"/>
      <c r="T301" s="17"/>
      <c r="U301" s="17"/>
      <c r="V301" s="17"/>
    </row>
    <row r="302" spans="11:22" ht="16" x14ac:dyDescent="0.2">
      <c r="K302" s="2"/>
      <c r="S302" s="17"/>
      <c r="T302" s="17"/>
      <c r="U302" s="17"/>
      <c r="V302" s="17"/>
    </row>
    <row r="303" spans="11:22" ht="16" x14ac:dyDescent="0.2">
      <c r="K303" s="2"/>
      <c r="S303" s="17"/>
      <c r="T303" s="17"/>
      <c r="U303" s="17"/>
      <c r="V303" s="17"/>
    </row>
    <row r="304" spans="11:22" ht="16" x14ac:dyDescent="0.2">
      <c r="K304" s="2"/>
      <c r="S304" s="17"/>
      <c r="T304" s="17"/>
      <c r="U304" s="17"/>
      <c r="V304" s="17"/>
    </row>
    <row r="305" spans="11:22" ht="16" x14ac:dyDescent="0.2">
      <c r="K305" s="2"/>
      <c r="S305" s="17"/>
      <c r="T305" s="17"/>
      <c r="U305" s="17"/>
      <c r="V305" s="17"/>
    </row>
    <row r="306" spans="11:22" ht="16" x14ac:dyDescent="0.2">
      <c r="K306" s="2"/>
      <c r="S306" s="17"/>
      <c r="T306" s="17"/>
      <c r="U306" s="17"/>
      <c r="V306" s="17"/>
    </row>
    <row r="307" spans="11:22" ht="16" x14ac:dyDescent="0.2">
      <c r="K307" s="2"/>
      <c r="S307" s="17"/>
      <c r="T307" s="17"/>
      <c r="U307" s="17"/>
      <c r="V307" s="17"/>
    </row>
    <row r="308" spans="11:22" ht="16" x14ac:dyDescent="0.2">
      <c r="K308" s="2"/>
      <c r="S308" s="17"/>
      <c r="T308" s="17"/>
      <c r="U308" s="17"/>
      <c r="V308" s="17"/>
    </row>
    <row r="309" spans="11:22" ht="16" x14ac:dyDescent="0.2">
      <c r="K309" s="2"/>
      <c r="S309" s="17"/>
      <c r="T309" s="17"/>
      <c r="U309" s="17"/>
      <c r="V309" s="17"/>
    </row>
    <row r="310" spans="11:22" ht="16" x14ac:dyDescent="0.2">
      <c r="K310" s="2"/>
      <c r="S310" s="17"/>
      <c r="T310" s="17"/>
      <c r="U310" s="17"/>
      <c r="V310" s="17"/>
    </row>
    <row r="311" spans="11:22" ht="16" x14ac:dyDescent="0.2">
      <c r="K311" s="2"/>
      <c r="S311" s="17"/>
      <c r="T311" s="17"/>
      <c r="U311" s="17"/>
      <c r="V311" s="17"/>
    </row>
    <row r="312" spans="11:22" ht="16" x14ac:dyDescent="0.2">
      <c r="K312" s="2"/>
      <c r="S312" s="17"/>
      <c r="T312" s="17"/>
      <c r="U312" s="17"/>
      <c r="V312" s="17"/>
    </row>
    <row r="313" spans="11:22" ht="16" x14ac:dyDescent="0.2">
      <c r="K313" s="2"/>
      <c r="S313" s="17"/>
      <c r="T313" s="17"/>
      <c r="U313" s="17"/>
      <c r="V313" s="17"/>
    </row>
    <row r="314" spans="11:22" ht="16" x14ac:dyDescent="0.2">
      <c r="K314" s="2"/>
      <c r="S314" s="17"/>
      <c r="T314" s="17"/>
      <c r="U314" s="17"/>
      <c r="V314" s="17"/>
    </row>
    <row r="315" spans="11:22" ht="16" x14ac:dyDescent="0.2">
      <c r="K315" s="2"/>
      <c r="S315" s="17"/>
      <c r="T315" s="17"/>
      <c r="U315" s="17"/>
      <c r="V315" s="17"/>
    </row>
    <row r="316" spans="11:22" ht="16" x14ac:dyDescent="0.2">
      <c r="K316" s="2"/>
      <c r="S316" s="17"/>
      <c r="T316" s="17"/>
      <c r="U316" s="17"/>
      <c r="V316" s="17"/>
    </row>
    <row r="317" spans="11:22" ht="16" x14ac:dyDescent="0.2">
      <c r="K317" s="2"/>
      <c r="S317" s="17"/>
      <c r="T317" s="17"/>
      <c r="U317" s="17"/>
      <c r="V317" s="17"/>
    </row>
    <row r="318" spans="11:22" ht="16" x14ac:dyDescent="0.2">
      <c r="K318" s="2"/>
      <c r="S318" s="17"/>
      <c r="T318" s="17"/>
      <c r="U318" s="17"/>
      <c r="V318" s="17"/>
    </row>
    <row r="319" spans="11:22" ht="16" x14ac:dyDescent="0.2">
      <c r="K319" s="2"/>
      <c r="S319" s="17"/>
      <c r="T319" s="17"/>
      <c r="U319" s="17"/>
      <c r="V319" s="17"/>
    </row>
    <row r="320" spans="11:22" ht="16" x14ac:dyDescent="0.2">
      <c r="K320" s="2"/>
      <c r="S320" s="17"/>
      <c r="T320" s="17"/>
      <c r="U320" s="17"/>
      <c r="V320" s="17"/>
    </row>
    <row r="321" spans="11:22" ht="16" x14ac:dyDescent="0.2">
      <c r="K321" s="2"/>
      <c r="S321" s="17"/>
      <c r="T321" s="17"/>
      <c r="U321" s="17"/>
      <c r="V321" s="17"/>
    </row>
    <row r="322" spans="11:22" ht="16" x14ac:dyDescent="0.2">
      <c r="K322" s="2"/>
      <c r="S322" s="17"/>
      <c r="T322" s="17"/>
      <c r="U322" s="17"/>
      <c r="V322" s="17"/>
    </row>
    <row r="323" spans="11:22" ht="16" x14ac:dyDescent="0.2">
      <c r="K323" s="2"/>
      <c r="S323" s="17"/>
      <c r="T323" s="17"/>
      <c r="U323" s="17"/>
      <c r="V323" s="17"/>
    </row>
    <row r="324" spans="11:22" ht="16" x14ac:dyDescent="0.2">
      <c r="K324" s="2"/>
      <c r="S324" s="17"/>
      <c r="T324" s="17"/>
      <c r="U324" s="17"/>
      <c r="V324" s="17"/>
    </row>
    <row r="325" spans="11:22" ht="16" x14ac:dyDescent="0.2">
      <c r="K325" s="2"/>
      <c r="S325" s="17"/>
      <c r="T325" s="17"/>
      <c r="U325" s="17"/>
      <c r="V325" s="17"/>
    </row>
    <row r="326" spans="11:22" ht="16" x14ac:dyDescent="0.2">
      <c r="K326" s="2"/>
      <c r="S326" s="17"/>
      <c r="T326" s="17"/>
      <c r="U326" s="17"/>
      <c r="V326" s="17"/>
    </row>
    <row r="327" spans="11:22" ht="16" x14ac:dyDescent="0.2">
      <c r="K327" s="2"/>
      <c r="S327" s="17"/>
      <c r="T327" s="17"/>
      <c r="U327" s="17"/>
      <c r="V327" s="17"/>
    </row>
    <row r="328" spans="11:22" ht="16" x14ac:dyDescent="0.2">
      <c r="K328" s="2"/>
      <c r="S328" s="17"/>
      <c r="T328" s="17"/>
      <c r="U328" s="17"/>
      <c r="V328" s="17"/>
    </row>
    <row r="329" spans="11:22" ht="16" x14ac:dyDescent="0.2">
      <c r="K329" s="2"/>
      <c r="S329" s="17"/>
      <c r="T329" s="17"/>
      <c r="U329" s="17"/>
      <c r="V329" s="17"/>
    </row>
    <row r="330" spans="11:22" ht="16" x14ac:dyDescent="0.2">
      <c r="K330" s="2"/>
      <c r="S330" s="17"/>
      <c r="T330" s="17"/>
      <c r="U330" s="17"/>
      <c r="V330" s="17"/>
    </row>
    <row r="331" spans="11:22" ht="16" x14ac:dyDescent="0.2">
      <c r="K331" s="2"/>
      <c r="S331" s="17"/>
      <c r="T331" s="17"/>
      <c r="U331" s="17"/>
      <c r="V331" s="17"/>
    </row>
    <row r="332" spans="11:22" ht="16" x14ac:dyDescent="0.2">
      <c r="K332" s="2"/>
      <c r="S332" s="17"/>
      <c r="T332" s="17"/>
      <c r="U332" s="17"/>
      <c r="V332" s="17"/>
    </row>
    <row r="333" spans="11:22" ht="16" x14ac:dyDescent="0.2">
      <c r="K333" s="2"/>
      <c r="S333" s="17"/>
      <c r="T333" s="17"/>
      <c r="U333" s="17"/>
      <c r="V333" s="17"/>
    </row>
    <row r="334" spans="11:22" ht="16" x14ac:dyDescent="0.2">
      <c r="K334" s="2"/>
      <c r="S334" s="17"/>
      <c r="T334" s="17"/>
      <c r="U334" s="17"/>
      <c r="V334" s="17"/>
    </row>
    <row r="335" spans="11:22" ht="16" x14ac:dyDescent="0.2">
      <c r="K335" s="2"/>
      <c r="S335" s="17"/>
      <c r="T335" s="17"/>
      <c r="U335" s="17"/>
      <c r="V335" s="17"/>
    </row>
    <row r="336" spans="11:22" ht="16" x14ac:dyDescent="0.2">
      <c r="K336" s="2"/>
      <c r="S336" s="17"/>
      <c r="T336" s="17"/>
      <c r="U336" s="17"/>
      <c r="V336" s="17"/>
    </row>
    <row r="337" spans="11:22" ht="16" x14ac:dyDescent="0.2">
      <c r="K337" s="2"/>
      <c r="S337" s="17"/>
      <c r="T337" s="17"/>
      <c r="U337" s="17"/>
      <c r="V337" s="17"/>
    </row>
    <row r="338" spans="11:22" ht="16" x14ac:dyDescent="0.2">
      <c r="K338" s="2"/>
      <c r="S338" s="17"/>
      <c r="T338" s="17"/>
      <c r="U338" s="17"/>
      <c r="V338" s="17"/>
    </row>
    <row r="339" spans="11:22" ht="16" x14ac:dyDescent="0.2">
      <c r="K339" s="2"/>
      <c r="S339" s="17"/>
      <c r="T339" s="17"/>
      <c r="U339" s="17"/>
      <c r="V339" s="17"/>
    </row>
    <row r="340" spans="11:22" ht="16" x14ac:dyDescent="0.2">
      <c r="K340" s="2"/>
      <c r="S340" s="17"/>
      <c r="T340" s="17"/>
      <c r="U340" s="17"/>
      <c r="V340" s="17"/>
    </row>
    <row r="341" spans="11:22" ht="16" x14ac:dyDescent="0.2">
      <c r="K341" s="2"/>
      <c r="S341" s="17"/>
      <c r="T341" s="17"/>
      <c r="U341" s="17"/>
      <c r="V341" s="17"/>
    </row>
    <row r="342" spans="11:22" ht="16" x14ac:dyDescent="0.2">
      <c r="K342" s="2"/>
      <c r="S342" s="17"/>
      <c r="T342" s="17"/>
      <c r="U342" s="17"/>
      <c r="V342" s="17"/>
    </row>
    <row r="343" spans="11:22" ht="16" x14ac:dyDescent="0.2">
      <c r="K343" s="2"/>
      <c r="S343" s="17"/>
      <c r="T343" s="17"/>
      <c r="U343" s="17"/>
      <c r="V343" s="17"/>
    </row>
    <row r="344" spans="11:22" ht="16" x14ac:dyDescent="0.2">
      <c r="K344" s="2"/>
      <c r="S344" s="17"/>
      <c r="T344" s="17"/>
      <c r="U344" s="17"/>
      <c r="V344" s="17"/>
    </row>
    <row r="345" spans="11:22" ht="16" x14ac:dyDescent="0.2">
      <c r="K345" s="2"/>
      <c r="S345" s="17"/>
      <c r="T345" s="17"/>
      <c r="U345" s="17"/>
      <c r="V345" s="17"/>
    </row>
    <row r="346" spans="11:22" ht="16" x14ac:dyDescent="0.2">
      <c r="K346" s="2"/>
      <c r="S346" s="17"/>
      <c r="T346" s="17"/>
      <c r="U346" s="17"/>
      <c r="V346" s="17"/>
    </row>
    <row r="347" spans="11:22" ht="16" x14ac:dyDescent="0.2">
      <c r="K347" s="2"/>
      <c r="S347" s="17"/>
      <c r="T347" s="17"/>
      <c r="U347" s="17"/>
      <c r="V347" s="17"/>
    </row>
    <row r="348" spans="11:22" ht="16" x14ac:dyDescent="0.2">
      <c r="K348" s="2"/>
      <c r="S348" s="17"/>
      <c r="T348" s="17"/>
      <c r="U348" s="17"/>
      <c r="V348" s="17"/>
    </row>
    <row r="349" spans="11:22" ht="16" x14ac:dyDescent="0.2">
      <c r="K349" s="2"/>
      <c r="S349" s="17"/>
      <c r="T349" s="17"/>
      <c r="U349" s="17"/>
      <c r="V349" s="17"/>
    </row>
    <row r="350" spans="11:22" ht="16" x14ac:dyDescent="0.2">
      <c r="K350" s="2"/>
      <c r="S350" s="17"/>
      <c r="T350" s="17"/>
      <c r="U350" s="17"/>
      <c r="V350" s="17"/>
    </row>
    <row r="351" spans="11:22" ht="16" x14ac:dyDescent="0.2">
      <c r="K351" s="2"/>
      <c r="S351" s="17"/>
      <c r="T351" s="17"/>
      <c r="U351" s="17"/>
      <c r="V351" s="17"/>
    </row>
    <row r="352" spans="11:22" ht="16" x14ac:dyDescent="0.2">
      <c r="K352" s="2"/>
      <c r="S352" s="17"/>
      <c r="T352" s="17"/>
      <c r="U352" s="17"/>
      <c r="V352" s="17"/>
    </row>
    <row r="353" spans="11:22" ht="16" x14ac:dyDescent="0.2">
      <c r="K353" s="2"/>
      <c r="S353" s="17"/>
      <c r="T353" s="17"/>
      <c r="U353" s="17"/>
      <c r="V353" s="17"/>
    </row>
    <row r="354" spans="11:22" ht="16" x14ac:dyDescent="0.2">
      <c r="K354" s="2"/>
      <c r="S354" s="17"/>
      <c r="T354" s="17"/>
      <c r="U354" s="17"/>
      <c r="V354" s="17"/>
    </row>
    <row r="355" spans="11:22" ht="16" x14ac:dyDescent="0.2">
      <c r="K355" s="2"/>
      <c r="S355" s="17"/>
      <c r="T355" s="17"/>
      <c r="U355" s="17"/>
      <c r="V355" s="17"/>
    </row>
    <row r="356" spans="11:22" ht="16" x14ac:dyDescent="0.2">
      <c r="K356" s="2"/>
      <c r="S356" s="17"/>
      <c r="T356" s="17"/>
      <c r="U356" s="17"/>
      <c r="V356" s="17"/>
    </row>
    <row r="357" spans="11:22" ht="16" x14ac:dyDescent="0.2">
      <c r="K357" s="2"/>
      <c r="S357" s="17"/>
      <c r="T357" s="17"/>
      <c r="U357" s="17"/>
      <c r="V357" s="17"/>
    </row>
    <row r="358" spans="11:22" ht="16" x14ac:dyDescent="0.2">
      <c r="K358" s="2"/>
      <c r="S358" s="17"/>
      <c r="T358" s="17"/>
      <c r="U358" s="17"/>
      <c r="V358" s="17"/>
    </row>
    <row r="359" spans="11:22" ht="16" x14ac:dyDescent="0.2">
      <c r="K359" s="2"/>
      <c r="S359" s="17"/>
      <c r="T359" s="17"/>
      <c r="U359" s="17"/>
      <c r="V359" s="17"/>
    </row>
    <row r="360" spans="11:22" ht="16" x14ac:dyDescent="0.2">
      <c r="K360" s="2"/>
      <c r="S360" s="17"/>
      <c r="T360" s="17"/>
      <c r="U360" s="17"/>
      <c r="V360" s="17"/>
    </row>
    <row r="361" spans="11:22" ht="16" x14ac:dyDescent="0.2">
      <c r="K361" s="2"/>
      <c r="S361" s="17"/>
      <c r="T361" s="17"/>
      <c r="U361" s="17"/>
      <c r="V361" s="17"/>
    </row>
    <row r="362" spans="11:22" ht="16" x14ac:dyDescent="0.2">
      <c r="K362" s="2"/>
      <c r="S362" s="17"/>
      <c r="T362" s="17"/>
      <c r="U362" s="17"/>
      <c r="V362" s="17"/>
    </row>
    <row r="363" spans="11:22" ht="16" x14ac:dyDescent="0.2">
      <c r="K363" s="2"/>
      <c r="S363" s="17"/>
      <c r="T363" s="17"/>
      <c r="U363" s="17"/>
      <c r="V363" s="17"/>
    </row>
    <row r="364" spans="11:22" ht="16" x14ac:dyDescent="0.2">
      <c r="K364" s="2"/>
      <c r="S364" s="17"/>
      <c r="T364" s="17"/>
      <c r="U364" s="17"/>
      <c r="V364" s="17"/>
    </row>
    <row r="365" spans="11:22" ht="16" x14ac:dyDescent="0.2">
      <c r="K365" s="2"/>
      <c r="S365" s="17"/>
      <c r="T365" s="17"/>
      <c r="U365" s="17"/>
      <c r="V365" s="17"/>
    </row>
    <row r="366" spans="11:22" ht="16" x14ac:dyDescent="0.2">
      <c r="K366" s="2"/>
      <c r="S366" s="17"/>
      <c r="T366" s="17"/>
      <c r="U366" s="17"/>
      <c r="V366" s="17"/>
    </row>
    <row r="367" spans="11:22" ht="16" x14ac:dyDescent="0.2">
      <c r="K367" s="2"/>
      <c r="S367" s="17"/>
      <c r="T367" s="17"/>
      <c r="U367" s="17"/>
      <c r="V367" s="17"/>
    </row>
    <row r="368" spans="11:22" ht="16" x14ac:dyDescent="0.2">
      <c r="K368" s="2"/>
      <c r="S368" s="17"/>
      <c r="T368" s="17"/>
      <c r="U368" s="17"/>
      <c r="V368" s="17"/>
    </row>
    <row r="369" spans="11:22" ht="16" x14ac:dyDescent="0.2">
      <c r="K369" s="2"/>
      <c r="S369" s="17"/>
      <c r="T369" s="17"/>
      <c r="U369" s="17"/>
      <c r="V369" s="17"/>
    </row>
    <row r="370" spans="11:22" ht="16" x14ac:dyDescent="0.2">
      <c r="K370" s="2"/>
      <c r="S370" s="17"/>
      <c r="T370" s="17"/>
      <c r="U370" s="17"/>
      <c r="V370" s="17"/>
    </row>
    <row r="371" spans="11:22" ht="16" x14ac:dyDescent="0.2">
      <c r="K371" s="2"/>
      <c r="S371" s="17"/>
      <c r="T371" s="17"/>
      <c r="U371" s="17"/>
      <c r="V371" s="17"/>
    </row>
    <row r="372" spans="11:22" ht="16" x14ac:dyDescent="0.2">
      <c r="K372" s="2"/>
      <c r="S372" s="17"/>
      <c r="T372" s="17"/>
      <c r="U372" s="17"/>
      <c r="V372" s="17"/>
    </row>
    <row r="373" spans="11:22" ht="16" x14ac:dyDescent="0.2">
      <c r="K373" s="2"/>
      <c r="S373" s="17"/>
      <c r="T373" s="17"/>
      <c r="U373" s="17"/>
      <c r="V373" s="17"/>
    </row>
    <row r="374" spans="11:22" ht="16" x14ac:dyDescent="0.2">
      <c r="K374" s="2"/>
      <c r="S374" s="17"/>
      <c r="T374" s="17"/>
      <c r="U374" s="17"/>
      <c r="V374" s="17"/>
    </row>
    <row r="375" spans="11:22" ht="16" x14ac:dyDescent="0.2">
      <c r="K375" s="2"/>
      <c r="S375" s="17"/>
      <c r="T375" s="17"/>
      <c r="U375" s="17"/>
      <c r="V375" s="17"/>
    </row>
    <row r="376" spans="11:22" ht="16" x14ac:dyDescent="0.2">
      <c r="K376" s="2"/>
      <c r="S376" s="17"/>
      <c r="T376" s="17"/>
      <c r="U376" s="17"/>
      <c r="V376" s="17"/>
    </row>
    <row r="377" spans="11:22" ht="16" x14ac:dyDescent="0.2">
      <c r="K377" s="2"/>
      <c r="S377" s="17"/>
      <c r="T377" s="17"/>
      <c r="U377" s="17"/>
      <c r="V377" s="17"/>
    </row>
    <row r="378" spans="11:22" ht="16" x14ac:dyDescent="0.2">
      <c r="K378" s="2"/>
      <c r="S378" s="17"/>
      <c r="T378" s="17"/>
      <c r="U378" s="17"/>
      <c r="V378" s="17"/>
    </row>
    <row r="379" spans="11:22" ht="16" x14ac:dyDescent="0.2">
      <c r="K379" s="2"/>
      <c r="S379" s="17"/>
      <c r="T379" s="17"/>
      <c r="U379" s="17"/>
      <c r="V379" s="17"/>
    </row>
    <row r="380" spans="11:22" ht="16" x14ac:dyDescent="0.2">
      <c r="K380" s="2"/>
      <c r="S380" s="17"/>
      <c r="T380" s="17"/>
      <c r="U380" s="17"/>
      <c r="V380" s="17"/>
    </row>
    <row r="381" spans="11:22" ht="16" x14ac:dyDescent="0.2">
      <c r="K381" s="2"/>
      <c r="S381" s="17"/>
      <c r="T381" s="17"/>
      <c r="U381" s="17"/>
      <c r="V381" s="17"/>
    </row>
    <row r="382" spans="11:22" ht="16" x14ac:dyDescent="0.2">
      <c r="K382" s="2"/>
      <c r="S382" s="17"/>
      <c r="T382" s="17"/>
      <c r="U382" s="17"/>
      <c r="V382" s="17"/>
    </row>
    <row r="383" spans="11:22" ht="16" x14ac:dyDescent="0.2">
      <c r="K383" s="2"/>
      <c r="S383" s="17"/>
      <c r="T383" s="17"/>
      <c r="U383" s="17"/>
      <c r="V383" s="17"/>
    </row>
    <row r="384" spans="11:22" ht="16" x14ac:dyDescent="0.2">
      <c r="K384" s="2"/>
      <c r="S384" s="17"/>
      <c r="T384" s="17"/>
      <c r="U384" s="17"/>
      <c r="V384" s="17"/>
    </row>
    <row r="385" spans="11:22" ht="16" x14ac:dyDescent="0.2">
      <c r="K385" s="2"/>
      <c r="S385" s="17"/>
      <c r="T385" s="17"/>
      <c r="U385" s="17"/>
      <c r="V385" s="17"/>
    </row>
    <row r="386" spans="11:22" ht="16" x14ac:dyDescent="0.2">
      <c r="K386" s="2"/>
      <c r="S386" s="17"/>
      <c r="T386" s="17"/>
      <c r="U386" s="17"/>
      <c r="V386" s="17"/>
    </row>
    <row r="387" spans="11:22" ht="16" x14ac:dyDescent="0.2">
      <c r="K387" s="2"/>
      <c r="S387" s="17"/>
      <c r="T387" s="17"/>
      <c r="U387" s="17"/>
      <c r="V387" s="17"/>
    </row>
    <row r="388" spans="11:22" ht="16" x14ac:dyDescent="0.2">
      <c r="K388" s="2"/>
      <c r="S388" s="17"/>
      <c r="T388" s="17"/>
      <c r="U388" s="17"/>
      <c r="V388" s="17"/>
    </row>
    <row r="389" spans="11:22" ht="16" x14ac:dyDescent="0.2">
      <c r="K389" s="2"/>
      <c r="S389" s="17"/>
      <c r="T389" s="17"/>
      <c r="U389" s="17"/>
      <c r="V389" s="17"/>
    </row>
    <row r="390" spans="11:22" ht="16" x14ac:dyDescent="0.2">
      <c r="K390" s="2"/>
      <c r="S390" s="17"/>
      <c r="T390" s="17"/>
      <c r="U390" s="17"/>
      <c r="V390" s="17"/>
    </row>
    <row r="391" spans="11:22" ht="16" x14ac:dyDescent="0.2">
      <c r="K391" s="2"/>
      <c r="S391" s="17"/>
      <c r="T391" s="17"/>
      <c r="U391" s="17"/>
      <c r="V391" s="17"/>
    </row>
    <row r="392" spans="11:22" ht="16" x14ac:dyDescent="0.2">
      <c r="K392" s="2"/>
      <c r="S392" s="17"/>
      <c r="T392" s="17"/>
      <c r="U392" s="17"/>
      <c r="V392" s="17"/>
    </row>
    <row r="393" spans="11:22" ht="16" x14ac:dyDescent="0.2">
      <c r="K393" s="2"/>
      <c r="S393" s="17"/>
      <c r="T393" s="17"/>
      <c r="U393" s="17"/>
      <c r="V393" s="17"/>
    </row>
    <row r="394" spans="11:22" ht="16" x14ac:dyDescent="0.2">
      <c r="K394" s="2"/>
      <c r="S394" s="17"/>
      <c r="T394" s="17"/>
      <c r="U394" s="17"/>
      <c r="V394" s="17"/>
    </row>
    <row r="395" spans="11:22" ht="16" x14ac:dyDescent="0.2">
      <c r="K395" s="2"/>
      <c r="S395" s="17"/>
      <c r="T395" s="17"/>
      <c r="U395" s="17"/>
      <c r="V395" s="17"/>
    </row>
    <row r="396" spans="11:22" ht="16" x14ac:dyDescent="0.2">
      <c r="K396" s="2"/>
      <c r="S396" s="17"/>
      <c r="T396" s="17"/>
      <c r="U396" s="17"/>
      <c r="V396" s="17"/>
    </row>
    <row r="397" spans="11:22" ht="16" x14ac:dyDescent="0.2">
      <c r="K397" s="2"/>
      <c r="S397" s="17"/>
      <c r="T397" s="17"/>
      <c r="U397" s="17"/>
      <c r="V397" s="17"/>
    </row>
    <row r="398" spans="11:22" ht="16" x14ac:dyDescent="0.2">
      <c r="K398" s="2"/>
      <c r="S398" s="17"/>
      <c r="T398" s="17"/>
      <c r="U398" s="17"/>
      <c r="V398" s="17"/>
    </row>
    <row r="399" spans="11:22" ht="16" x14ac:dyDescent="0.2">
      <c r="K399" s="2"/>
      <c r="S399" s="17"/>
      <c r="T399" s="17"/>
      <c r="U399" s="17"/>
      <c r="V399" s="17"/>
    </row>
    <row r="400" spans="11:22" ht="16" x14ac:dyDescent="0.2">
      <c r="K400" s="2"/>
      <c r="S400" s="17"/>
      <c r="T400" s="17"/>
      <c r="U400" s="17"/>
      <c r="V400" s="17"/>
    </row>
    <row r="401" spans="11:22" ht="16" x14ac:dyDescent="0.2">
      <c r="K401" s="2"/>
      <c r="S401" s="17"/>
      <c r="T401" s="17"/>
      <c r="U401" s="17"/>
      <c r="V401" s="17"/>
    </row>
    <row r="402" spans="11:22" ht="16" x14ac:dyDescent="0.2">
      <c r="K402" s="2"/>
      <c r="S402" s="17"/>
      <c r="T402" s="17"/>
      <c r="U402" s="17"/>
      <c r="V402" s="17"/>
    </row>
    <row r="403" spans="11:22" ht="16" x14ac:dyDescent="0.2">
      <c r="K403" s="2"/>
      <c r="S403" s="17"/>
      <c r="T403" s="17"/>
      <c r="U403" s="17"/>
      <c r="V403" s="17"/>
    </row>
    <row r="404" spans="11:22" ht="16" x14ac:dyDescent="0.2">
      <c r="K404" s="2"/>
      <c r="S404" s="17"/>
      <c r="T404" s="17"/>
      <c r="U404" s="17"/>
      <c r="V404" s="17"/>
    </row>
    <row r="405" spans="11:22" ht="16" x14ac:dyDescent="0.2">
      <c r="K405" s="2"/>
      <c r="S405" s="17"/>
      <c r="T405" s="17"/>
      <c r="U405" s="17"/>
      <c r="V405" s="17"/>
    </row>
    <row r="406" spans="11:22" ht="16" x14ac:dyDescent="0.2">
      <c r="K406" s="2"/>
      <c r="S406" s="17"/>
      <c r="T406" s="17"/>
      <c r="U406" s="17"/>
      <c r="V406" s="17"/>
    </row>
    <row r="407" spans="11:22" ht="16" x14ac:dyDescent="0.2">
      <c r="K407" s="2"/>
      <c r="S407" s="17"/>
      <c r="T407" s="17"/>
      <c r="U407" s="17"/>
      <c r="V407" s="17"/>
    </row>
    <row r="408" spans="11:22" ht="16" x14ac:dyDescent="0.2">
      <c r="K408" s="2"/>
      <c r="S408" s="17"/>
      <c r="T408" s="17"/>
      <c r="U408" s="17"/>
      <c r="V408" s="17"/>
    </row>
    <row r="409" spans="11:22" ht="16" x14ac:dyDescent="0.2">
      <c r="K409" s="2"/>
      <c r="S409" s="17"/>
      <c r="T409" s="17"/>
      <c r="U409" s="17"/>
      <c r="V409" s="17"/>
    </row>
    <row r="410" spans="11:22" ht="16" x14ac:dyDescent="0.2">
      <c r="K410" s="2"/>
      <c r="S410" s="17"/>
      <c r="T410" s="17"/>
      <c r="U410" s="17"/>
      <c r="V410" s="17"/>
    </row>
    <row r="411" spans="11:22" ht="16" x14ac:dyDescent="0.2">
      <c r="K411" s="2"/>
      <c r="S411" s="17"/>
      <c r="T411" s="17"/>
      <c r="U411" s="17"/>
      <c r="V411" s="17"/>
    </row>
    <row r="412" spans="11:22" ht="16" x14ac:dyDescent="0.2">
      <c r="K412" s="2"/>
      <c r="S412" s="17"/>
      <c r="T412" s="17"/>
      <c r="U412" s="17"/>
      <c r="V412" s="17"/>
    </row>
    <row r="413" spans="11:22" ht="16" x14ac:dyDescent="0.2">
      <c r="K413" s="2"/>
      <c r="S413" s="17"/>
      <c r="T413" s="17"/>
      <c r="U413" s="17"/>
      <c r="V413" s="17"/>
    </row>
    <row r="414" spans="11:22" ht="16" x14ac:dyDescent="0.2">
      <c r="K414" s="2"/>
      <c r="S414" s="17"/>
      <c r="T414" s="17"/>
      <c r="U414" s="17"/>
      <c r="V414" s="17"/>
    </row>
    <row r="415" spans="11:22" ht="16" x14ac:dyDescent="0.2">
      <c r="K415" s="2"/>
      <c r="S415" s="17"/>
      <c r="T415" s="17"/>
      <c r="U415" s="17"/>
      <c r="V415" s="17"/>
    </row>
    <row r="416" spans="11:22" ht="16" x14ac:dyDescent="0.2">
      <c r="K416" s="2"/>
      <c r="S416" s="17"/>
      <c r="T416" s="17"/>
      <c r="U416" s="17"/>
      <c r="V416" s="17"/>
    </row>
    <row r="417" spans="11:22" ht="16" x14ac:dyDescent="0.2">
      <c r="K417" s="2"/>
      <c r="S417" s="17"/>
      <c r="T417" s="17"/>
      <c r="U417" s="17"/>
      <c r="V417" s="17"/>
    </row>
    <row r="418" spans="11:22" ht="16" x14ac:dyDescent="0.2">
      <c r="K418" s="2"/>
      <c r="S418" s="17"/>
      <c r="T418" s="17"/>
      <c r="U418" s="17"/>
      <c r="V418" s="17"/>
    </row>
    <row r="419" spans="11:22" ht="16" x14ac:dyDescent="0.2">
      <c r="K419" s="2"/>
      <c r="S419" s="17"/>
      <c r="T419" s="17"/>
      <c r="U419" s="17"/>
      <c r="V419" s="17"/>
    </row>
    <row r="420" spans="11:22" ht="16" x14ac:dyDescent="0.2">
      <c r="K420" s="2"/>
      <c r="S420" s="17"/>
      <c r="T420" s="17"/>
      <c r="U420" s="17"/>
      <c r="V420" s="17"/>
    </row>
    <row r="421" spans="11:22" ht="16" x14ac:dyDescent="0.2">
      <c r="K421" s="2"/>
      <c r="S421" s="17"/>
      <c r="T421" s="17"/>
      <c r="U421" s="17"/>
      <c r="V421" s="17"/>
    </row>
    <row r="422" spans="11:22" ht="16" x14ac:dyDescent="0.2">
      <c r="K422" s="2"/>
      <c r="S422" s="17"/>
      <c r="T422" s="17"/>
      <c r="U422" s="17"/>
      <c r="V422" s="17"/>
    </row>
    <row r="423" spans="11:22" ht="16" x14ac:dyDescent="0.2">
      <c r="K423" s="2"/>
      <c r="S423" s="17"/>
      <c r="T423" s="17"/>
      <c r="U423" s="17"/>
      <c r="V423" s="17"/>
    </row>
    <row r="424" spans="11:22" ht="16" x14ac:dyDescent="0.2">
      <c r="K424" s="2"/>
      <c r="S424" s="17"/>
      <c r="T424" s="17"/>
      <c r="U424" s="17"/>
      <c r="V424" s="17"/>
    </row>
    <row r="425" spans="11:22" ht="16" x14ac:dyDescent="0.2">
      <c r="K425" s="2"/>
      <c r="S425" s="17"/>
      <c r="T425" s="17"/>
      <c r="U425" s="17"/>
      <c r="V425" s="17"/>
    </row>
    <row r="426" spans="11:22" ht="16" x14ac:dyDescent="0.2">
      <c r="K426" s="2"/>
      <c r="S426" s="17"/>
      <c r="T426" s="17"/>
      <c r="U426" s="17"/>
      <c r="V426" s="17"/>
    </row>
    <row r="427" spans="11:22" ht="16" x14ac:dyDescent="0.2">
      <c r="K427" s="2"/>
      <c r="S427" s="17"/>
      <c r="T427" s="17"/>
      <c r="U427" s="17"/>
      <c r="V427" s="17"/>
    </row>
    <row r="428" spans="11:22" ht="16" x14ac:dyDescent="0.2">
      <c r="K428" s="2"/>
      <c r="S428" s="17"/>
      <c r="T428" s="17"/>
      <c r="U428" s="17"/>
      <c r="V428" s="17"/>
    </row>
    <row r="429" spans="11:22" ht="16" x14ac:dyDescent="0.2">
      <c r="K429" s="2"/>
      <c r="S429" s="17"/>
      <c r="T429" s="17"/>
      <c r="U429" s="17"/>
      <c r="V429" s="17"/>
    </row>
    <row r="430" spans="11:22" ht="16" x14ac:dyDescent="0.2">
      <c r="K430" s="2"/>
      <c r="S430" s="17"/>
      <c r="T430" s="17"/>
      <c r="U430" s="17"/>
      <c r="V430" s="17"/>
    </row>
    <row r="431" spans="11:22" ht="16" x14ac:dyDescent="0.2">
      <c r="K431" s="2"/>
      <c r="S431" s="17"/>
      <c r="T431" s="17"/>
      <c r="U431" s="17"/>
      <c r="V431" s="17"/>
    </row>
    <row r="432" spans="11:22" ht="16" x14ac:dyDescent="0.2">
      <c r="K432" s="2"/>
      <c r="S432" s="17"/>
      <c r="T432" s="17"/>
      <c r="U432" s="17"/>
      <c r="V432" s="17"/>
    </row>
    <row r="433" spans="11:22" ht="16" x14ac:dyDescent="0.2">
      <c r="K433" s="2"/>
      <c r="S433" s="17"/>
      <c r="T433" s="17"/>
      <c r="U433" s="17"/>
      <c r="V433" s="17"/>
    </row>
    <row r="434" spans="11:22" ht="16" x14ac:dyDescent="0.2">
      <c r="K434" s="2"/>
      <c r="S434" s="17"/>
      <c r="T434" s="17"/>
      <c r="U434" s="17"/>
      <c r="V434" s="17"/>
    </row>
    <row r="435" spans="11:22" ht="16" x14ac:dyDescent="0.2">
      <c r="K435" s="2"/>
      <c r="S435" s="17"/>
      <c r="T435" s="17"/>
      <c r="U435" s="17"/>
      <c r="V435" s="17"/>
    </row>
    <row r="436" spans="11:22" ht="16" x14ac:dyDescent="0.2">
      <c r="K436" s="2"/>
      <c r="S436" s="17"/>
      <c r="T436" s="17"/>
      <c r="U436" s="17"/>
      <c r="V436" s="17"/>
    </row>
    <row r="437" spans="11:22" ht="16" x14ac:dyDescent="0.2">
      <c r="K437" s="2"/>
      <c r="S437" s="17"/>
      <c r="T437" s="17"/>
      <c r="U437" s="17"/>
      <c r="V437" s="17"/>
    </row>
    <row r="438" spans="11:22" ht="16" x14ac:dyDescent="0.2">
      <c r="K438" s="2"/>
      <c r="S438" s="17"/>
      <c r="T438" s="17"/>
      <c r="U438" s="17"/>
      <c r="V438" s="17"/>
    </row>
    <row r="439" spans="11:22" ht="16" x14ac:dyDescent="0.2">
      <c r="K439" s="2"/>
      <c r="S439" s="17"/>
      <c r="T439" s="17"/>
      <c r="U439" s="17"/>
      <c r="V439" s="17"/>
    </row>
    <row r="440" spans="11:22" ht="16" x14ac:dyDescent="0.2">
      <c r="K440" s="2"/>
      <c r="S440" s="17"/>
      <c r="T440" s="17"/>
      <c r="U440" s="17"/>
      <c r="V440" s="17"/>
    </row>
    <row r="441" spans="11:22" ht="16" x14ac:dyDescent="0.2">
      <c r="K441" s="2"/>
      <c r="S441" s="17"/>
      <c r="T441" s="17"/>
      <c r="U441" s="17"/>
      <c r="V441" s="17"/>
    </row>
    <row r="442" spans="11:22" ht="16" x14ac:dyDescent="0.2">
      <c r="K442" s="2"/>
      <c r="S442" s="17"/>
      <c r="T442" s="17"/>
      <c r="U442" s="17"/>
      <c r="V442" s="17"/>
    </row>
    <row r="443" spans="11:22" ht="16" x14ac:dyDescent="0.2">
      <c r="K443" s="2"/>
      <c r="S443" s="17"/>
      <c r="T443" s="17"/>
      <c r="U443" s="17"/>
      <c r="V443" s="17"/>
    </row>
    <row r="444" spans="11:22" ht="16" x14ac:dyDescent="0.2">
      <c r="K444" s="2"/>
      <c r="S444" s="17"/>
      <c r="T444" s="17"/>
      <c r="U444" s="17"/>
      <c r="V444" s="17"/>
    </row>
    <row r="445" spans="11:22" ht="16" x14ac:dyDescent="0.2">
      <c r="K445" s="2"/>
      <c r="S445" s="17"/>
      <c r="T445" s="17"/>
      <c r="U445" s="17"/>
      <c r="V445" s="17"/>
    </row>
    <row r="446" spans="11:22" ht="16" x14ac:dyDescent="0.2">
      <c r="K446" s="2"/>
      <c r="S446" s="17"/>
      <c r="T446" s="17"/>
      <c r="U446" s="17"/>
      <c r="V446" s="17"/>
    </row>
    <row r="447" spans="11:22" ht="16" x14ac:dyDescent="0.2">
      <c r="K447" s="2"/>
      <c r="S447" s="17"/>
      <c r="T447" s="17"/>
      <c r="U447" s="17"/>
      <c r="V447" s="17"/>
    </row>
    <row r="448" spans="11:22" ht="16" x14ac:dyDescent="0.2">
      <c r="K448" s="2"/>
      <c r="S448" s="17"/>
      <c r="T448" s="17"/>
      <c r="U448" s="17"/>
      <c r="V448" s="17"/>
    </row>
    <row r="449" spans="11:22" ht="16" x14ac:dyDescent="0.2">
      <c r="K449" s="2"/>
      <c r="S449" s="17"/>
      <c r="T449" s="17"/>
      <c r="U449" s="17"/>
      <c r="V449" s="17"/>
    </row>
    <row r="450" spans="11:22" ht="16" x14ac:dyDescent="0.2">
      <c r="K450" s="2"/>
      <c r="S450" s="17"/>
      <c r="T450" s="17"/>
      <c r="U450" s="17"/>
      <c r="V450" s="17"/>
    </row>
    <row r="451" spans="11:22" ht="16" x14ac:dyDescent="0.2">
      <c r="K451" s="2"/>
      <c r="S451" s="17"/>
      <c r="T451" s="17"/>
      <c r="U451" s="17"/>
      <c r="V451" s="17"/>
    </row>
    <row r="452" spans="11:22" ht="16" x14ac:dyDescent="0.2">
      <c r="K452" s="2"/>
      <c r="S452" s="17"/>
      <c r="T452" s="17"/>
      <c r="U452" s="17"/>
      <c r="V452" s="17"/>
    </row>
    <row r="453" spans="11:22" ht="16" x14ac:dyDescent="0.2">
      <c r="K453" s="2"/>
      <c r="S453" s="17"/>
      <c r="T453" s="17"/>
      <c r="U453" s="17"/>
      <c r="V453" s="17"/>
    </row>
    <row r="454" spans="11:22" ht="16" x14ac:dyDescent="0.2">
      <c r="K454" s="2"/>
      <c r="S454" s="17"/>
      <c r="T454" s="17"/>
      <c r="U454" s="17"/>
      <c r="V454" s="17"/>
    </row>
    <row r="455" spans="11:22" ht="16" x14ac:dyDescent="0.2">
      <c r="K455" s="2"/>
      <c r="S455" s="17"/>
      <c r="T455" s="17"/>
      <c r="U455" s="17"/>
      <c r="V455" s="17"/>
    </row>
    <row r="456" spans="11:22" ht="16" x14ac:dyDescent="0.2">
      <c r="K456" s="2"/>
      <c r="S456" s="17"/>
      <c r="T456" s="17"/>
      <c r="U456" s="17"/>
      <c r="V456" s="17"/>
    </row>
    <row r="457" spans="11:22" ht="16" x14ac:dyDescent="0.2">
      <c r="K457" s="2"/>
      <c r="S457" s="17"/>
      <c r="T457" s="17"/>
      <c r="U457" s="17"/>
      <c r="V457" s="17"/>
    </row>
    <row r="458" spans="11:22" ht="16" x14ac:dyDescent="0.2">
      <c r="K458" s="2"/>
      <c r="S458" s="17"/>
      <c r="T458" s="17"/>
      <c r="U458" s="17"/>
      <c r="V458" s="17"/>
    </row>
    <row r="459" spans="11:22" ht="16" x14ac:dyDescent="0.2">
      <c r="K459" s="2"/>
      <c r="S459" s="17"/>
      <c r="T459" s="17"/>
      <c r="U459" s="17"/>
      <c r="V459" s="17"/>
    </row>
    <row r="460" spans="11:22" ht="16" x14ac:dyDescent="0.2">
      <c r="K460" s="2"/>
      <c r="S460" s="17"/>
      <c r="T460" s="17"/>
      <c r="U460" s="17"/>
      <c r="V460" s="17"/>
    </row>
    <row r="461" spans="11:22" ht="16" x14ac:dyDescent="0.2">
      <c r="K461" s="2"/>
      <c r="S461" s="17"/>
      <c r="T461" s="17"/>
      <c r="U461" s="17"/>
      <c r="V461" s="17"/>
    </row>
    <row r="462" spans="11:22" ht="16" x14ac:dyDescent="0.2">
      <c r="K462" s="2"/>
      <c r="S462" s="17"/>
      <c r="T462" s="17"/>
      <c r="U462" s="17"/>
      <c r="V462" s="17"/>
    </row>
    <row r="463" spans="11:22" ht="16" x14ac:dyDescent="0.2">
      <c r="K463" s="2"/>
      <c r="S463" s="17"/>
      <c r="T463" s="17"/>
      <c r="U463" s="17"/>
      <c r="V463" s="17"/>
    </row>
    <row r="464" spans="11:22" ht="16" x14ac:dyDescent="0.2">
      <c r="K464" s="2"/>
      <c r="S464" s="17"/>
      <c r="T464" s="17"/>
      <c r="U464" s="17"/>
      <c r="V464" s="17"/>
    </row>
    <row r="465" spans="11:22" ht="16" x14ac:dyDescent="0.2">
      <c r="K465" s="2"/>
      <c r="S465" s="17"/>
      <c r="T465" s="17"/>
      <c r="U465" s="17"/>
      <c r="V465" s="17"/>
    </row>
    <row r="466" spans="11:22" ht="16" x14ac:dyDescent="0.2">
      <c r="K466" s="2"/>
      <c r="S466" s="17"/>
      <c r="T466" s="17"/>
      <c r="U466" s="17"/>
      <c r="V466" s="17"/>
    </row>
    <row r="467" spans="11:22" ht="16" x14ac:dyDescent="0.2">
      <c r="K467" s="2"/>
      <c r="S467" s="17"/>
      <c r="T467" s="17"/>
      <c r="U467" s="17"/>
      <c r="V467" s="17"/>
    </row>
    <row r="468" spans="11:22" ht="16" x14ac:dyDescent="0.2">
      <c r="K468" s="2"/>
      <c r="S468" s="17"/>
      <c r="T468" s="17"/>
      <c r="U468" s="17"/>
      <c r="V468" s="17"/>
    </row>
    <row r="469" spans="11:22" ht="16" x14ac:dyDescent="0.2">
      <c r="K469" s="2"/>
      <c r="S469" s="17"/>
      <c r="T469" s="17"/>
      <c r="U469" s="17"/>
      <c r="V469" s="17"/>
    </row>
    <row r="470" spans="11:22" ht="16" x14ac:dyDescent="0.2">
      <c r="K470" s="2"/>
      <c r="S470" s="17"/>
      <c r="T470" s="17"/>
      <c r="U470" s="17"/>
      <c r="V470" s="17"/>
    </row>
    <row r="471" spans="11:22" ht="16" x14ac:dyDescent="0.2">
      <c r="K471" s="2"/>
      <c r="S471" s="17"/>
      <c r="T471" s="17"/>
      <c r="U471" s="17"/>
      <c r="V471" s="17"/>
    </row>
    <row r="472" spans="11:22" ht="16" x14ac:dyDescent="0.2">
      <c r="K472" s="2"/>
      <c r="S472" s="17"/>
      <c r="T472" s="17"/>
      <c r="U472" s="17"/>
      <c r="V472" s="17"/>
    </row>
    <row r="473" spans="11:22" ht="16" x14ac:dyDescent="0.2">
      <c r="K473" s="2"/>
      <c r="S473" s="17"/>
      <c r="T473" s="17"/>
      <c r="U473" s="17"/>
      <c r="V473" s="17"/>
    </row>
    <row r="474" spans="11:22" ht="16" x14ac:dyDescent="0.2">
      <c r="K474" s="2"/>
      <c r="S474" s="17"/>
      <c r="T474" s="17"/>
      <c r="U474" s="17"/>
      <c r="V474" s="17"/>
    </row>
    <row r="475" spans="11:22" ht="16" x14ac:dyDescent="0.2">
      <c r="K475" s="2"/>
      <c r="S475" s="17"/>
      <c r="T475" s="17"/>
      <c r="U475" s="17"/>
      <c r="V475" s="17"/>
    </row>
    <row r="476" spans="11:22" ht="16" x14ac:dyDescent="0.2">
      <c r="K476" s="2"/>
      <c r="S476" s="17"/>
      <c r="T476" s="17"/>
      <c r="U476" s="17"/>
      <c r="V476" s="17"/>
    </row>
    <row r="477" spans="11:22" ht="16" x14ac:dyDescent="0.2">
      <c r="K477" s="2"/>
      <c r="S477" s="17"/>
      <c r="T477" s="17"/>
      <c r="U477" s="17"/>
      <c r="V477" s="17"/>
    </row>
    <row r="478" spans="11:22" ht="16" x14ac:dyDescent="0.2">
      <c r="K478" s="2"/>
      <c r="S478" s="17"/>
      <c r="T478" s="17"/>
      <c r="U478" s="17"/>
      <c r="V478" s="17"/>
    </row>
    <row r="479" spans="11:22" ht="16" x14ac:dyDescent="0.2">
      <c r="K479" s="2"/>
      <c r="S479" s="17"/>
      <c r="T479" s="17"/>
      <c r="U479" s="17"/>
      <c r="V479" s="17"/>
    </row>
    <row r="480" spans="11:22" ht="16" x14ac:dyDescent="0.2">
      <c r="K480" s="2"/>
      <c r="S480" s="17"/>
      <c r="T480" s="17"/>
      <c r="U480" s="17"/>
      <c r="V480" s="17"/>
    </row>
    <row r="481" spans="11:22" ht="16" x14ac:dyDescent="0.2">
      <c r="K481" s="2"/>
      <c r="S481" s="17"/>
      <c r="T481" s="17"/>
      <c r="U481" s="17"/>
      <c r="V481" s="17"/>
    </row>
    <row r="482" spans="11:22" ht="16" x14ac:dyDescent="0.2">
      <c r="S482" s="17"/>
      <c r="T482" s="17"/>
      <c r="U482" s="17"/>
      <c r="V482" s="17"/>
    </row>
    <row r="483" spans="11:22" ht="16" x14ac:dyDescent="0.2">
      <c r="V483" s="17"/>
    </row>
    <row r="484" spans="11:22" ht="16" x14ac:dyDescent="0.2">
      <c r="V484" s="17"/>
    </row>
    <row r="485" spans="11:22" ht="16" x14ac:dyDescent="0.2">
      <c r="V485" s="17"/>
    </row>
    <row r="486" spans="11:22" ht="16" x14ac:dyDescent="0.2">
      <c r="V486" s="17"/>
    </row>
    <row r="487" spans="11:22" ht="16" x14ac:dyDescent="0.2">
      <c r="V487" s="17"/>
    </row>
    <row r="488" spans="11:22" ht="16" x14ac:dyDescent="0.2">
      <c r="V488" s="17"/>
    </row>
    <row r="489" spans="11:22" ht="16" x14ac:dyDescent="0.2">
      <c r="V489" s="17"/>
    </row>
    <row r="490" spans="11:22" ht="16" x14ac:dyDescent="0.2">
      <c r="V490" s="17"/>
    </row>
    <row r="491" spans="11:22" ht="16" x14ac:dyDescent="0.2">
      <c r="V491" s="17"/>
    </row>
    <row r="492" spans="11:22" ht="16" x14ac:dyDescent="0.2">
      <c r="V492" s="17"/>
    </row>
    <row r="493" spans="11:22" ht="16" x14ac:dyDescent="0.2">
      <c r="V493" s="17"/>
    </row>
    <row r="494" spans="11:22" ht="16" x14ac:dyDescent="0.2">
      <c r="V494" s="17"/>
    </row>
    <row r="1048567" spans="22:22" ht="15" customHeight="1" x14ac:dyDescent="0.2">
      <c r="V1048567" s="13"/>
    </row>
  </sheetData>
  <autoFilter ref="A2:W166" xr:uid="{00000000-0009-0000-0000-000000000000}">
    <sortState xmlns:xlrd2="http://schemas.microsoft.com/office/spreadsheetml/2017/richdata2" ref="A4:W482">
      <sortCondition ref="C2:C166"/>
    </sortState>
  </autoFilter>
  <mergeCells count="23">
    <mergeCell ref="M1:M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T1:T2"/>
    <mergeCell ref="U1:U2"/>
    <mergeCell ref="V1:V2"/>
    <mergeCell ref="W1:W2"/>
    <mergeCell ref="N1:N2"/>
    <mergeCell ref="O1:O2"/>
    <mergeCell ref="P1:P2"/>
    <mergeCell ref="Q1:Q2"/>
    <mergeCell ref="R1:R2"/>
    <mergeCell ref="S1:S2"/>
  </mergeCells>
  <conditionalFormatting sqref="B66:B576">
    <cfRule type="expression" dxfId="10" priority="8">
      <formula>AND(B66&lt;&gt;"",B66&lt;&gt;"солдат")</formula>
    </cfRule>
  </conditionalFormatting>
  <conditionalFormatting sqref="C66:C1048576 C1:C2">
    <cfRule type="duplicateValues" dxfId="9" priority="27"/>
  </conditionalFormatting>
  <conditionalFormatting sqref="C66:C582 C1:C2">
    <cfRule type="duplicateValues" dxfId="8" priority="38"/>
  </conditionalFormatting>
  <conditionalFormatting sqref="E4:E5 E7:E582">
    <cfRule type="expression" dxfId="7" priority="11">
      <formula>(IF(LEN(F4)&lt;&gt;10," ",LEFT(F4,5)+1))=E4</formula>
    </cfRule>
  </conditionalFormatting>
  <conditionalFormatting sqref="E4:E5">
    <cfRule type="notContainsBlanks" dxfId="6" priority="12">
      <formula>LEN(TRIM(E4))&gt;0</formula>
    </cfRule>
  </conditionalFormatting>
  <conditionalFormatting sqref="E7:E19">
    <cfRule type="notContainsBlanks" dxfId="5" priority="16">
      <formula>LEN(TRIM(E7))&gt;0</formula>
    </cfRule>
  </conditionalFormatting>
  <conditionalFormatting sqref="E66:F582 E20:E65">
    <cfRule type="expression" dxfId="4" priority="36">
      <formula>LEN(TRIM(E20))&gt;0</formula>
    </cfRule>
  </conditionalFormatting>
  <conditionalFormatting sqref="F66:F582">
    <cfRule type="expression" dxfId="3" priority="14">
      <formula>VALUE(RIGHT(F66,1))         =     MOD(    MOD(   (MID(F66,1,1)*(-1)+MID(F66,2,1)*5+MID(F66,3,1)*7+MID(F66,4,1)*9+MID(F66,5,1)*4+MID(F66,6,1)*6+MID(F66,7,1)*10+MID(F66,8,1)*5+MID(F66,9,1)*7),11),10)</formula>
    </cfRule>
  </conditionalFormatting>
  <conditionalFormatting sqref="Q6">
    <cfRule type="containsBlanks" dxfId="2" priority="3">
      <formula>LEN(TRIM(Q6))=0</formula>
    </cfRule>
  </conditionalFormatting>
  <conditionalFormatting sqref="Q27">
    <cfRule type="containsBlanks" dxfId="1" priority="2">
      <formula>LEN(TRIM(Q27))=0</formula>
    </cfRule>
  </conditionalFormatting>
  <conditionalFormatting sqref="Q65">
    <cfRule type="containsBlanks" dxfId="0" priority="1">
      <formula>LEN(TRIM(Q65))=0</formula>
    </cfRule>
  </conditionalFormatting>
  <dataValidations count="1">
    <dataValidation type="list" allowBlank="1" showErrorMessage="1" sqref="V42" xr:uid="{901B3079-6945-A049-B7A4-502C42F14A59}">
      <formula1>"A(II)Rh-,A(II)Rh+,AB(lV)Rh- ,AB(lV)Rh+,B(III)Rh-,B(III)Rh+,O(I)Rh- ,O(I)Rh+"</formula1>
    </dataValidation>
  </dataValidations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9" operator="containsText" id="{EBCD803D-7E6B-4A0D-B4C7-BBF2BE6C7513}">
            <xm:f>NOT(ISERROR(SEARCH("Військове звання",B1)))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Основний</vt:lpstr>
      <vt:lpstr>Основний!Print_Area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</dc:creator>
  <cp:lastModifiedBy>Mohyr Maksym</cp:lastModifiedBy>
  <dcterms:created xsi:type="dcterms:W3CDTF">2026-09-07T08:48:38Z</dcterms:created>
  <dcterms:modified xsi:type="dcterms:W3CDTF">2026-09-07T12:12:48Z</dcterms:modified>
</cp:coreProperties>
</file>