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13_ncr:1_{66C0D817-A81B-4E78-8FC4-FA9EA95B6515}" xr6:coauthVersionLast="47" xr6:coauthVersionMax="47" xr10:uidLastSave="{00000000-0000-0000-0000-000000000000}"/>
  <bookViews>
    <workbookView xWindow="28680" yWindow="-120" windowWidth="29040" windowHeight="17520" tabRatio="500" xr2:uid="{00000000-000D-0000-FFFF-FFFF00000000}"/>
  </bookViews>
  <sheets>
    <sheet name="Основний" sheetId="1" r:id="rId1"/>
    <sheet name="Settings" sheetId="2" r:id="rId2"/>
    <sheet name="перевірки" sheetId="3" r:id="rId3"/>
    <sheet name="Перевірка" sheetId="4" state="hidden" r:id="rId4"/>
    <sheet name="Аркуш1" sheetId="5" state="hidden" r:id="rId5"/>
    <sheet name="Алфавітки" sheetId="6" state="hidden" r:id="rId6"/>
  </sheets>
  <definedNames>
    <definedName name="_xlnm._FilterDatabase" localSheetId="5" hidden="1">Алфавітки!$A$1:$H$1</definedName>
    <definedName name="_xlnm._FilterDatabase" localSheetId="0" hidden="1">Основний!$A$11:$AH$175</definedName>
    <definedName name="_xlnm.Print_Area" localSheetId="5">Алфавітки!$A$1:$H$101</definedName>
    <definedName name="_xlnm.Print_Area" localSheetId="0">Основний!$10:$11</definedName>
    <definedName name="_xlnm.Print_Area" localSheetId="3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2" i="1" l="1"/>
  <c r="C61" i="1"/>
  <c r="C60" i="1"/>
  <c r="C36" i="1"/>
  <c r="C32" i="1"/>
  <c r="C40" i="1"/>
  <c r="C67" i="1"/>
  <c r="C21" i="1"/>
  <c r="C65" i="1"/>
  <c r="C63" i="1"/>
  <c r="C53" i="1"/>
  <c r="C42" i="1"/>
  <c r="C26" i="1"/>
  <c r="C14" i="1"/>
  <c r="C19" i="1"/>
  <c r="C70" i="1"/>
  <c r="C45" i="1"/>
  <c r="C17" i="1"/>
  <c r="C50" i="1"/>
  <c r="C56" i="1"/>
  <c r="C47" i="1"/>
  <c r="C15" i="1"/>
  <c r="C69" i="1"/>
  <c r="C54" i="1"/>
  <c r="C51" i="1"/>
  <c r="C20" i="1"/>
  <c r="C41" i="1"/>
  <c r="C44" i="1"/>
  <c r="C62" i="1"/>
  <c r="C35" i="1"/>
  <c r="C16" i="1"/>
  <c r="C49" i="1"/>
  <c r="C12" i="1"/>
  <c r="C52" i="1"/>
  <c r="C39" i="1"/>
  <c r="C33" i="1"/>
  <c r="C58" i="1"/>
  <c r="C25" i="1"/>
  <c r="C68" i="1"/>
  <c r="C28" i="1"/>
  <c r="C46" i="1"/>
  <c r="C30" i="1"/>
  <c r="C34" i="1"/>
  <c r="C23" i="1"/>
  <c r="C71" i="1"/>
  <c r="C48" i="1"/>
  <c r="C22" i="1"/>
  <c r="C37" i="1"/>
  <c r="C59" i="1"/>
  <c r="C57" i="1"/>
  <c r="C27" i="1"/>
  <c r="C64" i="1"/>
  <c r="C66" i="1"/>
  <c r="C73" i="1"/>
  <c r="C31" i="1"/>
  <c r="C38" i="1"/>
  <c r="C29" i="1"/>
  <c r="C24" i="1"/>
  <c r="C18" i="1"/>
  <c r="C43" i="1"/>
  <c r="C13" i="1"/>
  <c r="C55" i="1"/>
  <c r="C1" i="3"/>
  <c r="C2" i="3"/>
  <c r="C3" i="3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E3" i="3" l="1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K627" i="4" l="1"/>
  <c r="K626" i="4"/>
  <c r="K625" i="4"/>
  <c r="K624" i="4"/>
  <c r="K623" i="4"/>
  <c r="K622" i="4"/>
  <c r="K621" i="4"/>
  <c r="K620" i="4"/>
  <c r="K619" i="4"/>
  <c r="K618" i="4"/>
  <c r="K617" i="4"/>
  <c r="K616" i="4"/>
  <c r="K615" i="4"/>
  <c r="K614" i="4"/>
  <c r="K613" i="4"/>
  <c r="K612" i="4"/>
  <c r="K611" i="4"/>
  <c r="K610" i="4"/>
  <c r="K609" i="4"/>
  <c r="K608" i="4"/>
  <c r="K607" i="4"/>
  <c r="K606" i="4"/>
  <c r="K605" i="4"/>
  <c r="K604" i="4"/>
  <c r="K603" i="4"/>
  <c r="K602" i="4"/>
  <c r="K601" i="4"/>
  <c r="K600" i="4"/>
  <c r="K599" i="4"/>
  <c r="K598" i="4"/>
  <c r="K597" i="4"/>
  <c r="K596" i="4"/>
  <c r="K595" i="4"/>
  <c r="K594" i="4"/>
  <c r="K593" i="4"/>
  <c r="K592" i="4"/>
  <c r="K591" i="4"/>
  <c r="K590" i="4"/>
  <c r="K589" i="4"/>
  <c r="K588" i="4"/>
  <c r="K587" i="4"/>
  <c r="K586" i="4"/>
  <c r="K585" i="4"/>
  <c r="K584" i="4"/>
  <c r="K583" i="4"/>
  <c r="K582" i="4"/>
  <c r="K581" i="4"/>
  <c r="K580" i="4"/>
  <c r="K579" i="4"/>
  <c r="K578" i="4"/>
  <c r="K577" i="4"/>
  <c r="K576" i="4"/>
  <c r="K575" i="4"/>
  <c r="K574" i="4"/>
  <c r="K573" i="4"/>
  <c r="K572" i="4"/>
  <c r="K571" i="4"/>
  <c r="K570" i="4"/>
  <c r="K569" i="4"/>
  <c r="K568" i="4"/>
  <c r="K567" i="4"/>
  <c r="K566" i="4"/>
  <c r="K565" i="4"/>
  <c r="K564" i="4"/>
  <c r="K563" i="4"/>
  <c r="K562" i="4"/>
  <c r="K561" i="4"/>
  <c r="K560" i="4"/>
  <c r="K559" i="4"/>
  <c r="K558" i="4"/>
  <c r="K557" i="4"/>
  <c r="K556" i="4"/>
  <c r="K555" i="4"/>
  <c r="K554" i="4"/>
  <c r="K553" i="4"/>
  <c r="K552" i="4"/>
  <c r="K551" i="4"/>
  <c r="K550" i="4"/>
  <c r="K549" i="4"/>
  <c r="K548" i="4"/>
  <c r="K547" i="4"/>
  <c r="K546" i="4"/>
  <c r="K545" i="4"/>
  <c r="K544" i="4"/>
  <c r="K543" i="4"/>
  <c r="K542" i="4"/>
  <c r="K541" i="4"/>
  <c r="K540" i="4"/>
  <c r="K539" i="4"/>
  <c r="K538" i="4"/>
  <c r="K537" i="4"/>
  <c r="K536" i="4"/>
  <c r="K535" i="4"/>
  <c r="K534" i="4"/>
  <c r="K533" i="4"/>
  <c r="K532" i="4"/>
  <c r="K531" i="4"/>
  <c r="K530" i="4"/>
  <c r="K529" i="4"/>
  <c r="K528" i="4"/>
  <c r="K527" i="4"/>
  <c r="K526" i="4"/>
  <c r="K525" i="4"/>
  <c r="K524" i="4"/>
  <c r="K523" i="4"/>
  <c r="K522" i="4"/>
  <c r="K521" i="4"/>
  <c r="K520" i="4"/>
  <c r="K519" i="4"/>
  <c r="K518" i="4"/>
  <c r="K517" i="4"/>
  <c r="K516" i="4"/>
  <c r="K515" i="4"/>
  <c r="K514" i="4"/>
  <c r="K513" i="4"/>
  <c r="K512" i="4"/>
  <c r="K511" i="4"/>
  <c r="K510" i="4"/>
  <c r="K509" i="4"/>
  <c r="K508" i="4"/>
  <c r="K507" i="4"/>
  <c r="K506" i="4"/>
  <c r="K505" i="4"/>
  <c r="K504" i="4"/>
  <c r="K503" i="4"/>
  <c r="K502" i="4"/>
  <c r="K501" i="4"/>
  <c r="K500" i="4"/>
  <c r="K499" i="4"/>
  <c r="K498" i="4"/>
  <c r="K497" i="4"/>
  <c r="K496" i="4"/>
  <c r="K495" i="4"/>
  <c r="K494" i="4"/>
  <c r="K493" i="4"/>
  <c r="K492" i="4"/>
  <c r="K491" i="4"/>
  <c r="K490" i="4"/>
  <c r="K489" i="4"/>
  <c r="K488" i="4"/>
  <c r="K487" i="4"/>
  <c r="K486" i="4"/>
  <c r="K485" i="4"/>
  <c r="K484" i="4"/>
  <c r="K483" i="4"/>
  <c r="K482" i="4"/>
  <c r="K481" i="4"/>
  <c r="K480" i="4"/>
  <c r="K479" i="4"/>
  <c r="K478" i="4"/>
  <c r="K477" i="4"/>
  <c r="K476" i="4"/>
  <c r="K475" i="4"/>
  <c r="K474" i="4"/>
  <c r="K473" i="4"/>
  <c r="K472" i="4"/>
  <c r="K471" i="4"/>
  <c r="K470" i="4"/>
  <c r="K469" i="4"/>
  <c r="K468" i="4"/>
  <c r="K467" i="4"/>
  <c r="K466" i="4"/>
  <c r="K465" i="4"/>
  <c r="K464" i="4"/>
  <c r="K463" i="4"/>
  <c r="K462" i="4"/>
  <c r="K461" i="4"/>
  <c r="K460" i="4"/>
  <c r="K459" i="4"/>
  <c r="K458" i="4"/>
  <c r="K457" i="4"/>
  <c r="K456" i="4"/>
  <c r="K455" i="4"/>
  <c r="K454" i="4"/>
  <c r="K453" i="4"/>
  <c r="K452" i="4"/>
  <c r="K451" i="4"/>
  <c r="K450" i="4"/>
  <c r="K449" i="4"/>
  <c r="K448" i="4"/>
  <c r="K447" i="4"/>
  <c r="K446" i="4"/>
  <c r="K445" i="4"/>
  <c r="K444" i="4"/>
  <c r="K443" i="4"/>
  <c r="K442" i="4"/>
  <c r="K441" i="4"/>
  <c r="K440" i="4"/>
  <c r="K439" i="4"/>
  <c r="K438" i="4"/>
  <c r="K437" i="4"/>
  <c r="K436" i="4"/>
  <c r="K435" i="4"/>
  <c r="K434" i="4"/>
  <c r="K433" i="4"/>
  <c r="K432" i="4"/>
  <c r="K431" i="4"/>
  <c r="K430" i="4"/>
  <c r="K429" i="4"/>
  <c r="K428" i="4"/>
  <c r="K427" i="4"/>
  <c r="K426" i="4"/>
  <c r="K425" i="4"/>
  <c r="K424" i="4"/>
  <c r="K423" i="4"/>
  <c r="K422" i="4"/>
  <c r="K421" i="4"/>
  <c r="K420" i="4"/>
  <c r="K419" i="4"/>
  <c r="K418" i="4"/>
  <c r="K417" i="4"/>
  <c r="K416" i="4"/>
  <c r="K415" i="4"/>
  <c r="K414" i="4"/>
  <c r="K413" i="4"/>
  <c r="K412" i="4"/>
  <c r="K411" i="4"/>
  <c r="K410" i="4"/>
  <c r="K409" i="4"/>
  <c r="K408" i="4"/>
  <c r="K407" i="4"/>
  <c r="K406" i="4"/>
  <c r="K405" i="4"/>
  <c r="K404" i="4"/>
  <c r="K403" i="4"/>
  <c r="K402" i="4"/>
  <c r="K401" i="4"/>
  <c r="K400" i="4"/>
  <c r="K399" i="4"/>
  <c r="K398" i="4"/>
  <c r="K397" i="4"/>
  <c r="K396" i="4"/>
  <c r="K395" i="4"/>
  <c r="K394" i="4"/>
  <c r="K393" i="4"/>
  <c r="K392" i="4"/>
  <c r="K391" i="4"/>
  <c r="K390" i="4"/>
  <c r="K389" i="4"/>
  <c r="K388" i="4"/>
  <c r="K387" i="4"/>
  <c r="K386" i="4"/>
  <c r="K385" i="4"/>
  <c r="K384" i="4"/>
  <c r="K383" i="4"/>
  <c r="K382" i="4"/>
  <c r="K381" i="4"/>
  <c r="K380" i="4"/>
  <c r="K379" i="4"/>
  <c r="K378" i="4"/>
  <c r="K377" i="4"/>
  <c r="K376" i="4"/>
  <c r="K375" i="4"/>
  <c r="K374" i="4"/>
  <c r="K373" i="4"/>
  <c r="K372" i="4"/>
  <c r="K371" i="4"/>
  <c r="K370" i="4"/>
  <c r="K369" i="4"/>
  <c r="K368" i="4"/>
  <c r="K367" i="4"/>
  <c r="K366" i="4"/>
  <c r="K365" i="4"/>
  <c r="K364" i="4"/>
  <c r="K363" i="4"/>
  <c r="K362" i="4"/>
  <c r="K361" i="4"/>
  <c r="K360" i="4"/>
  <c r="K359" i="4"/>
  <c r="K358" i="4"/>
  <c r="K357" i="4"/>
  <c r="K356" i="4"/>
  <c r="K355" i="4"/>
  <c r="K354" i="4"/>
  <c r="K353" i="4"/>
  <c r="K352" i="4"/>
  <c r="K351" i="4"/>
  <c r="K350" i="4"/>
  <c r="K349" i="4"/>
  <c r="K348" i="4"/>
  <c r="K347" i="4"/>
  <c r="K346" i="4"/>
  <c r="K345" i="4"/>
  <c r="K344" i="4"/>
  <c r="K343" i="4"/>
  <c r="K342" i="4"/>
  <c r="K341" i="4"/>
  <c r="K340" i="4"/>
  <c r="K339" i="4"/>
  <c r="K338" i="4"/>
  <c r="K337" i="4"/>
  <c r="K336" i="4"/>
  <c r="K335" i="4"/>
  <c r="K334" i="4"/>
  <c r="K333" i="4"/>
  <c r="K332" i="4"/>
  <c r="K331" i="4"/>
  <c r="K330" i="4"/>
  <c r="K329" i="4"/>
  <c r="K328" i="4"/>
  <c r="K327" i="4"/>
  <c r="K326" i="4"/>
  <c r="K325" i="4"/>
  <c r="K324" i="4"/>
  <c r="K323" i="4"/>
  <c r="K322" i="4"/>
  <c r="K321" i="4"/>
  <c r="K320" i="4"/>
  <c r="K319" i="4"/>
  <c r="K318" i="4"/>
  <c r="K317" i="4"/>
  <c r="K316" i="4"/>
  <c r="K315" i="4"/>
  <c r="K314" i="4"/>
  <c r="K313" i="4"/>
  <c r="K312" i="4"/>
  <c r="K311" i="4"/>
  <c r="K310" i="4"/>
  <c r="K309" i="4"/>
  <c r="K308" i="4"/>
  <c r="K307" i="4"/>
  <c r="K306" i="4"/>
  <c r="K305" i="4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N202" i="4"/>
  <c r="M202" i="4"/>
  <c r="K202" i="4"/>
  <c r="I202" i="4"/>
  <c r="G202" i="4"/>
  <c r="E202" i="4"/>
  <c r="N201" i="4"/>
  <c r="M201" i="4"/>
  <c r="K201" i="4"/>
  <c r="I201" i="4"/>
  <c r="G201" i="4"/>
  <c r="E201" i="4"/>
  <c r="N200" i="4"/>
  <c r="M200" i="4"/>
  <c r="K200" i="4"/>
  <c r="I200" i="4"/>
  <c r="G200" i="4"/>
  <c r="E200" i="4"/>
  <c r="N199" i="4"/>
  <c r="M199" i="4"/>
  <c r="K199" i="4"/>
  <c r="I199" i="4"/>
  <c r="G199" i="4"/>
  <c r="E199" i="4"/>
  <c r="N198" i="4"/>
  <c r="M198" i="4"/>
  <c r="K198" i="4"/>
  <c r="I198" i="4"/>
  <c r="G198" i="4"/>
  <c r="E198" i="4"/>
  <c r="N197" i="4"/>
  <c r="M197" i="4"/>
  <c r="K197" i="4"/>
  <c r="I197" i="4"/>
  <c r="G197" i="4"/>
  <c r="E197" i="4"/>
  <c r="N196" i="4"/>
  <c r="M196" i="4"/>
  <c r="K196" i="4"/>
  <c r="I196" i="4"/>
  <c r="G196" i="4"/>
  <c r="E196" i="4"/>
  <c r="N195" i="4"/>
  <c r="M195" i="4"/>
  <c r="K195" i="4"/>
  <c r="I195" i="4"/>
  <c r="G195" i="4"/>
  <c r="E195" i="4"/>
  <c r="N194" i="4"/>
  <c r="M194" i="4"/>
  <c r="K194" i="4"/>
  <c r="I194" i="4"/>
  <c r="G194" i="4"/>
  <c r="E194" i="4"/>
  <c r="N193" i="4"/>
  <c r="M193" i="4"/>
  <c r="K193" i="4"/>
  <c r="I193" i="4"/>
  <c r="G193" i="4"/>
  <c r="E193" i="4"/>
  <c r="N192" i="4"/>
  <c r="M192" i="4"/>
  <c r="K192" i="4"/>
  <c r="I192" i="4"/>
  <c r="G192" i="4"/>
  <c r="E192" i="4"/>
  <c r="N191" i="4"/>
  <c r="M191" i="4"/>
  <c r="K191" i="4"/>
  <c r="I191" i="4"/>
  <c r="G191" i="4"/>
  <c r="E191" i="4"/>
  <c r="N190" i="4"/>
  <c r="M190" i="4"/>
  <c r="K190" i="4"/>
  <c r="I190" i="4"/>
  <c r="G190" i="4"/>
  <c r="E190" i="4"/>
  <c r="N189" i="4"/>
  <c r="M189" i="4"/>
  <c r="K189" i="4"/>
  <c r="I189" i="4"/>
  <c r="G189" i="4"/>
  <c r="E189" i="4"/>
  <c r="N188" i="4"/>
  <c r="M188" i="4"/>
  <c r="K188" i="4"/>
  <c r="I188" i="4"/>
  <c r="G188" i="4"/>
  <c r="E188" i="4"/>
  <c r="N187" i="4"/>
  <c r="M187" i="4"/>
  <c r="K187" i="4"/>
  <c r="I187" i="4"/>
  <c r="G187" i="4"/>
  <c r="E187" i="4"/>
  <c r="N186" i="4"/>
  <c r="M186" i="4"/>
  <c r="K186" i="4"/>
  <c r="I186" i="4"/>
  <c r="G186" i="4"/>
  <c r="E186" i="4"/>
  <c r="N185" i="4"/>
  <c r="M185" i="4"/>
  <c r="K185" i="4"/>
  <c r="I185" i="4"/>
  <c r="G185" i="4"/>
  <c r="E185" i="4"/>
  <c r="N184" i="4"/>
  <c r="M184" i="4"/>
  <c r="K184" i="4"/>
  <c r="I184" i="4"/>
  <c r="G184" i="4"/>
  <c r="E184" i="4"/>
  <c r="N183" i="4"/>
  <c r="M183" i="4"/>
  <c r="K183" i="4"/>
  <c r="I183" i="4"/>
  <c r="G183" i="4"/>
  <c r="E183" i="4"/>
  <c r="N182" i="4"/>
  <c r="M182" i="4"/>
  <c r="K182" i="4"/>
  <c r="I182" i="4"/>
  <c r="G182" i="4"/>
  <c r="E182" i="4"/>
  <c r="N181" i="4"/>
  <c r="M181" i="4"/>
  <c r="K181" i="4"/>
  <c r="I181" i="4"/>
  <c r="G181" i="4"/>
  <c r="E181" i="4"/>
  <c r="N180" i="4"/>
  <c r="M180" i="4"/>
  <c r="K180" i="4"/>
  <c r="I180" i="4"/>
  <c r="G180" i="4"/>
  <c r="E180" i="4"/>
  <c r="N179" i="4"/>
  <c r="M179" i="4"/>
  <c r="K179" i="4"/>
  <c r="I179" i="4"/>
  <c r="G179" i="4"/>
  <c r="E179" i="4"/>
  <c r="N178" i="4"/>
  <c r="M178" i="4"/>
  <c r="K178" i="4"/>
  <c r="I178" i="4"/>
  <c r="G178" i="4"/>
  <c r="E178" i="4"/>
  <c r="N177" i="4"/>
  <c r="M177" i="4"/>
  <c r="K177" i="4"/>
  <c r="I177" i="4"/>
  <c r="G177" i="4"/>
  <c r="E177" i="4"/>
  <c r="N176" i="4"/>
  <c r="M176" i="4"/>
  <c r="K176" i="4"/>
  <c r="I176" i="4"/>
  <c r="G176" i="4"/>
  <c r="E176" i="4"/>
  <c r="N175" i="4"/>
  <c r="M175" i="4"/>
  <c r="K175" i="4"/>
  <c r="I175" i="4"/>
  <c r="G175" i="4"/>
  <c r="E175" i="4"/>
  <c r="N174" i="4"/>
  <c r="M174" i="4"/>
  <c r="K174" i="4"/>
  <c r="I174" i="4"/>
  <c r="G174" i="4"/>
  <c r="E174" i="4"/>
  <c r="N173" i="4"/>
  <c r="M173" i="4"/>
  <c r="K173" i="4"/>
  <c r="I173" i="4"/>
  <c r="G173" i="4"/>
  <c r="E173" i="4"/>
  <c r="N172" i="4"/>
  <c r="M172" i="4"/>
  <c r="K172" i="4"/>
  <c r="N171" i="4"/>
  <c r="M171" i="4"/>
  <c r="K171" i="4"/>
  <c r="N170" i="4"/>
  <c r="M170" i="4"/>
  <c r="K170" i="4"/>
  <c r="N169" i="4"/>
  <c r="M169" i="4"/>
  <c r="K169" i="4"/>
  <c r="N168" i="4"/>
  <c r="M168" i="4"/>
  <c r="K168" i="4"/>
  <c r="N167" i="4"/>
  <c r="M167" i="4"/>
  <c r="K167" i="4"/>
  <c r="N166" i="4"/>
  <c r="M166" i="4"/>
  <c r="K166" i="4"/>
  <c r="N165" i="4"/>
  <c r="M165" i="4"/>
  <c r="K165" i="4"/>
  <c r="N164" i="4"/>
  <c r="M164" i="4"/>
  <c r="K164" i="4"/>
  <c r="N163" i="4"/>
  <c r="M163" i="4"/>
  <c r="K163" i="4"/>
  <c r="N162" i="4"/>
  <c r="M162" i="4"/>
  <c r="K162" i="4"/>
  <c r="N161" i="4"/>
  <c r="M161" i="4"/>
  <c r="K161" i="4"/>
  <c r="N160" i="4"/>
  <c r="M160" i="4"/>
  <c r="K160" i="4"/>
  <c r="N159" i="4"/>
  <c r="M159" i="4"/>
  <c r="K159" i="4"/>
  <c r="N158" i="4"/>
  <c r="M158" i="4"/>
  <c r="K158" i="4"/>
  <c r="N157" i="4"/>
  <c r="M157" i="4"/>
  <c r="K157" i="4"/>
  <c r="N156" i="4"/>
  <c r="M156" i="4"/>
  <c r="K156" i="4"/>
  <c r="N155" i="4"/>
  <c r="M155" i="4"/>
  <c r="K155" i="4"/>
  <c r="N154" i="4"/>
  <c r="M154" i="4"/>
  <c r="K154" i="4"/>
  <c r="N153" i="4"/>
  <c r="M153" i="4"/>
  <c r="K153" i="4"/>
  <c r="N152" i="4"/>
  <c r="M152" i="4"/>
  <c r="K152" i="4"/>
  <c r="N151" i="4"/>
  <c r="M151" i="4"/>
  <c r="K151" i="4"/>
  <c r="N150" i="4"/>
  <c r="M150" i="4"/>
  <c r="K150" i="4"/>
  <c r="N149" i="4"/>
  <c r="M149" i="4"/>
  <c r="K149" i="4"/>
  <c r="N148" i="4"/>
  <c r="M148" i="4"/>
  <c r="K148" i="4"/>
  <c r="N147" i="4"/>
  <c r="M147" i="4"/>
  <c r="K147" i="4"/>
  <c r="N146" i="4"/>
  <c r="M146" i="4"/>
  <c r="K146" i="4"/>
  <c r="N145" i="4"/>
  <c r="M145" i="4"/>
  <c r="K145" i="4"/>
  <c r="N144" i="4"/>
  <c r="M144" i="4"/>
  <c r="K144" i="4"/>
  <c r="N143" i="4"/>
  <c r="M143" i="4"/>
  <c r="K143" i="4"/>
  <c r="N142" i="4"/>
  <c r="M142" i="4"/>
  <c r="K142" i="4"/>
  <c r="N141" i="4"/>
  <c r="M141" i="4"/>
  <c r="K141" i="4"/>
  <c r="N140" i="4"/>
  <c r="M140" i="4"/>
  <c r="K140" i="4"/>
  <c r="N139" i="4"/>
  <c r="M139" i="4"/>
  <c r="K139" i="4"/>
  <c r="N138" i="4"/>
  <c r="M138" i="4"/>
  <c r="K138" i="4"/>
  <c r="N137" i="4"/>
  <c r="M137" i="4"/>
  <c r="K137" i="4"/>
  <c r="N136" i="4"/>
  <c r="M136" i="4"/>
  <c r="K136" i="4"/>
  <c r="N135" i="4"/>
  <c r="M135" i="4"/>
  <c r="K135" i="4"/>
  <c r="N134" i="4"/>
  <c r="M134" i="4"/>
  <c r="K134" i="4"/>
  <c r="N133" i="4"/>
  <c r="M133" i="4"/>
  <c r="K133" i="4"/>
  <c r="N132" i="4"/>
  <c r="M132" i="4"/>
  <c r="K132" i="4"/>
  <c r="N131" i="4"/>
  <c r="M131" i="4"/>
  <c r="K131" i="4"/>
  <c r="N130" i="4"/>
  <c r="M130" i="4"/>
  <c r="K130" i="4"/>
  <c r="N129" i="4"/>
  <c r="M129" i="4"/>
  <c r="K129" i="4"/>
  <c r="N128" i="4"/>
  <c r="M128" i="4"/>
  <c r="K128" i="4"/>
  <c r="N127" i="4"/>
  <c r="M127" i="4"/>
  <c r="K127" i="4"/>
  <c r="N126" i="4"/>
  <c r="M126" i="4"/>
  <c r="K126" i="4"/>
  <c r="N125" i="4"/>
  <c r="M125" i="4"/>
  <c r="K125" i="4"/>
  <c r="N124" i="4"/>
  <c r="M124" i="4"/>
  <c r="K124" i="4"/>
  <c r="N123" i="4"/>
  <c r="M123" i="4"/>
  <c r="K123" i="4"/>
  <c r="N122" i="4"/>
  <c r="M122" i="4"/>
  <c r="K122" i="4"/>
  <c r="N121" i="4"/>
  <c r="M121" i="4"/>
  <c r="K121" i="4"/>
  <c r="N120" i="4"/>
  <c r="M120" i="4"/>
  <c r="K120" i="4"/>
  <c r="N119" i="4"/>
  <c r="M119" i="4"/>
  <c r="K119" i="4"/>
  <c r="N118" i="4"/>
  <c r="M118" i="4"/>
  <c r="K118" i="4"/>
  <c r="N117" i="4"/>
  <c r="M117" i="4"/>
  <c r="K117" i="4"/>
  <c r="N116" i="4"/>
  <c r="M116" i="4"/>
  <c r="K116" i="4"/>
  <c r="N115" i="4"/>
  <c r="M115" i="4"/>
  <c r="K115" i="4"/>
  <c r="N114" i="4"/>
  <c r="M114" i="4"/>
  <c r="K114" i="4"/>
  <c r="N113" i="4"/>
  <c r="M113" i="4"/>
  <c r="K113" i="4"/>
  <c r="N112" i="4"/>
  <c r="M112" i="4"/>
  <c r="K112" i="4"/>
  <c r="N111" i="4"/>
  <c r="M111" i="4"/>
  <c r="K111" i="4"/>
  <c r="N110" i="4"/>
  <c r="M110" i="4"/>
  <c r="K110" i="4"/>
  <c r="N109" i="4"/>
  <c r="M109" i="4"/>
  <c r="K109" i="4"/>
  <c r="N108" i="4"/>
  <c r="M108" i="4"/>
  <c r="K108" i="4"/>
  <c r="N107" i="4"/>
  <c r="M107" i="4"/>
  <c r="K107" i="4"/>
  <c r="N106" i="4"/>
  <c r="M106" i="4"/>
  <c r="K106" i="4"/>
  <c r="N105" i="4"/>
  <c r="M105" i="4"/>
  <c r="K105" i="4"/>
  <c r="N104" i="4"/>
  <c r="M104" i="4"/>
  <c r="K104" i="4"/>
  <c r="N103" i="4"/>
  <c r="M103" i="4"/>
  <c r="K103" i="4"/>
  <c r="N102" i="4"/>
  <c r="M102" i="4"/>
  <c r="K102" i="4"/>
  <c r="N101" i="4"/>
  <c r="M101" i="4"/>
  <c r="K101" i="4"/>
  <c r="N100" i="4"/>
  <c r="M100" i="4"/>
  <c r="K100" i="4"/>
  <c r="N99" i="4"/>
  <c r="M99" i="4"/>
  <c r="K99" i="4"/>
  <c r="N98" i="4"/>
  <c r="M98" i="4"/>
  <c r="K98" i="4"/>
  <c r="N97" i="4"/>
  <c r="M97" i="4"/>
  <c r="K97" i="4"/>
  <c r="N96" i="4"/>
  <c r="M96" i="4"/>
  <c r="K96" i="4"/>
  <c r="N95" i="4"/>
  <c r="M95" i="4"/>
  <c r="K95" i="4"/>
  <c r="N94" i="4"/>
  <c r="M94" i="4"/>
  <c r="K94" i="4"/>
  <c r="N93" i="4"/>
  <c r="M93" i="4"/>
  <c r="K93" i="4"/>
  <c r="N92" i="4"/>
  <c r="M92" i="4"/>
  <c r="K92" i="4"/>
  <c r="N91" i="4"/>
  <c r="M91" i="4"/>
  <c r="K91" i="4"/>
  <c r="N90" i="4"/>
  <c r="M90" i="4"/>
  <c r="K90" i="4"/>
  <c r="N89" i="4"/>
  <c r="M89" i="4"/>
  <c r="K89" i="4"/>
  <c r="N88" i="4"/>
  <c r="M88" i="4"/>
  <c r="K88" i="4"/>
  <c r="N87" i="4"/>
  <c r="M87" i="4"/>
  <c r="K87" i="4"/>
  <c r="N86" i="4"/>
  <c r="M86" i="4"/>
  <c r="K86" i="4"/>
  <c r="N85" i="4"/>
  <c r="M85" i="4"/>
  <c r="K85" i="4"/>
  <c r="N84" i="4"/>
  <c r="M84" i="4"/>
  <c r="K84" i="4"/>
  <c r="N83" i="4"/>
  <c r="M83" i="4"/>
  <c r="K83" i="4"/>
  <c r="N82" i="4"/>
  <c r="M82" i="4"/>
  <c r="K82" i="4"/>
  <c r="N81" i="4"/>
  <c r="M81" i="4"/>
  <c r="K81" i="4"/>
  <c r="N80" i="4"/>
  <c r="M80" i="4"/>
  <c r="K80" i="4"/>
  <c r="N79" i="4"/>
  <c r="M79" i="4"/>
  <c r="K79" i="4"/>
  <c r="N78" i="4"/>
  <c r="M78" i="4"/>
  <c r="K78" i="4"/>
  <c r="N77" i="4"/>
  <c r="M77" i="4"/>
  <c r="K77" i="4"/>
  <c r="N76" i="4"/>
  <c r="M76" i="4"/>
  <c r="K76" i="4"/>
  <c r="N75" i="4"/>
  <c r="M75" i="4"/>
  <c r="K75" i="4"/>
  <c r="N74" i="4"/>
  <c r="M74" i="4"/>
  <c r="K74" i="4"/>
  <c r="N73" i="4"/>
  <c r="M73" i="4"/>
  <c r="K73" i="4"/>
  <c r="N72" i="4"/>
  <c r="M72" i="4"/>
  <c r="K72" i="4"/>
  <c r="N71" i="4"/>
  <c r="M71" i="4"/>
  <c r="K71" i="4"/>
  <c r="N70" i="4"/>
  <c r="M70" i="4"/>
  <c r="K70" i="4"/>
  <c r="N69" i="4"/>
  <c r="M69" i="4"/>
  <c r="K69" i="4"/>
  <c r="N68" i="4"/>
  <c r="M68" i="4"/>
  <c r="K68" i="4"/>
  <c r="N67" i="4"/>
  <c r="M67" i="4"/>
  <c r="K67" i="4"/>
  <c r="N66" i="4"/>
  <c r="M66" i="4"/>
  <c r="K66" i="4"/>
  <c r="N65" i="4"/>
  <c r="M65" i="4"/>
  <c r="K65" i="4"/>
  <c r="N64" i="4"/>
  <c r="M64" i="4"/>
  <c r="K64" i="4"/>
  <c r="N63" i="4"/>
  <c r="M63" i="4"/>
  <c r="K63" i="4"/>
  <c r="N62" i="4"/>
  <c r="M62" i="4"/>
  <c r="K62" i="4"/>
  <c r="N61" i="4"/>
  <c r="M61" i="4"/>
  <c r="K61" i="4"/>
  <c r="N60" i="4"/>
  <c r="M60" i="4"/>
  <c r="K60" i="4"/>
  <c r="N59" i="4"/>
  <c r="M59" i="4"/>
  <c r="K59" i="4"/>
  <c r="N58" i="4"/>
  <c r="M58" i="4"/>
  <c r="K58" i="4"/>
  <c r="N57" i="4"/>
  <c r="M57" i="4"/>
  <c r="K57" i="4"/>
  <c r="N56" i="4"/>
  <c r="M56" i="4"/>
  <c r="K56" i="4"/>
  <c r="N55" i="4"/>
  <c r="M55" i="4"/>
  <c r="K55" i="4"/>
  <c r="N54" i="4"/>
  <c r="M54" i="4"/>
  <c r="K54" i="4"/>
  <c r="N53" i="4"/>
  <c r="M53" i="4"/>
  <c r="K53" i="4"/>
  <c r="N52" i="4"/>
  <c r="M52" i="4"/>
  <c r="K52" i="4"/>
  <c r="N51" i="4"/>
  <c r="M51" i="4"/>
  <c r="K51" i="4"/>
  <c r="N50" i="4"/>
  <c r="M50" i="4"/>
  <c r="K50" i="4"/>
  <c r="N49" i="4"/>
  <c r="M49" i="4"/>
  <c r="K49" i="4"/>
  <c r="N48" i="4"/>
  <c r="M48" i="4"/>
  <c r="K48" i="4"/>
  <c r="N47" i="4"/>
  <c r="M47" i="4"/>
  <c r="K47" i="4"/>
  <c r="N46" i="4"/>
  <c r="M46" i="4"/>
  <c r="K46" i="4"/>
  <c r="N45" i="4"/>
  <c r="M45" i="4"/>
  <c r="K45" i="4"/>
  <c r="N44" i="4"/>
  <c r="M44" i="4"/>
  <c r="K44" i="4"/>
  <c r="N43" i="4"/>
  <c r="M43" i="4"/>
  <c r="K43" i="4"/>
  <c r="N42" i="4"/>
  <c r="M42" i="4"/>
  <c r="K42" i="4"/>
  <c r="N41" i="4"/>
  <c r="M41" i="4"/>
  <c r="K41" i="4"/>
  <c r="N40" i="4"/>
  <c r="M40" i="4"/>
  <c r="K40" i="4"/>
  <c r="N39" i="4"/>
  <c r="M39" i="4"/>
  <c r="K39" i="4"/>
  <c r="N38" i="4"/>
  <c r="M38" i="4"/>
  <c r="K38" i="4"/>
  <c r="N37" i="4"/>
  <c r="M37" i="4"/>
  <c r="K37" i="4"/>
  <c r="N36" i="4"/>
  <c r="M36" i="4"/>
  <c r="K36" i="4"/>
  <c r="N35" i="4"/>
  <c r="M35" i="4"/>
  <c r="K35" i="4"/>
  <c r="N34" i="4"/>
  <c r="M34" i="4"/>
  <c r="K34" i="4"/>
  <c r="N33" i="4"/>
  <c r="M33" i="4"/>
  <c r="K33" i="4"/>
  <c r="N32" i="4"/>
  <c r="M32" i="4"/>
  <c r="K32" i="4"/>
  <c r="N31" i="4"/>
  <c r="M31" i="4"/>
  <c r="K31" i="4"/>
  <c r="N30" i="4"/>
  <c r="M30" i="4"/>
  <c r="K30" i="4"/>
  <c r="N29" i="4"/>
  <c r="M29" i="4"/>
  <c r="K29" i="4"/>
  <c r="N28" i="4"/>
  <c r="M28" i="4"/>
  <c r="K28" i="4"/>
  <c r="N27" i="4"/>
  <c r="M27" i="4"/>
  <c r="K27" i="4"/>
  <c r="N26" i="4"/>
  <c r="M26" i="4"/>
  <c r="K26" i="4"/>
  <c r="N25" i="4"/>
  <c r="M25" i="4"/>
  <c r="K25" i="4"/>
  <c r="N24" i="4"/>
  <c r="M24" i="4"/>
  <c r="K24" i="4"/>
  <c r="N23" i="4"/>
  <c r="M23" i="4"/>
  <c r="K23" i="4"/>
  <c r="N22" i="4"/>
  <c r="M22" i="4"/>
  <c r="K22" i="4"/>
  <c r="N21" i="4"/>
  <c r="M21" i="4"/>
  <c r="K21" i="4"/>
  <c r="N20" i="4"/>
  <c r="M20" i="4"/>
  <c r="K20" i="4"/>
  <c r="N19" i="4"/>
  <c r="M19" i="4"/>
  <c r="K19" i="4"/>
  <c r="N18" i="4"/>
  <c r="M18" i="4"/>
  <c r="K18" i="4"/>
  <c r="N17" i="4"/>
  <c r="M17" i="4"/>
  <c r="K17" i="4"/>
  <c r="N16" i="4"/>
  <c r="M16" i="4"/>
  <c r="K16" i="4"/>
  <c r="N15" i="4"/>
  <c r="M15" i="4"/>
  <c r="N14" i="4"/>
  <c r="M14" i="4"/>
  <c r="N13" i="4"/>
  <c r="M13" i="4"/>
  <c r="N12" i="4"/>
  <c r="M12" i="4"/>
  <c r="N11" i="4"/>
  <c r="M11" i="4"/>
  <c r="N10" i="4"/>
  <c r="M10" i="4"/>
  <c r="N9" i="4"/>
  <c r="M9" i="4"/>
  <c r="N8" i="4"/>
  <c r="M8" i="4"/>
  <c r="N7" i="4"/>
  <c r="M7" i="4"/>
  <c r="N6" i="4"/>
  <c r="M6" i="4"/>
  <c r="N5" i="4"/>
  <c r="M5" i="4"/>
  <c r="N4" i="4"/>
  <c r="M4" i="4"/>
  <c r="N3" i="4"/>
  <c r="M3" i="4"/>
  <c r="H1" i="4" a="1"/>
  <c r="H153" i="4" s="1"/>
  <c r="I153" i="4" s="1"/>
  <c r="F1" i="4" a="1"/>
  <c r="F140" i="4" s="1"/>
  <c r="G140" i="4" s="1"/>
  <c r="D1" i="4" a="1"/>
  <c r="D160" i="4" s="1"/>
  <c r="E160" i="4" s="1"/>
  <c r="C1" i="4" a="1"/>
  <c r="C162" i="4" s="1"/>
  <c r="A1" i="4" a="1"/>
  <c r="E2" i="3"/>
  <c r="AG491" i="1"/>
  <c r="AF491" i="1"/>
  <c r="AE491" i="1"/>
  <c r="AG490" i="1"/>
  <c r="AF490" i="1"/>
  <c r="AE490" i="1"/>
  <c r="AG489" i="1"/>
  <c r="AF489" i="1"/>
  <c r="AE489" i="1"/>
  <c r="AG488" i="1"/>
  <c r="AF488" i="1"/>
  <c r="AE488" i="1"/>
  <c r="AG487" i="1"/>
  <c r="AF487" i="1"/>
  <c r="AE487" i="1"/>
  <c r="AG486" i="1"/>
  <c r="AF486" i="1"/>
  <c r="AE486" i="1"/>
  <c r="AG485" i="1"/>
  <c r="AF485" i="1"/>
  <c r="AE485" i="1"/>
  <c r="AG484" i="1"/>
  <c r="AF484" i="1"/>
  <c r="AE484" i="1"/>
  <c r="AG483" i="1"/>
  <c r="AF483" i="1"/>
  <c r="AE483" i="1"/>
  <c r="AG482" i="1"/>
  <c r="AF482" i="1"/>
  <c r="AE482" i="1"/>
  <c r="AG481" i="1"/>
  <c r="AF481" i="1"/>
  <c r="AE481" i="1"/>
  <c r="AG480" i="1"/>
  <c r="AF480" i="1"/>
  <c r="AE480" i="1"/>
  <c r="AG479" i="1"/>
  <c r="AF479" i="1"/>
  <c r="AE479" i="1"/>
  <c r="AG478" i="1"/>
  <c r="AF478" i="1"/>
  <c r="AE478" i="1"/>
  <c r="AG477" i="1"/>
  <c r="AF477" i="1"/>
  <c r="AE477" i="1"/>
  <c r="AG476" i="1"/>
  <c r="AF476" i="1"/>
  <c r="AE476" i="1"/>
  <c r="AG475" i="1"/>
  <c r="AF475" i="1"/>
  <c r="AE475" i="1"/>
  <c r="AG474" i="1"/>
  <c r="AF474" i="1"/>
  <c r="AE474" i="1"/>
  <c r="AG473" i="1"/>
  <c r="AF473" i="1"/>
  <c r="AE473" i="1"/>
  <c r="AG472" i="1"/>
  <c r="AF472" i="1"/>
  <c r="AE472" i="1"/>
  <c r="AG471" i="1"/>
  <c r="AF471" i="1"/>
  <c r="AE471" i="1"/>
  <c r="AG470" i="1"/>
  <c r="AF470" i="1"/>
  <c r="AE470" i="1"/>
  <c r="AG469" i="1"/>
  <c r="AF469" i="1"/>
  <c r="AE469" i="1"/>
  <c r="AG468" i="1"/>
  <c r="AF468" i="1"/>
  <c r="AE468" i="1"/>
  <c r="AG467" i="1"/>
  <c r="AF467" i="1"/>
  <c r="AE467" i="1"/>
  <c r="AG466" i="1"/>
  <c r="AF466" i="1"/>
  <c r="AE466" i="1"/>
  <c r="AG465" i="1"/>
  <c r="AF465" i="1"/>
  <c r="AE465" i="1"/>
  <c r="AG464" i="1"/>
  <c r="AF464" i="1"/>
  <c r="AE464" i="1"/>
  <c r="AG463" i="1"/>
  <c r="AF463" i="1"/>
  <c r="AE463" i="1"/>
  <c r="AG462" i="1"/>
  <c r="AF462" i="1"/>
  <c r="AE462" i="1"/>
  <c r="AG461" i="1"/>
  <c r="AF461" i="1"/>
  <c r="AE461" i="1"/>
  <c r="AG460" i="1"/>
  <c r="AF460" i="1"/>
  <c r="AE460" i="1"/>
  <c r="AG459" i="1"/>
  <c r="AF459" i="1"/>
  <c r="AE459" i="1"/>
  <c r="AG458" i="1"/>
  <c r="AF458" i="1"/>
  <c r="AE458" i="1"/>
  <c r="AG457" i="1"/>
  <c r="AF457" i="1"/>
  <c r="AE457" i="1"/>
  <c r="AG456" i="1"/>
  <c r="AF456" i="1"/>
  <c r="AE456" i="1"/>
  <c r="AG455" i="1"/>
  <c r="AF455" i="1"/>
  <c r="AE455" i="1"/>
  <c r="AG454" i="1"/>
  <c r="AF454" i="1"/>
  <c r="AE454" i="1"/>
  <c r="AG453" i="1"/>
  <c r="AF453" i="1"/>
  <c r="AE453" i="1"/>
  <c r="AG452" i="1"/>
  <c r="AF452" i="1"/>
  <c r="AE452" i="1"/>
  <c r="AG451" i="1"/>
  <c r="AF451" i="1"/>
  <c r="AE451" i="1"/>
  <c r="AG450" i="1"/>
  <c r="AF450" i="1"/>
  <c r="AE450" i="1"/>
  <c r="AG449" i="1"/>
  <c r="AF449" i="1"/>
  <c r="AE449" i="1"/>
  <c r="AG448" i="1"/>
  <c r="AF448" i="1"/>
  <c r="AE448" i="1"/>
  <c r="AG447" i="1"/>
  <c r="AF447" i="1"/>
  <c r="AE447" i="1"/>
  <c r="AG446" i="1"/>
  <c r="AF446" i="1"/>
  <c r="AE446" i="1"/>
  <c r="AG445" i="1"/>
  <c r="AF445" i="1"/>
  <c r="AE445" i="1"/>
  <c r="AG444" i="1"/>
  <c r="AF444" i="1"/>
  <c r="AE444" i="1"/>
  <c r="AG443" i="1"/>
  <c r="AF443" i="1"/>
  <c r="AE443" i="1"/>
  <c r="AG442" i="1"/>
  <c r="AF442" i="1"/>
  <c r="AE442" i="1"/>
  <c r="AG441" i="1"/>
  <c r="AF441" i="1"/>
  <c r="AE441" i="1"/>
  <c r="AG440" i="1"/>
  <c r="AF440" i="1"/>
  <c r="AE440" i="1"/>
  <c r="AG439" i="1"/>
  <c r="AF439" i="1"/>
  <c r="AE439" i="1"/>
  <c r="AG438" i="1"/>
  <c r="AF438" i="1"/>
  <c r="AE438" i="1"/>
  <c r="AG437" i="1"/>
  <c r="AF437" i="1"/>
  <c r="AE437" i="1"/>
  <c r="AG436" i="1"/>
  <c r="AF436" i="1"/>
  <c r="AE436" i="1"/>
  <c r="AG435" i="1"/>
  <c r="AF435" i="1"/>
  <c r="AE435" i="1"/>
  <c r="AG434" i="1"/>
  <c r="AF434" i="1"/>
  <c r="AE434" i="1"/>
  <c r="AG433" i="1"/>
  <c r="AF433" i="1"/>
  <c r="AE433" i="1"/>
  <c r="AG432" i="1"/>
  <c r="AF432" i="1"/>
  <c r="AE432" i="1"/>
  <c r="AG431" i="1"/>
  <c r="AF431" i="1"/>
  <c r="AE431" i="1"/>
  <c r="AG430" i="1"/>
  <c r="AF430" i="1"/>
  <c r="AE430" i="1"/>
  <c r="AG429" i="1"/>
  <c r="AF429" i="1"/>
  <c r="AE429" i="1"/>
  <c r="AG428" i="1"/>
  <c r="AF428" i="1"/>
  <c r="AE428" i="1"/>
  <c r="AG427" i="1"/>
  <c r="AF427" i="1"/>
  <c r="AE427" i="1"/>
  <c r="AG426" i="1"/>
  <c r="AF426" i="1"/>
  <c r="AE426" i="1"/>
  <c r="AG425" i="1"/>
  <c r="AF425" i="1"/>
  <c r="AE425" i="1"/>
  <c r="AG424" i="1"/>
  <c r="AF424" i="1"/>
  <c r="AE424" i="1"/>
  <c r="AG423" i="1"/>
  <c r="AF423" i="1"/>
  <c r="AE423" i="1"/>
  <c r="AG422" i="1"/>
  <c r="AF422" i="1"/>
  <c r="AE422" i="1"/>
  <c r="AG421" i="1"/>
  <c r="AF421" i="1"/>
  <c r="AE421" i="1"/>
  <c r="AG420" i="1"/>
  <c r="AF420" i="1"/>
  <c r="AE420" i="1"/>
  <c r="AG419" i="1"/>
  <c r="AF419" i="1"/>
  <c r="AE419" i="1"/>
  <c r="AG418" i="1"/>
  <c r="AF418" i="1"/>
  <c r="AE418" i="1"/>
  <c r="AG417" i="1"/>
  <c r="AF417" i="1"/>
  <c r="AE417" i="1"/>
  <c r="AG416" i="1"/>
  <c r="AF416" i="1"/>
  <c r="AE416" i="1"/>
  <c r="AG415" i="1"/>
  <c r="AF415" i="1"/>
  <c r="AE415" i="1"/>
  <c r="AG414" i="1"/>
  <c r="AF414" i="1"/>
  <c r="AE414" i="1"/>
  <c r="AG413" i="1"/>
  <c r="AF413" i="1"/>
  <c r="AE413" i="1"/>
  <c r="AG412" i="1"/>
  <c r="AF412" i="1"/>
  <c r="AE412" i="1"/>
  <c r="AG411" i="1"/>
  <c r="AF411" i="1"/>
  <c r="AE411" i="1"/>
  <c r="AG410" i="1"/>
  <c r="AF410" i="1"/>
  <c r="AE410" i="1"/>
  <c r="AG409" i="1"/>
  <c r="AF409" i="1"/>
  <c r="AE409" i="1"/>
  <c r="AG408" i="1"/>
  <c r="AF408" i="1"/>
  <c r="AE408" i="1"/>
  <c r="AG407" i="1"/>
  <c r="AF407" i="1"/>
  <c r="AE407" i="1"/>
  <c r="AG406" i="1"/>
  <c r="AF406" i="1"/>
  <c r="AE406" i="1"/>
  <c r="AG405" i="1"/>
  <c r="AF405" i="1"/>
  <c r="AE405" i="1"/>
  <c r="AG404" i="1"/>
  <c r="AF404" i="1"/>
  <c r="AE404" i="1"/>
  <c r="AG403" i="1"/>
  <c r="AF403" i="1"/>
  <c r="AE403" i="1"/>
  <c r="AG402" i="1"/>
  <c r="AF402" i="1"/>
  <c r="AE402" i="1"/>
  <c r="AG401" i="1"/>
  <c r="AF401" i="1"/>
  <c r="AE401" i="1"/>
  <c r="AG400" i="1"/>
  <c r="AF400" i="1"/>
  <c r="AE400" i="1"/>
  <c r="AG399" i="1"/>
  <c r="AF399" i="1"/>
  <c r="AE399" i="1"/>
  <c r="AG398" i="1"/>
  <c r="AF398" i="1"/>
  <c r="AE398" i="1"/>
  <c r="AG397" i="1"/>
  <c r="AF397" i="1"/>
  <c r="AE397" i="1"/>
  <c r="AG396" i="1"/>
  <c r="AF396" i="1"/>
  <c r="AE396" i="1"/>
  <c r="AG395" i="1"/>
  <c r="AF395" i="1"/>
  <c r="AE395" i="1"/>
  <c r="AG394" i="1"/>
  <c r="AF394" i="1"/>
  <c r="AE394" i="1"/>
  <c r="AG393" i="1"/>
  <c r="AF393" i="1"/>
  <c r="AE393" i="1"/>
  <c r="AG392" i="1"/>
  <c r="AF392" i="1"/>
  <c r="AE392" i="1"/>
  <c r="AG391" i="1"/>
  <c r="AF391" i="1"/>
  <c r="AE391" i="1"/>
  <c r="AG390" i="1"/>
  <c r="AF390" i="1"/>
  <c r="AE390" i="1"/>
  <c r="AG389" i="1"/>
  <c r="AF389" i="1"/>
  <c r="AE389" i="1"/>
  <c r="AG388" i="1"/>
  <c r="AF388" i="1"/>
  <c r="AE388" i="1"/>
  <c r="AG387" i="1"/>
  <c r="AF387" i="1"/>
  <c r="AE387" i="1"/>
  <c r="AG386" i="1"/>
  <c r="AF386" i="1"/>
  <c r="AE386" i="1"/>
  <c r="AG385" i="1"/>
  <c r="AF385" i="1"/>
  <c r="AE385" i="1"/>
  <c r="AG384" i="1"/>
  <c r="AF384" i="1"/>
  <c r="AE384" i="1"/>
  <c r="AG383" i="1"/>
  <c r="AF383" i="1"/>
  <c r="AE383" i="1"/>
  <c r="AG382" i="1"/>
  <c r="AF382" i="1"/>
  <c r="AE382" i="1"/>
  <c r="AG381" i="1"/>
  <c r="AF381" i="1"/>
  <c r="AE381" i="1"/>
  <c r="AG380" i="1"/>
  <c r="AF380" i="1"/>
  <c r="AE380" i="1"/>
  <c r="AG379" i="1"/>
  <c r="AF379" i="1"/>
  <c r="AE379" i="1"/>
  <c r="AG378" i="1"/>
  <c r="AF378" i="1"/>
  <c r="AE378" i="1"/>
  <c r="AG377" i="1"/>
  <c r="AF377" i="1"/>
  <c r="AE377" i="1"/>
  <c r="AG376" i="1"/>
  <c r="AF376" i="1"/>
  <c r="AE376" i="1"/>
  <c r="AG375" i="1"/>
  <c r="AF375" i="1"/>
  <c r="AE375" i="1"/>
  <c r="AG374" i="1"/>
  <c r="AF374" i="1"/>
  <c r="AE374" i="1"/>
  <c r="AG373" i="1"/>
  <c r="AF373" i="1"/>
  <c r="AE373" i="1"/>
  <c r="AG372" i="1"/>
  <c r="AF372" i="1"/>
  <c r="AE372" i="1"/>
  <c r="AG371" i="1"/>
  <c r="AF371" i="1"/>
  <c r="AE371" i="1"/>
  <c r="AG370" i="1"/>
  <c r="AF370" i="1"/>
  <c r="AE370" i="1"/>
  <c r="AG369" i="1"/>
  <c r="AF369" i="1"/>
  <c r="AE369" i="1"/>
  <c r="AG368" i="1"/>
  <c r="AF368" i="1"/>
  <c r="AE368" i="1"/>
  <c r="AG367" i="1"/>
  <c r="AF367" i="1"/>
  <c r="AE367" i="1"/>
  <c r="AG366" i="1"/>
  <c r="AF366" i="1"/>
  <c r="AE366" i="1"/>
  <c r="AG365" i="1"/>
  <c r="AF365" i="1"/>
  <c r="AE365" i="1"/>
  <c r="AG364" i="1"/>
  <c r="AF364" i="1"/>
  <c r="AE364" i="1"/>
  <c r="AG363" i="1"/>
  <c r="AF363" i="1"/>
  <c r="AE363" i="1"/>
  <c r="AG362" i="1"/>
  <c r="AF362" i="1"/>
  <c r="AE362" i="1"/>
  <c r="AG361" i="1"/>
  <c r="AF361" i="1"/>
  <c r="AE361" i="1"/>
  <c r="AG360" i="1"/>
  <c r="AF360" i="1"/>
  <c r="AE360" i="1"/>
  <c r="AG359" i="1"/>
  <c r="AF359" i="1"/>
  <c r="AE359" i="1"/>
  <c r="AG358" i="1"/>
  <c r="AF358" i="1"/>
  <c r="AE358" i="1"/>
  <c r="AG357" i="1"/>
  <c r="AF357" i="1"/>
  <c r="AE357" i="1"/>
  <c r="AG356" i="1"/>
  <c r="AF356" i="1"/>
  <c r="AE356" i="1"/>
  <c r="AG355" i="1"/>
  <c r="AF355" i="1"/>
  <c r="AE355" i="1"/>
  <c r="AG354" i="1"/>
  <c r="AF354" i="1"/>
  <c r="AE354" i="1"/>
  <c r="AG353" i="1"/>
  <c r="AF353" i="1"/>
  <c r="AE353" i="1"/>
  <c r="AG352" i="1"/>
  <c r="AF352" i="1"/>
  <c r="AE352" i="1"/>
  <c r="AG351" i="1"/>
  <c r="AF351" i="1"/>
  <c r="AE351" i="1"/>
  <c r="AG350" i="1"/>
  <c r="AF350" i="1"/>
  <c r="AE350" i="1"/>
  <c r="AG349" i="1"/>
  <c r="AF349" i="1"/>
  <c r="AE349" i="1"/>
  <c r="AG348" i="1"/>
  <c r="AF348" i="1"/>
  <c r="AE348" i="1"/>
  <c r="AG347" i="1"/>
  <c r="AF347" i="1"/>
  <c r="AE347" i="1"/>
  <c r="AG346" i="1"/>
  <c r="AF346" i="1"/>
  <c r="AE346" i="1"/>
  <c r="AG345" i="1"/>
  <c r="AF345" i="1"/>
  <c r="AE345" i="1"/>
  <c r="AG344" i="1"/>
  <c r="AF344" i="1"/>
  <c r="AE344" i="1"/>
  <c r="AG343" i="1"/>
  <c r="AF343" i="1"/>
  <c r="AE343" i="1"/>
  <c r="AG342" i="1"/>
  <c r="AF342" i="1"/>
  <c r="AE342" i="1"/>
  <c r="AG341" i="1"/>
  <c r="AF341" i="1"/>
  <c r="AE341" i="1"/>
  <c r="AG340" i="1"/>
  <c r="AF340" i="1"/>
  <c r="AE340" i="1"/>
  <c r="AG339" i="1"/>
  <c r="AF339" i="1"/>
  <c r="AE339" i="1"/>
  <c r="AG338" i="1"/>
  <c r="AF338" i="1"/>
  <c r="AE338" i="1"/>
  <c r="AG337" i="1"/>
  <c r="AF337" i="1"/>
  <c r="AE337" i="1"/>
  <c r="AG336" i="1"/>
  <c r="AF336" i="1"/>
  <c r="AE336" i="1"/>
  <c r="AG335" i="1"/>
  <c r="AF335" i="1"/>
  <c r="AE335" i="1"/>
  <c r="AG334" i="1"/>
  <c r="AF334" i="1"/>
  <c r="AE334" i="1"/>
  <c r="AG333" i="1"/>
  <c r="AF333" i="1"/>
  <c r="AE333" i="1"/>
  <c r="AG332" i="1"/>
  <c r="AF332" i="1"/>
  <c r="AE332" i="1"/>
  <c r="AG331" i="1"/>
  <c r="AF331" i="1"/>
  <c r="AE331" i="1"/>
  <c r="AG330" i="1"/>
  <c r="AF330" i="1"/>
  <c r="AE330" i="1"/>
  <c r="AG329" i="1"/>
  <c r="AF329" i="1"/>
  <c r="AE329" i="1"/>
  <c r="AG328" i="1"/>
  <c r="AF328" i="1"/>
  <c r="AE328" i="1"/>
  <c r="AG327" i="1"/>
  <c r="AF327" i="1"/>
  <c r="AE327" i="1"/>
  <c r="AG326" i="1"/>
  <c r="AF326" i="1"/>
  <c r="AE326" i="1"/>
  <c r="AG325" i="1"/>
  <c r="AF325" i="1"/>
  <c r="AE325" i="1"/>
  <c r="AG324" i="1"/>
  <c r="AF324" i="1"/>
  <c r="AE324" i="1"/>
  <c r="AG323" i="1"/>
  <c r="AF323" i="1"/>
  <c r="AE323" i="1"/>
  <c r="AG322" i="1"/>
  <c r="AF322" i="1"/>
  <c r="AE322" i="1"/>
  <c r="AG321" i="1"/>
  <c r="AF321" i="1"/>
  <c r="AE321" i="1"/>
  <c r="AG320" i="1"/>
  <c r="AF320" i="1"/>
  <c r="AE320" i="1"/>
  <c r="AG319" i="1"/>
  <c r="AF319" i="1"/>
  <c r="AE319" i="1"/>
  <c r="AG318" i="1"/>
  <c r="AF318" i="1"/>
  <c r="AE318" i="1"/>
  <c r="AG317" i="1"/>
  <c r="AF317" i="1"/>
  <c r="AE317" i="1"/>
  <c r="AG316" i="1"/>
  <c r="AF316" i="1"/>
  <c r="AE316" i="1"/>
  <c r="AG315" i="1"/>
  <c r="AF315" i="1"/>
  <c r="AE315" i="1"/>
  <c r="AG314" i="1"/>
  <c r="AF314" i="1"/>
  <c r="AE314" i="1"/>
  <c r="AG313" i="1"/>
  <c r="AF313" i="1"/>
  <c r="AE313" i="1"/>
  <c r="AG312" i="1"/>
  <c r="AF312" i="1"/>
  <c r="AE312" i="1"/>
  <c r="AG311" i="1"/>
  <c r="AF311" i="1"/>
  <c r="AE311" i="1"/>
  <c r="AG310" i="1"/>
  <c r="AF310" i="1"/>
  <c r="AE310" i="1"/>
  <c r="AG309" i="1"/>
  <c r="AF309" i="1"/>
  <c r="AE309" i="1"/>
  <c r="AG308" i="1"/>
  <c r="AF308" i="1"/>
  <c r="AE308" i="1"/>
  <c r="AG307" i="1"/>
  <c r="AF307" i="1"/>
  <c r="AE307" i="1"/>
  <c r="AG306" i="1"/>
  <c r="AF306" i="1"/>
  <c r="AE306" i="1"/>
  <c r="AG305" i="1"/>
  <c r="AF305" i="1"/>
  <c r="AE305" i="1"/>
  <c r="AG304" i="1"/>
  <c r="AF304" i="1"/>
  <c r="AE304" i="1"/>
  <c r="AG303" i="1"/>
  <c r="AF303" i="1"/>
  <c r="AE303" i="1"/>
  <c r="AG302" i="1"/>
  <c r="AF302" i="1"/>
  <c r="AE302" i="1"/>
  <c r="AG301" i="1"/>
  <c r="AF301" i="1"/>
  <c r="AE301" i="1"/>
  <c r="AG300" i="1"/>
  <c r="AF300" i="1"/>
  <c r="AE300" i="1"/>
  <c r="AG299" i="1"/>
  <c r="AF299" i="1"/>
  <c r="AE299" i="1"/>
  <c r="AG298" i="1"/>
  <c r="AF298" i="1"/>
  <c r="AE298" i="1"/>
  <c r="AG297" i="1"/>
  <c r="AF297" i="1"/>
  <c r="AE297" i="1"/>
  <c r="AG296" i="1"/>
  <c r="AF296" i="1"/>
  <c r="AE296" i="1"/>
  <c r="AG295" i="1"/>
  <c r="AF295" i="1"/>
  <c r="AE295" i="1"/>
  <c r="AG294" i="1"/>
  <c r="AF294" i="1"/>
  <c r="AE294" i="1"/>
  <c r="AG293" i="1"/>
  <c r="AF293" i="1"/>
  <c r="AE293" i="1"/>
  <c r="AG292" i="1"/>
  <c r="AF292" i="1"/>
  <c r="AE292" i="1"/>
  <c r="AG291" i="1"/>
  <c r="AF291" i="1"/>
  <c r="AE291" i="1"/>
  <c r="AG290" i="1"/>
  <c r="AF290" i="1"/>
  <c r="AE290" i="1"/>
  <c r="AG289" i="1"/>
  <c r="AF289" i="1"/>
  <c r="AE289" i="1"/>
  <c r="AG288" i="1"/>
  <c r="AF288" i="1"/>
  <c r="AE288" i="1"/>
  <c r="AG287" i="1"/>
  <c r="AF287" i="1"/>
  <c r="AE287" i="1"/>
  <c r="AG286" i="1"/>
  <c r="AF286" i="1"/>
  <c r="AE286" i="1"/>
  <c r="AG285" i="1"/>
  <c r="AF285" i="1"/>
  <c r="AE285" i="1"/>
  <c r="AG284" i="1"/>
  <c r="AF284" i="1"/>
  <c r="AE284" i="1"/>
  <c r="AG283" i="1"/>
  <c r="AF283" i="1"/>
  <c r="AE283" i="1"/>
  <c r="AG282" i="1"/>
  <c r="AF282" i="1"/>
  <c r="AE282" i="1"/>
  <c r="AG281" i="1"/>
  <c r="AF281" i="1"/>
  <c r="AE281" i="1"/>
  <c r="AG280" i="1"/>
  <c r="AF280" i="1"/>
  <c r="AE280" i="1"/>
  <c r="AG279" i="1"/>
  <c r="AF279" i="1"/>
  <c r="AE279" i="1"/>
  <c r="AG278" i="1"/>
  <c r="AF278" i="1"/>
  <c r="AE278" i="1"/>
  <c r="AG277" i="1"/>
  <c r="AF277" i="1"/>
  <c r="AE277" i="1"/>
  <c r="AG276" i="1"/>
  <c r="AF276" i="1"/>
  <c r="AE276" i="1"/>
  <c r="AG275" i="1"/>
  <c r="AF275" i="1"/>
  <c r="AE275" i="1"/>
  <c r="AG274" i="1"/>
  <c r="AF274" i="1"/>
  <c r="AE274" i="1"/>
  <c r="AG273" i="1"/>
  <c r="AF273" i="1"/>
  <c r="AE273" i="1"/>
  <c r="AG272" i="1"/>
  <c r="AF272" i="1"/>
  <c r="AE272" i="1"/>
  <c r="AG271" i="1"/>
  <c r="AF271" i="1"/>
  <c r="AE271" i="1"/>
  <c r="AG270" i="1"/>
  <c r="AF270" i="1"/>
  <c r="AE270" i="1"/>
  <c r="AG269" i="1"/>
  <c r="AF269" i="1"/>
  <c r="AE269" i="1"/>
  <c r="AG268" i="1"/>
  <c r="AF268" i="1"/>
  <c r="AE268" i="1"/>
  <c r="AG267" i="1"/>
  <c r="AF267" i="1"/>
  <c r="AE267" i="1"/>
  <c r="AG266" i="1"/>
  <c r="AF266" i="1"/>
  <c r="AE266" i="1"/>
  <c r="AG265" i="1"/>
  <c r="AF265" i="1"/>
  <c r="AE265" i="1"/>
  <c r="AG264" i="1"/>
  <c r="AF264" i="1"/>
  <c r="AE264" i="1"/>
  <c r="AG263" i="1"/>
  <c r="AF263" i="1"/>
  <c r="AE263" i="1"/>
  <c r="AG262" i="1"/>
  <c r="AF262" i="1"/>
  <c r="AE262" i="1"/>
  <c r="AG261" i="1"/>
  <c r="AF261" i="1"/>
  <c r="AE261" i="1"/>
  <c r="AG260" i="1"/>
  <c r="AF260" i="1"/>
  <c r="AE260" i="1"/>
  <c r="AG259" i="1"/>
  <c r="AF259" i="1"/>
  <c r="AE259" i="1"/>
  <c r="AG258" i="1"/>
  <c r="AF258" i="1"/>
  <c r="AE258" i="1"/>
  <c r="AG257" i="1"/>
  <c r="AF257" i="1"/>
  <c r="AE257" i="1"/>
  <c r="AG256" i="1"/>
  <c r="AF256" i="1"/>
  <c r="AE256" i="1"/>
  <c r="AG255" i="1"/>
  <c r="AF255" i="1"/>
  <c r="AE255" i="1"/>
  <c r="AG254" i="1"/>
  <c r="AF254" i="1"/>
  <c r="AE254" i="1"/>
  <c r="AG253" i="1"/>
  <c r="AF253" i="1"/>
  <c r="AE253" i="1"/>
  <c r="AG252" i="1"/>
  <c r="AF252" i="1"/>
  <c r="AE252" i="1"/>
  <c r="AG251" i="1"/>
  <c r="AF251" i="1"/>
  <c r="AE251" i="1"/>
  <c r="AG250" i="1"/>
  <c r="AF250" i="1"/>
  <c r="AE250" i="1"/>
  <c r="AG249" i="1"/>
  <c r="AF249" i="1"/>
  <c r="AE249" i="1"/>
  <c r="AG248" i="1"/>
  <c r="AF248" i="1"/>
  <c r="AE248" i="1"/>
  <c r="AG247" i="1"/>
  <c r="AF247" i="1"/>
  <c r="AE247" i="1"/>
  <c r="AG246" i="1"/>
  <c r="AF246" i="1"/>
  <c r="AE246" i="1"/>
  <c r="AG245" i="1"/>
  <c r="AF245" i="1"/>
  <c r="AE245" i="1"/>
  <c r="AG244" i="1"/>
  <c r="AF244" i="1"/>
  <c r="AE244" i="1"/>
  <c r="AG243" i="1"/>
  <c r="AF243" i="1"/>
  <c r="AE243" i="1"/>
  <c r="AG242" i="1"/>
  <c r="AF242" i="1"/>
  <c r="AE242" i="1"/>
  <c r="AG241" i="1"/>
  <c r="AF241" i="1"/>
  <c r="AE241" i="1"/>
  <c r="AG240" i="1"/>
  <c r="AF240" i="1"/>
  <c r="AE240" i="1"/>
  <c r="AG239" i="1"/>
  <c r="AF239" i="1"/>
  <c r="AE239" i="1"/>
  <c r="AG238" i="1"/>
  <c r="AF238" i="1"/>
  <c r="AE238" i="1"/>
  <c r="AG237" i="1"/>
  <c r="AF237" i="1"/>
  <c r="AE237" i="1"/>
  <c r="AG236" i="1"/>
  <c r="AF236" i="1"/>
  <c r="AE236" i="1"/>
  <c r="AG235" i="1"/>
  <c r="AF235" i="1"/>
  <c r="AE235" i="1"/>
  <c r="AG234" i="1"/>
  <c r="AF234" i="1"/>
  <c r="AE234" i="1"/>
  <c r="AG233" i="1"/>
  <c r="AF233" i="1"/>
  <c r="AE233" i="1"/>
  <c r="AG232" i="1"/>
  <c r="AF232" i="1"/>
  <c r="AE232" i="1"/>
  <c r="AG231" i="1"/>
  <c r="AF231" i="1"/>
  <c r="AE231" i="1"/>
  <c r="AG230" i="1"/>
  <c r="AF230" i="1"/>
  <c r="AE230" i="1"/>
  <c r="AG229" i="1"/>
  <c r="AF229" i="1"/>
  <c r="AE229" i="1"/>
  <c r="AG228" i="1"/>
  <c r="AF228" i="1"/>
  <c r="AE228" i="1"/>
  <c r="AG227" i="1"/>
  <c r="AF227" i="1"/>
  <c r="AE227" i="1"/>
  <c r="AG226" i="1"/>
  <c r="AF226" i="1"/>
  <c r="AE226" i="1"/>
  <c r="AG225" i="1"/>
  <c r="AF225" i="1"/>
  <c r="AE225" i="1"/>
  <c r="AG224" i="1"/>
  <c r="AF224" i="1"/>
  <c r="AE224" i="1"/>
  <c r="AG223" i="1"/>
  <c r="AF223" i="1"/>
  <c r="AE223" i="1"/>
  <c r="AG222" i="1"/>
  <c r="AF222" i="1"/>
  <c r="AE222" i="1"/>
  <c r="AG221" i="1"/>
  <c r="AF221" i="1"/>
  <c r="AE221" i="1"/>
  <c r="AG220" i="1"/>
  <c r="AF220" i="1"/>
  <c r="AE220" i="1"/>
  <c r="AG219" i="1"/>
  <c r="AF219" i="1"/>
  <c r="AE219" i="1"/>
  <c r="AG218" i="1"/>
  <c r="AF218" i="1"/>
  <c r="AE218" i="1"/>
  <c r="AG217" i="1"/>
  <c r="AF217" i="1"/>
  <c r="AE217" i="1"/>
  <c r="AG216" i="1"/>
  <c r="AF216" i="1"/>
  <c r="AE216" i="1"/>
  <c r="AG215" i="1"/>
  <c r="AF215" i="1"/>
  <c r="AE215" i="1"/>
  <c r="AG214" i="1"/>
  <c r="AF214" i="1"/>
  <c r="AE214" i="1"/>
  <c r="AG213" i="1"/>
  <c r="AF213" i="1"/>
  <c r="AE213" i="1"/>
  <c r="AG212" i="1"/>
  <c r="AF212" i="1"/>
  <c r="AE212" i="1"/>
  <c r="AG211" i="1"/>
  <c r="AF211" i="1"/>
  <c r="AE211" i="1"/>
  <c r="AG210" i="1"/>
  <c r="AF210" i="1"/>
  <c r="AE210" i="1"/>
  <c r="AG209" i="1"/>
  <c r="AF209" i="1"/>
  <c r="AE209" i="1"/>
  <c r="AG208" i="1"/>
  <c r="AF208" i="1"/>
  <c r="AE208" i="1"/>
  <c r="AG207" i="1"/>
  <c r="AF207" i="1"/>
  <c r="AE207" i="1"/>
  <c r="AG206" i="1"/>
  <c r="AF206" i="1"/>
  <c r="AE206" i="1"/>
  <c r="AG205" i="1"/>
  <c r="AF205" i="1"/>
  <c r="AE205" i="1"/>
  <c r="AG204" i="1"/>
  <c r="AF204" i="1"/>
  <c r="AE204" i="1"/>
  <c r="AG203" i="1"/>
  <c r="AF203" i="1"/>
  <c r="AE203" i="1"/>
  <c r="AG202" i="1"/>
  <c r="AF202" i="1"/>
  <c r="AE202" i="1"/>
  <c r="AG201" i="1"/>
  <c r="AF201" i="1"/>
  <c r="AE201" i="1"/>
  <c r="AG200" i="1"/>
  <c r="AF200" i="1"/>
  <c r="AE200" i="1"/>
  <c r="AG199" i="1"/>
  <c r="AF199" i="1"/>
  <c r="AE199" i="1"/>
  <c r="AG198" i="1"/>
  <c r="AF198" i="1"/>
  <c r="AE198" i="1"/>
  <c r="AG197" i="1"/>
  <c r="AF197" i="1"/>
  <c r="AE197" i="1"/>
  <c r="AG196" i="1"/>
  <c r="AF196" i="1"/>
  <c r="AE196" i="1"/>
  <c r="AG195" i="1"/>
  <c r="AF195" i="1"/>
  <c r="AE195" i="1"/>
  <c r="AG194" i="1"/>
  <c r="AF194" i="1"/>
  <c r="AE194" i="1"/>
  <c r="AG193" i="1"/>
  <c r="AF193" i="1"/>
  <c r="AE193" i="1"/>
  <c r="AG192" i="1"/>
  <c r="AF192" i="1"/>
  <c r="AE192" i="1"/>
  <c r="AG191" i="1"/>
  <c r="AF191" i="1"/>
  <c r="AE191" i="1"/>
  <c r="AG190" i="1"/>
  <c r="AF190" i="1"/>
  <c r="AE190" i="1"/>
  <c r="AG189" i="1"/>
  <c r="AF189" i="1"/>
  <c r="AE189" i="1"/>
  <c r="AG188" i="1"/>
  <c r="AF188" i="1"/>
  <c r="AE188" i="1"/>
  <c r="E10" i="1" a="1"/>
  <c r="E10" i="1" s="1"/>
  <c r="B1" i="4" s="1" a="1"/>
  <c r="F27" i="4" l="1"/>
  <c r="G27" i="4" s="1"/>
  <c r="F141" i="4"/>
  <c r="G141" i="4" s="1"/>
  <c r="H40" i="4"/>
  <c r="I40" i="4" s="1"/>
  <c r="H95" i="4"/>
  <c r="I95" i="4" s="1"/>
  <c r="H154" i="4"/>
  <c r="I154" i="4" s="1"/>
  <c r="F166" i="4"/>
  <c r="G166" i="4" s="1"/>
  <c r="H52" i="4"/>
  <c r="I52" i="4" s="1"/>
  <c r="H111" i="4"/>
  <c r="I111" i="4" s="1"/>
  <c r="H172" i="4"/>
  <c r="I172" i="4" s="1"/>
  <c r="F171" i="4"/>
  <c r="G171" i="4" s="1"/>
  <c r="H56" i="4"/>
  <c r="I56" i="4" s="1"/>
  <c r="H112" i="4"/>
  <c r="I112" i="4" s="1"/>
  <c r="F22" i="4"/>
  <c r="G22" i="4" s="1"/>
  <c r="H1" i="4"/>
  <c r="H57" i="4"/>
  <c r="I57" i="4" s="1"/>
  <c r="H113" i="4"/>
  <c r="I113" i="4" s="1"/>
  <c r="H58" i="4"/>
  <c r="I58" i="4" s="1"/>
  <c r="H114" i="4"/>
  <c r="I114" i="4" s="1"/>
  <c r="F52" i="4"/>
  <c r="G52" i="4" s="1"/>
  <c r="H15" i="4"/>
  <c r="I15" i="4" s="1"/>
  <c r="H72" i="4"/>
  <c r="I72" i="4" s="1"/>
  <c r="H129" i="4"/>
  <c r="I129" i="4" s="1"/>
  <c r="F53" i="4"/>
  <c r="G53" i="4" s="1"/>
  <c r="H16" i="4"/>
  <c r="I16" i="4" s="1"/>
  <c r="H75" i="4"/>
  <c r="I75" i="4" s="1"/>
  <c r="H130" i="4"/>
  <c r="I130" i="4" s="1"/>
  <c r="F80" i="4"/>
  <c r="G80" i="4" s="1"/>
  <c r="H17" i="4"/>
  <c r="I17" i="4" s="1"/>
  <c r="H76" i="4"/>
  <c r="I76" i="4" s="1"/>
  <c r="H131" i="4"/>
  <c r="I131" i="4" s="1"/>
  <c r="F81" i="4"/>
  <c r="G81" i="4" s="1"/>
  <c r="H18" i="4"/>
  <c r="I18" i="4" s="1"/>
  <c r="H77" i="4"/>
  <c r="I77" i="4" s="1"/>
  <c r="H136" i="4"/>
  <c r="I136" i="4" s="1"/>
  <c r="F106" i="4"/>
  <c r="G106" i="4" s="1"/>
  <c r="H33" i="4"/>
  <c r="I33" i="4" s="1"/>
  <c r="H92" i="4"/>
  <c r="I92" i="4" s="1"/>
  <c r="H148" i="4"/>
  <c r="I148" i="4" s="1"/>
  <c r="F113" i="4"/>
  <c r="G113" i="4" s="1"/>
  <c r="H34" i="4"/>
  <c r="I34" i="4" s="1"/>
  <c r="H93" i="4"/>
  <c r="I93" i="4" s="1"/>
  <c r="H152" i="4"/>
  <c r="I152" i="4" s="1"/>
  <c r="H35" i="4"/>
  <c r="I35" i="4" s="1"/>
  <c r="H94" i="4"/>
  <c r="I94" i="4" s="1"/>
  <c r="A149" i="4"/>
  <c r="A131" i="4"/>
  <c r="F163" i="4"/>
  <c r="G163" i="4" s="1"/>
  <c r="F160" i="4"/>
  <c r="G160" i="4" s="1"/>
  <c r="F136" i="4"/>
  <c r="G136" i="4" s="1"/>
  <c r="F112" i="4"/>
  <c r="G112" i="4" s="1"/>
  <c r="F88" i="4"/>
  <c r="G88" i="4" s="1"/>
  <c r="F64" i="4"/>
  <c r="G64" i="4" s="1"/>
  <c r="F40" i="4"/>
  <c r="G40" i="4" s="1"/>
  <c r="F16" i="4"/>
  <c r="G16" i="4" s="1"/>
  <c r="F159" i="4"/>
  <c r="G159" i="4" s="1"/>
  <c r="F135" i="4"/>
  <c r="G135" i="4" s="1"/>
  <c r="F111" i="4"/>
  <c r="G111" i="4" s="1"/>
  <c r="F87" i="4"/>
  <c r="G87" i="4" s="1"/>
  <c r="F63" i="4"/>
  <c r="G63" i="4" s="1"/>
  <c r="F39" i="4"/>
  <c r="G39" i="4" s="1"/>
  <c r="F15" i="4"/>
  <c r="G15" i="4" s="1"/>
  <c r="F28" i="4"/>
  <c r="G28" i="4" s="1"/>
  <c r="F56" i="4"/>
  <c r="G56" i="4" s="1"/>
  <c r="F82" i="4"/>
  <c r="G82" i="4" s="1"/>
  <c r="F116" i="4"/>
  <c r="G116" i="4" s="1"/>
  <c r="F142" i="4"/>
  <c r="G142" i="4" s="1"/>
  <c r="F172" i="4"/>
  <c r="G172" i="4" s="1"/>
  <c r="A8" i="4"/>
  <c r="F3" i="4"/>
  <c r="G3" i="4" s="1"/>
  <c r="F29" i="4"/>
  <c r="G29" i="4" s="1"/>
  <c r="F57" i="4"/>
  <c r="G57" i="4" s="1"/>
  <c r="F89" i="4"/>
  <c r="G89" i="4" s="1"/>
  <c r="F117" i="4"/>
  <c r="G117" i="4" s="1"/>
  <c r="F147" i="4"/>
  <c r="G147" i="4" s="1"/>
  <c r="H170" i="4"/>
  <c r="I170" i="4" s="1"/>
  <c r="H168" i="4"/>
  <c r="I168" i="4" s="1"/>
  <c r="H150" i="4"/>
  <c r="I150" i="4" s="1"/>
  <c r="H135" i="4"/>
  <c r="I135" i="4" s="1"/>
  <c r="H118" i="4"/>
  <c r="I118" i="4" s="1"/>
  <c r="H102" i="4"/>
  <c r="I102" i="4" s="1"/>
  <c r="H87" i="4"/>
  <c r="I87" i="4" s="1"/>
  <c r="H70" i="4"/>
  <c r="I70" i="4" s="1"/>
  <c r="H54" i="4"/>
  <c r="I54" i="4" s="1"/>
  <c r="H39" i="4"/>
  <c r="I39" i="4" s="1"/>
  <c r="H22" i="4"/>
  <c r="I22" i="4" s="1"/>
  <c r="H6" i="4"/>
  <c r="I6" i="4" s="1"/>
  <c r="H165" i="4"/>
  <c r="I165" i="4" s="1"/>
  <c r="H149" i="4"/>
  <c r="I149" i="4" s="1"/>
  <c r="H132" i="4"/>
  <c r="I132" i="4" s="1"/>
  <c r="H117" i="4"/>
  <c r="I117" i="4" s="1"/>
  <c r="H101" i="4"/>
  <c r="I101" i="4" s="1"/>
  <c r="H84" i="4"/>
  <c r="I84" i="4" s="1"/>
  <c r="H69" i="4"/>
  <c r="I69" i="4" s="1"/>
  <c r="H53" i="4"/>
  <c r="I53" i="4" s="1"/>
  <c r="H36" i="4"/>
  <c r="I36" i="4" s="1"/>
  <c r="H21" i="4"/>
  <c r="I21" i="4" s="1"/>
  <c r="H5" i="4"/>
  <c r="I5" i="4" s="1"/>
  <c r="H20" i="4"/>
  <c r="I20" i="4" s="1"/>
  <c r="H41" i="4"/>
  <c r="I41" i="4" s="1"/>
  <c r="H59" i="4"/>
  <c r="I59" i="4" s="1"/>
  <c r="H78" i="4"/>
  <c r="I78" i="4" s="1"/>
  <c r="H96" i="4"/>
  <c r="I96" i="4" s="1"/>
  <c r="H116" i="4"/>
  <c r="I116" i="4" s="1"/>
  <c r="H137" i="4"/>
  <c r="I137" i="4" s="1"/>
  <c r="H155" i="4"/>
  <c r="I155" i="4" s="1"/>
  <c r="A21" i="4"/>
  <c r="F4" i="4"/>
  <c r="G4" i="4" s="1"/>
  <c r="F32" i="4"/>
  <c r="G32" i="4" s="1"/>
  <c r="F58" i="4"/>
  <c r="G58" i="4" s="1"/>
  <c r="F92" i="4"/>
  <c r="G92" i="4" s="1"/>
  <c r="F118" i="4"/>
  <c r="G118" i="4" s="1"/>
  <c r="F148" i="4"/>
  <c r="G148" i="4" s="1"/>
  <c r="A35" i="4"/>
  <c r="F5" i="4"/>
  <c r="G5" i="4" s="1"/>
  <c r="F33" i="4"/>
  <c r="G33" i="4" s="1"/>
  <c r="F65" i="4"/>
  <c r="G65" i="4" s="1"/>
  <c r="F93" i="4"/>
  <c r="G93" i="4" s="1"/>
  <c r="F123" i="4"/>
  <c r="G123" i="4" s="1"/>
  <c r="F149" i="4"/>
  <c r="G149" i="4" s="1"/>
  <c r="H3" i="4"/>
  <c r="I3" i="4" s="1"/>
  <c r="H23" i="4"/>
  <c r="I23" i="4" s="1"/>
  <c r="H42" i="4"/>
  <c r="I42" i="4" s="1"/>
  <c r="H60" i="4"/>
  <c r="I60" i="4" s="1"/>
  <c r="H80" i="4"/>
  <c r="I80" i="4" s="1"/>
  <c r="H99" i="4"/>
  <c r="I99" i="4" s="1"/>
  <c r="H119" i="4"/>
  <c r="I119" i="4" s="1"/>
  <c r="H138" i="4"/>
  <c r="I138" i="4" s="1"/>
  <c r="H156" i="4"/>
  <c r="I156" i="4" s="1"/>
  <c r="A49" i="4"/>
  <c r="F8" i="4"/>
  <c r="G8" i="4" s="1"/>
  <c r="F34" i="4"/>
  <c r="G34" i="4" s="1"/>
  <c r="F68" i="4"/>
  <c r="G68" i="4" s="1"/>
  <c r="F94" i="4"/>
  <c r="G94" i="4" s="1"/>
  <c r="F124" i="4"/>
  <c r="G124" i="4" s="1"/>
  <c r="F152" i="4"/>
  <c r="G152" i="4" s="1"/>
  <c r="H4" i="4"/>
  <c r="I4" i="4" s="1"/>
  <c r="H24" i="4"/>
  <c r="I24" i="4" s="1"/>
  <c r="H44" i="4"/>
  <c r="I44" i="4" s="1"/>
  <c r="H63" i="4"/>
  <c r="I63" i="4" s="1"/>
  <c r="H81" i="4"/>
  <c r="I81" i="4" s="1"/>
  <c r="H100" i="4"/>
  <c r="I100" i="4" s="1"/>
  <c r="H120" i="4"/>
  <c r="I120" i="4" s="1"/>
  <c r="H140" i="4"/>
  <c r="I140" i="4" s="1"/>
  <c r="H159" i="4"/>
  <c r="I159" i="4" s="1"/>
  <c r="A64" i="4"/>
  <c r="F9" i="4"/>
  <c r="G9" i="4" s="1"/>
  <c r="F41" i="4"/>
  <c r="G41" i="4" s="1"/>
  <c r="F69" i="4"/>
  <c r="G69" i="4" s="1"/>
  <c r="F99" i="4"/>
  <c r="G99" i="4" s="1"/>
  <c r="F125" i="4"/>
  <c r="G125" i="4" s="1"/>
  <c r="F153" i="4"/>
  <c r="G153" i="4" s="1"/>
  <c r="H8" i="4"/>
  <c r="I8" i="4" s="1"/>
  <c r="H27" i="4"/>
  <c r="I27" i="4" s="1"/>
  <c r="H45" i="4"/>
  <c r="I45" i="4" s="1"/>
  <c r="H64" i="4"/>
  <c r="I64" i="4" s="1"/>
  <c r="H82" i="4"/>
  <c r="I82" i="4" s="1"/>
  <c r="H104" i="4"/>
  <c r="I104" i="4" s="1"/>
  <c r="H123" i="4"/>
  <c r="I123" i="4" s="1"/>
  <c r="H141" i="4"/>
  <c r="I141" i="4" s="1"/>
  <c r="H160" i="4"/>
  <c r="I160" i="4" s="1"/>
  <c r="A78" i="4"/>
  <c r="F10" i="4"/>
  <c r="G10" i="4" s="1"/>
  <c r="F44" i="4"/>
  <c r="G44" i="4" s="1"/>
  <c r="F70" i="4"/>
  <c r="G70" i="4" s="1"/>
  <c r="F100" i="4"/>
  <c r="G100" i="4" s="1"/>
  <c r="F128" i="4"/>
  <c r="G128" i="4" s="1"/>
  <c r="F154" i="4"/>
  <c r="G154" i="4" s="1"/>
  <c r="H9" i="4"/>
  <c r="I9" i="4" s="1"/>
  <c r="H28" i="4"/>
  <c r="I28" i="4" s="1"/>
  <c r="H46" i="4"/>
  <c r="I46" i="4" s="1"/>
  <c r="H65" i="4"/>
  <c r="I65" i="4" s="1"/>
  <c r="H83" i="4"/>
  <c r="I83" i="4" s="1"/>
  <c r="H105" i="4"/>
  <c r="I105" i="4" s="1"/>
  <c r="H124" i="4"/>
  <c r="I124" i="4" s="1"/>
  <c r="H142" i="4"/>
  <c r="I142" i="4" s="1"/>
  <c r="H161" i="4"/>
  <c r="I161" i="4" s="1"/>
  <c r="A95" i="4"/>
  <c r="F17" i="4"/>
  <c r="G17" i="4" s="1"/>
  <c r="F45" i="4"/>
  <c r="G45" i="4" s="1"/>
  <c r="F75" i="4"/>
  <c r="G75" i="4" s="1"/>
  <c r="F101" i="4"/>
  <c r="G101" i="4" s="1"/>
  <c r="F129" i="4"/>
  <c r="G129" i="4" s="1"/>
  <c r="F161" i="4"/>
  <c r="G161" i="4" s="1"/>
  <c r="H10" i="4"/>
  <c r="I10" i="4" s="1"/>
  <c r="H29" i="4"/>
  <c r="I29" i="4" s="1"/>
  <c r="H47" i="4"/>
  <c r="I47" i="4" s="1"/>
  <c r="H66" i="4"/>
  <c r="I66" i="4" s="1"/>
  <c r="H88" i="4"/>
  <c r="I88" i="4" s="1"/>
  <c r="H106" i="4"/>
  <c r="I106" i="4" s="1"/>
  <c r="H125" i="4"/>
  <c r="I125" i="4" s="1"/>
  <c r="H143" i="4"/>
  <c r="I143" i="4" s="1"/>
  <c r="H162" i="4"/>
  <c r="I162" i="4" s="1"/>
  <c r="A113" i="4"/>
  <c r="F20" i="4"/>
  <c r="G20" i="4" s="1"/>
  <c r="F46" i="4"/>
  <c r="G46" i="4" s="1"/>
  <c r="F76" i="4"/>
  <c r="G76" i="4" s="1"/>
  <c r="F104" i="4"/>
  <c r="G104" i="4" s="1"/>
  <c r="F130" i="4"/>
  <c r="G130" i="4" s="1"/>
  <c r="F164" i="4"/>
  <c r="G164" i="4" s="1"/>
  <c r="H11" i="4"/>
  <c r="I11" i="4" s="1"/>
  <c r="H30" i="4"/>
  <c r="I30" i="4" s="1"/>
  <c r="H48" i="4"/>
  <c r="I48" i="4" s="1"/>
  <c r="H68" i="4"/>
  <c r="I68" i="4" s="1"/>
  <c r="H89" i="4"/>
  <c r="I89" i="4" s="1"/>
  <c r="H107" i="4"/>
  <c r="I107" i="4" s="1"/>
  <c r="H126" i="4"/>
  <c r="I126" i="4" s="1"/>
  <c r="H144" i="4"/>
  <c r="I144" i="4" s="1"/>
  <c r="H164" i="4"/>
  <c r="I164" i="4" s="1"/>
  <c r="A167" i="4"/>
  <c r="F21" i="4"/>
  <c r="G21" i="4" s="1"/>
  <c r="F51" i="4"/>
  <c r="G51" i="4" s="1"/>
  <c r="F77" i="4"/>
  <c r="G77" i="4" s="1"/>
  <c r="F105" i="4"/>
  <c r="G105" i="4" s="1"/>
  <c r="F137" i="4"/>
  <c r="G137" i="4" s="1"/>
  <c r="F165" i="4"/>
  <c r="G165" i="4" s="1"/>
  <c r="H12" i="4"/>
  <c r="I12" i="4" s="1"/>
  <c r="H32" i="4"/>
  <c r="I32" i="4" s="1"/>
  <c r="H51" i="4"/>
  <c r="I51" i="4" s="1"/>
  <c r="H71" i="4"/>
  <c r="I71" i="4" s="1"/>
  <c r="H90" i="4"/>
  <c r="I90" i="4" s="1"/>
  <c r="H108" i="4"/>
  <c r="I108" i="4" s="1"/>
  <c r="H128" i="4"/>
  <c r="I128" i="4" s="1"/>
  <c r="H147" i="4"/>
  <c r="I147" i="4" s="1"/>
  <c r="H171" i="4"/>
  <c r="I171" i="4" s="1"/>
  <c r="AF10" i="1"/>
  <c r="AH10" i="1"/>
  <c r="AG10" i="1"/>
  <c r="B166" i="4"/>
  <c r="B154" i="4"/>
  <c r="B142" i="4"/>
  <c r="B130" i="4"/>
  <c r="B118" i="4"/>
  <c r="B106" i="4"/>
  <c r="B94" i="4"/>
  <c r="B82" i="4"/>
  <c r="B70" i="4"/>
  <c r="B58" i="4"/>
  <c r="B46" i="4"/>
  <c r="B34" i="4"/>
  <c r="B22" i="4"/>
  <c r="B10" i="4"/>
  <c r="K10" i="4" s="1"/>
  <c r="B165" i="4"/>
  <c r="B153" i="4"/>
  <c r="B141" i="4"/>
  <c r="B129" i="4"/>
  <c r="B117" i="4"/>
  <c r="B105" i="4"/>
  <c r="B93" i="4"/>
  <c r="B81" i="4"/>
  <c r="B69" i="4"/>
  <c r="B57" i="4"/>
  <c r="B45" i="4"/>
  <c r="B33" i="4"/>
  <c r="B21" i="4"/>
  <c r="B9" i="4"/>
  <c r="K9" i="4" s="1"/>
  <c r="B161" i="4"/>
  <c r="B149" i="4"/>
  <c r="B137" i="4"/>
  <c r="B125" i="4"/>
  <c r="B113" i="4"/>
  <c r="B101" i="4"/>
  <c r="B89" i="4"/>
  <c r="B77" i="4"/>
  <c r="B65" i="4"/>
  <c r="B53" i="4"/>
  <c r="B41" i="4"/>
  <c r="B29" i="4"/>
  <c r="B17" i="4"/>
  <c r="B5" i="4"/>
  <c r="K5" i="4" s="1"/>
  <c r="B171" i="4"/>
  <c r="B159" i="4"/>
  <c r="B147" i="4"/>
  <c r="B135" i="4"/>
  <c r="B123" i="4"/>
  <c r="B111" i="4"/>
  <c r="B99" i="4"/>
  <c r="B87" i="4"/>
  <c r="B75" i="4"/>
  <c r="B63" i="4"/>
  <c r="B51" i="4"/>
  <c r="B39" i="4"/>
  <c r="B27" i="4"/>
  <c r="B15" i="4"/>
  <c r="K15" i="4" s="1"/>
  <c r="B3" i="4"/>
  <c r="K3" i="4" s="1"/>
  <c r="B162" i="4"/>
  <c r="B144" i="4"/>
  <c r="B126" i="4"/>
  <c r="B108" i="4"/>
  <c r="B90" i="4"/>
  <c r="B72" i="4"/>
  <c r="B54" i="4"/>
  <c r="B36" i="4"/>
  <c r="B18" i="4"/>
  <c r="B1" i="4"/>
  <c r="B160" i="4"/>
  <c r="B143" i="4"/>
  <c r="B124" i="4"/>
  <c r="B107" i="4"/>
  <c r="B88" i="4"/>
  <c r="B71" i="4"/>
  <c r="B52" i="4"/>
  <c r="B35" i="4"/>
  <c r="B16" i="4"/>
  <c r="B158" i="4"/>
  <c r="B140" i="4"/>
  <c r="B122" i="4"/>
  <c r="B104" i="4"/>
  <c r="B86" i="4"/>
  <c r="B68" i="4"/>
  <c r="B50" i="4"/>
  <c r="B32" i="4"/>
  <c r="B14" i="4"/>
  <c r="K14" i="4" s="1"/>
  <c r="B157" i="4"/>
  <c r="B139" i="4"/>
  <c r="B121" i="4"/>
  <c r="B103" i="4"/>
  <c r="B85" i="4"/>
  <c r="B67" i="4"/>
  <c r="B49" i="4"/>
  <c r="B31" i="4"/>
  <c r="B13" i="4"/>
  <c r="K13" i="4" s="1"/>
  <c r="B156" i="4"/>
  <c r="B138" i="4"/>
  <c r="B120" i="4"/>
  <c r="B102" i="4"/>
  <c r="B84" i="4"/>
  <c r="B66" i="4"/>
  <c r="B48" i="4"/>
  <c r="B30" i="4"/>
  <c r="B12" i="4"/>
  <c r="K12" i="4" s="1"/>
  <c r="B172" i="4"/>
  <c r="B155" i="4"/>
  <c r="B136" i="4"/>
  <c r="B119" i="4"/>
  <c r="B100" i="4"/>
  <c r="B83" i="4"/>
  <c r="B64" i="4"/>
  <c r="B47" i="4"/>
  <c r="B28" i="4"/>
  <c r="B11" i="4"/>
  <c r="K11" i="4" s="1"/>
  <c r="B170" i="4"/>
  <c r="B152" i="4"/>
  <c r="B134" i="4"/>
  <c r="B116" i="4"/>
  <c r="B98" i="4"/>
  <c r="B80" i="4"/>
  <c r="B62" i="4"/>
  <c r="B44" i="4"/>
  <c r="B26" i="4"/>
  <c r="B8" i="4"/>
  <c r="K8" i="4" s="1"/>
  <c r="B169" i="4"/>
  <c r="B151" i="4"/>
  <c r="B133" i="4"/>
  <c r="B115" i="4"/>
  <c r="B97" i="4"/>
  <c r="B79" i="4"/>
  <c r="B61" i="4"/>
  <c r="B43" i="4"/>
  <c r="B25" i="4"/>
  <c r="B7" i="4"/>
  <c r="K7" i="4" s="1"/>
  <c r="B168" i="4"/>
  <c r="B150" i="4"/>
  <c r="B132" i="4"/>
  <c r="B114" i="4"/>
  <c r="B96" i="4"/>
  <c r="B78" i="4"/>
  <c r="B60" i="4"/>
  <c r="B42" i="4"/>
  <c r="B24" i="4"/>
  <c r="B6" i="4"/>
  <c r="K6" i="4" s="1"/>
  <c r="B167" i="4"/>
  <c r="B148" i="4"/>
  <c r="B131" i="4"/>
  <c r="B112" i="4"/>
  <c r="B95" i="4"/>
  <c r="B76" i="4"/>
  <c r="B59" i="4"/>
  <c r="B40" i="4"/>
  <c r="B23" i="4"/>
  <c r="B4" i="4"/>
  <c r="K4" i="4" s="1"/>
  <c r="B164" i="4"/>
  <c r="B146" i="4"/>
  <c r="B128" i="4"/>
  <c r="B110" i="4"/>
  <c r="B92" i="4"/>
  <c r="B74" i="4"/>
  <c r="B56" i="4"/>
  <c r="B38" i="4"/>
  <c r="B20" i="4"/>
  <c r="B2" i="4"/>
  <c r="B163" i="4"/>
  <c r="B145" i="4"/>
  <c r="B127" i="4"/>
  <c r="B109" i="4"/>
  <c r="B91" i="4"/>
  <c r="B73" i="4"/>
  <c r="B55" i="4"/>
  <c r="B37" i="4"/>
  <c r="B19" i="4"/>
  <c r="A171" i="4"/>
  <c r="A159" i="4"/>
  <c r="A147" i="4"/>
  <c r="A135" i="4"/>
  <c r="A123" i="4"/>
  <c r="A111" i="4"/>
  <c r="A99" i="4"/>
  <c r="A87" i="4"/>
  <c r="A75" i="4"/>
  <c r="A63" i="4"/>
  <c r="A51" i="4"/>
  <c r="A39" i="4"/>
  <c r="A170" i="4"/>
  <c r="A158" i="4"/>
  <c r="A146" i="4"/>
  <c r="A134" i="4"/>
  <c r="A122" i="4"/>
  <c r="A110" i="4"/>
  <c r="A98" i="4"/>
  <c r="A86" i="4"/>
  <c r="A166" i="4"/>
  <c r="A154" i="4"/>
  <c r="A142" i="4"/>
  <c r="A130" i="4"/>
  <c r="A118" i="4"/>
  <c r="A106" i="4"/>
  <c r="A94" i="4"/>
  <c r="A82" i="4"/>
  <c r="A70" i="4"/>
  <c r="A58" i="4"/>
  <c r="A46" i="4"/>
  <c r="A34" i="4"/>
  <c r="A22" i="4"/>
  <c r="A10" i="4"/>
  <c r="A164" i="4"/>
  <c r="A152" i="4"/>
  <c r="A140" i="4"/>
  <c r="A128" i="4"/>
  <c r="A116" i="4"/>
  <c r="A104" i="4"/>
  <c r="A92" i="4"/>
  <c r="A14" i="4"/>
  <c r="A27" i="4"/>
  <c r="A41" i="4"/>
  <c r="A55" i="4"/>
  <c r="A69" i="4"/>
  <c r="A84" i="4"/>
  <c r="A102" i="4"/>
  <c r="A120" i="4"/>
  <c r="A138" i="4"/>
  <c r="A156" i="4"/>
  <c r="C8" i="4"/>
  <c r="C26" i="4"/>
  <c r="C44" i="4"/>
  <c r="C62" i="4"/>
  <c r="C80" i="4"/>
  <c r="C98" i="4"/>
  <c r="C116" i="4"/>
  <c r="C134" i="4"/>
  <c r="C152" i="4"/>
  <c r="C170" i="4"/>
  <c r="D15" i="4"/>
  <c r="E15" i="4" s="1"/>
  <c r="D33" i="4"/>
  <c r="E33" i="4" s="1"/>
  <c r="D51" i="4"/>
  <c r="E51" i="4" s="1"/>
  <c r="D69" i="4"/>
  <c r="E69" i="4" s="1"/>
  <c r="D87" i="4"/>
  <c r="E87" i="4" s="1"/>
  <c r="D105" i="4"/>
  <c r="E105" i="4" s="1"/>
  <c r="D123" i="4"/>
  <c r="E123" i="4" s="1"/>
  <c r="D141" i="4"/>
  <c r="E141" i="4" s="1"/>
  <c r="D159" i="4"/>
  <c r="E159" i="4" s="1"/>
  <c r="A2" i="4"/>
  <c r="A15" i="4"/>
  <c r="A28" i="4"/>
  <c r="A42" i="4"/>
  <c r="A56" i="4"/>
  <c r="A71" i="4"/>
  <c r="A85" i="4"/>
  <c r="A103" i="4"/>
  <c r="A121" i="4"/>
  <c r="A139" i="4"/>
  <c r="A157" i="4"/>
  <c r="C9" i="4"/>
  <c r="C27" i="4"/>
  <c r="C45" i="4"/>
  <c r="C63" i="4"/>
  <c r="C81" i="4"/>
  <c r="C99" i="4"/>
  <c r="C117" i="4"/>
  <c r="C135" i="4"/>
  <c r="C153" i="4"/>
  <c r="C171" i="4"/>
  <c r="D16" i="4"/>
  <c r="E16" i="4" s="1"/>
  <c r="D34" i="4"/>
  <c r="E34" i="4" s="1"/>
  <c r="D52" i="4"/>
  <c r="E52" i="4" s="1"/>
  <c r="D70" i="4"/>
  <c r="E70" i="4" s="1"/>
  <c r="D88" i="4"/>
  <c r="E88" i="4" s="1"/>
  <c r="D106" i="4"/>
  <c r="E106" i="4" s="1"/>
  <c r="D124" i="4"/>
  <c r="E124" i="4" s="1"/>
  <c r="D142" i="4"/>
  <c r="E142" i="4" s="1"/>
  <c r="A3" i="4"/>
  <c r="A16" i="4"/>
  <c r="A29" i="4"/>
  <c r="A43" i="4"/>
  <c r="A57" i="4"/>
  <c r="A72" i="4"/>
  <c r="A88" i="4"/>
  <c r="A105" i="4"/>
  <c r="A124" i="4"/>
  <c r="A141" i="4"/>
  <c r="A160" i="4"/>
  <c r="C11" i="4"/>
  <c r="C30" i="4"/>
  <c r="C47" i="4"/>
  <c r="C66" i="4"/>
  <c r="C83" i="4"/>
  <c r="C102" i="4"/>
  <c r="C119" i="4"/>
  <c r="C138" i="4"/>
  <c r="C155" i="4"/>
  <c r="D168" i="4"/>
  <c r="E168" i="4" s="1"/>
  <c r="D156" i="4"/>
  <c r="E156" i="4" s="1"/>
  <c r="D144" i="4"/>
  <c r="E144" i="4" s="1"/>
  <c r="D132" i="4"/>
  <c r="E132" i="4" s="1"/>
  <c r="D120" i="4"/>
  <c r="E120" i="4" s="1"/>
  <c r="D108" i="4"/>
  <c r="E108" i="4" s="1"/>
  <c r="D96" i="4"/>
  <c r="E96" i="4" s="1"/>
  <c r="D84" i="4"/>
  <c r="E84" i="4" s="1"/>
  <c r="D72" i="4"/>
  <c r="E72" i="4" s="1"/>
  <c r="D60" i="4"/>
  <c r="E60" i="4" s="1"/>
  <c r="D48" i="4"/>
  <c r="E48" i="4" s="1"/>
  <c r="D36" i="4"/>
  <c r="E36" i="4" s="1"/>
  <c r="D24" i="4"/>
  <c r="E24" i="4" s="1"/>
  <c r="D12" i="4"/>
  <c r="E12" i="4" s="1"/>
  <c r="D1" i="4"/>
  <c r="D167" i="4"/>
  <c r="E167" i="4" s="1"/>
  <c r="D155" i="4"/>
  <c r="E155" i="4" s="1"/>
  <c r="D143" i="4"/>
  <c r="E143" i="4" s="1"/>
  <c r="D131" i="4"/>
  <c r="E131" i="4" s="1"/>
  <c r="D119" i="4"/>
  <c r="E119" i="4" s="1"/>
  <c r="D107" i="4"/>
  <c r="E107" i="4" s="1"/>
  <c r="D95" i="4"/>
  <c r="E95" i="4" s="1"/>
  <c r="D83" i="4"/>
  <c r="E83" i="4" s="1"/>
  <c r="D71" i="4"/>
  <c r="E71" i="4" s="1"/>
  <c r="D59" i="4"/>
  <c r="E59" i="4" s="1"/>
  <c r="D47" i="4"/>
  <c r="E47" i="4" s="1"/>
  <c r="D35" i="4"/>
  <c r="E35" i="4" s="1"/>
  <c r="D23" i="4"/>
  <c r="E23" i="4" s="1"/>
  <c r="D11" i="4"/>
  <c r="E11" i="4" s="1"/>
  <c r="D163" i="4"/>
  <c r="E163" i="4" s="1"/>
  <c r="D151" i="4"/>
  <c r="E151" i="4" s="1"/>
  <c r="D139" i="4"/>
  <c r="E139" i="4" s="1"/>
  <c r="D127" i="4"/>
  <c r="E127" i="4" s="1"/>
  <c r="D115" i="4"/>
  <c r="E115" i="4" s="1"/>
  <c r="D103" i="4"/>
  <c r="E103" i="4" s="1"/>
  <c r="D91" i="4"/>
  <c r="E91" i="4" s="1"/>
  <c r="D79" i="4"/>
  <c r="E79" i="4" s="1"/>
  <c r="D67" i="4"/>
  <c r="E67" i="4" s="1"/>
  <c r="D55" i="4"/>
  <c r="E55" i="4" s="1"/>
  <c r="D43" i="4"/>
  <c r="E43" i="4" s="1"/>
  <c r="D31" i="4"/>
  <c r="E31" i="4" s="1"/>
  <c r="D19" i="4"/>
  <c r="E19" i="4" s="1"/>
  <c r="D7" i="4"/>
  <c r="E7" i="4" s="1"/>
  <c r="D161" i="4"/>
  <c r="E161" i="4" s="1"/>
  <c r="D149" i="4"/>
  <c r="E149" i="4" s="1"/>
  <c r="D137" i="4"/>
  <c r="E137" i="4" s="1"/>
  <c r="D125" i="4"/>
  <c r="E125" i="4" s="1"/>
  <c r="D113" i="4"/>
  <c r="E113" i="4" s="1"/>
  <c r="D101" i="4"/>
  <c r="E101" i="4" s="1"/>
  <c r="D89" i="4"/>
  <c r="E89" i="4" s="1"/>
  <c r="D77" i="4"/>
  <c r="E77" i="4" s="1"/>
  <c r="D65" i="4"/>
  <c r="E65" i="4" s="1"/>
  <c r="D53" i="4"/>
  <c r="E53" i="4" s="1"/>
  <c r="D41" i="4"/>
  <c r="E41" i="4" s="1"/>
  <c r="D29" i="4"/>
  <c r="E29" i="4" s="1"/>
  <c r="D17" i="4"/>
  <c r="E17" i="4" s="1"/>
  <c r="D5" i="4"/>
  <c r="E5" i="4" s="1"/>
  <c r="D18" i="4"/>
  <c r="E18" i="4" s="1"/>
  <c r="D37" i="4"/>
  <c r="E37" i="4" s="1"/>
  <c r="D54" i="4"/>
  <c r="E54" i="4" s="1"/>
  <c r="D73" i="4"/>
  <c r="E73" i="4" s="1"/>
  <c r="D90" i="4"/>
  <c r="E90" i="4" s="1"/>
  <c r="D109" i="4"/>
  <c r="E109" i="4" s="1"/>
  <c r="D126" i="4"/>
  <c r="E126" i="4" s="1"/>
  <c r="D145" i="4"/>
  <c r="E145" i="4" s="1"/>
  <c r="D162" i="4"/>
  <c r="E162" i="4" s="1"/>
  <c r="A4" i="4"/>
  <c r="A17" i="4"/>
  <c r="A30" i="4"/>
  <c r="A44" i="4"/>
  <c r="A59" i="4"/>
  <c r="A73" i="4"/>
  <c r="A89" i="4"/>
  <c r="A107" i="4"/>
  <c r="A125" i="4"/>
  <c r="A143" i="4"/>
  <c r="A161" i="4"/>
  <c r="C13" i="4"/>
  <c r="C31" i="4"/>
  <c r="C49" i="4"/>
  <c r="C67" i="4"/>
  <c r="C85" i="4"/>
  <c r="C103" i="4"/>
  <c r="C121" i="4"/>
  <c r="C139" i="4"/>
  <c r="C157" i="4"/>
  <c r="D2" i="4"/>
  <c r="D20" i="4"/>
  <c r="E20" i="4" s="1"/>
  <c r="D38" i="4"/>
  <c r="E38" i="4" s="1"/>
  <c r="D56" i="4"/>
  <c r="E56" i="4" s="1"/>
  <c r="D74" i="4"/>
  <c r="E74" i="4" s="1"/>
  <c r="D92" i="4"/>
  <c r="E92" i="4" s="1"/>
  <c r="D110" i="4"/>
  <c r="E110" i="4" s="1"/>
  <c r="D128" i="4"/>
  <c r="E128" i="4" s="1"/>
  <c r="D146" i="4"/>
  <c r="E146" i="4" s="1"/>
  <c r="D164" i="4"/>
  <c r="E164" i="4" s="1"/>
  <c r="A5" i="4"/>
  <c r="A18" i="4"/>
  <c r="A31" i="4"/>
  <c r="A45" i="4"/>
  <c r="A60" i="4"/>
  <c r="A74" i="4"/>
  <c r="A90" i="4"/>
  <c r="A108" i="4"/>
  <c r="A126" i="4"/>
  <c r="A144" i="4"/>
  <c r="A162" i="4"/>
  <c r="C14" i="4"/>
  <c r="C32" i="4"/>
  <c r="C50" i="4"/>
  <c r="C68" i="4"/>
  <c r="C86" i="4"/>
  <c r="C104" i="4"/>
  <c r="C122" i="4"/>
  <c r="C140" i="4"/>
  <c r="C158" i="4"/>
  <c r="D3" i="4"/>
  <c r="E3" i="4" s="1"/>
  <c r="D21" i="4"/>
  <c r="E21" i="4" s="1"/>
  <c r="D39" i="4"/>
  <c r="E39" i="4" s="1"/>
  <c r="D57" i="4"/>
  <c r="E57" i="4" s="1"/>
  <c r="D75" i="4"/>
  <c r="E75" i="4" s="1"/>
  <c r="D93" i="4"/>
  <c r="E93" i="4" s="1"/>
  <c r="D111" i="4"/>
  <c r="E111" i="4" s="1"/>
  <c r="D129" i="4"/>
  <c r="E129" i="4" s="1"/>
  <c r="D147" i="4"/>
  <c r="E147" i="4" s="1"/>
  <c r="D165" i="4"/>
  <c r="E165" i="4" s="1"/>
  <c r="A6" i="4"/>
  <c r="A19" i="4"/>
  <c r="A32" i="4"/>
  <c r="A47" i="4"/>
  <c r="A61" i="4"/>
  <c r="A76" i="4"/>
  <c r="A91" i="4"/>
  <c r="A109" i="4"/>
  <c r="A127" i="4"/>
  <c r="A145" i="4"/>
  <c r="A163" i="4"/>
  <c r="C15" i="4"/>
  <c r="C33" i="4"/>
  <c r="C51" i="4"/>
  <c r="C69" i="4"/>
  <c r="C87" i="4"/>
  <c r="C105" i="4"/>
  <c r="C123" i="4"/>
  <c r="C141" i="4"/>
  <c r="C159" i="4"/>
  <c r="D4" i="4"/>
  <c r="E4" i="4" s="1"/>
  <c r="D22" i="4"/>
  <c r="E22" i="4" s="1"/>
  <c r="D40" i="4"/>
  <c r="E40" i="4" s="1"/>
  <c r="D58" i="4"/>
  <c r="E58" i="4" s="1"/>
  <c r="D76" i="4"/>
  <c r="E76" i="4" s="1"/>
  <c r="D94" i="4"/>
  <c r="E94" i="4" s="1"/>
  <c r="D112" i="4"/>
  <c r="E112" i="4" s="1"/>
  <c r="D130" i="4"/>
  <c r="E130" i="4" s="1"/>
  <c r="D148" i="4"/>
  <c r="E148" i="4" s="1"/>
  <c r="D166" i="4"/>
  <c r="E166" i="4" s="1"/>
  <c r="AE10" i="1"/>
  <c r="A7" i="4"/>
  <c r="A20" i="4"/>
  <c r="A33" i="4"/>
  <c r="A48" i="4"/>
  <c r="A62" i="4"/>
  <c r="A77" i="4"/>
  <c r="A93" i="4"/>
  <c r="A112" i="4"/>
  <c r="A129" i="4"/>
  <c r="A148" i="4"/>
  <c r="A165" i="4"/>
  <c r="C18" i="4"/>
  <c r="C35" i="4"/>
  <c r="C54" i="4"/>
  <c r="C71" i="4"/>
  <c r="C90" i="4"/>
  <c r="C107" i="4"/>
  <c r="C126" i="4"/>
  <c r="C143" i="4"/>
  <c r="D6" i="4"/>
  <c r="E6" i="4" s="1"/>
  <c r="D25" i="4"/>
  <c r="E25" i="4" s="1"/>
  <c r="D42" i="4"/>
  <c r="E42" i="4" s="1"/>
  <c r="D61" i="4"/>
  <c r="E61" i="4" s="1"/>
  <c r="D78" i="4"/>
  <c r="E78" i="4" s="1"/>
  <c r="D97" i="4"/>
  <c r="E97" i="4" s="1"/>
  <c r="D114" i="4"/>
  <c r="E114" i="4" s="1"/>
  <c r="D133" i="4"/>
  <c r="E133" i="4" s="1"/>
  <c r="D150" i="4"/>
  <c r="E150" i="4" s="1"/>
  <c r="D169" i="4"/>
  <c r="E169" i="4" s="1"/>
  <c r="C161" i="4"/>
  <c r="C149" i="4"/>
  <c r="C137" i="4"/>
  <c r="C125" i="4"/>
  <c r="C113" i="4"/>
  <c r="C101" i="4"/>
  <c r="C89" i="4"/>
  <c r="C77" i="4"/>
  <c r="C65" i="4"/>
  <c r="C53" i="4"/>
  <c r="C41" i="4"/>
  <c r="C29" i="4"/>
  <c r="C17" i="4"/>
  <c r="C5" i="4"/>
  <c r="C172" i="4"/>
  <c r="C160" i="4"/>
  <c r="C148" i="4"/>
  <c r="C136" i="4"/>
  <c r="C124" i="4"/>
  <c r="C112" i="4"/>
  <c r="C100" i="4"/>
  <c r="C88" i="4"/>
  <c r="C76" i="4"/>
  <c r="C64" i="4"/>
  <c r="C52" i="4"/>
  <c r="C40" i="4"/>
  <c r="C28" i="4"/>
  <c r="C16" i="4"/>
  <c r="C4" i="4"/>
  <c r="C168" i="4"/>
  <c r="C156" i="4"/>
  <c r="C144" i="4"/>
  <c r="C132" i="4"/>
  <c r="C120" i="4"/>
  <c r="C108" i="4"/>
  <c r="C96" i="4"/>
  <c r="C84" i="4"/>
  <c r="C72" i="4"/>
  <c r="C60" i="4"/>
  <c r="C48" i="4"/>
  <c r="C36" i="4"/>
  <c r="C24" i="4"/>
  <c r="C12" i="4"/>
  <c r="C1" i="4"/>
  <c r="C166" i="4"/>
  <c r="C154" i="4"/>
  <c r="C142" i="4"/>
  <c r="C130" i="4"/>
  <c r="C118" i="4"/>
  <c r="C106" i="4"/>
  <c r="C94" i="4"/>
  <c r="C82" i="4"/>
  <c r="C70" i="4"/>
  <c r="C58" i="4"/>
  <c r="C46" i="4"/>
  <c r="C34" i="4"/>
  <c r="C22" i="4"/>
  <c r="C10" i="4"/>
  <c r="C19" i="4"/>
  <c r="C37" i="4"/>
  <c r="C55" i="4"/>
  <c r="C73" i="4"/>
  <c r="C91" i="4"/>
  <c r="C109" i="4"/>
  <c r="C127" i="4"/>
  <c r="C145" i="4"/>
  <c r="C163" i="4"/>
  <c r="D8" i="4"/>
  <c r="E8" i="4" s="1"/>
  <c r="D26" i="4"/>
  <c r="E26" i="4" s="1"/>
  <c r="D44" i="4"/>
  <c r="E44" i="4" s="1"/>
  <c r="D62" i="4"/>
  <c r="E62" i="4" s="1"/>
  <c r="D80" i="4"/>
  <c r="E80" i="4" s="1"/>
  <c r="D98" i="4"/>
  <c r="E98" i="4" s="1"/>
  <c r="D116" i="4"/>
  <c r="E116" i="4" s="1"/>
  <c r="D134" i="4"/>
  <c r="E134" i="4" s="1"/>
  <c r="D152" i="4"/>
  <c r="E152" i="4" s="1"/>
  <c r="D170" i="4"/>
  <c r="E170" i="4" s="1"/>
  <c r="A9" i="4"/>
  <c r="A23" i="4"/>
  <c r="A36" i="4"/>
  <c r="A50" i="4"/>
  <c r="A65" i="4"/>
  <c r="A79" i="4"/>
  <c r="A96" i="4"/>
  <c r="A114" i="4"/>
  <c r="A132" i="4"/>
  <c r="A150" i="4"/>
  <c r="A168" i="4"/>
  <c r="C2" i="4"/>
  <c r="C20" i="4"/>
  <c r="C38" i="4"/>
  <c r="C56" i="4"/>
  <c r="C74" i="4"/>
  <c r="C92" i="4"/>
  <c r="C110" i="4"/>
  <c r="C128" i="4"/>
  <c r="C146" i="4"/>
  <c r="C164" i="4"/>
  <c r="D9" i="4"/>
  <c r="E9" i="4" s="1"/>
  <c r="D27" i="4"/>
  <c r="E27" i="4" s="1"/>
  <c r="D45" i="4"/>
  <c r="E45" i="4" s="1"/>
  <c r="D63" i="4"/>
  <c r="E63" i="4" s="1"/>
  <c r="D81" i="4"/>
  <c r="E81" i="4" s="1"/>
  <c r="D99" i="4"/>
  <c r="E99" i="4" s="1"/>
  <c r="D117" i="4"/>
  <c r="E117" i="4" s="1"/>
  <c r="D135" i="4"/>
  <c r="E135" i="4" s="1"/>
  <c r="D153" i="4"/>
  <c r="E153" i="4" s="1"/>
  <c r="D171" i="4"/>
  <c r="E171" i="4" s="1"/>
  <c r="A11" i="4"/>
  <c r="A24" i="4"/>
  <c r="A37" i="4"/>
  <c r="A52" i="4"/>
  <c r="A66" i="4"/>
  <c r="A80" i="4"/>
  <c r="A97" i="4"/>
  <c r="A115" i="4"/>
  <c r="A133" i="4"/>
  <c r="A151" i="4"/>
  <c r="A169" i="4"/>
  <c r="C3" i="4"/>
  <c r="C21" i="4"/>
  <c r="C39" i="4"/>
  <c r="C57" i="4"/>
  <c r="C75" i="4"/>
  <c r="C93" i="4"/>
  <c r="C111" i="4"/>
  <c r="C129" i="4"/>
  <c r="C147" i="4"/>
  <c r="C165" i="4"/>
  <c r="D10" i="4"/>
  <c r="E10" i="4" s="1"/>
  <c r="D28" i="4"/>
  <c r="E28" i="4" s="1"/>
  <c r="D46" i="4"/>
  <c r="E46" i="4" s="1"/>
  <c r="D64" i="4"/>
  <c r="E64" i="4" s="1"/>
  <c r="D82" i="4"/>
  <c r="E82" i="4" s="1"/>
  <c r="D100" i="4"/>
  <c r="E100" i="4" s="1"/>
  <c r="D118" i="4"/>
  <c r="E118" i="4" s="1"/>
  <c r="D136" i="4"/>
  <c r="E136" i="4" s="1"/>
  <c r="D154" i="4"/>
  <c r="E154" i="4" s="1"/>
  <c r="D172" i="4"/>
  <c r="E172" i="4" s="1"/>
  <c r="A12" i="4"/>
  <c r="A25" i="4"/>
  <c r="A38" i="4"/>
  <c r="A53" i="4"/>
  <c r="A67" i="4"/>
  <c r="A81" i="4"/>
  <c r="A100" i="4"/>
  <c r="A117" i="4"/>
  <c r="A136" i="4"/>
  <c r="A153" i="4"/>
  <c r="A172" i="4"/>
  <c r="C6" i="4"/>
  <c r="C23" i="4"/>
  <c r="C42" i="4"/>
  <c r="C59" i="4"/>
  <c r="C78" i="4"/>
  <c r="C95" i="4"/>
  <c r="C114" i="4"/>
  <c r="C131" i="4"/>
  <c r="C150" i="4"/>
  <c r="C167" i="4"/>
  <c r="D13" i="4"/>
  <c r="E13" i="4" s="1"/>
  <c r="D30" i="4"/>
  <c r="E30" i="4" s="1"/>
  <c r="D49" i="4"/>
  <c r="E49" i="4" s="1"/>
  <c r="D66" i="4"/>
  <c r="E66" i="4" s="1"/>
  <c r="D85" i="4"/>
  <c r="E85" i="4" s="1"/>
  <c r="D102" i="4"/>
  <c r="E102" i="4" s="1"/>
  <c r="D121" i="4"/>
  <c r="E121" i="4" s="1"/>
  <c r="D138" i="4"/>
  <c r="E138" i="4" s="1"/>
  <c r="D157" i="4"/>
  <c r="E157" i="4" s="1"/>
  <c r="A1" i="4"/>
  <c r="A13" i="4"/>
  <c r="A26" i="4"/>
  <c r="A40" i="4"/>
  <c r="A54" i="4"/>
  <c r="A68" i="4"/>
  <c r="A83" i="4"/>
  <c r="A101" i="4"/>
  <c r="A119" i="4"/>
  <c r="A137" i="4"/>
  <c r="A155" i="4"/>
  <c r="C7" i="4"/>
  <c r="C25" i="4"/>
  <c r="C43" i="4"/>
  <c r="C61" i="4"/>
  <c r="C79" i="4"/>
  <c r="C97" i="4"/>
  <c r="C115" i="4"/>
  <c r="C133" i="4"/>
  <c r="C151" i="4"/>
  <c r="C169" i="4"/>
  <c r="D14" i="4"/>
  <c r="E14" i="4" s="1"/>
  <c r="D32" i="4"/>
  <c r="E32" i="4" s="1"/>
  <c r="D50" i="4"/>
  <c r="E50" i="4" s="1"/>
  <c r="D68" i="4"/>
  <c r="E68" i="4" s="1"/>
  <c r="D86" i="4"/>
  <c r="E86" i="4" s="1"/>
  <c r="D104" i="4"/>
  <c r="E104" i="4" s="1"/>
  <c r="D122" i="4"/>
  <c r="E122" i="4" s="1"/>
  <c r="D140" i="4"/>
  <c r="E140" i="4" s="1"/>
  <c r="D158" i="4"/>
  <c r="E158" i="4" s="1"/>
  <c r="F11" i="4"/>
  <c r="G11" i="4" s="1"/>
  <c r="F23" i="4"/>
  <c r="G23" i="4" s="1"/>
  <c r="F35" i="4"/>
  <c r="G35" i="4" s="1"/>
  <c r="F47" i="4"/>
  <c r="G47" i="4" s="1"/>
  <c r="F59" i="4"/>
  <c r="G59" i="4" s="1"/>
  <c r="F71" i="4"/>
  <c r="G71" i="4" s="1"/>
  <c r="F83" i="4"/>
  <c r="G83" i="4" s="1"/>
  <c r="F95" i="4"/>
  <c r="G95" i="4" s="1"/>
  <c r="F107" i="4"/>
  <c r="G107" i="4" s="1"/>
  <c r="F119" i="4"/>
  <c r="G119" i="4" s="1"/>
  <c r="F131" i="4"/>
  <c r="G131" i="4" s="1"/>
  <c r="F143" i="4"/>
  <c r="G143" i="4" s="1"/>
  <c r="F155" i="4"/>
  <c r="G155" i="4" s="1"/>
  <c r="F167" i="4"/>
  <c r="G167" i="4" s="1"/>
  <c r="F1" i="4"/>
  <c r="F12" i="4"/>
  <c r="G12" i="4" s="1"/>
  <c r="F24" i="4"/>
  <c r="G24" i="4" s="1"/>
  <c r="F36" i="4"/>
  <c r="G36" i="4" s="1"/>
  <c r="F48" i="4"/>
  <c r="G48" i="4" s="1"/>
  <c r="F60" i="4"/>
  <c r="G60" i="4" s="1"/>
  <c r="F72" i="4"/>
  <c r="G72" i="4" s="1"/>
  <c r="F84" i="4"/>
  <c r="G84" i="4" s="1"/>
  <c r="F96" i="4"/>
  <c r="G96" i="4" s="1"/>
  <c r="F108" i="4"/>
  <c r="G108" i="4" s="1"/>
  <c r="F120" i="4"/>
  <c r="G120" i="4" s="1"/>
  <c r="F132" i="4"/>
  <c r="G132" i="4" s="1"/>
  <c r="F144" i="4"/>
  <c r="G144" i="4" s="1"/>
  <c r="F156" i="4"/>
  <c r="G156" i="4" s="1"/>
  <c r="F168" i="4"/>
  <c r="G168" i="4" s="1"/>
  <c r="H7" i="4"/>
  <c r="I7" i="4" s="1"/>
  <c r="H19" i="4"/>
  <c r="I19" i="4" s="1"/>
  <c r="H31" i="4"/>
  <c r="I31" i="4" s="1"/>
  <c r="H43" i="4"/>
  <c r="I43" i="4" s="1"/>
  <c r="H55" i="4"/>
  <c r="I55" i="4" s="1"/>
  <c r="H67" i="4"/>
  <c r="I67" i="4" s="1"/>
  <c r="H79" i="4"/>
  <c r="I79" i="4" s="1"/>
  <c r="H91" i="4"/>
  <c r="I91" i="4" s="1"/>
  <c r="H103" i="4"/>
  <c r="I103" i="4" s="1"/>
  <c r="H115" i="4"/>
  <c r="I115" i="4" s="1"/>
  <c r="H127" i="4"/>
  <c r="I127" i="4" s="1"/>
  <c r="H139" i="4"/>
  <c r="I139" i="4" s="1"/>
  <c r="H151" i="4"/>
  <c r="I151" i="4" s="1"/>
  <c r="H163" i="4"/>
  <c r="I163" i="4" s="1"/>
  <c r="F13" i="4"/>
  <c r="G13" i="4" s="1"/>
  <c r="F25" i="4"/>
  <c r="G25" i="4" s="1"/>
  <c r="F37" i="4"/>
  <c r="G37" i="4" s="1"/>
  <c r="F49" i="4"/>
  <c r="G49" i="4" s="1"/>
  <c r="F61" i="4"/>
  <c r="G61" i="4" s="1"/>
  <c r="F73" i="4"/>
  <c r="G73" i="4" s="1"/>
  <c r="F85" i="4"/>
  <c r="G85" i="4" s="1"/>
  <c r="F97" i="4"/>
  <c r="G97" i="4" s="1"/>
  <c r="F109" i="4"/>
  <c r="G109" i="4" s="1"/>
  <c r="F121" i="4"/>
  <c r="G121" i="4" s="1"/>
  <c r="F133" i="4"/>
  <c r="G133" i="4" s="1"/>
  <c r="F145" i="4"/>
  <c r="G145" i="4" s="1"/>
  <c r="F157" i="4"/>
  <c r="G157" i="4" s="1"/>
  <c r="F169" i="4"/>
  <c r="G169" i="4" s="1"/>
  <c r="F2" i="4"/>
  <c r="F14" i="4"/>
  <c r="G14" i="4" s="1"/>
  <c r="F26" i="4"/>
  <c r="G26" i="4" s="1"/>
  <c r="F38" i="4"/>
  <c r="G38" i="4" s="1"/>
  <c r="F50" i="4"/>
  <c r="G50" i="4" s="1"/>
  <c r="F62" i="4"/>
  <c r="G62" i="4" s="1"/>
  <c r="F74" i="4"/>
  <c r="G74" i="4" s="1"/>
  <c r="F86" i="4"/>
  <c r="G86" i="4" s="1"/>
  <c r="F98" i="4"/>
  <c r="G98" i="4" s="1"/>
  <c r="F110" i="4"/>
  <c r="G110" i="4" s="1"/>
  <c r="F122" i="4"/>
  <c r="G122" i="4" s="1"/>
  <c r="F134" i="4"/>
  <c r="G134" i="4" s="1"/>
  <c r="F146" i="4"/>
  <c r="G146" i="4" s="1"/>
  <c r="F158" i="4"/>
  <c r="G158" i="4" s="1"/>
  <c r="F170" i="4"/>
  <c r="G170" i="4" s="1"/>
  <c r="H166" i="4"/>
  <c r="I166" i="4" s="1"/>
  <c r="H167" i="4"/>
  <c r="I167" i="4" s="1"/>
  <c r="F6" i="4"/>
  <c r="G6" i="4" s="1"/>
  <c r="F18" i="4"/>
  <c r="G18" i="4" s="1"/>
  <c r="F30" i="4"/>
  <c r="G30" i="4" s="1"/>
  <c r="F42" i="4"/>
  <c r="G42" i="4" s="1"/>
  <c r="F54" i="4"/>
  <c r="G54" i="4" s="1"/>
  <c r="F66" i="4"/>
  <c r="G66" i="4" s="1"/>
  <c r="F78" i="4"/>
  <c r="G78" i="4" s="1"/>
  <c r="F90" i="4"/>
  <c r="G90" i="4" s="1"/>
  <c r="F102" i="4"/>
  <c r="G102" i="4" s="1"/>
  <c r="F114" i="4"/>
  <c r="G114" i="4" s="1"/>
  <c r="F126" i="4"/>
  <c r="G126" i="4" s="1"/>
  <c r="F138" i="4"/>
  <c r="G138" i="4" s="1"/>
  <c r="F150" i="4"/>
  <c r="G150" i="4" s="1"/>
  <c r="F162" i="4"/>
  <c r="G162" i="4" s="1"/>
  <c r="H13" i="4"/>
  <c r="I13" i="4" s="1"/>
  <c r="H25" i="4"/>
  <c r="I25" i="4" s="1"/>
  <c r="H37" i="4"/>
  <c r="I37" i="4" s="1"/>
  <c r="H49" i="4"/>
  <c r="I49" i="4" s="1"/>
  <c r="H61" i="4"/>
  <c r="I61" i="4" s="1"/>
  <c r="H73" i="4"/>
  <c r="I73" i="4" s="1"/>
  <c r="H85" i="4"/>
  <c r="I85" i="4" s="1"/>
  <c r="H97" i="4"/>
  <c r="I97" i="4" s="1"/>
  <c r="H109" i="4"/>
  <c r="I109" i="4" s="1"/>
  <c r="H121" i="4"/>
  <c r="I121" i="4" s="1"/>
  <c r="H133" i="4"/>
  <c r="I133" i="4" s="1"/>
  <c r="H145" i="4"/>
  <c r="I145" i="4" s="1"/>
  <c r="H157" i="4"/>
  <c r="I157" i="4" s="1"/>
  <c r="H169" i="4"/>
  <c r="I169" i="4" s="1"/>
  <c r="F7" i="4"/>
  <c r="G7" i="4" s="1"/>
  <c r="F19" i="4"/>
  <c r="G19" i="4" s="1"/>
  <c r="F31" i="4"/>
  <c r="G31" i="4" s="1"/>
  <c r="F43" i="4"/>
  <c r="G43" i="4" s="1"/>
  <c r="F55" i="4"/>
  <c r="G55" i="4" s="1"/>
  <c r="F67" i="4"/>
  <c r="G67" i="4" s="1"/>
  <c r="F79" i="4"/>
  <c r="G79" i="4" s="1"/>
  <c r="F91" i="4"/>
  <c r="G91" i="4" s="1"/>
  <c r="F103" i="4"/>
  <c r="G103" i="4" s="1"/>
  <c r="F115" i="4"/>
  <c r="G115" i="4" s="1"/>
  <c r="F127" i="4"/>
  <c r="G127" i="4" s="1"/>
  <c r="F139" i="4"/>
  <c r="G139" i="4" s="1"/>
  <c r="F151" i="4"/>
  <c r="G151" i="4" s="1"/>
  <c r="H2" i="4"/>
  <c r="H14" i="4"/>
  <c r="I14" i="4" s="1"/>
  <c r="H26" i="4"/>
  <c r="I26" i="4" s="1"/>
  <c r="H38" i="4"/>
  <c r="I38" i="4" s="1"/>
  <c r="H50" i="4"/>
  <c r="I50" i="4" s="1"/>
  <c r="H62" i="4"/>
  <c r="I62" i="4" s="1"/>
  <c r="H74" i="4"/>
  <c r="I74" i="4" s="1"/>
  <c r="H86" i="4"/>
  <c r="I86" i="4" s="1"/>
  <c r="H98" i="4"/>
  <c r="I98" i="4" s="1"/>
  <c r="H110" i="4"/>
  <c r="I110" i="4" s="1"/>
  <c r="H122" i="4"/>
  <c r="I122" i="4" s="1"/>
  <c r="H134" i="4"/>
  <c r="I134" i="4" s="1"/>
  <c r="H146" i="4"/>
  <c r="I146" i="4" s="1"/>
  <c r="H158" i="4"/>
  <c r="I158" i="4" s="1"/>
  <c r="P3" i="4" l="1"/>
  <c r="O3" i="4"/>
  <c r="O2" i="4"/>
  <c r="O4" i="4"/>
  <c r="O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D10" authorId="0" shapeId="0" xr:uid="{00000000-0006-0000-0000-000001000000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300-000001000000}">
      <text>
        <r>
          <rPr>
            <sz val="10"/>
            <rFont val="Arial"/>
            <family val="2"/>
          </rPr>
          <t xml:space="preserve">Донесення = Алфавітка
</t>
        </r>
      </text>
    </comment>
    <comment ref="M1" authorId="0" shapeId="0" xr:uid="{00000000-0006-0000-0300-000002000000}">
      <text>
        <r>
          <rPr>
            <sz val="10"/>
            <rFont val="Arial"/>
            <family val="2"/>
          </rPr>
          <t>Донесення  = Поіменний список</t>
        </r>
      </text>
    </comment>
    <comment ref="N1" authorId="0" shapeId="0" xr:uid="{00000000-0006-0000-0300-000003000000}">
      <text>
        <r>
          <rPr>
            <sz val="10"/>
            <rFont val="Arial"/>
            <family val="2"/>
          </rPr>
          <t xml:space="preserve">Алфавітка = Поіменний список
</t>
        </r>
      </text>
    </comment>
  </commentList>
</comments>
</file>

<file path=xl/sharedStrings.xml><?xml version="1.0" encoding="utf-8"?>
<sst xmlns="http://schemas.openxmlformats.org/spreadsheetml/2006/main" count="3430" uniqueCount="1650">
  <si>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</si>
  <si>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</si>
  <si>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</si>
  <si>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</si>
  <si>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</si>
  <si>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</si>
  <si>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</si>
  <si>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№ПС</t>
  </si>
  <si>
    <t>Дата ПС</t>
  </si>
  <si>
    <t>№ з/п</t>
  </si>
  <si>
    <t>Військове звання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</si>
  <si>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</si>
  <si>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</si>
  <si>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</si>
  <si>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</si>
  <si>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</si>
  <si>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</si>
  <si>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</si>
  <si>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</si>
  <si>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</si>
  <si>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</si>
  <si>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</si>
  <si>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</si>
  <si>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</si>
  <si>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</si>
  <si>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</si>
  <si>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Спеціальність, за якою зарахований на навчання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</si>
  <si>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</si>
  <si>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</si>
  <si>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</si>
  <si>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</si>
  <si>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</si>
  <si>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</si>
  <si>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</si>
  <si>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посада</t>
  </si>
  <si>
    <t>ВОС</t>
  </si>
  <si>
    <t>код посади</t>
  </si>
  <si>
    <t>25-35</t>
  </si>
  <si>
    <t>36-45</t>
  </si>
  <si>
    <t>46-50</t>
  </si>
  <si>
    <t>Середній вік</t>
  </si>
  <si>
    <t>солдат</t>
  </si>
  <si>
    <t>Кременецького районного</t>
  </si>
  <si>
    <t>повна 
загальна 
середня</t>
  </si>
  <si>
    <t>Придатний до військової служби</t>
  </si>
  <si>
    <t>I Rh +</t>
  </si>
  <si>
    <t>Тернопільського районного</t>
  </si>
  <si>
    <t>професійно-
технічна</t>
  </si>
  <si>
    <t>Житомирського районного</t>
  </si>
  <si>
    <t>II Rh +</t>
  </si>
  <si>
    <t>Уманського районного</t>
  </si>
  <si>
    <t>базова 
загальна 
середня</t>
  </si>
  <si>
    <t>III Rh +</t>
  </si>
  <si>
    <t>вища</t>
  </si>
  <si>
    <t>молодший сержант</t>
  </si>
  <si>
    <t>Житомирського об'єднаного міського</t>
  </si>
  <si>
    <t>Вінницька</t>
  </si>
  <si>
    <t>I Rh -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</si>
  <si>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</si>
  <si>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Вінниця</t>
  </si>
  <si>
    <t>1 відділ Хмільницький РТЦК</t>
  </si>
  <si>
    <t>першого відділу Хмільницького районного</t>
  </si>
  <si>
    <t>Вінницького ОТЦК та СП</t>
  </si>
  <si>
    <t>Волинь</t>
  </si>
  <si>
    <t>старший солдат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</si>
  <si>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</si>
  <si>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2 відділ Хмільницький РТЦК</t>
  </si>
  <si>
    <t>другого відділу Хмільницького районного</t>
  </si>
  <si>
    <t>Дніпро</t>
  </si>
  <si>
    <t>II Rh -</t>
  </si>
  <si>
    <t>7 відділ Вінницький РТЦК</t>
  </si>
  <si>
    <t>сьомого відділу Вінницького районного</t>
  </si>
  <si>
    <t>Донецьк</t>
  </si>
  <si>
    <t>сержант</t>
  </si>
  <si>
    <t>Вінницький ОМТЦК</t>
  </si>
  <si>
    <t>Вінницького об'єднаного міського</t>
  </si>
  <si>
    <t>Житомир</t>
  </si>
  <si>
    <t>старший сержант</t>
  </si>
  <si>
    <t>III Rh -</t>
  </si>
  <si>
    <t>1 відділ Вінницький РТЦК</t>
  </si>
  <si>
    <t>першого відділу Вінницького районного</t>
  </si>
  <si>
    <t>Закарпаття</t>
  </si>
  <si>
    <t>штаб-сержант</t>
  </si>
  <si>
    <t>1 відділ Жмеринський РТЦК</t>
  </si>
  <si>
    <t>першого відділу Жмеринського районного</t>
  </si>
  <si>
    <t>Запоріжжя</t>
  </si>
  <si>
    <t>матрос</t>
  </si>
  <si>
    <t>IV Rh -</t>
  </si>
  <si>
    <t>Тульчинський РТЦК</t>
  </si>
  <si>
    <t>Тульчинського районного</t>
  </si>
  <si>
    <t>Івано-Франківськ</t>
  </si>
  <si>
    <t>старший матрос</t>
  </si>
  <si>
    <t>IV Rh +</t>
  </si>
  <si>
    <t>Хмільницький РТЦК</t>
  </si>
  <si>
    <t>Хмільницького районного</t>
  </si>
  <si>
    <t>Київ місто</t>
  </si>
  <si>
    <t>старшина</t>
  </si>
  <si>
    <t>1 відділ Могилів-Подільський РТЦК</t>
  </si>
  <si>
    <t>першого відділу Могилів-Подільського районного</t>
  </si>
  <si>
    <t>Київ обл</t>
  </si>
  <si>
    <t>старшина I статті</t>
  </si>
  <si>
    <t>1 відділ Тульчинський РТЦК</t>
  </si>
  <si>
    <t>першого відділу Тульчинського районного</t>
  </si>
  <si>
    <t>Кропивницький</t>
  </si>
  <si>
    <t>головний старшина</t>
  </si>
  <si>
    <t>2 відділ Вінницький РТЦК</t>
  </si>
  <si>
    <t>другого відділу Вінницького районного</t>
  </si>
  <si>
    <t>Луганськ</t>
  </si>
  <si>
    <t>прапорщик</t>
  </si>
  <si>
    <t>2 відділ Жмеринський РТЦК</t>
  </si>
  <si>
    <t>другого відділу Жмеринського районного</t>
  </si>
  <si>
    <t>Львів</t>
  </si>
  <si>
    <t>2 відділ Могилів-Подільський РТЦК</t>
  </si>
  <si>
    <t>другого відділу Могилів-Подільського районного</t>
  </si>
  <si>
    <t>Миколаїв</t>
  </si>
  <si>
    <t>2 відділ Тульчинський РТЦК</t>
  </si>
  <si>
    <t>другого відділу Тульчинського районного</t>
  </si>
  <si>
    <t>Одеса</t>
  </si>
  <si>
    <t>3 відділ Вінницький РТЦК</t>
  </si>
  <si>
    <t>третього відділу Вінницького районного</t>
  </si>
  <si>
    <t>Полтава</t>
  </si>
  <si>
    <t>3 відділ Могилів-Подільський РТЦК</t>
  </si>
  <si>
    <t>третього відділу Могилів-Подільського районного</t>
  </si>
  <si>
    <t>Рівне</t>
  </si>
  <si>
    <t>3 відділ Тульчинський РТЦК</t>
  </si>
  <si>
    <t>третього відділу Тульчинського районного</t>
  </si>
  <si>
    <t>Суми</t>
  </si>
  <si>
    <t>4 відділ Вінницький РТЦК</t>
  </si>
  <si>
    <t>четвертого відділу Вінницького районного</t>
  </si>
  <si>
    <t>Тернопіль</t>
  </si>
  <si>
    <t>5 відділ Вінницький РТЦК</t>
  </si>
  <si>
    <t>п'ятого відділу Вінницького районного</t>
  </si>
  <si>
    <t>Харків</t>
  </si>
  <si>
    <t>6 відділ Вінницький РТЦК</t>
  </si>
  <si>
    <t>шостого відділу Вінницького районного</t>
  </si>
  <si>
    <t>Херсон</t>
  </si>
  <si>
    <t>Вінницький РТЦК</t>
  </si>
  <si>
    <t>Вінницького районного</t>
  </si>
  <si>
    <t>Хмельницький</t>
  </si>
  <si>
    <t>Гайсинський РТЦК</t>
  </si>
  <si>
    <t>Гайсинського районного</t>
  </si>
  <si>
    <t>Черкаси</t>
  </si>
  <si>
    <t>1 відділ Гайсинський РТЦК</t>
  </si>
  <si>
    <t>першого відділу Гайсинського районного</t>
  </si>
  <si>
    <t>Чернівці</t>
  </si>
  <si>
    <t>2 відділ Гайсинський РТЦК</t>
  </si>
  <si>
    <t>другого відділу Гайсинського районного</t>
  </si>
  <si>
    <t>Чернігів</t>
  </si>
  <si>
    <t>Жмеринський РТЦК</t>
  </si>
  <si>
    <t>Жмеринського районного</t>
  </si>
  <si>
    <t>Могилів-Подільський РТЦК</t>
  </si>
  <si>
    <t>Могилів-Подільського районного</t>
  </si>
  <si>
    <t>1 відділ Камінь-Каширський РТЦК</t>
  </si>
  <si>
    <t>першого відділу Камінь-Каширського районного</t>
  </si>
  <si>
    <t>Волинська</t>
  </si>
  <si>
    <t>Волинського ОТЦК та СП</t>
  </si>
  <si>
    <t>1 відділ Ковельський РТЦК</t>
  </si>
  <si>
    <t>першого відділу Ковельського районного</t>
  </si>
  <si>
    <t>2 відділ Ковельський РТЦК</t>
  </si>
  <si>
    <t>другого відділу Ковельського районного</t>
  </si>
  <si>
    <t>4 відділ Ковельський РТЦК</t>
  </si>
  <si>
    <t>четвертого відділу Ковельського районного</t>
  </si>
  <si>
    <t>3 відділ Ковельський РТЦК</t>
  </si>
  <si>
    <t>третього відділу Ковельського районного</t>
  </si>
  <si>
    <t>5 відділ Ковельський РТЦК</t>
  </si>
  <si>
    <t>п'ятого відділу Ковельського районного</t>
  </si>
  <si>
    <t>Луцький ОМТЦК</t>
  </si>
  <si>
    <t>Луцького об'єднаного міського</t>
  </si>
  <si>
    <t>2 відділ Камінь-Каширський РТЦК</t>
  </si>
  <si>
    <t>другого відділу Камінь-Каширського районного</t>
  </si>
  <si>
    <t>1 відділ Луцький РТЦК</t>
  </si>
  <si>
    <t>першого відділу Луцького районного</t>
  </si>
  <si>
    <t>2 відділ Луцький РТЦК</t>
  </si>
  <si>
    <t>другого відділу Луцького районного</t>
  </si>
  <si>
    <t>Волинський ОТЦК</t>
  </si>
  <si>
    <t>Волинського обласного</t>
  </si>
  <si>
    <t>2 відділ Володимирського РТЦК</t>
  </si>
  <si>
    <t>другого відділу Володимирського районного</t>
  </si>
  <si>
    <t>2 відділ Володимир-Волинський РТЦК</t>
  </si>
  <si>
    <t>другого відділу Володимир-Волинського районного</t>
  </si>
  <si>
    <t>Володимир-Волинський РТЦК</t>
  </si>
  <si>
    <t>Володимир-Волинського районного</t>
  </si>
  <si>
    <t>Камінь-Каширський РТЦК</t>
  </si>
  <si>
    <t>Камінь-Каширського районного</t>
  </si>
  <si>
    <t>Ковельський РТЦК</t>
  </si>
  <si>
    <t>Ковельського районного</t>
  </si>
  <si>
    <t>Луцький РТЦК</t>
  </si>
  <si>
    <t>Луцького районного</t>
  </si>
  <si>
    <t>1 відділ Дніпровського РТЦК та СП</t>
  </si>
  <si>
    <t>першого відділу Дніпровського районного</t>
  </si>
  <si>
    <t>Дніпропетровська</t>
  </si>
  <si>
    <t>Дніпропетровського ОТЦК та СП</t>
  </si>
  <si>
    <t>1 відділ Кам'янського РТЦК та СП</t>
  </si>
  <si>
    <t>першого відділу Кам'янського районного</t>
  </si>
  <si>
    <t>1 відділ Нікопольського РТЦК та СП</t>
  </si>
  <si>
    <t>першого відділу Нікопольського районного</t>
  </si>
  <si>
    <t>1 відділ Новомосковський РТЦК та СП</t>
  </si>
  <si>
    <t>першого відділу Новомосковського районного</t>
  </si>
  <si>
    <t>1 відділ Синельниківського РТЦК та СП</t>
  </si>
  <si>
    <t>першого відділу Синельниківського районного</t>
  </si>
  <si>
    <t>1 відділ Криворізького РТЦК та СП</t>
  </si>
  <si>
    <t>першого відділу Криворізького районного</t>
  </si>
  <si>
    <t>2 відділ Кам'янського РТЦК та СП</t>
  </si>
  <si>
    <t>другого відділу Кам'янського районного</t>
  </si>
  <si>
    <t>2 відділ Нікопольського РТЦК та СП</t>
  </si>
  <si>
    <t>другого відділу Нікопольського районного</t>
  </si>
  <si>
    <t>3 відділ Кам'янського РТЦК та СП</t>
  </si>
  <si>
    <t>третього відділу Кам'янського районного</t>
  </si>
  <si>
    <t>4 відділ Кам'янського РТЦК та СП</t>
  </si>
  <si>
    <t>четвертого відділу Кам'янського районного</t>
  </si>
  <si>
    <t>Амур-Нижньодніпровський РТЦК та СП</t>
  </si>
  <si>
    <t>Амур-Нижньодніпровського районного</t>
  </si>
  <si>
    <t>2 відділ Дніпровського РТЦК та СП</t>
  </si>
  <si>
    <t>другого відділу Дніпровського районного</t>
  </si>
  <si>
    <t>міста Дніпра</t>
  </si>
  <si>
    <t>Дніпровський РТЦК та СП</t>
  </si>
  <si>
    <t>Дніпровського районного</t>
  </si>
  <si>
    <t>Індустріальний РТЦК та СП</t>
  </si>
  <si>
    <t>Індустріального районного</t>
  </si>
  <si>
    <t>Кам'янського РТЦК та СП</t>
  </si>
  <si>
    <t>Кам'янського районного</t>
  </si>
  <si>
    <t>2 відділ Криворізького РТЦК та СП</t>
  </si>
  <si>
    <t>другого відділу Криворізького районного</t>
  </si>
  <si>
    <t>Криворізький РТЦК та СП</t>
  </si>
  <si>
    <t>Криворізького районного</t>
  </si>
  <si>
    <t>2 відділ Синельниківського РТЦК та СП</t>
  </si>
  <si>
    <t>другого відділу Синельниківського районного</t>
  </si>
  <si>
    <t>Новокодацький РТЦК та СП</t>
  </si>
  <si>
    <t>Новокодацького районного</t>
  </si>
  <si>
    <t>Покровсько-Тернівський РТЦК та СП</t>
  </si>
  <si>
    <t>Покровсько-Тернівського районного</t>
  </si>
  <si>
    <t>Самарський РТЦК та СП</t>
  </si>
  <si>
    <t>Самарського районного</t>
  </si>
  <si>
    <t>Соборний РТЦК та СП</t>
  </si>
  <si>
    <t>Соборного районного</t>
  </si>
  <si>
    <t>3 відділ Дніпровського РТЦК та СП</t>
  </si>
  <si>
    <t>третього відділу Дніпровського районного</t>
  </si>
  <si>
    <t>Шевченківський РТЦК та СП</t>
  </si>
  <si>
    <t>Шевченківського районного</t>
  </si>
  <si>
    <t>3 відділ Криворізького РТЦК та СП</t>
  </si>
  <si>
    <t>третього відділу Криворізького районного</t>
  </si>
  <si>
    <t>3 відділ Нікопольський РТЦК та СП</t>
  </si>
  <si>
    <t>третього відділу Нікопольського районного</t>
  </si>
  <si>
    <t>3 відділ Нікопольського РТЦК та СП</t>
  </si>
  <si>
    <t>3 відділ Синельниківського РТЦК та СП</t>
  </si>
  <si>
    <t>третього відділу Синельниківського районного</t>
  </si>
  <si>
    <t>4 відділ Синельниківського РТЦК та СП</t>
  </si>
  <si>
    <t>четвертого відділу Синельниківського районного</t>
  </si>
  <si>
    <t>5 відділ Синельниківського РТЦК та СП</t>
  </si>
  <si>
    <t>п'ятого відділу Синельниківського районного</t>
  </si>
  <si>
    <t>Дніпровський ОТЦК та СП</t>
  </si>
  <si>
    <t>Дніпровського обласного</t>
  </si>
  <si>
    <t>Інгулецький РТЦК та СП</t>
  </si>
  <si>
    <t>Інгулецького районного</t>
  </si>
  <si>
    <t>Металургійно-Довгинцівський ОРТЦК та СП</t>
  </si>
  <si>
    <t>Металургійно-Довгинцівського об'єднаного районного</t>
  </si>
  <si>
    <t>Нікопольський РТЦК та СП</t>
  </si>
  <si>
    <t>Нікопольського районного</t>
  </si>
  <si>
    <t>Новомосковський РТЦК та СП</t>
  </si>
  <si>
    <t>Новомосковського районного</t>
  </si>
  <si>
    <t>Павлоградський РТЦК та СП</t>
  </si>
  <si>
    <t>Павлоградського районного</t>
  </si>
  <si>
    <t>Саксаганський РТЦК та СП</t>
  </si>
  <si>
    <t>Саксаганського районного</t>
  </si>
  <si>
    <t>Синельниківський РТЦК та СП</t>
  </si>
  <si>
    <t>Синельниківського районного</t>
  </si>
  <si>
    <t>Центрально-Міський РТЦК та СП</t>
  </si>
  <si>
    <t>Центрально-Міського районного</t>
  </si>
  <si>
    <t>Центрально-Чечелевський РТЦК та СП</t>
  </si>
  <si>
    <t>Центрально-Чечелевського районного</t>
  </si>
  <si>
    <t>Центрально-Чечелевський ОРТЦК та СП</t>
  </si>
  <si>
    <t>Центрально-Чечелівського об'єднаного районного</t>
  </si>
  <si>
    <t>1 відділ Краматорського РТЦК та СП</t>
  </si>
  <si>
    <t>першого відділу Краматорського районного</t>
  </si>
  <si>
    <t>Донецька</t>
  </si>
  <si>
    <t>Донецького ОТЦК та СП</t>
  </si>
  <si>
    <t>1 відділ Покровський РТЦК та СП</t>
  </si>
  <si>
    <t>першого відділу Покровського районного</t>
  </si>
  <si>
    <t>2 відділ Краматорського РТЦК та СП</t>
  </si>
  <si>
    <t>другого відділу Краматорського районного</t>
  </si>
  <si>
    <t>3 відділ Краматорського РТЦК та СП</t>
  </si>
  <si>
    <t>третього відділу Краматорського районного</t>
  </si>
  <si>
    <t>Бахмутський РТЦК та СП</t>
  </si>
  <si>
    <t>Бахмутського районного</t>
  </si>
  <si>
    <t>Волноваський РТЦК та СП</t>
  </si>
  <si>
    <t>Волноваського районного</t>
  </si>
  <si>
    <t>Краматорський РТЦК та СП</t>
  </si>
  <si>
    <t>Краматорського районного</t>
  </si>
  <si>
    <t>Маріупольський РТЦК та СП</t>
  </si>
  <si>
    <t>Маріупольського районного</t>
  </si>
  <si>
    <t>Покровський РТЦК та СП</t>
  </si>
  <si>
    <t>Покровського районного</t>
  </si>
  <si>
    <t>1 відділ Бердичівського РТЦК та СП</t>
  </si>
  <si>
    <t>першого відділу Бердичівського районного</t>
  </si>
  <si>
    <t>Житомирська</t>
  </si>
  <si>
    <t>Житомирського ОТЦК та СП</t>
  </si>
  <si>
    <t>1 відділ Житомирського РТЦК та СП</t>
  </si>
  <si>
    <t>першого відділу Житомирського районного</t>
  </si>
  <si>
    <t>1 відділ Звягельський РТЦК та СП</t>
  </si>
  <si>
    <t>першого відділу Звягельського районного</t>
  </si>
  <si>
    <t>1 відділ Коростенського РТЦК та СП</t>
  </si>
  <si>
    <t>першого відділу Коростенського районного</t>
  </si>
  <si>
    <t>2 відділ Бердичівського РТЦК та СП</t>
  </si>
  <si>
    <t>другого відділу Бердичівського районного</t>
  </si>
  <si>
    <t>2 відділ Житомирського РТЦК та СП</t>
  </si>
  <si>
    <t>другого відділу Житомирського районного</t>
  </si>
  <si>
    <t>2 відділ Звягельський РТЦК та СП</t>
  </si>
  <si>
    <t>другого відділу Звягельського районного</t>
  </si>
  <si>
    <t>2 відділ Коростенського РТЦК та СП</t>
  </si>
  <si>
    <t>другого відділу Коростенського районного</t>
  </si>
  <si>
    <t>3 відділ Житомирського РТЦК та СП</t>
  </si>
  <si>
    <t>третього відділу Житомирського районного</t>
  </si>
  <si>
    <t>3 відділ Коростенського РТЦК та СП</t>
  </si>
  <si>
    <t>третього відділу Коростенського районного</t>
  </si>
  <si>
    <t>4 відділ Житомирського РТЦК та СП</t>
  </si>
  <si>
    <t>четвертого відділу Житомирського районного</t>
  </si>
  <si>
    <t>Бердичівського РТЦК та СП</t>
  </si>
  <si>
    <t>Бердичівського районного</t>
  </si>
  <si>
    <t>4 відділ Коростенського РТЦК та СП</t>
  </si>
  <si>
    <t>четвертого відділу Коростенського районного</t>
  </si>
  <si>
    <t>Житомирський ОМТЦК та СП</t>
  </si>
  <si>
    <t>5 відділ Житомирського РТЦК та СП</t>
  </si>
  <si>
    <t>п'ятого відділу Житомирського районного</t>
  </si>
  <si>
    <t>6 відділ Житомирського РТЦК та СП</t>
  </si>
  <si>
    <t>шостого відділу Житомирського районного</t>
  </si>
  <si>
    <t>7 відділ Житомирського РТЦК та СП</t>
  </si>
  <si>
    <t>сьомого відділу Житомирського районного</t>
  </si>
  <si>
    <t>8 відділ Житомирського РТЦК та СП</t>
  </si>
  <si>
    <t>восьмого відділу Житомирського районного</t>
  </si>
  <si>
    <t>9 відділ Житомирського РТЦК та СП</t>
  </si>
  <si>
    <t>дев'ятого відділу Житомирського районного</t>
  </si>
  <si>
    <t>Житомирський ООМЦ</t>
  </si>
  <si>
    <t>Житомирського обласного об'єднаного міського</t>
  </si>
  <si>
    <t>Житомирський РТЦК та СП</t>
  </si>
  <si>
    <t>Звягельський РТЦК та СП</t>
  </si>
  <si>
    <t>Звягельського районного</t>
  </si>
  <si>
    <t>Коростенський РТЦК та СП</t>
  </si>
  <si>
    <t>Коростенського районного</t>
  </si>
  <si>
    <t>1 відділ Берегівський РТЦК</t>
  </si>
  <si>
    <t>першого відділу Берегівського районного</t>
  </si>
  <si>
    <t>Закарпатська</t>
  </si>
  <si>
    <t>Закарпатського ОТЦК та СП</t>
  </si>
  <si>
    <t>1 відділ Мукачівського РТЦК та СП</t>
  </si>
  <si>
    <t>першого відділу Мукачівського районного</t>
  </si>
  <si>
    <t>1 відділ Хустського РТЦК та СП</t>
  </si>
  <si>
    <t>першого відділу Хустського районного</t>
  </si>
  <si>
    <t>2 відділ Мукачівського РТЦК та СП</t>
  </si>
  <si>
    <t>другого відділу Мукачівського районного</t>
  </si>
  <si>
    <t>2 відділ Хустського РТЦК та СП</t>
  </si>
  <si>
    <t>другого відділу Хустського районного</t>
  </si>
  <si>
    <t>Берегівський РТЦК</t>
  </si>
  <si>
    <t>Берегівського районного</t>
  </si>
  <si>
    <t>Мукачівського РТЦК та СП</t>
  </si>
  <si>
    <t>Мукачівського районного</t>
  </si>
  <si>
    <t>Рахівського РТЦК та СП</t>
  </si>
  <si>
    <t>Рахівського районного</t>
  </si>
  <si>
    <t>Тячівський РТЦК та СП</t>
  </si>
  <si>
    <t>Тячівського районного</t>
  </si>
  <si>
    <t>Ужгородський РТЦК та СП</t>
  </si>
  <si>
    <t>Ужгородського районного</t>
  </si>
  <si>
    <t>Хустський РТЦК та СП</t>
  </si>
  <si>
    <t>Хустського районного</t>
  </si>
  <si>
    <t>1 відділ Запорізького РТЦК та СП</t>
  </si>
  <si>
    <t>першого відділу Запорізького районного</t>
  </si>
  <si>
    <t>Запорізька</t>
  </si>
  <si>
    <t>Запорізького ОТЦК та СП</t>
  </si>
  <si>
    <t>2 відділ Запорізького РТЦК та СП</t>
  </si>
  <si>
    <t>другого відділу Запорізького районного</t>
  </si>
  <si>
    <t>Бердянський РТЦК та СП</t>
  </si>
  <si>
    <t>Бердянського районного</t>
  </si>
  <si>
    <t>Василівський РТЦК та СП</t>
  </si>
  <si>
    <t>Василівського районного</t>
  </si>
  <si>
    <t>міста Запоріжжя</t>
  </si>
  <si>
    <t>Заводський РТЦК та СП</t>
  </si>
  <si>
    <t>Заводського районного</t>
  </si>
  <si>
    <t>Запорізький РТЦК та СП</t>
  </si>
  <si>
    <t>Запорізького районного</t>
  </si>
  <si>
    <t>Комунарський РТЦК та СП</t>
  </si>
  <si>
    <t>Комунарського районного</t>
  </si>
  <si>
    <t>1 відділ Мелітопольський РТЦК та СП</t>
  </si>
  <si>
    <t>першого відділу Мелітопольського районного</t>
  </si>
  <si>
    <t>Мелітопольський РТЦК та СП</t>
  </si>
  <si>
    <t>Мелітопольського районного</t>
  </si>
  <si>
    <t>Пологівський РТЦК та СП</t>
  </si>
  <si>
    <t>Пологівського районного</t>
  </si>
  <si>
    <t>3 відділ Пологівського РТЦК та СП</t>
  </si>
  <si>
    <t>третього відділу Пологівського районного</t>
  </si>
  <si>
    <t>Хортицький РТЦК та СП</t>
  </si>
  <si>
    <t>Хортицького районного</t>
  </si>
  <si>
    <t>Центральний ОРТЦК та СП</t>
  </si>
  <si>
    <t>Центрального об'єднаного районного</t>
  </si>
  <si>
    <t>1 відділ Івано-Франківський РТЦК</t>
  </si>
  <si>
    <t>першого відділу Івано-Франківського районного</t>
  </si>
  <si>
    <t>Івано-Франківська</t>
  </si>
  <si>
    <t>Івано-Франківського ОТЦК та СП</t>
  </si>
  <si>
    <t>1 відділ Калуський РТЦК</t>
  </si>
  <si>
    <t>першого відділу Калуського районного</t>
  </si>
  <si>
    <t>1 відділ Коломийський РТЦК</t>
  </si>
  <si>
    <t>першого відділу Коломийського районного</t>
  </si>
  <si>
    <t>2 відділ Івано-Франківський РТЦК</t>
  </si>
  <si>
    <t>другого відділу Івано-Франківського районного</t>
  </si>
  <si>
    <t>2 відділ Калуський РТЦК</t>
  </si>
  <si>
    <t>другого відділу Калуського районного</t>
  </si>
  <si>
    <t>2 відділ Коломийський РТЦК</t>
  </si>
  <si>
    <t>другого відділу Коломийського районного</t>
  </si>
  <si>
    <t>3 відділ Івано-Франківський РТЦК</t>
  </si>
  <si>
    <t>третього відділу Івано-Франківського районного</t>
  </si>
  <si>
    <t>4 відділ Івано-Франківський РТЦК</t>
  </si>
  <si>
    <t>четвертого відділу Івано-Франківського районного</t>
  </si>
  <si>
    <t>Верховинський РТЦК</t>
  </si>
  <si>
    <t>Верховинського районного</t>
  </si>
  <si>
    <t>Івано-Франківський МТЦК</t>
  </si>
  <si>
    <t>Івано-Франківського міського</t>
  </si>
  <si>
    <t>Івано-Франківський ОТЦК</t>
  </si>
  <si>
    <t>Івано-Франківського обласного</t>
  </si>
  <si>
    <t>Івано-Франківський РТЦК</t>
  </si>
  <si>
    <t>Івано-Франківського районного</t>
  </si>
  <si>
    <t>Калуський РТЦК</t>
  </si>
  <si>
    <t>Калуського районного</t>
  </si>
  <si>
    <t>Коломийський РТЦК</t>
  </si>
  <si>
    <t>Коломийського районного</t>
  </si>
  <si>
    <t>Косівський РТЦК</t>
  </si>
  <si>
    <t>Косівського районного</t>
  </si>
  <si>
    <t>Надвірнянський РТЦК</t>
  </si>
  <si>
    <t>Надвірнянського районного</t>
  </si>
  <si>
    <t>Голосіївський РТЦК</t>
  </si>
  <si>
    <t>Голосіївського районного</t>
  </si>
  <si>
    <t>Київського МТЦК та СП</t>
  </si>
  <si>
    <t>Дарницький РТЦК</t>
  </si>
  <si>
    <t>Дарницького районного</t>
  </si>
  <si>
    <t>Деснянський РТЦК</t>
  </si>
  <si>
    <t>Деснянського районного</t>
  </si>
  <si>
    <t>міста Києва</t>
  </si>
  <si>
    <t>Дніпровський РТЦК</t>
  </si>
  <si>
    <t>Оболонський РТЦК</t>
  </si>
  <si>
    <t>Оболонського районного</t>
  </si>
  <si>
    <t>Печерський РТЦК</t>
  </si>
  <si>
    <t>Печерського районного</t>
  </si>
  <si>
    <t>Подільський РТЦК</t>
  </si>
  <si>
    <t>Подільського районного</t>
  </si>
  <si>
    <t>Святошинський РТЦК</t>
  </si>
  <si>
    <t>Святошинського районного</t>
  </si>
  <si>
    <t>Солом'янський РТЦК</t>
  </si>
  <si>
    <t>Солом'янського районного</t>
  </si>
  <si>
    <t>Шевченківський РТЦК</t>
  </si>
  <si>
    <t>1 відділ Бориспільський РТЦК</t>
  </si>
  <si>
    <t>першого відділу Бориспільського районного</t>
  </si>
  <si>
    <t>Київського ОТЦК та СП</t>
  </si>
  <si>
    <t>1 відділ Бучанський РТЦК</t>
  </si>
  <si>
    <t>першого відділу Бучанського районного</t>
  </si>
  <si>
    <t>1 відділ Вишгородський РТЦК</t>
  </si>
  <si>
    <t>першого відділу Вишгородського районного</t>
  </si>
  <si>
    <t>1 відділ Обухівський РТЦК</t>
  </si>
  <si>
    <t>першого відділу Обухівського районного</t>
  </si>
  <si>
    <t>1 відділ Білоцерківський РТЦК</t>
  </si>
  <si>
    <t>першого відділу Білоцерківського районного</t>
  </si>
  <si>
    <t>2 відділ Білоцерківський РТЦК</t>
  </si>
  <si>
    <t>другого відділу Білоцерківського районного</t>
  </si>
  <si>
    <t>2 відділ Бориспільський РТЦК</t>
  </si>
  <si>
    <t>другого відділу Бориспільського районного</t>
  </si>
  <si>
    <t>2 відділ Броварський РТЦК</t>
  </si>
  <si>
    <t>другого відділу Броварського районного</t>
  </si>
  <si>
    <t>2 відділ Бучанський РТЦК</t>
  </si>
  <si>
    <t>другого відділу Бучанського районного</t>
  </si>
  <si>
    <t>2 відділ Вишгородський РТЦК</t>
  </si>
  <si>
    <t>другого відділу Вишгородського районного</t>
  </si>
  <si>
    <t>2 відділ Обухівський РТЦК</t>
  </si>
  <si>
    <t>другого відділу Обухівського районного</t>
  </si>
  <si>
    <t>3 відділ Білоцерківський РТЦК</t>
  </si>
  <si>
    <t>третього відділу Білоцерківського районного</t>
  </si>
  <si>
    <t>3 відділ Броварський РТЦК</t>
  </si>
  <si>
    <t>третього відділу Броварського районного</t>
  </si>
  <si>
    <t>3 відділ Бучанський РТЦК</t>
  </si>
  <si>
    <t>третього відділу Бучанського районного</t>
  </si>
  <si>
    <t>3 відділ Обухівський РТЦК</t>
  </si>
  <si>
    <t>третього відділу Обухівського районного</t>
  </si>
  <si>
    <t>4 відділ Обухівський РТЦК</t>
  </si>
  <si>
    <t>четвертого відділу Обухівського районного</t>
  </si>
  <si>
    <t>6 відділ Білоцерківський РТЦК</t>
  </si>
  <si>
    <t>шостого відділу Білоцерківського районного</t>
  </si>
  <si>
    <t>1 відділ Броварський РТЦК</t>
  </si>
  <si>
    <t>першого відділу Броварського районного</t>
  </si>
  <si>
    <t>1 відділ Фастівський РТЦК</t>
  </si>
  <si>
    <t>першого відділу Фастівського районного</t>
  </si>
  <si>
    <t>Білоцерківський РТЦК</t>
  </si>
  <si>
    <t>Білоцерківського районного</t>
  </si>
  <si>
    <t>4 відділ Білоцерківський РТЦК</t>
  </si>
  <si>
    <t>четвертого відділу Білоцерківського районного</t>
  </si>
  <si>
    <t>Броварський РТЦК</t>
  </si>
  <si>
    <t>Броварського районного</t>
  </si>
  <si>
    <t>5 відділ Білоцерківський РТЦК</t>
  </si>
  <si>
    <t>п'ятого відділу Білоцерківського районного</t>
  </si>
  <si>
    <t>Бучанський РТЦК</t>
  </si>
  <si>
    <t>Бучанського районного</t>
  </si>
  <si>
    <t>Вишгородський РТЦК</t>
  </si>
  <si>
    <t>Вишгородського районного</t>
  </si>
  <si>
    <t>Бориспільський РТЦК</t>
  </si>
  <si>
    <t>Бориспільського районного</t>
  </si>
  <si>
    <t>Обухівський РТЦК</t>
  </si>
  <si>
    <t>Обухівського районного</t>
  </si>
  <si>
    <t>Фастівський РТЦК</t>
  </si>
  <si>
    <t>Фастівського районного</t>
  </si>
  <si>
    <t>Кіровоград</t>
  </si>
  <si>
    <t>1 відділ Кропивницький РТЦК</t>
  </si>
  <si>
    <t>першого відділу Кропивницького районного</t>
  </si>
  <si>
    <t>Кіровоградська</t>
  </si>
  <si>
    <t>Кіровоградського ОТЦК та СП</t>
  </si>
  <si>
    <t>1 відділ Новоукраїнський РТЦК</t>
  </si>
  <si>
    <t>першого відділу Новоукраїнського районного</t>
  </si>
  <si>
    <t>1 відділ Олександрійського РТЦК та СП</t>
  </si>
  <si>
    <t>першого відділу Олександрійського районного</t>
  </si>
  <si>
    <t>2 відділ Кропивницький РТЦК</t>
  </si>
  <si>
    <t>другого відділу Кропивницького районного</t>
  </si>
  <si>
    <t>2 відділ Новоукраїнський РТЦК</t>
  </si>
  <si>
    <t>другого відділу Новоукраїнського районного</t>
  </si>
  <si>
    <t>2 відділ Олександрійського РТЦК та СП</t>
  </si>
  <si>
    <t>другого відділу Олександрійського районного</t>
  </si>
  <si>
    <t>3 відділ Кропивницький РТЦК</t>
  </si>
  <si>
    <t>третього відділу Кропивницького районного</t>
  </si>
  <si>
    <t>3 відділ Новоукраїнський РТЦК</t>
  </si>
  <si>
    <t>третього відділу Новоукраїнського районного</t>
  </si>
  <si>
    <t>3 відділ Олександрійського РТЦК та СП</t>
  </si>
  <si>
    <t>третього відділу Олександрійського районного</t>
  </si>
  <si>
    <t>4 відділ Кропивницький РТЦК</t>
  </si>
  <si>
    <t>четвертого відділу Кропивницького районного</t>
  </si>
  <si>
    <t>5 відділ Кропивницький РТЦК</t>
  </si>
  <si>
    <t>п'ятого відділу Кропивницького районного</t>
  </si>
  <si>
    <t>6 відділ Кропивницький РТЦК</t>
  </si>
  <si>
    <t>шостого відділу Кропивницького районного</t>
  </si>
  <si>
    <t>7 відділ Кропивницький РТЦК</t>
  </si>
  <si>
    <t>сьомого відділу Кропивницького районного</t>
  </si>
  <si>
    <t>Голованівський РТЦК</t>
  </si>
  <si>
    <t>Голованівського районного</t>
  </si>
  <si>
    <t>3 відділ Голованівський РТЦК</t>
  </si>
  <si>
    <t>третього відділу Голованівського районного</t>
  </si>
  <si>
    <t>Знам'янський РТЦК та СП</t>
  </si>
  <si>
    <t>Знам'янського районного</t>
  </si>
  <si>
    <t>Кропивницький МТЦК</t>
  </si>
  <si>
    <t>Кропивницького міського</t>
  </si>
  <si>
    <t>Кропивницький ОТЦК</t>
  </si>
  <si>
    <t>Кропивницького обласного</t>
  </si>
  <si>
    <t>Кропивницький РТЦК</t>
  </si>
  <si>
    <t>Кропивницького районного</t>
  </si>
  <si>
    <t>Новоукраїнський РТЦК</t>
  </si>
  <si>
    <t>Новоукраїнського районного</t>
  </si>
  <si>
    <t>Олександрійський РТЦК та СП</t>
  </si>
  <si>
    <t>Олександрійського районного</t>
  </si>
  <si>
    <t>Луганський ОТЦК та СП</t>
  </si>
  <si>
    <t>Луганського обласного</t>
  </si>
  <si>
    <t>Луганська</t>
  </si>
  <si>
    <t>Луганського ОТЦК та СП</t>
  </si>
  <si>
    <t>Львівський РТЦК та СП</t>
  </si>
  <si>
    <t>Львівського районного</t>
  </si>
  <si>
    <t>Львівська</t>
  </si>
  <si>
    <t>Львівського ОТЦК та СП</t>
  </si>
  <si>
    <t>1 відділ Золочівський РТЦК</t>
  </si>
  <si>
    <t>першого відділу Золочівського районного</t>
  </si>
  <si>
    <t>1 відділ Стрийський РТЦК</t>
  </si>
  <si>
    <t>першого відділу Стрийського районного</t>
  </si>
  <si>
    <t>1 відділ Червоноградський РТЦК</t>
  </si>
  <si>
    <t>першого відділу Червоноградського районного</t>
  </si>
  <si>
    <t>1 відділ Яворівський РТЦК та СП</t>
  </si>
  <si>
    <t>першого відділу Яворівського районного</t>
  </si>
  <si>
    <t>2 відділ Золочівський РТЦК</t>
  </si>
  <si>
    <t>другого відділу Золочівського районного</t>
  </si>
  <si>
    <t>1 відділ Львівського РТЦК та СП</t>
  </si>
  <si>
    <t>першого відділу Львівського районного</t>
  </si>
  <si>
    <t>2 відділ Львівського РТЦК та СП</t>
  </si>
  <si>
    <t>другого відділу Львівського районного</t>
  </si>
  <si>
    <t>2 відділ Стрийський РТЦК</t>
  </si>
  <si>
    <t>другого відділу Стрийського районного</t>
  </si>
  <si>
    <t>2 відділ Червоноградський РТЦК</t>
  </si>
  <si>
    <t>другого відділу Червоноградського районного</t>
  </si>
  <si>
    <t>3 відділ Золочівський РТЦК</t>
  </si>
  <si>
    <t>третього відділу Золочівського районного</t>
  </si>
  <si>
    <t>3 відділ Львівського РТЦК та СП</t>
  </si>
  <si>
    <t>третього відділу Львівського районного</t>
  </si>
  <si>
    <t>3 відділ Стрийський РТЦК</t>
  </si>
  <si>
    <t>третього відділу Стрийського районного</t>
  </si>
  <si>
    <t>4 відділ Львівського РТЦК та СП</t>
  </si>
  <si>
    <t>четвертого відділу Львівського районного</t>
  </si>
  <si>
    <t>Галицько-Франківський ОРТЦК</t>
  </si>
  <si>
    <t>Галицько-Франківського об'єднаного районного</t>
  </si>
  <si>
    <t>Дрогобицький РТЦК та СП</t>
  </si>
  <si>
    <t>Дрогобицького районного</t>
  </si>
  <si>
    <t>Золочівського РТЦК</t>
  </si>
  <si>
    <t>Золочівського районного</t>
  </si>
  <si>
    <t>Личаківсько-Залізничний ОРТЦК</t>
  </si>
  <si>
    <t>Личаківсько-Залізничного об'єднаного районного</t>
  </si>
  <si>
    <t>Львівський ОТЦК</t>
  </si>
  <si>
    <t>Львівського обласного</t>
  </si>
  <si>
    <t>Сихівський РТЦК</t>
  </si>
  <si>
    <t>Сихівського районного</t>
  </si>
  <si>
    <t>Стрийський РТЦК</t>
  </si>
  <si>
    <t>Стрийського районного</t>
  </si>
  <si>
    <t>Самбірський РТЦК</t>
  </si>
  <si>
    <t>Самбірського районного</t>
  </si>
  <si>
    <t>Червоноградський РТЦК</t>
  </si>
  <si>
    <t>Червоноградського районного</t>
  </si>
  <si>
    <t>міста Львова</t>
  </si>
  <si>
    <t>Яворівський РТЦК та СП</t>
  </si>
  <si>
    <t>Яворівського районного</t>
  </si>
  <si>
    <t>2 відділ Шептицького РТЦК та СП</t>
  </si>
  <si>
    <t>другого відділу Шептицького районного</t>
  </si>
  <si>
    <t>Миколаївський РТЦК та СП</t>
  </si>
  <si>
    <t>Миколаївського районного</t>
  </si>
  <si>
    <t>Миколаївська</t>
  </si>
  <si>
    <t>Миколаївського ОТЦК та СП</t>
  </si>
  <si>
    <t>2 відділ Миколаївський РТЦК</t>
  </si>
  <si>
    <t>другого відділу Миколаївського районного</t>
  </si>
  <si>
    <t>4 відділ Миколаївський РТЦК</t>
  </si>
  <si>
    <t>четвертого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</si>
  <si>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</si>
  <si>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</si>
  <si>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</si>
  <si>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</si>
  <si>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Баштанський РТЦК</t>
  </si>
  <si>
    <t>Баштанського районного</t>
  </si>
  <si>
    <t>Вознесенський РТЦК</t>
  </si>
  <si>
    <t>Вознесенського районного</t>
  </si>
  <si>
    <t>1 відділ Вознесенський РТЦК</t>
  </si>
  <si>
    <t>першого відділу Вознесенського районного</t>
  </si>
  <si>
    <t>4 відділ Вознесенський РТЦК</t>
  </si>
  <si>
    <t>четвертого відділу Вознесенського районного</t>
  </si>
  <si>
    <t>міста Миколаєва</t>
  </si>
  <si>
    <t>Заводський РТЦК</t>
  </si>
  <si>
    <t>Інгульський РТЦК</t>
  </si>
  <si>
    <t>Інгульського районного</t>
  </si>
  <si>
    <t>Корабельний РТЦК</t>
  </si>
  <si>
    <t>Корабельного районного</t>
  </si>
  <si>
    <t>Миколаївський ОТЦК</t>
  </si>
  <si>
    <t>Миколаївського обласного</t>
  </si>
  <si>
    <t>Первомайський РТЦК та СП</t>
  </si>
  <si>
    <t>Первомайського районного</t>
  </si>
  <si>
    <t>1 відділ Первомайський РТЦК та СП</t>
  </si>
  <si>
    <t>першого відділу Первомайського районного</t>
  </si>
  <si>
    <t>2 відділ Первомайський РТЦК та СП</t>
  </si>
  <si>
    <t>другого відділу Первомайського районного</t>
  </si>
  <si>
    <t>Центральний РТЦК</t>
  </si>
  <si>
    <t>Центрального районного</t>
  </si>
  <si>
    <t>1 відділ Одеський РТЦК</t>
  </si>
  <si>
    <t>першого відділу Одеського районного</t>
  </si>
  <si>
    <t>Одеська</t>
  </si>
  <si>
    <t>Одеського ОТЦК та СП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</si>
  <si>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</si>
  <si>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</si>
  <si>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</si>
  <si>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</si>
  <si>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Березівський РТЦК</t>
  </si>
  <si>
    <t>другого відділу Березівського районного</t>
  </si>
  <si>
    <t>3 відділ Березівський РТЦК</t>
  </si>
  <si>
    <t>третього відділу Березівського районного</t>
  </si>
  <si>
    <t>3 відділ Одеський РТЦК</t>
  </si>
  <si>
    <t>третього відділу Одеського районного</t>
  </si>
  <si>
    <t>4 відділ Одеський РТЦК</t>
  </si>
  <si>
    <t>четвертого відділу Одеського районного</t>
  </si>
  <si>
    <t>4 відділ Подільський РТЦК</t>
  </si>
  <si>
    <t>четвертого відділу Подільського районного</t>
  </si>
  <si>
    <t>Березівський РТЦК</t>
  </si>
  <si>
    <t>Березівського районного</t>
  </si>
  <si>
    <t>Білгород-Дністровський РТЦК</t>
  </si>
  <si>
    <t>Білгород-Дністровського районного</t>
  </si>
  <si>
    <t>1 відділ Білгород-Дністровський РТЦК</t>
  </si>
  <si>
    <t>першого відділу Білгород-Дністровського районного</t>
  </si>
  <si>
    <t>1 відділ Болградський РТЦК</t>
  </si>
  <si>
    <t>першого відділу Болградського районного</t>
  </si>
  <si>
    <t>2 відділ Болградський РТЦК</t>
  </si>
  <si>
    <t>другого відділу Болградського районного</t>
  </si>
  <si>
    <t>Болградський РТЦК</t>
  </si>
  <si>
    <t>Болградського районного</t>
  </si>
  <si>
    <t>Ізмаїльський РТЦК</t>
  </si>
  <si>
    <t>Ізмаїльського районного</t>
  </si>
  <si>
    <t>міста Одеси</t>
  </si>
  <si>
    <t>Київський РТЦК</t>
  </si>
  <si>
    <t>Київського районного</t>
  </si>
  <si>
    <t>Малиновський РТЦК</t>
  </si>
  <si>
    <t>Малиновського районного</t>
  </si>
  <si>
    <t>Одеський РТЦК</t>
  </si>
  <si>
    <t>Одеського районного</t>
  </si>
  <si>
    <t>Пересипський РТЦК</t>
  </si>
  <si>
    <t>Пересипського районного</t>
  </si>
  <si>
    <t>Приморський РТЦК</t>
  </si>
  <si>
    <t>Приморського районного</t>
  </si>
  <si>
    <t>Роздільнянський РТЦК</t>
  </si>
  <si>
    <t>Роздільнянського районного</t>
  </si>
  <si>
    <t>2 відділ Роздільнянський РТЦК</t>
  </si>
  <si>
    <t>другого відділу Роздільнянського районного</t>
  </si>
  <si>
    <t>Суворовський РТЦК</t>
  </si>
  <si>
    <t>Суворовського районного</t>
  </si>
  <si>
    <t>Хаджибейський РТЦК</t>
  </si>
  <si>
    <t>Хаджибейського районного</t>
  </si>
  <si>
    <t>1 відділ Лубенський РТЦК</t>
  </si>
  <si>
    <t>першого відділу Лубенського районного</t>
  </si>
  <si>
    <t>Полтавська</t>
  </si>
  <si>
    <t>Полтавського ОТЦК та СП</t>
  </si>
  <si>
    <t>Полтавський ОМТЦК</t>
  </si>
  <si>
    <t>Полтавського об'єднаного міського</t>
  </si>
  <si>
    <t>1 відділ Миргородський РТЦК</t>
  </si>
  <si>
    <t>першого відділу Миргородського районного</t>
  </si>
  <si>
    <t>2 відділ Кременчуцький РТЦК</t>
  </si>
  <si>
    <t>другого відділу Кременчуцького районного</t>
  </si>
  <si>
    <t>2 відділ Лубенський РТЦК</t>
  </si>
  <si>
    <t>другого відділу Лубенського районного</t>
  </si>
  <si>
    <t>2 відділ Миргородський РТЦК</t>
  </si>
  <si>
    <t>другого відділу Миргородського районного</t>
  </si>
  <si>
    <t>3 відділ Кременчуцький РТЦК</t>
  </si>
  <si>
    <t>третього відділу Кременчуцького районного</t>
  </si>
  <si>
    <t>3 відділ Лубенський РТЦК</t>
  </si>
  <si>
    <t>третього відділу Лубенського районного</t>
  </si>
  <si>
    <t>3 відділ Миргородський РТЦК</t>
  </si>
  <si>
    <t>третього відділу Миргородського районного</t>
  </si>
  <si>
    <t>4 відділ Кременчуцький РТЦК</t>
  </si>
  <si>
    <t>четвертого відділу Кременчуцького районного</t>
  </si>
  <si>
    <t>4 відділ Лубенський РТЦК</t>
  </si>
  <si>
    <t>четвертого відділу Лубенського районного</t>
  </si>
  <si>
    <t>4 відділ Миргородський РТЦК</t>
  </si>
  <si>
    <t>четвертого відділу Миргородського районного</t>
  </si>
  <si>
    <t>5 відділ Лубенський РТЦК</t>
  </si>
  <si>
    <t>п'ятого відділу Лубенського районного</t>
  </si>
  <si>
    <t>Кременчуцький РТЦК</t>
  </si>
  <si>
    <t>Кременчуцького районного</t>
  </si>
  <si>
    <t>Лубенський РТЦК</t>
  </si>
  <si>
    <t>Лубенського районного</t>
  </si>
  <si>
    <t>Миргородський РТЦК</t>
  </si>
  <si>
    <t>Миргородського районного</t>
  </si>
  <si>
    <t>9 відділ Полтавський РТЦК</t>
  </si>
  <si>
    <t>дев'ятого відділу Полтавського районного</t>
  </si>
  <si>
    <t>3 відділ Полтавський РТЦК</t>
  </si>
  <si>
    <t>третього відділу Полтавського районного</t>
  </si>
  <si>
    <t>Полтавський РТЦК</t>
  </si>
  <si>
    <t>Полтавського районного</t>
  </si>
  <si>
    <t>1 відділ Кременчуцький РТЦК</t>
  </si>
  <si>
    <t>першого відділу Кременчуцького районного</t>
  </si>
  <si>
    <t>1 відділ Вараський РТЦК</t>
  </si>
  <si>
    <t>першого відділу Вараського районного</t>
  </si>
  <si>
    <t>Рівненська</t>
  </si>
  <si>
    <t>Рівненського ОТЦК та СП</t>
  </si>
  <si>
    <t>1 відділ Дубенський РТЦК</t>
  </si>
  <si>
    <t>першого відділу Дубенського районного</t>
  </si>
  <si>
    <t>1 відділ Рівненський РТЦК</t>
  </si>
  <si>
    <t>першого відділу Рівненського районного</t>
  </si>
  <si>
    <t>1 відділ Сарненський РТЦК</t>
  </si>
  <si>
    <t>першого відділу Сарненського районного</t>
  </si>
  <si>
    <t>2 відділ Вараський РТЦК</t>
  </si>
  <si>
    <t>другого відділу Вараського районного</t>
  </si>
  <si>
    <t>2 відділ Дубенський РТЦК</t>
  </si>
  <si>
    <t>другого відділу Дубенського районного</t>
  </si>
  <si>
    <t>2 відділ Рівненський РТЦК</t>
  </si>
  <si>
    <t>другого відділу Рівненського районного</t>
  </si>
  <si>
    <t>2 відділ Сарненський РТЦК</t>
  </si>
  <si>
    <t>другого відділу Сарненського районного</t>
  </si>
  <si>
    <t>3 відділ Рівненський РТЦК</t>
  </si>
  <si>
    <t>третього відділу Рівненського районного</t>
  </si>
  <si>
    <t>4 відділ Рівненський РТЦК</t>
  </si>
  <si>
    <t>четвертого відділу Рівненського районного</t>
  </si>
  <si>
    <t>5 відділ Рівненський РТЦК</t>
  </si>
  <si>
    <t>п'ятого відділу Рівненського районного</t>
  </si>
  <si>
    <t>6 відділ Рівненський РТЦК</t>
  </si>
  <si>
    <t>шостого відділу Рівненського районного</t>
  </si>
  <si>
    <t>Вараський РТЦК</t>
  </si>
  <si>
    <t>Вараського районного</t>
  </si>
  <si>
    <t>Дубенський РТЦК</t>
  </si>
  <si>
    <t>Дубенського районного</t>
  </si>
  <si>
    <t>Рівненський ОМТЦК</t>
  </si>
  <si>
    <t>Рівненського об'єднаного міського</t>
  </si>
  <si>
    <t>Рівненський РТЦК</t>
  </si>
  <si>
    <t>Рівненського районного</t>
  </si>
  <si>
    <t>Сарненський РТЦК</t>
  </si>
  <si>
    <t>Сарненського районного</t>
  </si>
  <si>
    <t>1 відділ Шосткинський РТЦК та СП</t>
  </si>
  <si>
    <t>першого відділу Шосткинського районного</t>
  </si>
  <si>
    <t>Сумська</t>
  </si>
  <si>
    <t>Сумського ОТЦК та СП</t>
  </si>
  <si>
    <t>3 відділ Конотопського РТЦК та СП</t>
  </si>
  <si>
    <t>третього відділу Конотопського районного</t>
  </si>
  <si>
    <t>Конотопський РТЦК</t>
  </si>
  <si>
    <t>Конотопського районного</t>
  </si>
  <si>
    <t>2 відділ Конотопський РТЦК та СП</t>
  </si>
  <si>
    <t>другого відділу Конотопського районного</t>
  </si>
  <si>
    <t>1 відділ Конотопський РТЦК та СП</t>
  </si>
  <si>
    <t>першого відділу Конотопського районного</t>
  </si>
  <si>
    <t>Охтирський РТЦК</t>
  </si>
  <si>
    <t>Охтирського районного</t>
  </si>
  <si>
    <t>Роменський РТЦК</t>
  </si>
  <si>
    <t>Роменського районного</t>
  </si>
  <si>
    <t>1 відділ Роменський РТЦК</t>
  </si>
  <si>
    <t>першого відділу Роменського районного</t>
  </si>
  <si>
    <t>2 відділ Роменський РТЦК</t>
  </si>
  <si>
    <t>другого відділу Роменського районного</t>
  </si>
  <si>
    <t>Сумський МТЦК</t>
  </si>
  <si>
    <t>Сумського міського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</si>
  <si>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</si>
  <si>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</si>
  <si>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</si>
  <si>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</si>
  <si>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</si>
  <si>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</si>
  <si>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</si>
  <si>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</si>
  <si>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</si>
  <si>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</si>
  <si>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Шосткинський РТЦК</t>
  </si>
  <si>
    <t>Шосткинського районного</t>
  </si>
  <si>
    <t>1 відділ Чортківський РТЦК та СП</t>
  </si>
  <si>
    <t>першого відділу Чортківського районного</t>
  </si>
  <si>
    <t>Тернопільська</t>
  </si>
  <si>
    <t>Тернопільського ОТЦК та СП</t>
  </si>
  <si>
    <t>Тернопільський ОТЦК та СП</t>
  </si>
  <si>
    <t>Тернопільського обласного</t>
  </si>
  <si>
    <t>1 відділ Кременецький РТЦК та СП</t>
  </si>
  <si>
    <t>першого відділу Кременецького районного</t>
  </si>
  <si>
    <t>2 відділ Кременецький РТЦК та СП</t>
  </si>
  <si>
    <t>другого відділу Кременецького районного</t>
  </si>
  <si>
    <t>2 відділ Чортківський РТЦК</t>
  </si>
  <si>
    <t>другого відділу Чортківського районного</t>
  </si>
  <si>
    <t>3 відділ Тернопільський РТЦК та СП</t>
  </si>
  <si>
    <t>третього відділу Тернопільського районного</t>
  </si>
  <si>
    <t>3 відділ Чортківський РТЦК</t>
  </si>
  <si>
    <t>третього відділу Чортківського районного</t>
  </si>
  <si>
    <t>4 відділ Чортківський РТЦК та СП</t>
  </si>
  <si>
    <t>четвертого відділу Чортківського районного</t>
  </si>
  <si>
    <t>5 відділ Тернопільський РТЦК та СП</t>
  </si>
  <si>
    <t>п'ятого відділу Тернопільського районного</t>
  </si>
  <si>
    <t>6 відділ Тернопільський РТЦК та СП</t>
  </si>
  <si>
    <t>шостого відділу Тернопільського районного</t>
  </si>
  <si>
    <t>Кременецький РТЦК та СП</t>
  </si>
  <si>
    <t>Тернопільський ОМТЦК</t>
  </si>
  <si>
    <t>Тернопільського об'єднаного міського</t>
  </si>
  <si>
    <t>Тернопільський РТЦК та СП</t>
  </si>
  <si>
    <t>2 відділ Тернопільський РТЦК</t>
  </si>
  <si>
    <t>другого відділу Тернопільського районного</t>
  </si>
  <si>
    <t>4 відділ Тернопільський РТЦК та СП</t>
  </si>
  <si>
    <t>четвертого відділу Тернопільського районного</t>
  </si>
  <si>
    <t>Чортківський РТЦК та СП</t>
  </si>
  <si>
    <t>Чортківського районного</t>
  </si>
  <si>
    <t>3 відділ Богодухівський РТЦК та СП</t>
  </si>
  <si>
    <t>третього відділу Богодухівського районного</t>
  </si>
  <si>
    <t>Харківська</t>
  </si>
  <si>
    <t>Харківського ОТЦК та СП</t>
  </si>
  <si>
    <t>1 відділ Богодухівський РТЦК та СП</t>
  </si>
  <si>
    <t>першого відділу Богодухівського районного</t>
  </si>
  <si>
    <t>1 відділ Куп'янський РТЦК та СП</t>
  </si>
  <si>
    <t>першого відділу Куп'янського районного</t>
  </si>
  <si>
    <t>1 відділ Лозівський РТЦК та СП</t>
  </si>
  <si>
    <t>першого відділу Лозівського районного</t>
  </si>
  <si>
    <t>1 відділ Харківський РТЦК та СП</t>
  </si>
  <si>
    <t>першого відділу Харківського районного</t>
  </si>
  <si>
    <t>1 відділ Чугуївський РТЦК та СП</t>
  </si>
  <si>
    <t>першого відділу Чугуївського районного</t>
  </si>
  <si>
    <t>1 відділ Ізюмського РТЦК та СП</t>
  </si>
  <si>
    <t>першого відділу Ізюмського районного</t>
  </si>
  <si>
    <t>2 відділ Богодухівський РТЦК та СП</t>
  </si>
  <si>
    <t>другого відділу Богодухівського районного</t>
  </si>
  <si>
    <t>2 відділ Харківський РТЦК та СП</t>
  </si>
  <si>
    <t>другого відділу Харківського районного</t>
  </si>
  <si>
    <t>2 відділ Чугуївський РТЦК та СП</t>
  </si>
  <si>
    <t>другого відділу Чугуївського районного</t>
  </si>
  <si>
    <t>2 відділ Ізюмського РТЦК та СП</t>
  </si>
  <si>
    <t>другого відділу Ізюмського районного</t>
  </si>
  <si>
    <t>3 відділ Куп'янський РТЦК та СП</t>
  </si>
  <si>
    <t>третього відділу Куп'янського районного</t>
  </si>
  <si>
    <t>3 відділ Чугуївський РТЦК та СП</t>
  </si>
  <si>
    <t>третього відділу Чугуївського районного</t>
  </si>
  <si>
    <t>3 відділ Ізюмського РТЦК та СП</t>
  </si>
  <si>
    <t>третього відділу Ізюмського районного</t>
  </si>
  <si>
    <t>4 відділ Богодухівський РТЦК та СП</t>
  </si>
  <si>
    <t>четвертого відділу Богодухівського районного</t>
  </si>
  <si>
    <t>Богодухівський РТЦК та СП</t>
  </si>
  <si>
    <t>Богодухівського районного</t>
  </si>
  <si>
    <t>Ізюмського РТЦК та СП</t>
  </si>
  <si>
    <t>Ізюмського районного</t>
  </si>
  <si>
    <t>міста Харкова</t>
  </si>
  <si>
    <t>Київський РТЦК та СП</t>
  </si>
  <si>
    <t>Красноградський РТЦК та СП</t>
  </si>
  <si>
    <t>Красноградського районного</t>
  </si>
  <si>
    <t>Куп'янський РТЦК та СП</t>
  </si>
  <si>
    <t>Куп'янського районного</t>
  </si>
  <si>
    <t>Лозівський РТЦК та СП</t>
  </si>
  <si>
    <t>Лозівського районного</t>
  </si>
  <si>
    <t>Немишлянський РТЦК та СП</t>
  </si>
  <si>
    <t>Немишлянського районного</t>
  </si>
  <si>
    <t>Новобаварський ОТЦК та СП</t>
  </si>
  <si>
    <t>Новобаварського обласного</t>
  </si>
  <si>
    <t>Салтівський РТЦК та СП</t>
  </si>
  <si>
    <t>Салтівського районного</t>
  </si>
  <si>
    <t>Слобідський ОРТЦК та СП</t>
  </si>
  <si>
    <t>Слобідського об'єднаного районного</t>
  </si>
  <si>
    <t>Харківський РТЦК та СП</t>
  </si>
  <si>
    <t>Харківського районного</t>
  </si>
  <si>
    <t>Чугуївський РТЦК та СП</t>
  </si>
  <si>
    <t>Чугуївського районного</t>
  </si>
  <si>
    <t>Херсонський РТЦК та СП</t>
  </si>
  <si>
    <t>Херсонського районного</t>
  </si>
  <si>
    <t>Херсонська</t>
  </si>
  <si>
    <t>Херсонського ОТЦК та СП</t>
  </si>
  <si>
    <t>Херсонський ОТЦК та СП</t>
  </si>
  <si>
    <t>Херсонського обласного</t>
  </si>
  <si>
    <t>1 відділ Кам'янець-Подільський РТЦК</t>
  </si>
  <si>
    <t>першого відділу Кам'янець-Подільського районного</t>
  </si>
  <si>
    <t>Хмельницька</t>
  </si>
  <si>
    <t>Хмельницького ОТЦК та СП</t>
  </si>
  <si>
    <t>1 відділ Хмельницький РТЦК</t>
  </si>
  <si>
    <t>першого відділу Хмельницького районного</t>
  </si>
  <si>
    <t>1 відділ Шепетівський РТЦК</t>
  </si>
  <si>
    <t>першого відділу Шепетівського районного</t>
  </si>
  <si>
    <t>1 вілліл Кам'янець-Подільський РТЦК</t>
  </si>
  <si>
    <t>1 вілліл Кам'янець-Подільського районного</t>
  </si>
  <si>
    <t>10 відділ Хмельницький РТЦК</t>
  </si>
  <si>
    <t>десятого відділу Хмельницького районного</t>
  </si>
  <si>
    <t>2 відділ Кам'янець-Подільський РТЦК</t>
  </si>
  <si>
    <t>другого відділу Кам'янець-Подільського районного</t>
  </si>
  <si>
    <t>2 відділ Хмельницький РТЦК</t>
  </si>
  <si>
    <t>другого відділу Хмельницького районного</t>
  </si>
  <si>
    <t>2 відділ Шепетівський РТЦК</t>
  </si>
  <si>
    <t>другого відділу Шепетівського районного</t>
  </si>
  <si>
    <t>3 відділ Кам'янець-Подільський РТЦК</t>
  </si>
  <si>
    <t>третього відділу Кам'янець-Подільського районного</t>
  </si>
  <si>
    <t>3 відділ Хмельницький РТЦК</t>
  </si>
  <si>
    <t>третього відділу Хмельницького районного</t>
  </si>
  <si>
    <t>3 відділ Шепетівський РТЦК</t>
  </si>
  <si>
    <t>третього відділу Шепетівського районного</t>
  </si>
  <si>
    <t>4 відділ Хмельницький РТЦК</t>
  </si>
  <si>
    <t>четвертого відділу Хмельницького районного</t>
  </si>
  <si>
    <t>4 відділ Шепетівський РТЦК</t>
  </si>
  <si>
    <t>четвертого відділу Шепетівського районного</t>
  </si>
  <si>
    <t>5 відділ Хмельницький РТЦК</t>
  </si>
  <si>
    <t>п'ятого відділу Хмельницького районного</t>
  </si>
  <si>
    <t>6 відділ Хмельницький РТЦК</t>
  </si>
  <si>
    <t>шостого відділу Хмельницького районного</t>
  </si>
  <si>
    <t>7 відділ Хмельницький РТЦК</t>
  </si>
  <si>
    <t>сьомого відділу Хмельницького районного</t>
  </si>
  <si>
    <t>8 відділ Хмельницький РТЦК</t>
  </si>
  <si>
    <t>восьмого відділу Хмельницького районного</t>
  </si>
  <si>
    <t>9 відділ Хмельницький РТЦК</t>
  </si>
  <si>
    <t>дев'ятого відділу Хмельницького районного</t>
  </si>
  <si>
    <t>Кам'янець-Подільський РТЦК</t>
  </si>
  <si>
    <t>Кам'янець-Подільського районного</t>
  </si>
  <si>
    <t>Хмельницький ОМТЦК</t>
  </si>
  <si>
    <t>Хмельницького об'єднаного міського</t>
  </si>
  <si>
    <t>Хмельницький РТЦК</t>
  </si>
  <si>
    <t>Хмельницького районного</t>
  </si>
  <si>
    <t>Шепетівський РТЦК</t>
  </si>
  <si>
    <t>Шепетівського районного</t>
  </si>
  <si>
    <t>1 відділ Звенигородського РТЦК та СП</t>
  </si>
  <si>
    <t>першого відділу Звенигородського районного</t>
  </si>
  <si>
    <t>Черкаська</t>
  </si>
  <si>
    <t>Черкаського ОТЦК та СП</t>
  </si>
  <si>
    <t>3 відділ Уманського РТЦК та СП</t>
  </si>
  <si>
    <t>третього відділу Уманського районного</t>
  </si>
  <si>
    <t>1 відділ Уманського РТЦК та СП</t>
  </si>
  <si>
    <t>першого відділу Уманського районного</t>
  </si>
  <si>
    <t>1 відділ Черкаський РТЦК та СП</t>
  </si>
  <si>
    <t>першого відділу Черкаського районного</t>
  </si>
  <si>
    <t>1 відділу Золотоніського РТЦК та СП</t>
  </si>
  <si>
    <t>1 відділу Золотоніського районного</t>
  </si>
  <si>
    <t>2 відділ Звенигородського РТЦК та СП</t>
  </si>
  <si>
    <t>другого відділу Звенигородського районного</t>
  </si>
  <si>
    <t>2 відділ Уманського РТЦК та СП</t>
  </si>
  <si>
    <t>другого відділу Уманського районного</t>
  </si>
  <si>
    <t>2 відділ Черкаський РТЦК та СП</t>
  </si>
  <si>
    <t>другого відділу Черкаського районного</t>
  </si>
  <si>
    <t>2 відділу Золотоніського РТЦК та СП</t>
  </si>
  <si>
    <t>2 відділу Золотоніського районного</t>
  </si>
  <si>
    <t>3 відділ Звенигородського РТЦК та СП</t>
  </si>
  <si>
    <t>третього відділу Звенигородського районного</t>
  </si>
  <si>
    <t>3 відділ Черкаський РТЦК та СП</t>
  </si>
  <si>
    <t>третього відділу Черкаського районного</t>
  </si>
  <si>
    <t>4 відділ Звенигородського РТЦК та СП</t>
  </si>
  <si>
    <t>четвертого відділу Звенигородського районного</t>
  </si>
  <si>
    <t>4 відділ Уманського РТЦК та СП</t>
  </si>
  <si>
    <t>четвертого відділу Уманського районного</t>
  </si>
  <si>
    <t>4 відділ Черкаський РТЦК та СП</t>
  </si>
  <si>
    <t>четвертого відділу Черкаського районного</t>
  </si>
  <si>
    <t>5 відділ Черкаський РТЦК та СП</t>
  </si>
  <si>
    <t>п'ятого відділу Черкаського районного</t>
  </si>
  <si>
    <t>Звенигородський РТЦК та СП</t>
  </si>
  <si>
    <t>Звенигородського районного</t>
  </si>
  <si>
    <t>Золотоніський РТЦК та СП</t>
  </si>
  <si>
    <t>Золотоніського районного</t>
  </si>
  <si>
    <t>Уманський РТЦК та СП</t>
  </si>
  <si>
    <t>Черкаський ОМТЦК та СП</t>
  </si>
  <si>
    <t>Черкаського об'єднаного міського</t>
  </si>
  <si>
    <t>Черкаський РТЦК та СП</t>
  </si>
  <si>
    <t>Черкаського районного</t>
  </si>
  <si>
    <t>1 відділ Вижницького РТЦК та СП</t>
  </si>
  <si>
    <t>першого відділу Вижницького районного</t>
  </si>
  <si>
    <t>Чернівецька</t>
  </si>
  <si>
    <t>Чернівецького ОТЦК та СП</t>
  </si>
  <si>
    <t>1 відділ Дністровського РТЦК та СП</t>
  </si>
  <si>
    <t>першого відділу Дністровського районного</t>
  </si>
  <si>
    <t>2 відділ Дністровського РТЦК та СП</t>
  </si>
  <si>
    <t>другого відділу Дністровського районного</t>
  </si>
  <si>
    <t>6 відділ Чернівецького РТЦК та СП</t>
  </si>
  <si>
    <t>шостого відділу Чернівецького районного</t>
  </si>
  <si>
    <t>3 відділ Чернівецького РТЦК та СП</t>
  </si>
  <si>
    <t>третього відділу Чернівецького районного</t>
  </si>
  <si>
    <t>4 відділ Чернівецького РТЦК та СП</t>
  </si>
  <si>
    <t>четвертого відділу Чернівецького районного</t>
  </si>
  <si>
    <t>Вижницький РТЦК</t>
  </si>
  <si>
    <t>Вижницького районного</t>
  </si>
  <si>
    <t>Дністровський РТЦК</t>
  </si>
  <si>
    <t>Дністровського районного</t>
  </si>
  <si>
    <t>Чернівецький ОМТЦК та СП</t>
  </si>
  <si>
    <t>Чернівецького об'єднаного міського</t>
  </si>
  <si>
    <t>Чернівецький МТЦК та СП</t>
  </si>
  <si>
    <t>Чернівецького міського</t>
  </si>
  <si>
    <t>Чернівецький РТЦК та СП</t>
  </si>
  <si>
    <t>Чернівецького районного</t>
  </si>
  <si>
    <t>Корюківський РТЦК</t>
  </si>
  <si>
    <t>Корюківського районного</t>
  </si>
  <si>
    <t>Чернігівська</t>
  </si>
  <si>
    <t>Чернігівського ОТЦК та СП</t>
  </si>
  <si>
    <t>1 відділ Корюківський РТЦК</t>
  </si>
  <si>
    <t>першого відділу Корюківського районного</t>
  </si>
  <si>
    <t>1 відділ Ніжинський РТЦК</t>
  </si>
  <si>
    <t>першого відділу Ніжинського районного</t>
  </si>
  <si>
    <t>1 відділ Чернігівський РТЦК та СП</t>
  </si>
  <si>
    <t>першого відділу Чернігівського районного</t>
  </si>
  <si>
    <t>2 відділ Корюківський РТЦК</t>
  </si>
  <si>
    <t>другого відділу Корюківського районного</t>
  </si>
  <si>
    <t>2 відділ Ніжинський РТЦК</t>
  </si>
  <si>
    <t>другого відділу Ніжинського районного</t>
  </si>
  <si>
    <t>1 відділ Прилуцький РТЦК та СП</t>
  </si>
  <si>
    <t>першого відділу Прилуцького районного</t>
  </si>
  <si>
    <t>3 відділ Прилуцький РТЦК та СП</t>
  </si>
  <si>
    <t>третього відділу Прилуцького районного</t>
  </si>
  <si>
    <t>2 відділ Прилуцький РТЦК та СП</t>
  </si>
  <si>
    <t>другого відділу Прилуцького районного</t>
  </si>
  <si>
    <t>2 відділ Чернігівського РТЦК та СП</t>
  </si>
  <si>
    <t>другого відділу Чернігівського районного</t>
  </si>
  <si>
    <t>2 відділ Новгород-Сіверський РТЦК та СП</t>
  </si>
  <si>
    <t>другого відділу Новгород-Сіверського районного</t>
  </si>
  <si>
    <t>3 відділ Корюківський РТЦК</t>
  </si>
  <si>
    <t>третього відділу Корюківського районного</t>
  </si>
  <si>
    <t>3 відділ Ніжинський РТЦК</t>
  </si>
  <si>
    <t>третього відділу Ніжинського районного</t>
  </si>
  <si>
    <t>3 відділ Чернігівського РТЦК та СП</t>
  </si>
  <si>
    <t>третього відділу Чернігівського районного</t>
  </si>
  <si>
    <t>4 відділ Ніжинський РТЦК</t>
  </si>
  <si>
    <t>четвертого відділу Ніжинського районного</t>
  </si>
  <si>
    <t>4 відділ Чернігівського РТЦК та СП</t>
  </si>
  <si>
    <t>четвертого відділу Чернігівського районного</t>
  </si>
  <si>
    <t>Ніжинський РТЦК</t>
  </si>
  <si>
    <t>Ніжинського районного</t>
  </si>
  <si>
    <t>1 відділ Новгород-Сіверський РТЦК та СП</t>
  </si>
  <si>
    <t>першого відділу Новгород-Сіверського районного</t>
  </si>
  <si>
    <t>Новгород-Сіверський РТЦК та СП</t>
  </si>
  <si>
    <t>Новгород-Сіверського районного</t>
  </si>
  <si>
    <t>Прилуцький РТЦК та СП</t>
  </si>
  <si>
    <t>Прилуцького районного</t>
  </si>
  <si>
    <t>Чернігівський МТЦК та СП</t>
  </si>
  <si>
    <t>Чернігівського міського</t>
  </si>
  <si>
    <t>Чернігівський ОМТЦК та СП</t>
  </si>
  <si>
    <t>Чернігівського об'єднаного міського</t>
  </si>
  <si>
    <t>Чернігівський РТЦК та СП</t>
  </si>
  <si>
    <t>Чернігівського районного</t>
  </si>
  <si>
    <t>Перевірка</t>
  </si>
  <si>
    <t>Алфавітка</t>
  </si>
  <si>
    <t>Д = А</t>
  </si>
  <si>
    <t>Поіменний Список</t>
  </si>
  <si>
    <t>Д = ПС</t>
  </si>
  <si>
    <t>А = ПС</t>
  </si>
  <si>
    <t>-</t>
  </si>
  <si>
    <t>Антоненко Руслан Олександрович</t>
  </si>
  <si>
    <t>Баранов Дмитро Геннадійович</t>
  </si>
  <si>
    <t>Боровик Юрій Володимирович</t>
  </si>
  <si>
    <t>Горбатенко Олександр Олегович</t>
  </si>
  <si>
    <t>Жестовський Сергій Сергійович</t>
  </si>
  <si>
    <t>Ісаков Олександр Сергійович</t>
  </si>
  <si>
    <t>Клімчук Олександр Олександрович</t>
  </si>
  <si>
    <t>Колесніков Сергій Сергійович</t>
  </si>
  <si>
    <t>Опанасюк Ігор Петрович</t>
  </si>
  <si>
    <t>Ручин Дмитро Вікторович</t>
  </si>
  <si>
    <t>Солоденко Анатолій Сергійович</t>
  </si>
  <si>
    <t>Фістікан Василь Петрович</t>
  </si>
  <si>
    <t>Чабан Михайло Григорович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</si>
  <si>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</si>
  <si>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</si>
  <si>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</si>
  <si>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>Освіта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</si>
  <si>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</si>
  <si>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</si>
  <si>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</si>
  <si>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</si>
  <si>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</si>
  <si>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</si>
  <si>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</si>
  <si>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</si>
  <si>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</si>
  <si>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м. Миколаїв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</si>
  <si>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</si>
  <si>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</si>
  <si>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</si>
  <si>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</si>
  <si>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</si>
  <si>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</si>
  <si>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</si>
  <si>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</si>
  <si>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</si>
  <si>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</si>
  <si>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</si>
  <si>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</si>
  <si>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</si>
  <si>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</si>
  <si>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</si>
  <si>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</si>
  <si>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</si>
  <si>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</si>
  <si>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</si>
  <si>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</si>
  <si>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</si>
  <si>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</si>
  <si>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</si>
  <si>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</si>
  <si>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</si>
  <si>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</si>
  <si>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</si>
  <si>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</si>
  <si>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</si>
  <si>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</si>
  <si>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</si>
  <si>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</si>
  <si>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</si>
  <si>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</si>
  <si>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</si>
  <si>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</si>
  <si>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</si>
  <si>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</si>
  <si>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</si>
  <si>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</si>
  <si>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</si>
  <si>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</si>
  <si>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</si>
  <si>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</si>
  <si>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</si>
  <si>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 xml:space="preserve"> </t>
  </si>
  <si>
    <t>ОНОХІН Костянтин Павлович</t>
  </si>
  <si>
    <t>АВГУСТИНОВИЧ Микола Олександрович</t>
  </si>
  <si>
    <t>КРАВЧЕНКО Олександр Сергійович</t>
  </si>
  <si>
    <t>БЛИЩИК Микола Володимирович</t>
  </si>
  <si>
    <t>ГРИГОРКІВ Михайло Ярославович</t>
  </si>
  <si>
    <t>ЗАЛИВАДНИЙ Валентин Олександрович</t>
  </si>
  <si>
    <t>КЛОК Максим Ярославович</t>
  </si>
  <si>
    <t>ЗАРУБА Сергій Васильович</t>
  </si>
  <si>
    <t>ЮРЧИК Станіслав Олександрович</t>
  </si>
  <si>
    <t>рядовий</t>
  </si>
  <si>
    <t>ТИМОШИЦЬКИЙ Віталій Васильович</t>
  </si>
  <si>
    <t>СТЕЛЬМАХ Олександр Миколайович</t>
  </si>
  <si>
    <t>ЄМЕЦЬ Олексій Олегович</t>
  </si>
  <si>
    <t>ПІНЧУК Іван Миколайович</t>
  </si>
  <si>
    <t>ПУЗИР Андрій Леонідович</t>
  </si>
  <si>
    <t>КИРИЧИК Володимир Іванович</t>
  </si>
  <si>
    <t>ВОРОБЕЙ Сергій Іванович</t>
  </si>
  <si>
    <t>МАРЧУК Максим Іванович</t>
  </si>
  <si>
    <t>ШЕПЕЛЮК Валентин Володимирович</t>
  </si>
  <si>
    <t>ГАВРИЛЮК Богдан Володимирович</t>
  </si>
  <si>
    <t>КАРПУК Ігор Андронович</t>
  </si>
  <si>
    <t>ЗАНОВСЬКИЙ Максим Володимирович</t>
  </si>
  <si>
    <t>ЛУЧКОВСЬКИЙ Віталій Олександрович</t>
  </si>
  <si>
    <t>ЄРЕМЕЙЧУК Віктор Васильович</t>
  </si>
  <si>
    <t>ФАЛІМОНОВ Микола Євгенійович</t>
  </si>
  <si>
    <t>ДОМАШЕВСЬКИЙ Захар Васильович</t>
  </si>
  <si>
    <t>ПІЧМАН Валерій Володимирович</t>
  </si>
  <si>
    <t>ІКОННІКОВ Віктор Миколайович</t>
  </si>
  <si>
    <t>КОБРИНЧУК Юрій Миколайович</t>
  </si>
  <si>
    <t>НІКІТЧУК Владислав Олегович</t>
  </si>
  <si>
    <t>АБРАМОВИЧ Ярослав Ігорович</t>
  </si>
  <si>
    <t>МІНІЧ Олександр Анатолійович</t>
  </si>
  <si>
    <t>БАРДЕЦЬКИЙ Віктор Романович</t>
  </si>
  <si>
    <t>КЕВШИН Василь Анатолійович</t>
  </si>
  <si>
    <t>СВИНЧУК Роман Сергійович</t>
  </si>
  <si>
    <t>КУРОП’ЯТНИК Андрій Андрійович</t>
  </si>
  <si>
    <t>КОСТЮК Микола Вікторович</t>
  </si>
  <si>
    <t>БОЧКА Андрій Анатолійович</t>
  </si>
  <si>
    <t>НЕСТЕРУК Богдан Миколайович</t>
  </si>
  <si>
    <t>ОНИЩЕНКО Євген Юрійович</t>
  </si>
  <si>
    <t>ФРЕЙЛЕХМАН Михайло Геннадійович</t>
  </si>
  <si>
    <t>АДАМЕНКО Олег Геннадійович</t>
  </si>
  <si>
    <t>МАР’ЯНОВСЬКИЙ Микита Андрійович</t>
  </si>
  <si>
    <t>ОСТАШЕВСЬКИЙ Олег Віталійович</t>
  </si>
  <si>
    <t>НАРАЇВСЬКИЙ Руслан Олегович</t>
  </si>
  <si>
    <t>БАРЛІТ Анатолій Олександрович</t>
  </si>
  <si>
    <t>ЛУЦЬ Ростислав Анатолійович</t>
  </si>
  <si>
    <t>ЦИМБОРСЬКИЙ Дмитро Павлович</t>
  </si>
  <si>
    <t>БОКОТЮК Сергій Григорович</t>
  </si>
  <si>
    <t>АВРАМУК Олександр Ярославович</t>
  </si>
  <si>
    <t>ДОРУНДЯК Микола Дмитрович</t>
  </si>
  <si>
    <t>КРАВЧЕНКО Віктор Михайлович</t>
  </si>
  <si>
    <t>ОЛЕКСЮК Андрій Іванович</t>
  </si>
  <si>
    <t>СКАРЖИНЕЦЬ Олександр Володимирович</t>
  </si>
  <si>
    <t>ТЕПЛОВ Андрій Олександрович</t>
  </si>
  <si>
    <t>ВІДНІЧУК Іван Ігорович</t>
  </si>
  <si>
    <t>ТРАЧУК Віталій Тарасович</t>
  </si>
  <si>
    <t>КОЗАЧОК Микола Петрович</t>
  </si>
  <si>
    <t>ЗЕЛІНСЬКИЙ Сергій Сергійович</t>
  </si>
  <si>
    <t>КИРИЛОВ Вадим Костянтинович</t>
  </si>
  <si>
    <t>РАДЧУК Андрій Сергійович</t>
  </si>
  <si>
    <t>РОНОЄВ Максим Володимирович</t>
  </si>
  <si>
    <t>ШИНКАР Адам Федорович</t>
  </si>
  <si>
    <t>№131220209316351000022/1 від 03.09.2026</t>
  </si>
  <si>
    <t>АС 267133 Любешівський РВ УМВС України у Волинській обл.</t>
  </si>
  <si>
    <t>с. Ветли Любашівський р-н, Волинська обл.</t>
  </si>
  <si>
    <t>с. Ветли вул.Молодіжна 5</t>
  </si>
  <si>
    <t>повна середня</t>
  </si>
  <si>
    <t>ЗОШ с.Вветли  1988</t>
  </si>
  <si>
    <t>№211220209317901500007/1</t>
  </si>
  <si>
    <t>МЮ 261606 Березнівським РВ УМВС України в Рівненській області 30.03.2011</t>
  </si>
  <si>
    <t>с. Князівка, Березнівського району Рівненської області</t>
  </si>
  <si>
    <t>Рівненська область, Березнівський район, с. Князівка, вул. Незалежності, 61</t>
  </si>
  <si>
    <t xml:space="preserve">  </t>
  </si>
  <si>
    <t>№130120231388257800008/1 від 23.08.2026</t>
  </si>
  <si>
    <t>НЕ 718751 Смілянським РВ УДМС України в Черкаській обл.</t>
  </si>
  <si>
    <t>м.Сміла</t>
  </si>
  <si>
    <t>м.Сміла, вул.Свердлова 103, кв.17</t>
  </si>
  <si>
    <t>середня спеціальна</t>
  </si>
  <si>
    <t>Смілянський коледж харчових технологій технолігія обробки матеріалів на верстатах та автоматичних лініях 2017</t>
  </si>
  <si>
    <t>№310120229317657200049\1</t>
  </si>
  <si>
    <t xml:space="preserve"> 4695191 5613 від 12.03.2020</t>
  </si>
  <si>
    <t>с. Бишляк Вараського району Рівненської області</t>
  </si>
  <si>
    <t>Рівненська область, Вараський район, с. Бишляк, вул. Центральна, 83б</t>
  </si>
  <si>
    <t xml:space="preserve">Великотелковецька ЗОШ  </t>
  </si>
  <si>
    <t>№051020209309386700001/1 від 28.08.2026</t>
  </si>
  <si>
    <t>МС 975503 Борщівським РВ УМВС України у Тернопільській област</t>
  </si>
  <si>
    <t>с.Горошова Чортківський р-н Ольги Кобилянської 10</t>
  </si>
  <si>
    <t>с.Горошова Чортківський р-н Ольга Кобилянської 10</t>
  </si>
  <si>
    <t>Борщівське ПТУ Муляр штукатур 2001</t>
  </si>
  <si>
    <t>№171020246486745900095/1 від 28.08.2026</t>
  </si>
  <si>
    <t xml:space="preserve"> 20010517-09579 007863182 710</t>
  </si>
  <si>
    <t>с.Шевченкове Покровський р-н вул Степова 9</t>
  </si>
  <si>
    <t>м.Луцьк вул. Дубінська 37</t>
  </si>
  <si>
    <t>Олександрівське ПТУ № 148 Водій кат. С, Електро газозварувальник 2018</t>
  </si>
  <si>
    <t>№200920229316617200015/1 від 27.08.2026</t>
  </si>
  <si>
    <t xml:space="preserve"> 005088027 711</t>
  </si>
  <si>
    <t>м.Нововолинськ Волинська обл. 5 мікрорайон буд. 12 кв 17</t>
  </si>
  <si>
    <t>Нововолинське ПТУ №1 Швей 2017</t>
  </si>
  <si>
    <t>№180120229316583100012/1 від 28.08.2026</t>
  </si>
  <si>
    <t>АС 128270 Луцьким МУ МВС України</t>
  </si>
  <si>
    <t>м. Одеса</t>
  </si>
  <si>
    <t>Волинська обл, м. Луцьк, вул. Кічкарівська, буд. 61</t>
  </si>
  <si>
    <t>ВПУ №39 Луцьк Кухар 1998</t>
  </si>
  <si>
    <t>№020220229316118800032/1 від 28.08.2026</t>
  </si>
  <si>
    <t>АЮ 231257 Камінь-Каширським РС УДМС України у Волинській обл</t>
  </si>
  <si>
    <t>с.Рудка-червенська Камінь-каширський вул.Надрічна 54</t>
  </si>
  <si>
    <t>с.Замосця Маневицький р-н вул Централна</t>
  </si>
  <si>
    <t>Шацький лісовий коледж, ЛНТУ Лісник 2024</t>
  </si>
  <si>
    <t>№240920209317253000031/1</t>
  </si>
  <si>
    <t>МЮ 33104 Сарненським РВ УДМС України в Рівненській області</t>
  </si>
  <si>
    <t>с. Карпилівка, Сарненського району рівненської області</t>
  </si>
  <si>
    <t>Рівненська область, Сарненський район с. Карпилівка, вул. Вишнева, 22</t>
  </si>
  <si>
    <t xml:space="preserve">ВПУ №21 м. Сарни тракторист-шофер, електрик, слюсар, комбайнер </t>
  </si>
  <si>
    <t>№281020229317901500049/1 від 29.08.2026</t>
  </si>
  <si>
    <t>МЮ 369467 Березнівським РС УДМС України в Рівненський обл.</t>
  </si>
  <si>
    <t>с.Поляни Березнівський р-н Рівенська обл вул. Івана Холода 18</t>
  </si>
  <si>
    <t>Сарнинське ПТУ №21 Токар 2019</t>
  </si>
  <si>
    <t>№230120239316583100194/1 від 29.08.2026</t>
  </si>
  <si>
    <t>АЮ 99733 Луцьким МВ УМВС України</t>
  </si>
  <si>
    <t>м.Луцьк вул.Ветеранів 3 кв 113</t>
  </si>
  <si>
    <t>м.Луцьк вул.Ветеранів 3 кв 4</t>
  </si>
  <si>
    <t>Луцьке ВПУ №2 Декоративне прикладне мистецьтво різба по дереву 2012</t>
  </si>
  <si>
    <t>№17022021931765720001/1 від 29.08.2026</t>
  </si>
  <si>
    <t xml:space="preserve"> 19850707-09237 002870103 5613</t>
  </si>
  <si>
    <t>с.Берестя Сарницький р-н Рівенська обл вул Шкільна 15</t>
  </si>
  <si>
    <t>м.Вараж Рівенська обл. мікрорайон будівельників 7 кв 39</t>
  </si>
  <si>
    <t>Європейський університет економіка підприємства 2008</t>
  </si>
  <si>
    <t>№220520259316583100479/1 від 29.08.2026</t>
  </si>
  <si>
    <t>АС 895768 Луцьким МВ УМВС України у Волинській обл.</t>
  </si>
  <si>
    <t>м.Луцьк Мазепи 2 кв 43</t>
  </si>
  <si>
    <t>неповна вища</t>
  </si>
  <si>
    <t>технічний коледж луцького національного технічного університету електромонтер 2009</t>
  </si>
  <si>
    <t>№010320239316963100046/1 від 3008.2026</t>
  </si>
  <si>
    <t>АС 790011 Ковельський МРВ УМВС України у Волинській обл.</t>
  </si>
  <si>
    <t>Волинська обл., Ковельський р-н, смт. Голоби</t>
  </si>
  <si>
    <t>Волинська обл. Ковельський р-н , с. Кухарі, вул Нова, буд 1</t>
  </si>
  <si>
    <t>ЗОШ смт. Голоби  2001</t>
  </si>
  <si>
    <t>№280220231730181000041/1</t>
  </si>
  <si>
    <t>МЮ 158861 Рокитнівським РВ УМВС України в Рівненській області 28.12.2007</t>
  </si>
  <si>
    <t>с. Кам'яне Сарненський район Рівненської області</t>
  </si>
  <si>
    <t>Рівненська область, Сарненський район, с. Кам'яне, вул. Лугова,40</t>
  </si>
  <si>
    <t>РДГУ м. Рівне Технологічна освіта 2013</t>
  </si>
  <si>
    <t>№050620231631320900069/1 від 31.08.2026</t>
  </si>
  <si>
    <t>АЮ 95911 Ратнівський РВ УМВС України в Волинській обл.</t>
  </si>
  <si>
    <t>Волинська обл., Ковельський р-н, с. Щитинська Воля</t>
  </si>
  <si>
    <t>Волинська обл., м. Луцьк, вул. Захісників України, 20А, кв. 39</t>
  </si>
  <si>
    <t>Любешівський технічний фаховий коледж Луцького національного технічного університету технік-будівельник 2012</t>
  </si>
  <si>
    <t>№130920219316583100020/1 від 31.08.2026</t>
  </si>
  <si>
    <t xml:space="preserve"> 2349958 710</t>
  </si>
  <si>
    <t>м.Луцьк вул.Ставки, 4.</t>
  </si>
  <si>
    <t>Волинська обл м.Любомл вул. Дружби 14 а</t>
  </si>
  <si>
    <t>Ковелський унівевеситет мистецтв Художник-дизайнер 2007</t>
  </si>
  <si>
    <t>№25022023174590150000/1</t>
  </si>
  <si>
    <t>МЮ 70336 Березнівським РВ УМВС України в Рівненській області 10.01.2006</t>
  </si>
  <si>
    <t>с. Білка Березнівського району Рівненської області</t>
  </si>
  <si>
    <t>Рівненська область, Березнівський район, с. Білка, вул. Лесі Українки, 72</t>
  </si>
  <si>
    <t>Березнівський ліцей-інтернат спортивного профілю  2006</t>
  </si>
  <si>
    <t>№180520251631378600007/1 від 01.09.2026</t>
  </si>
  <si>
    <t>АС 631846 Старовижівським РВ УМВС України у Волинській обл.</t>
  </si>
  <si>
    <t>Волинська обл., Ковельський р-н, с. Ниці</t>
  </si>
  <si>
    <t>Волинська обл., Ковельський р-н, с. Ниці, вул. Молодіжна ,20.</t>
  </si>
  <si>
    <t>Старовижівське ПТУ №26 електромонтер 2001</t>
  </si>
  <si>
    <t>№250320219316379200027/1 від 01.09.2026</t>
  </si>
  <si>
    <t>АС 429127 Нововолинським МВ УМВС України у Волинській обл.</t>
  </si>
  <si>
    <t>Волинська обл., Володимирський р-н, с. Благодатне</t>
  </si>
  <si>
    <t>Волинська обл., Володимирський р-н, с. Благодатне, вул. І. Франка, 46, кв.4</t>
  </si>
  <si>
    <t>Нововолинське ПТУ №1 електрослюсар 1999</t>
  </si>
  <si>
    <t>№141220229316583100026/1 від 01.09.2026</t>
  </si>
  <si>
    <t xml:space="preserve"> 5833878 710</t>
  </si>
  <si>
    <t>м. Луцьк</t>
  </si>
  <si>
    <t>Волинська обл., м. Луцьк, вул.Січова, 3, кв. 63</t>
  </si>
  <si>
    <t>ЗОШ №23 м. Луцьк  2019</t>
  </si>
  <si>
    <t>№070320231730181000038/1</t>
  </si>
  <si>
    <t>МЮ 204126 Рокитнівським РВ УМВС України в Рівненській області, виданий 07.05.2009</t>
  </si>
  <si>
    <t>с. Борове</t>
  </si>
  <si>
    <t>Рівненська область, Сарненський район с. Кисоричі, вул. Незалежності, 21</t>
  </si>
  <si>
    <t>Рівненський державний гуманітарний університет Вситель фізики, інформатики, астрономії 2015</t>
  </si>
  <si>
    <t>№230820261630823000001/1 від 23.08.2026</t>
  </si>
  <si>
    <t>АЮ 200256 Луцький РС УДМС України</t>
  </si>
  <si>
    <t>Волинська обл., смт Торчин</t>
  </si>
  <si>
    <t>смт.Торчин, вул.Незалежності, буд. 39 , кв.2</t>
  </si>
  <si>
    <t>Торчинський професійний ліцей столяр-будівельник деревообробних верстатів 2014</t>
  </si>
  <si>
    <t>№240220239317657200025/1</t>
  </si>
  <si>
    <t>НМ 147646 Кузнецовським МВ УМВС України в Рівненській області</t>
  </si>
  <si>
    <t>м. Вараш Рівненської області</t>
  </si>
  <si>
    <t>Рівненська область, м. Вараш, мкрн. Будівельників, буд. 29/2 кв. 14</t>
  </si>
  <si>
    <t>вища, магістр</t>
  </si>
  <si>
    <t>Луцький політехнічний університет  2012</t>
  </si>
  <si>
    <t>№030120239316573000199/1 від 29.08.2026</t>
  </si>
  <si>
    <t>АЮ 92014 Ківерцівським РС УДМС України</t>
  </si>
  <si>
    <t>Волинська обл., Луцький р-н, с. Бодячів</t>
  </si>
  <si>
    <t>Волинська обл., Луцький р-н, с. Бодячів , вул. Квітнева ,27</t>
  </si>
  <si>
    <t>Торчинське ПТУ столяр 2006</t>
  </si>
  <si>
    <t>№301020201388448900018/1 від 29.08.2026</t>
  </si>
  <si>
    <t>НС 512009 Жашківським РВ УМВС України в Черкаській обл.</t>
  </si>
  <si>
    <t>Миколаївська обл., Новоодеський р-н, м. Нова Одеса</t>
  </si>
  <si>
    <t>Черкаська обл., Уманьський р-н, с. Охматів , вул. Демуцького, 13</t>
  </si>
  <si>
    <t>неповна середня</t>
  </si>
  <si>
    <t>ЗОШ №3 м. Нова Одеса  1996</t>
  </si>
  <si>
    <t>№020920229317413800022/1</t>
  </si>
  <si>
    <t>СР 596624 Рівненським МУ УМВС України в Рівненській області, 18.05.1999</t>
  </si>
  <si>
    <t>с. Грушвиця Рівненського району Рівненської області</t>
  </si>
  <si>
    <t>Рівненська область, м. Рівне, вул. Б. Хмельницького, буд. 6, кв. 2</t>
  </si>
  <si>
    <t>Училище №11 м. Рівне Електрик 2000</t>
  </si>
  <si>
    <t>№220920209317657200003/1</t>
  </si>
  <si>
    <t>МЮ 362448 Кузнецовським МС УДМС України в Рівненській області
31.05.2014</t>
  </si>
  <si>
    <t>Рівненська область, м. Вараш, мкрн. Будівельників, буд. 4/1, кв. 61</t>
  </si>
  <si>
    <t>ЛНТУ м. Луцьк Слюсар з ремонту автомобілів та інженерної техніки 2019</t>
  </si>
  <si>
    <t>АВ 273766</t>
  </si>
  <si>
    <t>МЮ 388808 Рівненським РВ УДМС України в Рівненській області
31.01.2025</t>
  </si>
  <si>
    <t>м. Рівне Рівненської області</t>
  </si>
  <si>
    <t>Рівненська область, с-ще Клевань, вул. Грушевського, 17</t>
  </si>
  <si>
    <t xml:space="preserve">Теребовлянське училище культури Народна творчість, духові інструменти </t>
  </si>
  <si>
    <t>№300820261730181000001/1</t>
  </si>
  <si>
    <t>МЮ 125611 Рокитнівським РВ УМВС України в Рівненській області</t>
  </si>
  <si>
    <t>Рівненська область, Сарненський район, с. Кам'яне, вул. Лугова, 36</t>
  </si>
  <si>
    <t>Кам'янська ЗОШ  2007</t>
  </si>
  <si>
    <t>№300920229309935500007/1 від 30.08.2026</t>
  </si>
  <si>
    <t xml:space="preserve"> 19990522-02957 007069626 6132</t>
  </si>
  <si>
    <t>Тернопільська обл., Гусятинський р-н, м. Хоростків</t>
  </si>
  <si>
    <t>Тернопільська обл. Гусятинський р-н, м. Хоростків, вул. Богдана Липкого, 15</t>
  </si>
  <si>
    <t>Неповна вища.</t>
  </si>
  <si>
    <t xml:space="preserve"> Тернопільський національний університет ім. І. Пулія галузеве машинобудування 2018</t>
  </si>
  <si>
    <t>№231120209316378600006/1 від 01.09.2026</t>
  </si>
  <si>
    <t>АС 715842 Старовижівським РВ УМВС України у Волинській обл.</t>
  </si>
  <si>
    <t>Волинська обл.,Ковелський р-н с.Ниці</t>
  </si>
  <si>
    <t>Волинська обл.м.Коваль вул.Відродження 14а</t>
  </si>
  <si>
    <t>ЗОШ с.Мильці  2001</t>
  </si>
  <si>
    <t>№090520259316583100138/1 від 01.09.2026</t>
  </si>
  <si>
    <t>АЮ 113385 Ковельським МРВ УМВС України у Волинській обл.</t>
  </si>
  <si>
    <t>м.Ковель</t>
  </si>
  <si>
    <t>мюЛуцьк вул.Грушевського 1 кв 157</t>
  </si>
  <si>
    <t>смт Луків ПТУ №22 слюсар ремотник с/г техніки 2003</t>
  </si>
  <si>
    <t>№130620236486347000041/1</t>
  </si>
  <si>
    <t>ВК 841956 Селидівським МВ ГУМВС України в Донецькій області 18.11.2011</t>
  </si>
  <si>
    <t>м. Гірник Донецької області</t>
  </si>
  <si>
    <t>м. Київ, пр. Науки 21, кв. 303</t>
  </si>
  <si>
    <t>Національний університет харчових технологій Інженер харчових технологій 2019</t>
  </si>
  <si>
    <t>№13052023581847400036/1</t>
  </si>
  <si>
    <t>НМ 237742 Борзнянським РВ УМВС України в Чернігівській області</t>
  </si>
  <si>
    <t>с. Кинашівка Борзнянського р-ну Чернігівської обл.</t>
  </si>
  <si>
    <t>м. Київ, пр. Науки 3</t>
  </si>
  <si>
    <t>середня-спеціальна</t>
  </si>
  <si>
    <t>Сосницький професійний ліцей Ресонт вантажних та легкових автомобілів 2009</t>
  </si>
  <si>
    <t>№280520251425037600135/1</t>
  </si>
  <si>
    <t>АМ 724816 Баглійським РВ Дніпродзержинського МУ УМВС України в Дніпропетровській обл. 09.09.2002</t>
  </si>
  <si>
    <t>м. Дніпродзержинськ Дніпропетровської області</t>
  </si>
  <si>
    <t>м. Київ, вул. Сирецька 32, кв. 2</t>
  </si>
  <si>
    <t>Дніпродзержинський державний технічний університет Електронні системи 2008</t>
  </si>
  <si>
    <t>№130220221396566800049/1</t>
  </si>
  <si>
    <t>КО 947384 Лубенським МВ УДМС України в Полтавській області 14.11.2013</t>
  </si>
  <si>
    <t>м. Лубни Полтавської області</t>
  </si>
  <si>
    <t>м. Київ, вул. Генерала Воробйова 9, кв. 23</t>
  </si>
  <si>
    <t>Київський національний університет культури та мистецтв Менеджмент соціокультурної діяльності 2018</t>
  </si>
  <si>
    <t>№ 221020200680067400018/1</t>
  </si>
  <si>
    <t xml:space="preserve"> 003270428 4820</t>
  </si>
  <si>
    <t>м.Миколаїв,Братський район,с.Ульянівка</t>
  </si>
  <si>
    <t>ПТУ м.Яланець тракторист,шофер,слюсарь,ремонтник широкого профіля 2012</t>
  </si>
  <si>
    <t>№020520259317253000007/1</t>
  </si>
  <si>
    <t>FZ 241747 5601
12/08/2020</t>
  </si>
  <si>
    <t>м. Сарни, Рівненської області</t>
  </si>
  <si>
    <t>Рівненська область, Сарненський район, с. Немовичі, вул. Святослава Токарчука, 41</t>
  </si>
  <si>
    <t>середня школа</t>
  </si>
  <si>
    <t>Загальносвітня школа №2 м. Сарни  1996</t>
  </si>
  <si>
    <t>№040220231455449100082/1</t>
  </si>
  <si>
    <t>ВТ 164112 Краснолиманським МВ ГУМВС України в Донецькій області 10.06.2015</t>
  </si>
  <si>
    <t>м. Лиман Донецької області</t>
  </si>
  <si>
    <t>Харківський національний технічний університет сільського господарства 
Підприємництво та біржова діяльність 2016</t>
  </si>
  <si>
    <t>№121020231429084700047/1</t>
  </si>
  <si>
    <t>СЮ 357359 Бердянським МВ УДМС України в Запорізькій області 22.08.2014</t>
  </si>
  <si>
    <t>м. Бердянськ Запорізької області</t>
  </si>
  <si>
    <t>Київський національний торгово-економічний університет Бакалавр: філологія (англійська мова), міжнародний бізнес.
Магістр: міжнародні економічні відносини 2021</t>
  </si>
  <si>
    <t>№130120211388574200011/1</t>
  </si>
  <si>
    <t xml:space="preserve"> 3168665 7133 від 27.03.2019</t>
  </si>
  <si>
    <t>с. Княжа Звенигородського р-ну Черкаської обл</t>
  </si>
  <si>
    <t>Тальянівський коледж Уманського національного університету садівництва Електромонтер 2012</t>
  </si>
  <si>
    <t>№170420250968249200047/1 від 02.09.2026</t>
  </si>
  <si>
    <t>НЮ 297228 Бережанський РС УДМС України в Тернопільській обл.</t>
  </si>
  <si>
    <t>м.Бережани</t>
  </si>
  <si>
    <t>Тернопільська обл. Бережанський р-н, с.Волиця вул Шевченка 52</t>
  </si>
  <si>
    <t>Бурштинський торгівельно-економічний коледж Бармен оціант 2013</t>
  </si>
  <si>
    <t>№140620200676741300018/1 від 02.09.2026</t>
  </si>
  <si>
    <t>АН 319298 Дзержинським РВ КМУ УМВС України в Дніпропетровській обл.</t>
  </si>
  <si>
    <t>м. Кривий Ріг</t>
  </si>
  <si>
    <t>м. Кривий Ріг, вул. Приозерна, 19, кв. 98</t>
  </si>
  <si>
    <t>Центр підготовки і перепідготовки робітничих кадрів №1 м. Кривий Ріг електрогазозварювальник 2006</t>
  </si>
  <si>
    <t>СО 200293</t>
  </si>
  <si>
    <t>АС 970097 Камінь-Каширський УМВС України у Волинській обл.</t>
  </si>
  <si>
    <t>м.Коваль</t>
  </si>
  <si>
    <t>м.Коваль вул.Кияна 74 кв 39</t>
  </si>
  <si>
    <t>ПТУ №5 м.Коваль Маляр штукатур 2005</t>
  </si>
  <si>
    <t>№270120239316583100111/1 від 02.09.2026</t>
  </si>
  <si>
    <t>АС 975540 Луцьким МВ УМВС України у Волинській обл.</t>
  </si>
  <si>
    <t>м. Луцьк, вул. Потебні, 46, кв. 6</t>
  </si>
  <si>
    <t>Луцьке ВПУ будівництва та архітектури Штукатур 2008</t>
  </si>
  <si>
    <t>№260320259316583100009/1 від 02.09.2026</t>
  </si>
  <si>
    <t>АС 934008 Луцьким МВ УМВС України у Волинській обл.</t>
  </si>
  <si>
    <t>м. Луцьк, вул Відродження 12А, кв. 130</t>
  </si>
  <si>
    <t>Технічний коледж Луцького державного технічного університету обслуговування та ремонт побутової техніки 2008</t>
  </si>
  <si>
    <t>№070920219316320900011/1 від 02.09.2026</t>
  </si>
  <si>
    <t>АС 747874 Ратнівський РВ УМВС України в Волинській обл.</t>
  </si>
  <si>
    <t>Волинська обл. Ковельський р-н , с. Ратне</t>
  </si>
  <si>
    <t>Волинська обл., Ковельський р-н , с.Ратне, вул Івасюка , буд. 22</t>
  </si>
  <si>
    <t>Шацький лісовий коледж, ЛНТУ лісове господарство 2005</t>
  </si>
  <si>
    <t>№120520239309623200206/1 від 03.09.2026</t>
  </si>
  <si>
    <t>СЕ 149045 Коломийським МВ УМВС України в Івано-Франківській обл.</t>
  </si>
  <si>
    <t>Івано-Франківська обл., м. Коломия</t>
  </si>
  <si>
    <t>Івано-Франківська обл, м. Коломия, вул. Яворницького, 15, кв.32</t>
  </si>
  <si>
    <t>Приватний вищій навчальний заклад "Інститут підприємництва та перспективних технологій" Економіка і підприємництво 2010</t>
  </si>
  <si>
    <t>№300920209316963100015/1 від 03.09.2006</t>
  </si>
  <si>
    <t>АС 192909 Ковельським  МРВ  УМВС України у Волинській обл.</t>
  </si>
  <si>
    <t>Миколаївська обл., Вознесенський р-н, с. Троїцьке</t>
  </si>
  <si>
    <t>Волинська обл., м. Ковель, вул. Княгині Ольги, 7.</t>
  </si>
  <si>
    <t>Луківське ПТУ №22 тракторист, машиніст широкого профілю, водій 1998</t>
  </si>
  <si>
    <t>№ від 03.09.2026</t>
  </si>
  <si>
    <t>АС 995825 Ковельський МРВ УМВС України у Волинській обл.</t>
  </si>
  <si>
    <t>м. Ковель</t>
  </si>
  <si>
    <t xml:space="preserve"> Волинська обл., м. Ковель, вул.Косачів, 1, кв.22</t>
  </si>
  <si>
    <t>Старовижівський професійний ліцей тракторист машиніст сільськогосподарської техніки 2006</t>
  </si>
  <si>
    <t>№280520259317944500001/1 від 03.09.2026</t>
  </si>
  <si>
    <t>МЮ  388910 Рівненський РВ УДМС України в Рівненській обл.</t>
  </si>
  <si>
    <t>с. Зоря, Рівненський р-н, Рівненська обл.</t>
  </si>
  <si>
    <t>Волинська обл., м. Луцьк, посп. Соборності, 9, кв. 44</t>
  </si>
  <si>
    <t>Клеванський професійний ліцей автослюсар., водій 2018</t>
  </si>
  <si>
    <t>№291120209317403100042/1 від 03.09.2026</t>
  </si>
  <si>
    <t>МЮ  416878 Демидівським РС УДМС УКраїни у Волинській обл.</t>
  </si>
  <si>
    <t>смт Демидівка Рівненська обл.</t>
  </si>
  <si>
    <t>Рівненська обл., Демидівський р-н, с.  Демидівка, пров.Першоотравневий 4 кв.2</t>
  </si>
  <si>
    <t>Вища</t>
  </si>
  <si>
    <t>ЛНТУ м. Луцьк
Середня-спеціальна. Млинівський державний технолого-економічний коледж мікро та наносистемна техніка 
обслуговування компютерних систем та мереж 2021</t>
  </si>
  <si>
    <t>АВ 081366</t>
  </si>
  <si>
    <t xml:space="preserve"> 19960119-07696  004270984 0713</t>
  </si>
  <si>
    <t>с.Плишива, Радивилівський р-н, Рівненська обл.</t>
  </si>
  <si>
    <t>Волинська обл, Луцький р-н, с.Перемиль, , вул. Набережна 14</t>
  </si>
  <si>
    <t>ПТУ №27 м.Берестечко муляр-штуатур 2016</t>
  </si>
  <si>
    <t>№030920269316573000001\1 від. 03.06.2026</t>
  </si>
  <si>
    <t>АС 870181 Луцьким РВ УМВС України у Волинській обл</t>
  </si>
  <si>
    <t>Волинська обл. Луцький р-н, с. Гірка Полонка, вул. Мальовнича, 13А, кв. 3.</t>
  </si>
  <si>
    <t>Рівненське ПТУ електрозварювальник 2006</t>
  </si>
  <si>
    <t>№170520259317413800037/1 від 03.09.2026</t>
  </si>
  <si>
    <t xml:space="preserve"> 004033595 5610</t>
  </si>
  <si>
    <t>м.Рівне</t>
  </si>
  <si>
    <t xml:space="preserve">м.Рівне вул.Нижньодворецька 7 </t>
  </si>
  <si>
    <t>базова загальна середня</t>
  </si>
  <si>
    <t>Середня. ЗОШ №6 м.Рівне  2007</t>
  </si>
  <si>
    <t>№130820229317923200009/1 від 03.09.2026</t>
  </si>
  <si>
    <t>МЮ 436321 Костопільським РС УДМС України в Рівненській області</t>
  </si>
  <si>
    <t>Рівненська обл, Рівненський р-н, с. Пісків</t>
  </si>
  <si>
    <t>м. Луцьк, вул Ковельська , 157.</t>
  </si>
  <si>
    <t>Квасилівський професійний ліцей слюсар по ремонту колісно-транспортних автомобілів 2019</t>
  </si>
  <si>
    <t>№200220229316617200011/1 від 03.09.2006</t>
  </si>
  <si>
    <t xml:space="preserve"> 19970126-02157 009377823 0711</t>
  </si>
  <si>
    <t>м. Нововолинськ</t>
  </si>
  <si>
    <t xml:space="preserve">Волинська обл., м.Нововолинськ, вул. Вінниченка 10, кв. 43А, </t>
  </si>
  <si>
    <t>Нововолинське ПТУ №1 електрослюсар  підземний 2016</t>
  </si>
  <si>
    <t>№221220229317253000089/1</t>
  </si>
  <si>
    <t xml:space="preserve"> УНЗР
20010326-01656006073731 5626
12.05.2021</t>
  </si>
  <si>
    <t>с. Карпилівка Сарненського району Рівненської області</t>
  </si>
  <si>
    <t>Рівненська область, Сарненський район, с. Карпилівка, вул. вул. Лісова, буд, 3</t>
  </si>
  <si>
    <t>Карпилівська ЗОШ  2018</t>
  </si>
  <si>
    <t>№100920211425018900007/1</t>
  </si>
  <si>
    <t>АН 849992 Амур-Нижньодніпровським РВ ДМУ ГУМВС України в Дніпропетровській області 15.12.2009</t>
  </si>
  <si>
    <t>російська федерація</t>
  </si>
  <si>
    <t>Національний гірничний університет Електромеханіка 2013</t>
  </si>
  <si>
    <t>№010420239317944500045/1</t>
  </si>
  <si>
    <t xml:space="preserve"> 668008 5624</t>
  </si>
  <si>
    <t>с.Лютинськ</t>
  </si>
  <si>
    <t>Аграрний коледж, м Рівне землевпорядкувальник 2014</t>
  </si>
  <si>
    <t>дружина ОНОХІНА Світлана Кіндратьївна 0502065435</t>
  </si>
  <si>
    <t>0956987954</t>
  </si>
  <si>
    <t>мати Кривчик Марія Миколаївна 0987806854</t>
  </si>
  <si>
    <t>0983017893</t>
  </si>
  <si>
    <t xml:space="preserve">батько КРАЧЕНКО Сергій Васильович </t>
  </si>
  <si>
    <t>відсутній</t>
  </si>
  <si>
    <t>дружина Блищик Наталія Василівна 0978250665</t>
  </si>
  <si>
    <t>сестра МОСТОВИЧ Ма'ряна Ярославівна 0988912917</t>
  </si>
  <si>
    <t>сестра АЛЬОШИНА Катерина Олександрівна</t>
  </si>
  <si>
    <t>мати КЛОК Наталя Миколаївна 0680261737</t>
  </si>
  <si>
    <t>дружина ЗАРУБА Надія Петрівна 0996328386</t>
  </si>
  <si>
    <t>громаданська дружина РЕМІНСЬКА Альона Володимірівна 0686430486</t>
  </si>
  <si>
    <t>мати Тимошицька Галина Іванівна 0970383625</t>
  </si>
  <si>
    <t>дружина СТЕЛЬМАХ Любов Павлівна 0968812152</t>
  </si>
  <si>
    <t>дружина Ємець Ольга Миколаївна 0937814089</t>
  </si>
  <si>
    <t>дружина Пінчук Юлія Анатолівна 0962300539</t>
  </si>
  <si>
    <t>мама ПУЗИР Таїсія Євгенівна</t>
  </si>
  <si>
    <t>дружина КИРИЧИК Ольга Володимирівна 0685749716</t>
  </si>
  <si>
    <t>дружина Воробей Марія Миколаївна 0989349349</t>
  </si>
  <si>
    <t>цивільна дружина СОЛЯРУК-МАРЧУК Марія Вікторівна 0636632345</t>
  </si>
  <si>
    <t>дружина ШЕПЕЛЮК Аліна Петрівна 0677353924</t>
  </si>
  <si>
    <t>мати Гаврилюк Галина Василівна 0968700782</t>
  </si>
  <si>
    <t>дружина КАРПУК Зоя Костянтинівна 0502075851</t>
  </si>
  <si>
    <t>батько ЗАНОВСЬКИЙ Володимир Юхимович</t>
  </si>
  <si>
    <t>відсутній (не користується)</t>
  </si>
  <si>
    <t>мати ЛУЧКОВСЬКА Галина Миколаївна 0681394662</t>
  </si>
  <si>
    <t>дружина Єремейчук Вікторія Сергіївна 0956634855</t>
  </si>
  <si>
    <t>0668559117</t>
  </si>
  <si>
    <t>дружина ФАЛІМОНОВА Івана Володимирівна 0968456697</t>
  </si>
  <si>
    <t>0987039202</t>
  </si>
  <si>
    <t>мати Домашевська Любов Іванівна 0961351481</t>
  </si>
  <si>
    <t>цивільна дружина ДЕЙНА Альона Валеріївна 0508157951</t>
  </si>
  <si>
    <t>дружина ІКОННІКОВА Ірина Миколаївна 0966968546</t>
  </si>
  <si>
    <t>дружина Кобринчук Інна Іванівна 0980761206</t>
  </si>
  <si>
    <t>дружина Нікітчук Ірина Володимирівна 0683365908</t>
  </si>
  <si>
    <t>мати Лавренюк Галина Віталіївна 0504350631</t>
  </si>
  <si>
    <t xml:space="preserve">мати Мініч Тетяна Петрівна </t>
  </si>
  <si>
    <t>батько БАРДЕЦЬКИЙ Роман Петрович 0951228909</t>
  </si>
  <si>
    <t>дружина КЕВШИН Юлія Святославівна 0959173872</t>
  </si>
  <si>
    <t>мати СВІНЧУК Алла Петрівна 0635940091</t>
  </si>
  <si>
    <t>мати Ірина Василівна 0501583352</t>
  </si>
  <si>
    <t>0737234978;
0509020046</t>
  </si>
  <si>
    <t xml:space="preserve">№2026-0903-1551-3430-7 від 03.09.2026 </t>
  </si>
  <si>
    <t>Придатний до служби в підрозділах забезпечення</t>
  </si>
  <si>
    <t>A(II)Rh+</t>
  </si>
  <si>
    <t>№2026-0822-1723-4638-3 від 22.08.2026</t>
  </si>
  <si>
    <t>A(II)Rh-</t>
  </si>
  <si>
    <t>№2026-0823-1302-4365-3 від 23.08.2026</t>
  </si>
  <si>
    <t>O(I)Rh+</t>
  </si>
  <si>
    <t>№2026-0827-2329-4392-0 від 27.08.2026</t>
  </si>
  <si>
    <t>№2026-0828-1200-2669-3 від 28.08.2026</t>
  </si>
  <si>
    <t>№2026-0828-1243-0531-0 від 28.08.2026</t>
  </si>
  <si>
    <t>№2026-0828-1219-0534-3 від 28.08.2026</t>
  </si>
  <si>
    <t>O(I)Rh-</t>
  </si>
  <si>
    <t>№2026-0828-1055-0129-3 від 28.08.2026</t>
  </si>
  <si>
    <t>B(III)Rh+</t>
  </si>
  <si>
    <t>№2026-0828-1622-2022-7 від 28.08.2026</t>
  </si>
  <si>
    <t>№2026-0828-2319-1391-7 від 28.08.2026</t>
  </si>
  <si>
    <t>№2026-0829-1212-3862-0 від 29.08.2026</t>
  </si>
  <si>
    <t>№2026-0529-1530-2328-0 від 29.02.026</t>
  </si>
  <si>
    <t>№2026-0829-2138-4942-0 від 29.08.2026</t>
  </si>
  <si>
    <t>№2026-0829-1945-2978-1 від 29.08.2026</t>
  </si>
  <si>
    <t>№2026-0830-1214-5781-7 від 30.08.2026</t>
  </si>
  <si>
    <t>№2026-0830-1835-4274-0 від 30.08.2026</t>
  </si>
  <si>
    <t>№2026-0831-1244-1182-3 від 31.08.2026</t>
  </si>
  <si>
    <t>№2026-0831-1752-1524-7 від 31.08.2026</t>
  </si>
  <si>
    <t>№2026-0901-1338-3070-7 від 01.09.2026</t>
  </si>
  <si>
    <t>№2026-0901-1622-5208-0 від 01.09.2026</t>
  </si>
  <si>
    <t>№2026-0901-1619-4908-0 від 01.09.2026</t>
  </si>
  <si>
    <t>№2026-0901-1235-5343-3 від 01.09.2026</t>
  </si>
  <si>
    <t>№2025-1118-1401-5848-3 від 18.11.2025</t>
  </si>
  <si>
    <t>№2026-0823-1227-1873-7 від 23.08.2026</t>
  </si>
  <si>
    <t>№2026-0828-2320-1239-0 від 28.08.2026</t>
  </si>
  <si>
    <t>AB(lV)Rh+</t>
  </si>
  <si>
    <t>№2026-0829-2137-0872-7 від 29.08.2026</t>
  </si>
  <si>
    <t>№2026-0829-1637-2009-7 від 29.08.2026</t>
  </si>
  <si>
    <t>№2026-0830-1333-5775-0 від 30.08.2026</t>
  </si>
  <si>
    <t>B(III)Rh-</t>
  </si>
  <si>
    <t>№2026-0830-1603-1734-3 від 30.08.2026</t>
  </si>
  <si>
    <t>№2026-0829-2336-3716-7 від 29.08.2026</t>
  </si>
  <si>
    <t>№2026-0830-1845-5076-0 від 30.08.2026</t>
  </si>
  <si>
    <t>№2026-0831-1201-5255-0 від 31.08.2026</t>
  </si>
  <si>
    <t>№2026-0901-2016-0541-3 від 01.09.2026</t>
  </si>
  <si>
    <t>№2026-0901-1657-1387-3 від 01.09.2026</t>
  </si>
  <si>
    <t>№ 2026-0901-2206-4330-3 від 01.09.2026</t>
  </si>
  <si>
    <t>№ 2026-0901-2200-0910-0 від 01.09.2026</t>
  </si>
  <si>
    <t>№ 2026-0901-1622-1201-3 від 01.09.2026</t>
  </si>
  <si>
    <t>№ 2026-0901-2339-1235-3 від 01.09.2026</t>
  </si>
  <si>
    <t>№ 2026-0901-1815-1640-7 від 01.09.2026</t>
  </si>
  <si>
    <t>№2026-0902-1828-4696-7 від 02.09.2026</t>
  </si>
  <si>
    <t>№ 2026-0902-1828-4041-7 від 02.09.2026</t>
  </si>
  <si>
    <t>№ 2026-0902-1804-4724-0 від 02.09.2026</t>
  </si>
  <si>
    <t>№ 2026-0902-1924-1395-3 від 02.09.2026</t>
  </si>
  <si>
    <t>№2026-0902-1236-3984-3 від 02.09.2026</t>
  </si>
  <si>
    <t>№2029-0902-1234-2456-0 від 02.09.2026</t>
  </si>
  <si>
    <t>№2026-0902-1228-5277-7 від 02.09.2026</t>
  </si>
  <si>
    <t>№2026-0902-1239-3454-0 від 02.09.2026</t>
  </si>
  <si>
    <t>№2026-0902-1229-3914-0 від 02.09.2026</t>
  </si>
  <si>
    <t>№2026-0902-2031-1345-7 від 02.09.2026</t>
  </si>
  <si>
    <t>№2026-0903-1201-1393-0 від 03.09.2026</t>
  </si>
  <si>
    <t>№2026-0903-1206-5796-3 від 03.09.2026</t>
  </si>
  <si>
    <t>№2026-0903-1248-3943-7 від 03.09.2026</t>
  </si>
  <si>
    <t>№2026-0903-1252-5793-3 від 03.09.2026</t>
  </si>
  <si>
    <t>№2026-0903-1243-5194-0 від 03.09.2026</t>
  </si>
  <si>
    <t>№2026-0903-1241-2839-0 від 03.09.2026</t>
  </si>
  <si>
    <t xml:space="preserve">№2026-0903-1218-2961-3 від 03.09.2026 </t>
  </si>
  <si>
    <t>№2026-0903-1225-4261-7 від 03.09.2026</t>
  </si>
  <si>
    <t>№2026-0903-1216-4887-3 від 03.09.2026</t>
  </si>
  <si>
    <t>№2026-0903-2015-0925-0 від 03.09.2026</t>
  </si>
  <si>
    <t>№2026-0903-2224-1090-0 від 03.09.2026</t>
  </si>
  <si>
    <t>№ 2026-0903-2020-5239-7 від 03.09.2026</t>
  </si>
  <si>
    <t>№2026-0609-1553-1675-0 від 09.06.2026</t>
  </si>
  <si>
    <t>мати Нестерук Наталія Василівна 0950123045</t>
  </si>
  <si>
    <t>мати Онищенко Людмила Миколаївна 0956656321</t>
  </si>
  <si>
    <t>0665582013</t>
  </si>
  <si>
    <t>дружина Фрейлехман Тетяна Трохимівна 0964624518</t>
  </si>
  <si>
    <t>мати Галина Антоліївна 0959287898</t>
  </si>
  <si>
    <t>не надано</t>
  </si>
  <si>
    <t>дружина Інна Олександрівна 0977937964</t>
  </si>
  <si>
    <t>мати ФАСТІЙЧУК Олеся Василівна 0973702951</t>
  </si>
  <si>
    <t>Брат ХАЛЮК Микола Володимирович 0687478836</t>
  </si>
  <si>
    <t>дружина КУЧЕР Марія Павлівна 0954643775</t>
  </si>
  <si>
    <t>мати БОКОТЮК Надія Петрівна 0984474039</t>
  </si>
  <si>
    <t>дружина АВРАМУК Наталія Василівна 0689461371</t>
  </si>
  <si>
    <t>сестра АНДРУСЯК Галина Дмитрівна 0985776817</t>
  </si>
  <si>
    <t>0688943043</t>
  </si>
  <si>
    <t>брат КРАВЧЕНКО Олександр Михайлович 0996389032</t>
  </si>
  <si>
    <t>0683322972</t>
  </si>
  <si>
    <t>дружина ОЛЕКСЮК Анастасія Миколаївна 0639254638</t>
  </si>
  <si>
    <t>0638782607</t>
  </si>
  <si>
    <t>мати СКАРЖИНЕЦЬ Любов Петрівна 0965528273</t>
  </si>
  <si>
    <t>0987784511</t>
  </si>
  <si>
    <t>0667449289</t>
  </si>
  <si>
    <t>мати ЗАБЕЛО Марія Ваислівна 0988989722</t>
  </si>
  <si>
    <t>0506287580</t>
  </si>
  <si>
    <t>мати ТРАЧУК Ольга ТИМОФІЇВНА 0667031237</t>
  </si>
  <si>
    <t>0990836052</t>
  </si>
  <si>
    <t>дружина КОЗАЧОК Юлія Володимирівна 0969230883</t>
  </si>
  <si>
    <t>0984358741</t>
  </si>
  <si>
    <t>мати ЗЕЛІНСЬКА Тетяна  Андріївна 0986510359</t>
  </si>
  <si>
    <t>0969835861</t>
  </si>
  <si>
    <t xml:space="preserve">цивільна дружина  ПАШКО Еріка Андріїіна 0937590279 </t>
  </si>
  <si>
    <t>0689443126</t>
  </si>
  <si>
    <t>мати Радчук Любов Олексіївна 0660604329</t>
  </si>
  <si>
    <t>сестра ГАЛАБУРДА Іванна 0988119814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</si>
</sst>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"/>
    <numFmt numFmtId="165" formatCode="[$-F800]dddd&quot;, &quot;mmmm\ dd&quot;, &quot;yyyy"/>
    <numFmt numFmtId="166" formatCode="[$-422]General"/>
  </numFmts>
  <fonts count="27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1"/>
    </font>
    <font>
      <sz val="13"/>
      <name val="Times New Roman"/>
      <family val="1"/>
      <charset val="1"/>
    </font>
    <font>
      <sz val="10"/>
      <name val="Arial"/>
      <family val="2"/>
    </font>
    <font>
      <b/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charset val="1"/>
    </font>
    <font>
      <sz val="13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87182226020086"/>
        <bgColor rgb="FFCCC1DA"/>
      </patternFill>
    </fill>
    <fill>
      <patternFill patternType="solid">
        <fgColor theme="4" tint="0.79989013336588644"/>
        <bgColor rgb="FFDDDDDD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9" fillId="0" borderId="0"/>
    <xf numFmtId="0" fontId="1" fillId="0" borderId="0"/>
    <xf numFmtId="0" fontId="2" fillId="0" borderId="0"/>
    <xf numFmtId="0" fontId="2" fillId="0" borderId="0"/>
    <xf numFmtId="166" fontId="18" fillId="0" borderId="0" applyBorder="0" applyProtection="0"/>
  </cellStyleXfs>
  <cellXfs count="99">
    <xf numFmtId="0" fontId="0" fillId="0" borderId="0" xfId="0"/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0" fillId="0" borderId="0" xfId="0" applyNumberFormat="1"/>
    <xf numFmtId="0" fontId="0" fillId="0" borderId="8" xfId="0" applyBorder="1"/>
    <xf numFmtId="0" fontId="14" fillId="0" borderId="1" xfId="1" applyFont="1" applyBorder="1" applyAlignment="1">
      <alignment horizontal="center" vertical="top" wrapText="1"/>
    </xf>
    <xf numFmtId="0" fontId="14" fillId="0" borderId="1" xfId="1" applyFont="1" applyBorder="1" applyAlignment="1">
      <alignment horizontal="left" vertical="top" wrapText="1"/>
    </xf>
    <xf numFmtId="0" fontId="14" fillId="0" borderId="1" xfId="1" applyFont="1" applyBorder="1" applyAlignment="1">
      <alignment horizontal="center" vertical="center" wrapText="1"/>
    </xf>
    <xf numFmtId="49" fontId="14" fillId="0" borderId="1" xfId="1" applyNumberFormat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49" fontId="9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166" fontId="17" fillId="0" borderId="1" xfId="6" applyFont="1" applyBorder="1" applyAlignment="1" applyProtection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0" fillId="0" borderId="5" xfId="0" applyBorder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0" fontId="20" fillId="0" borderId="1" xfId="0" quotePrefix="1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3" fontId="2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3" fillId="0" borderId="1" xfId="5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49" fontId="21" fillId="0" borderId="1" xfId="0" quotePrefix="1" applyNumberFormat="1" applyFont="1" applyBorder="1" applyAlignment="1">
      <alignment horizontal="center" vertical="center" wrapText="1"/>
    </xf>
    <xf numFmtId="0" fontId="24" fillId="0" borderId="1" xfId="0" quotePrefix="1" applyFont="1" applyBorder="1" applyAlignment="1">
      <alignment horizontal="center" vertical="center" wrapText="1"/>
    </xf>
    <xf numFmtId="0" fontId="21" fillId="0" borderId="1" xfId="0" quotePrefix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1" fillId="0" borderId="1" xfId="0" quotePrefix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7">
    <cellStyle name="Excel Built-in Normal" xfId="6" xr:uid="{00000000-0005-0000-0000-00000B000000}"/>
    <cellStyle name="Звичайний" xfId="0" builtinId="0"/>
    <cellStyle name="Звичайний 2" xfId="1" xr:uid="{00000000-0005-0000-0000-000006000000}"/>
    <cellStyle name="Звичайний 3" xfId="2" xr:uid="{00000000-0005-0000-0000-000007000000}"/>
    <cellStyle name="Обычный 2" xfId="3" xr:uid="{00000000-0005-0000-0000-000008000000}"/>
    <cellStyle name="Обычный 4 2" xfId="4" xr:uid="{00000000-0005-0000-0000-000009000000}"/>
    <cellStyle name="Обычный 5 2" xfId="5" xr:uid="{00000000-0005-0000-0000-00000A000000}"/>
  </cellStyles>
  <dxfs count="62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6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59987182226020086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6" tint="-0.249977111117893"/>
        </patternFill>
      </fill>
    </dxf>
    <dxf>
      <fill>
        <patternFill>
          <bgColor theme="0" tint="-0.14999847407452621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theme="5" tint="0.59987182226020086"/>
        </patternFill>
      </fill>
    </dxf>
    <dxf>
      <fill>
        <patternFill>
          <bgColor theme="6" tint="0.39988402966399123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 diagonalUp="0" diagonalDown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ill>
        <patternFill>
          <bgColor theme="8" tint="0.39988402966399123"/>
        </patternFill>
      </fill>
    </dxf>
    <dxf>
      <fill>
        <patternFill>
          <bgColor theme="7" tint="0.5998718222602008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984740745262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7933C"/>
      <rgbColor rgb="FF800080"/>
      <rgbColor rgb="FF008080"/>
      <rgbColor rgb="FFCCC1DA"/>
      <rgbColor rgb="FF808080"/>
      <rgbColor rgb="FFDDDDDD"/>
      <rgbColor rgb="FF993366"/>
      <rgbColor rgb="FFEBF1DE"/>
      <rgbColor rgb="FFC6EFCE"/>
      <rgbColor rgb="FF660066"/>
      <rgbColor rgb="FFF2DCDB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2F2F2"/>
      <rgbColor rgb="FF93CDDD"/>
      <rgbColor rgb="FFE6B9B8"/>
      <rgbColor rgb="FFD9D9D9"/>
      <rgbColor rgb="FFFFC7CE"/>
      <rgbColor rgb="FF3366FF"/>
      <rgbColor rgb="FF33CCCC"/>
      <rgbColor rgb="FF99CC00"/>
      <rgbColor rgb="FFFFC000"/>
      <rgbColor rgb="FFFF9900"/>
      <rgbColor rgb="FFFF6600"/>
      <rgbColor rgb="FF4F81BD"/>
      <rgbColor rgb="FFC3D6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048576"/>
  <sheetViews>
    <sheetView tabSelected="1" topLeftCell="A10" zoomScale="58" zoomScaleNormal="70" workbookViewId="0">
      <pane ySplit="2" topLeftCell="A12" activePane="bottomLeft" state="frozen"/>
      <selection pane="bottomLeft" activeCell="F58" sqref="F58"/>
    </sheetView>
  </sheetViews>
  <sheetFormatPr defaultColWidth="9.140625" defaultRowHeight="15" customHeight="1" x14ac:dyDescent="0.25"/>
  <cols>
    <col min="1" max="1" width="15.28515625" style="35" customWidth="1"/>
    <col min="2" max="2" width="23.140625" style="36" customWidth="1"/>
    <col min="3" max="3" width="8.140625" style="36" customWidth="1"/>
    <col min="4" max="4" width="21.28515625" style="36" customWidth="1"/>
    <col min="5" max="5" width="52.28515625" style="36" customWidth="1"/>
    <col min="6" max="7" width="31" style="37" customWidth="1"/>
    <col min="8" max="8" width="25.7109375" style="37" customWidth="1"/>
    <col min="9" max="9" width="18.42578125" style="38" customWidth="1"/>
    <col min="10" max="10" width="22.28515625" style="35" customWidth="1"/>
    <col min="11" max="11" width="16.42578125" style="36" customWidth="1"/>
    <col min="12" max="12" width="21.85546875" style="39" customWidth="1"/>
    <col min="13" max="13" width="27.85546875" style="36" customWidth="1"/>
    <col min="14" max="14" width="33.7109375" style="36" customWidth="1"/>
    <col min="15" max="15" width="15" style="36" customWidth="1"/>
    <col min="16" max="17" width="30.42578125" style="36" customWidth="1"/>
    <col min="18" max="18" width="31.28515625" style="36" customWidth="1"/>
    <col min="19" max="19" width="19.140625" style="39" customWidth="1"/>
    <col min="20" max="20" width="21" style="36" customWidth="1"/>
    <col min="21" max="21" width="19.42578125" style="36" customWidth="1"/>
    <col min="22" max="22" width="14.42578125" style="36" customWidth="1"/>
    <col min="23" max="23" width="12.7109375" style="35" customWidth="1"/>
    <col min="24" max="25" width="23.42578125" style="36" customWidth="1"/>
    <col min="26" max="29" width="22" style="36" customWidth="1"/>
    <col min="30" max="30" width="29.140625" style="39" customWidth="1"/>
    <col min="31" max="33" width="13.28515625" style="35" customWidth="1"/>
    <col min="34" max="34" width="29.140625" style="37" customWidth="1"/>
    <col min="35" max="16384" width="9.140625" style="36"/>
  </cols>
  <sheetData>
    <row r="1" spans="1:34" ht="15.75" hidden="1" x14ac:dyDescent="0.25">
      <c r="K1" s="39"/>
      <c r="M1" s="39"/>
      <c r="N1" s="39"/>
      <c r="O1" s="39"/>
      <c r="P1" s="39"/>
      <c r="Q1" s="39"/>
      <c r="R1" s="39"/>
      <c r="Y1" s="95"/>
      <c r="Z1" s="95"/>
      <c r="AA1" s="95"/>
      <c r="AB1" s="95"/>
      <c r="AC1" s="95"/>
      <c r="AD1" s="95"/>
      <c r="AE1" s="95"/>
      <c r="AF1" s="95"/>
      <c r="AG1" s="95"/>
      <c r="AH1" s="95"/>
    </row>
    <row r="2" spans="1:34" ht="15" hidden="1" customHeight="1" x14ac:dyDescent="0.25">
      <c r="C2" s="37"/>
      <c r="D2" s="37"/>
      <c r="E2" s="37"/>
      <c r="K2" s="39"/>
      <c r="M2" s="39"/>
      <c r="N2" s="39"/>
      <c r="O2" s="39"/>
      <c r="P2" s="39"/>
      <c r="Q2" s="39"/>
      <c r="R2" s="39"/>
      <c r="T2" s="37"/>
      <c r="U2" s="37"/>
      <c r="V2" s="37"/>
      <c r="W2" s="39"/>
      <c r="Y2" s="95" t="s">
        <v>0</v>
      </c>
      <c r="Z2" s="95"/>
      <c r="AA2" s="95"/>
      <c r="AB2" s="95"/>
      <c r="AC2" s="95"/>
      <c r="AD2" s="95"/>
      <c r="AE2" s="95"/>
      <c r="AF2" s="95"/>
      <c r="AG2" s="95"/>
      <c r="AH2" s="95"/>
    </row>
    <row r="3" spans="1:34" ht="15" hidden="1" customHeight="1" x14ac:dyDescent="0.25">
      <c r="C3" s="37"/>
      <c r="D3" s="37"/>
      <c r="E3" s="37"/>
      <c r="K3" s="39"/>
      <c r="M3" s="39"/>
      <c r="N3" s="39"/>
      <c r="O3" s="39"/>
      <c r="P3" s="39"/>
      <c r="Q3" s="39"/>
      <c r="R3" s="39"/>
      <c r="T3" s="37"/>
      <c r="U3" s="37"/>
      <c r="V3" s="37"/>
      <c r="W3" s="39"/>
      <c r="X3" s="40"/>
      <c r="Y3" s="94" t="s">
        <v>1</v>
      </c>
      <c r="Z3" s="94"/>
      <c r="AA3" s="94"/>
      <c r="AB3" s="94"/>
      <c r="AC3" s="94"/>
      <c r="AD3" s="94"/>
      <c r="AE3" s="94"/>
      <c r="AF3" s="94"/>
      <c r="AG3" s="94"/>
      <c r="AH3" s="94"/>
    </row>
    <row r="4" spans="1:34" ht="15" hidden="1" customHeight="1" x14ac:dyDescent="0.25">
      <c r="C4" s="97" t="s">
        <v>2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</row>
    <row r="5" spans="1:34" ht="15" hidden="1" customHeight="1" x14ac:dyDescent="0.25">
      <c r="C5" s="98" t="s">
        <v>3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</row>
    <row r="6" spans="1:34" ht="15" hidden="1" customHeight="1" x14ac:dyDescent="0.25">
      <c r="C6" s="94" t="s">
        <v>4</v>
      </c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</row>
    <row r="7" spans="1:34" ht="15" hidden="1" customHeight="1" x14ac:dyDescent="0.25">
      <c r="C7" s="95" t="s">
        <v>5</v>
      </c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</row>
    <row r="8" spans="1:34" ht="15.75" hidden="1" x14ac:dyDescent="0.25">
      <c r="C8" s="37"/>
      <c r="D8" s="37"/>
      <c r="E8" s="37"/>
      <c r="K8" s="37"/>
      <c r="M8" s="37"/>
      <c r="N8" s="37"/>
      <c r="O8" s="37"/>
      <c r="P8" s="37"/>
      <c r="Q8" s="37"/>
      <c r="R8" s="37"/>
      <c r="T8" s="37"/>
      <c r="U8" s="95"/>
      <c r="V8" s="95"/>
      <c r="W8" s="95"/>
      <c r="X8" s="95"/>
      <c r="Y8" s="95"/>
      <c r="Z8" s="37"/>
      <c r="AA8" s="37"/>
      <c r="AB8" s="37"/>
      <c r="AC8" s="37"/>
      <c r="AE8" s="39"/>
      <c r="AF8" s="39"/>
      <c r="AG8" s="39"/>
      <c r="AH8" s="41"/>
    </row>
    <row r="9" spans="1:34" s="45" customFormat="1" ht="16.149999999999999" hidden="1" customHeight="1" x14ac:dyDescent="0.25">
      <c r="A9" s="42"/>
      <c r="B9" s="43"/>
      <c r="C9" s="96" t="s">
        <v>6</v>
      </c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6"/>
      <c r="AH9" s="96"/>
    </row>
    <row r="10" spans="1:34" s="50" customFormat="1" ht="34.5" customHeight="1" x14ac:dyDescent="0.25">
      <c r="A10" s="91" t="s">
        <v>7</v>
      </c>
      <c r="B10" s="93" t="s">
        <v>8</v>
      </c>
      <c r="C10" s="90" t="s">
        <v>9</v>
      </c>
      <c r="D10" s="90" t="s">
        <v>10</v>
      </c>
      <c r="E10" s="90">
        <f t="array" ref="E10">SUMPRODUCT(--(TRIM(E12:E991)&lt;&gt;""))</f>
        <v>62</v>
      </c>
      <c r="F10" s="90" t="s">
        <v>11</v>
      </c>
      <c r="G10" s="90" t="s">
        <v>12</v>
      </c>
      <c r="H10" s="90" t="s">
        <v>13</v>
      </c>
      <c r="I10" s="92" t="s">
        <v>14</v>
      </c>
      <c r="J10" s="91" t="s">
        <v>15</v>
      </c>
      <c r="K10" s="90" t="s">
        <v>16</v>
      </c>
      <c r="L10" s="91" t="s">
        <v>17</v>
      </c>
      <c r="M10" s="90" t="s">
        <v>18</v>
      </c>
      <c r="N10" s="90" t="s">
        <v>19</v>
      </c>
      <c r="O10" s="90" t="s">
        <v>20</v>
      </c>
      <c r="P10" s="90" t="s">
        <v>21</v>
      </c>
      <c r="Q10" s="90" t="s">
        <v>22</v>
      </c>
      <c r="R10" s="90" t="s">
        <v>23</v>
      </c>
      <c r="S10" s="91" t="s">
        <v>24</v>
      </c>
      <c r="T10" s="90" t="s">
        <v>25</v>
      </c>
      <c r="U10" s="90" t="s">
        <v>26</v>
      </c>
      <c r="V10" s="90"/>
      <c r="W10" s="90"/>
      <c r="X10" s="90" t="s">
        <v>27</v>
      </c>
      <c r="Y10" s="90" t="s">
        <v>28</v>
      </c>
      <c r="Z10" s="90" t="s">
        <v>29</v>
      </c>
      <c r="AA10" s="90" t="s">
        <v>30</v>
      </c>
      <c r="AB10" s="90" t="s">
        <v>31</v>
      </c>
      <c r="AC10" s="90" t="s">
        <v>32</v>
      </c>
      <c r="AD10" s="91" t="s">
        <v>33</v>
      </c>
      <c r="AE10" s="48">
        <f ca="1">COUNT(AE12:AE9953)</f>
        <v>0</v>
      </c>
      <c r="AF10" s="48">
        <f ca="1">COUNT(AF12:AF9953)</f>
        <v>0</v>
      </c>
      <c r="AG10" s="48">
        <f ca="1">COUNT(AG12:AG9953)</f>
        <v>0</v>
      </c>
      <c r="AH10" s="49">
        <f ca="1">IFERROR(AVERAGE(AE12:AG9953),0)</f>
        <v>0</v>
      </c>
    </row>
    <row r="11" spans="1:34" s="50" customFormat="1" ht="34.5" customHeight="1" x14ac:dyDescent="0.25">
      <c r="A11" s="91"/>
      <c r="B11" s="93"/>
      <c r="C11" s="90"/>
      <c r="D11" s="90"/>
      <c r="E11" s="90"/>
      <c r="F11" s="90"/>
      <c r="G11" s="90"/>
      <c r="H11" s="90"/>
      <c r="I11" s="92"/>
      <c r="J11" s="91"/>
      <c r="K11" s="90"/>
      <c r="L11" s="91"/>
      <c r="M11" s="90"/>
      <c r="N11" s="90"/>
      <c r="O11" s="90"/>
      <c r="P11" s="90"/>
      <c r="Q11" s="90"/>
      <c r="R11" s="90"/>
      <c r="S11" s="91"/>
      <c r="T11" s="90"/>
      <c r="U11" s="47" t="s">
        <v>34</v>
      </c>
      <c r="V11" s="47" t="s">
        <v>35</v>
      </c>
      <c r="W11" s="46" t="s">
        <v>36</v>
      </c>
      <c r="X11" s="90"/>
      <c r="Y11" s="90"/>
      <c r="Z11" s="90"/>
      <c r="AA11" s="90"/>
      <c r="AB11" s="90"/>
      <c r="AC11" s="90"/>
      <c r="AD11" s="91"/>
      <c r="AE11" s="46" t="s">
        <v>37</v>
      </c>
      <c r="AF11" s="46" t="s">
        <v>38</v>
      </c>
      <c r="AG11" s="46" t="s">
        <v>39</v>
      </c>
      <c r="AH11" s="47" t="s">
        <v>40</v>
      </c>
    </row>
    <row r="12" spans="1:34" ht="63" x14ac:dyDescent="0.25">
      <c r="B12" s="52"/>
      <c r="C12" s="78">
        <f>ROW(C12)-2</f>
        <v>10</v>
      </c>
      <c r="D12" s="79" t="s">
        <v>54</v>
      </c>
      <c r="E12" s="79" t="s">
        <v>1166</v>
      </c>
      <c r="F12" s="54" t="s">
        <v>764</v>
      </c>
      <c r="I12" s="67">
        <v>33516</v>
      </c>
      <c r="J12" s="79">
        <v>3351512055</v>
      </c>
      <c r="K12" s="79" t="s">
        <v>1345</v>
      </c>
      <c r="L12" s="39" t="s">
        <v>1346</v>
      </c>
      <c r="M12" s="79" t="s">
        <v>1347</v>
      </c>
      <c r="N12" s="79" t="s">
        <v>1348</v>
      </c>
      <c r="O12" s="78" t="s">
        <v>1214</v>
      </c>
      <c r="P12" s="37" t="s">
        <v>1349</v>
      </c>
      <c r="Q12" s="37"/>
      <c r="R12" s="79" t="s">
        <v>1540</v>
      </c>
      <c r="S12" s="79">
        <v>976314287</v>
      </c>
      <c r="T12" s="37"/>
      <c r="U12" s="37"/>
      <c r="V12" s="58"/>
      <c r="W12" s="39"/>
      <c r="X12" s="60"/>
      <c r="Y12" s="60"/>
      <c r="Z12" s="60"/>
      <c r="AA12" s="79" t="s">
        <v>1584</v>
      </c>
      <c r="AB12" s="60" t="s">
        <v>44</v>
      </c>
      <c r="AC12" s="79" t="s">
        <v>1578</v>
      </c>
      <c r="AD12" s="61"/>
      <c r="AE12" s="62"/>
      <c r="AF12" s="62"/>
      <c r="AG12" s="62"/>
      <c r="AH12" s="44"/>
    </row>
    <row r="13" spans="1:34" ht="78.75" x14ac:dyDescent="0.25">
      <c r="A13" s="51"/>
      <c r="B13" s="52"/>
      <c r="C13" s="78">
        <f>ROW(C13)-2</f>
        <v>11</v>
      </c>
      <c r="D13" s="79" t="s">
        <v>41</v>
      </c>
      <c r="E13" s="79" t="s">
        <v>1137</v>
      </c>
      <c r="F13" s="54" t="s">
        <v>740</v>
      </c>
      <c r="G13" s="54"/>
      <c r="I13" s="52">
        <v>34687</v>
      </c>
      <c r="J13" s="79">
        <v>3468611211</v>
      </c>
      <c r="K13" s="79" t="s">
        <v>1205</v>
      </c>
      <c r="L13" s="56" t="s">
        <v>1206</v>
      </c>
      <c r="M13" s="79" t="s">
        <v>1207</v>
      </c>
      <c r="N13" s="79" t="s">
        <v>1208</v>
      </c>
      <c r="O13" s="79" t="s">
        <v>1203</v>
      </c>
      <c r="P13" s="54" t="s">
        <v>1209</v>
      </c>
      <c r="Q13" s="54"/>
      <c r="R13" s="79" t="s">
        <v>1507</v>
      </c>
      <c r="S13" s="84" t="s">
        <v>1508</v>
      </c>
      <c r="T13" s="54"/>
      <c r="U13" s="54"/>
      <c r="V13" s="58"/>
      <c r="W13" s="59"/>
      <c r="X13" s="60"/>
      <c r="Y13" s="60"/>
      <c r="Z13" s="60"/>
      <c r="AA13" s="79" t="s">
        <v>1550</v>
      </c>
      <c r="AB13" s="60" t="s">
        <v>44</v>
      </c>
      <c r="AC13" s="79" t="s">
        <v>1551</v>
      </c>
      <c r="AD13" s="61"/>
      <c r="AE13" s="62"/>
      <c r="AF13" s="62"/>
      <c r="AG13" s="62"/>
      <c r="AH13" s="44"/>
    </row>
    <row r="14" spans="1:34" ht="78.75" x14ac:dyDescent="0.25">
      <c r="B14" s="52"/>
      <c r="C14" s="78">
        <f>ROW(C14)-2</f>
        <v>12</v>
      </c>
      <c r="D14" s="78" t="s">
        <v>41</v>
      </c>
      <c r="E14" s="54" t="s">
        <v>1185</v>
      </c>
      <c r="F14" s="54" t="s">
        <v>159</v>
      </c>
      <c r="I14" s="67">
        <v>30736</v>
      </c>
      <c r="J14" s="78">
        <v>3073504416</v>
      </c>
      <c r="K14" s="78" t="s">
        <v>1436</v>
      </c>
      <c r="L14" s="39" t="s">
        <v>1437</v>
      </c>
      <c r="M14" s="78" t="s">
        <v>1438</v>
      </c>
      <c r="N14" s="78" t="s">
        <v>1439</v>
      </c>
      <c r="O14" s="79" t="s">
        <v>1214</v>
      </c>
      <c r="P14" s="37" t="s">
        <v>1440</v>
      </c>
      <c r="Q14" s="37"/>
      <c r="R14" s="78" t="s">
        <v>1628</v>
      </c>
      <c r="S14" s="78">
        <v>962033823</v>
      </c>
      <c r="T14" s="37"/>
      <c r="U14" s="37"/>
      <c r="V14" s="58"/>
      <c r="W14" s="39"/>
      <c r="X14" s="60"/>
      <c r="Y14" s="60"/>
      <c r="Z14" s="60"/>
      <c r="AA14" s="78" t="s">
        <v>1603</v>
      </c>
      <c r="AB14" s="60" t="s">
        <v>44</v>
      </c>
      <c r="AC14" s="78" t="s">
        <v>1549</v>
      </c>
      <c r="AD14" s="61"/>
      <c r="AE14" s="62"/>
      <c r="AF14" s="62"/>
      <c r="AG14" s="62"/>
      <c r="AH14" s="44"/>
    </row>
    <row r="15" spans="1:34" ht="47.25" x14ac:dyDescent="0.25">
      <c r="B15" s="52"/>
      <c r="C15" s="78">
        <f>ROW(C15)-2</f>
        <v>13</v>
      </c>
      <c r="D15" s="79" t="s">
        <v>41</v>
      </c>
      <c r="E15" s="79" t="s">
        <v>1177</v>
      </c>
      <c r="F15" s="54" t="s">
        <v>437</v>
      </c>
      <c r="I15" s="67">
        <v>36281</v>
      </c>
      <c r="J15" s="79">
        <v>3628002053</v>
      </c>
      <c r="K15" s="79" t="s">
        <v>1401</v>
      </c>
      <c r="L15" s="39" t="s">
        <v>1402</v>
      </c>
      <c r="M15" s="79" t="s">
        <v>1403</v>
      </c>
      <c r="N15" s="79"/>
      <c r="O15" s="79" t="s">
        <v>53</v>
      </c>
      <c r="P15" s="37" t="s">
        <v>1404</v>
      </c>
      <c r="Q15" s="37"/>
      <c r="R15" s="79" t="s">
        <v>1621</v>
      </c>
      <c r="S15" s="79">
        <v>954751804</v>
      </c>
      <c r="T15" s="37"/>
      <c r="U15" s="37"/>
      <c r="V15" s="58"/>
      <c r="W15" s="39"/>
      <c r="X15" s="60"/>
      <c r="Y15" s="60"/>
      <c r="Z15" s="60"/>
      <c r="AA15" s="79" t="s">
        <v>1595</v>
      </c>
      <c r="AB15" s="60" t="s">
        <v>44</v>
      </c>
      <c r="AC15" s="79" t="s">
        <v>1560</v>
      </c>
      <c r="AD15" s="61"/>
      <c r="AE15" s="62"/>
      <c r="AF15" s="62"/>
      <c r="AG15" s="62"/>
      <c r="AH15" s="44"/>
    </row>
    <row r="16" spans="1:34" ht="63" x14ac:dyDescent="0.25">
      <c r="B16" s="52"/>
      <c r="C16" s="78">
        <f>ROW(C16)-2</f>
        <v>14</v>
      </c>
      <c r="D16" s="80" t="s">
        <v>41</v>
      </c>
      <c r="E16" s="80" t="s">
        <v>1168</v>
      </c>
      <c r="F16" s="54" t="s">
        <v>181</v>
      </c>
      <c r="I16" s="67">
        <v>36302</v>
      </c>
      <c r="J16" s="80">
        <v>3630100037</v>
      </c>
      <c r="K16" s="80" t="s">
        <v>1354</v>
      </c>
      <c r="L16" s="39" t="s">
        <v>1355</v>
      </c>
      <c r="M16" s="80" t="s">
        <v>1356</v>
      </c>
      <c r="N16" s="80" t="s">
        <v>1357</v>
      </c>
      <c r="O16" s="82" t="s">
        <v>1358</v>
      </c>
      <c r="P16" s="37" t="s">
        <v>1359</v>
      </c>
      <c r="Q16" s="37"/>
      <c r="R16" s="80" t="s">
        <v>1542</v>
      </c>
      <c r="S16" s="80">
        <v>759643475</v>
      </c>
      <c r="T16" s="37"/>
      <c r="U16" s="37"/>
      <c r="V16" s="58"/>
      <c r="W16" s="39"/>
      <c r="X16" s="60"/>
      <c r="Y16" s="60"/>
      <c r="Z16" s="60"/>
      <c r="AA16" s="80" t="s">
        <v>1586</v>
      </c>
      <c r="AB16" s="60" t="s">
        <v>44</v>
      </c>
      <c r="AC16" s="80" t="s">
        <v>1578</v>
      </c>
      <c r="AD16" s="61"/>
      <c r="AE16" s="62"/>
      <c r="AF16" s="62"/>
      <c r="AG16" s="62"/>
      <c r="AH16" s="44"/>
    </row>
    <row r="17" spans="1:34" ht="94.5" x14ac:dyDescent="0.25">
      <c r="B17" s="52"/>
      <c r="C17" s="78">
        <f>ROW(C17)-2</f>
        <v>15</v>
      </c>
      <c r="D17" s="78" t="s">
        <v>41</v>
      </c>
      <c r="E17" s="78" t="s">
        <v>1181</v>
      </c>
      <c r="F17" s="54" t="s">
        <v>157</v>
      </c>
      <c r="I17" s="67">
        <v>32413</v>
      </c>
      <c r="J17" s="78">
        <v>3241217679</v>
      </c>
      <c r="K17" s="78" t="s">
        <v>1418</v>
      </c>
      <c r="L17" s="39" t="s">
        <v>1419</v>
      </c>
      <c r="M17" s="78" t="s">
        <v>1420</v>
      </c>
      <c r="N17" s="78" t="s">
        <v>1421</v>
      </c>
      <c r="O17" s="79" t="s">
        <v>1214</v>
      </c>
      <c r="P17" s="37" t="s">
        <v>1422</v>
      </c>
      <c r="Q17" s="37"/>
      <c r="R17" s="78" t="s">
        <v>1624</v>
      </c>
      <c r="S17" s="78">
        <v>685381007</v>
      </c>
      <c r="T17" s="37"/>
      <c r="U17" s="37"/>
      <c r="V17" s="58"/>
      <c r="W17" s="39"/>
      <c r="X17" s="60"/>
      <c r="Y17" s="60"/>
      <c r="Z17" s="60"/>
      <c r="AA17" s="78" t="s">
        <v>1599</v>
      </c>
      <c r="AB17" s="60" t="s">
        <v>44</v>
      </c>
      <c r="AC17" s="78"/>
      <c r="AD17" s="61"/>
      <c r="AE17" s="62"/>
      <c r="AF17" s="62"/>
      <c r="AG17" s="62"/>
      <c r="AH17" s="44"/>
    </row>
    <row r="18" spans="1:34" ht="47.25" x14ac:dyDescent="0.25">
      <c r="A18" s="51"/>
      <c r="B18" s="52"/>
      <c r="C18" s="78">
        <f>ROW(C18)-2</f>
        <v>16</v>
      </c>
      <c r="D18" s="79" t="s">
        <v>41</v>
      </c>
      <c r="E18" s="79" t="s">
        <v>1139</v>
      </c>
      <c r="F18" s="54" t="s">
        <v>768</v>
      </c>
      <c r="G18" s="54"/>
      <c r="I18" s="52">
        <v>34689</v>
      </c>
      <c r="J18" s="79">
        <v>3468815191</v>
      </c>
      <c r="K18" s="79" t="s">
        <v>1216</v>
      </c>
      <c r="L18" s="56" t="s">
        <v>1217</v>
      </c>
      <c r="M18" s="79" t="s">
        <v>1218</v>
      </c>
      <c r="N18" s="79" t="s">
        <v>1219</v>
      </c>
      <c r="O18" s="79" t="s">
        <v>1203</v>
      </c>
      <c r="P18" s="54" t="s">
        <v>1220</v>
      </c>
      <c r="Q18" s="54"/>
      <c r="R18" s="79" t="s">
        <v>1511</v>
      </c>
      <c r="S18" s="79">
        <v>971354312</v>
      </c>
      <c r="T18" s="54"/>
      <c r="U18" s="54"/>
      <c r="V18" s="58"/>
      <c r="W18" s="59"/>
      <c r="X18" s="60"/>
      <c r="Y18" s="60"/>
      <c r="Z18" s="60"/>
      <c r="AA18" s="79" t="s">
        <v>1554</v>
      </c>
      <c r="AB18" s="60" t="s">
        <v>44</v>
      </c>
      <c r="AC18" s="79" t="s">
        <v>1553</v>
      </c>
      <c r="AD18" s="61"/>
      <c r="AE18" s="62"/>
      <c r="AF18" s="62"/>
      <c r="AG18" s="62"/>
      <c r="AH18" s="44"/>
    </row>
    <row r="19" spans="1:34" ht="78.75" x14ac:dyDescent="0.25">
      <c r="B19" s="52"/>
      <c r="C19" s="78">
        <f>ROW(C19)-2</f>
        <v>17</v>
      </c>
      <c r="D19" s="78" t="s">
        <v>41</v>
      </c>
      <c r="E19" s="78" t="s">
        <v>1184</v>
      </c>
      <c r="F19" s="54" t="s">
        <v>187</v>
      </c>
      <c r="I19" s="67">
        <v>32435</v>
      </c>
      <c r="J19" s="78">
        <v>3243403110</v>
      </c>
      <c r="K19" s="78" t="s">
        <v>1432</v>
      </c>
      <c r="L19" s="39" t="s">
        <v>1433</v>
      </c>
      <c r="M19" s="78" t="s">
        <v>1306</v>
      </c>
      <c r="N19" s="78" t="s">
        <v>1434</v>
      </c>
      <c r="O19" s="79" t="s">
        <v>1214</v>
      </c>
      <c r="P19" s="37" t="s">
        <v>1435</v>
      </c>
      <c r="Q19" s="37"/>
      <c r="R19" s="78" t="s">
        <v>1627</v>
      </c>
      <c r="S19" s="78">
        <v>999342138</v>
      </c>
      <c r="T19" s="37"/>
      <c r="U19" s="37"/>
      <c r="V19" s="58"/>
      <c r="W19" s="39"/>
      <c r="X19" s="60"/>
      <c r="Y19" s="60"/>
      <c r="Z19" s="60"/>
      <c r="AA19" s="78" t="s">
        <v>1602</v>
      </c>
      <c r="AB19" s="60" t="s">
        <v>44</v>
      </c>
      <c r="AC19" s="78" t="s">
        <v>1553</v>
      </c>
      <c r="AD19" s="61"/>
      <c r="AE19" s="62"/>
      <c r="AF19" s="62"/>
      <c r="AG19" s="62"/>
      <c r="AH19" s="44"/>
    </row>
    <row r="20" spans="1:34" ht="110.25" x14ac:dyDescent="0.25">
      <c r="B20" s="52"/>
      <c r="C20" s="78">
        <f>ROW(C20)-2</f>
        <v>18</v>
      </c>
      <c r="D20" s="79" t="s">
        <v>41</v>
      </c>
      <c r="E20" s="79" t="s">
        <v>1173</v>
      </c>
      <c r="F20" s="54" t="s">
        <v>437</v>
      </c>
      <c r="I20" s="67">
        <v>31584</v>
      </c>
      <c r="J20" s="79">
        <v>3158301016</v>
      </c>
      <c r="K20" s="79" t="s">
        <v>1381</v>
      </c>
      <c r="L20" s="39" t="s">
        <v>1382</v>
      </c>
      <c r="M20" s="79" t="s">
        <v>1383</v>
      </c>
      <c r="N20" s="79" t="s">
        <v>1384</v>
      </c>
      <c r="O20" s="79" t="s">
        <v>53</v>
      </c>
      <c r="P20" s="37" t="s">
        <v>1385</v>
      </c>
      <c r="Q20" s="37"/>
      <c r="R20" s="79"/>
      <c r="S20" s="79">
        <v>938132445</v>
      </c>
      <c r="T20" s="37"/>
      <c r="U20" s="37"/>
      <c r="V20" s="58"/>
      <c r="W20" s="39"/>
      <c r="X20" s="60"/>
      <c r="Y20" s="60"/>
      <c r="Z20" s="60"/>
      <c r="AA20" s="79" t="s">
        <v>1591</v>
      </c>
      <c r="AB20" s="60" t="s">
        <v>44</v>
      </c>
      <c r="AC20" s="79" t="s">
        <v>1549</v>
      </c>
      <c r="AD20" s="61"/>
      <c r="AE20" s="62"/>
      <c r="AF20" s="62"/>
      <c r="AG20" s="62"/>
      <c r="AH20" s="44"/>
    </row>
    <row r="21" spans="1:34" ht="63" x14ac:dyDescent="0.25">
      <c r="B21" s="52"/>
      <c r="C21" s="78">
        <f>ROW(C21)-2</f>
        <v>19</v>
      </c>
      <c r="D21" s="78" t="s">
        <v>64</v>
      </c>
      <c r="E21" s="79" t="s">
        <v>1191</v>
      </c>
      <c r="F21" s="54" t="s">
        <v>175</v>
      </c>
      <c r="I21" s="67">
        <v>35083</v>
      </c>
      <c r="J21" s="78">
        <v>3508209279</v>
      </c>
      <c r="K21" s="78" t="s">
        <v>1467</v>
      </c>
      <c r="L21" s="39" t="s">
        <v>1468</v>
      </c>
      <c r="M21" s="78" t="s">
        <v>1469</v>
      </c>
      <c r="N21" s="78" t="s">
        <v>1470</v>
      </c>
      <c r="O21" s="78" t="s">
        <v>1379</v>
      </c>
      <c r="P21" s="37" t="s">
        <v>1471</v>
      </c>
      <c r="Q21" s="37"/>
      <c r="R21" s="78" t="s">
        <v>1638</v>
      </c>
      <c r="S21" s="83" t="s">
        <v>1639</v>
      </c>
      <c r="T21" s="37"/>
      <c r="U21" s="37"/>
      <c r="V21" s="58"/>
      <c r="W21" s="39"/>
      <c r="X21" s="60"/>
      <c r="Y21" s="60"/>
      <c r="Z21" s="60"/>
      <c r="AA21" s="78" t="s">
        <v>1609</v>
      </c>
      <c r="AB21" s="60" t="s">
        <v>44</v>
      </c>
      <c r="AC21" s="78" t="s">
        <v>1560</v>
      </c>
      <c r="AD21" s="61"/>
      <c r="AE21" s="62"/>
      <c r="AF21" s="62"/>
      <c r="AG21" s="62"/>
      <c r="AH21" s="44"/>
    </row>
    <row r="22" spans="1:34" ht="78.75" x14ac:dyDescent="0.25">
      <c r="A22" s="51"/>
      <c r="B22" s="52"/>
      <c r="C22" s="78">
        <f>ROW(C22)-2</f>
        <v>20</v>
      </c>
      <c r="D22" s="79" t="s">
        <v>41</v>
      </c>
      <c r="E22" s="79" t="s">
        <v>1152</v>
      </c>
      <c r="F22" s="54" t="s">
        <v>750</v>
      </c>
      <c r="G22" s="54"/>
      <c r="I22" s="52">
        <v>33349</v>
      </c>
      <c r="J22" s="79">
        <v>3334807610</v>
      </c>
      <c r="K22" s="79" t="s">
        <v>1274</v>
      </c>
      <c r="L22" s="54" t="s">
        <v>1275</v>
      </c>
      <c r="M22" s="79" t="s">
        <v>1276</v>
      </c>
      <c r="N22" s="79" t="s">
        <v>1277</v>
      </c>
      <c r="O22" s="79" t="s">
        <v>53</v>
      </c>
      <c r="P22" s="54" t="s">
        <v>1278</v>
      </c>
      <c r="Q22" s="54"/>
      <c r="R22" s="79" t="s">
        <v>1523</v>
      </c>
      <c r="S22" s="79">
        <v>956385022</v>
      </c>
      <c r="T22" s="63"/>
      <c r="U22" s="54"/>
      <c r="V22" s="58"/>
      <c r="W22" s="59"/>
      <c r="X22" s="60"/>
      <c r="Y22" s="60"/>
      <c r="Z22" s="60"/>
      <c r="AA22" s="79" t="s">
        <v>1568</v>
      </c>
      <c r="AB22" s="60" t="s">
        <v>44</v>
      </c>
      <c r="AC22" s="79" t="s">
        <v>1560</v>
      </c>
      <c r="AD22" s="61"/>
      <c r="AE22" s="62"/>
      <c r="AF22" s="62"/>
      <c r="AG22" s="62"/>
      <c r="AH22" s="44"/>
    </row>
    <row r="23" spans="1:34" ht="78.75" x14ac:dyDescent="0.25">
      <c r="B23" s="52"/>
      <c r="C23" s="78">
        <f>ROW(C23)-2</f>
        <v>21</v>
      </c>
      <c r="D23" s="81" t="s">
        <v>41</v>
      </c>
      <c r="E23" s="81" t="s">
        <v>1155</v>
      </c>
      <c r="F23" s="54" t="s">
        <v>740</v>
      </c>
      <c r="I23" s="67">
        <v>32629</v>
      </c>
      <c r="J23" s="81">
        <v>3262814910</v>
      </c>
      <c r="K23" s="81" t="s">
        <v>1289</v>
      </c>
      <c r="L23" s="39" t="s">
        <v>1290</v>
      </c>
      <c r="M23" s="81" t="s">
        <v>1291</v>
      </c>
      <c r="N23" s="81" t="s">
        <v>1292</v>
      </c>
      <c r="O23" s="81" t="s">
        <v>1203</v>
      </c>
      <c r="P23" s="37" t="s">
        <v>1293</v>
      </c>
      <c r="Q23" s="37"/>
      <c r="R23" s="81" t="s">
        <v>1526</v>
      </c>
      <c r="S23" s="81">
        <v>506250520</v>
      </c>
      <c r="T23" s="37"/>
      <c r="U23" s="37"/>
      <c r="V23" s="58"/>
      <c r="W23" s="39"/>
      <c r="X23" s="60"/>
      <c r="Y23" s="60"/>
      <c r="Z23" s="60"/>
      <c r="AA23" s="81" t="s">
        <v>1571</v>
      </c>
      <c r="AB23" s="60" t="s">
        <v>44</v>
      </c>
      <c r="AC23" s="81" t="s">
        <v>1549</v>
      </c>
      <c r="AD23" s="61"/>
      <c r="AE23" s="62"/>
      <c r="AF23" s="62"/>
      <c r="AG23" s="62"/>
      <c r="AH23" s="44"/>
    </row>
    <row r="24" spans="1:34" ht="78.75" x14ac:dyDescent="0.25">
      <c r="A24" s="51"/>
      <c r="B24" s="52"/>
      <c r="C24" s="78">
        <f>ROW(C24)-2</f>
        <v>22</v>
      </c>
      <c r="D24" s="78" t="s">
        <v>41</v>
      </c>
      <c r="E24" s="78" t="s">
        <v>1140</v>
      </c>
      <c r="F24" s="54" t="s">
        <v>157</v>
      </c>
      <c r="G24" s="54"/>
      <c r="I24" s="52">
        <v>31489</v>
      </c>
      <c r="J24" s="78">
        <v>3148819893</v>
      </c>
      <c r="K24" s="78" t="s">
        <v>1221</v>
      </c>
      <c r="L24" s="56" t="s">
        <v>1222</v>
      </c>
      <c r="M24" s="78" t="s">
        <v>1223</v>
      </c>
      <c r="N24" s="78" t="s">
        <v>1224</v>
      </c>
      <c r="O24" s="78" t="s">
        <v>1214</v>
      </c>
      <c r="P24" s="54" t="s">
        <v>1225</v>
      </c>
      <c r="Q24" s="54"/>
      <c r="R24" s="78" t="s">
        <v>1512</v>
      </c>
      <c r="S24" s="78" t="s">
        <v>1510</v>
      </c>
      <c r="T24" s="54"/>
      <c r="U24" s="54"/>
      <c r="V24" s="58"/>
      <c r="W24" s="59"/>
      <c r="X24" s="60"/>
      <c r="Y24" s="60"/>
      <c r="Z24" s="60"/>
      <c r="AA24" s="78" t="s">
        <v>1555</v>
      </c>
      <c r="AB24" s="60" t="s">
        <v>44</v>
      </c>
      <c r="AC24" s="78" t="s">
        <v>1549</v>
      </c>
      <c r="AD24" s="61"/>
      <c r="AE24" s="62"/>
      <c r="AF24" s="62"/>
      <c r="AG24" s="62"/>
      <c r="AH24" s="44"/>
    </row>
    <row r="25" spans="1:34" ht="63" x14ac:dyDescent="0.25">
      <c r="B25" s="52"/>
      <c r="C25" s="78">
        <f>ROW(C25)-2</f>
        <v>23</v>
      </c>
      <c r="D25" s="79" t="s">
        <v>41</v>
      </c>
      <c r="E25" s="79" t="s">
        <v>1161</v>
      </c>
      <c r="F25" s="54" t="s">
        <v>760</v>
      </c>
      <c r="I25" s="67">
        <v>31667</v>
      </c>
      <c r="J25" s="79">
        <v>3166610878</v>
      </c>
      <c r="K25" s="79" t="s">
        <v>1319</v>
      </c>
      <c r="L25" s="37" t="s">
        <v>1320</v>
      </c>
      <c r="M25" s="79" t="s">
        <v>1321</v>
      </c>
      <c r="N25" s="79" t="s">
        <v>1322</v>
      </c>
      <c r="O25" s="79" t="s">
        <v>1323</v>
      </c>
      <c r="P25" s="37" t="s">
        <v>1324</v>
      </c>
      <c r="Q25" s="37"/>
      <c r="R25" s="79" t="s">
        <v>1535</v>
      </c>
      <c r="S25" s="79">
        <v>680918820</v>
      </c>
      <c r="T25" s="37"/>
      <c r="U25" s="37"/>
      <c r="V25" s="58"/>
      <c r="W25" s="39"/>
      <c r="X25" s="60"/>
      <c r="Y25" s="60"/>
      <c r="Z25" s="60"/>
      <c r="AA25" s="79" t="s">
        <v>1577</v>
      </c>
      <c r="AB25" s="60" t="s">
        <v>44</v>
      </c>
      <c r="AC25" s="79" t="s">
        <v>1578</v>
      </c>
      <c r="AD25" s="61"/>
      <c r="AE25" s="62"/>
      <c r="AF25" s="62"/>
      <c r="AG25" s="62"/>
      <c r="AH25" s="44"/>
    </row>
    <row r="26" spans="1:34" ht="63" x14ac:dyDescent="0.25">
      <c r="B26" s="52"/>
      <c r="C26" s="78">
        <f>ROW(C26)-2</f>
        <v>24</v>
      </c>
      <c r="D26" s="79" t="s">
        <v>41</v>
      </c>
      <c r="E26" s="79" t="s">
        <v>1186</v>
      </c>
      <c r="F26" s="54" t="s">
        <v>185</v>
      </c>
      <c r="I26" s="67">
        <v>31430</v>
      </c>
      <c r="J26" s="78">
        <v>3142904734</v>
      </c>
      <c r="K26" s="78" t="s">
        <v>1441</v>
      </c>
      <c r="L26" s="39" t="s">
        <v>1442</v>
      </c>
      <c r="M26" s="78" t="s">
        <v>1443</v>
      </c>
      <c r="N26" s="78" t="s">
        <v>1444</v>
      </c>
      <c r="O26" s="78" t="s">
        <v>53</v>
      </c>
      <c r="P26" s="37" t="s">
        <v>1445</v>
      </c>
      <c r="Q26" s="37"/>
      <c r="R26" s="78" t="s">
        <v>1629</v>
      </c>
      <c r="S26" s="89" t="s">
        <v>1630</v>
      </c>
      <c r="T26" s="37"/>
      <c r="U26" s="37"/>
      <c r="V26" s="58"/>
      <c r="W26" s="39"/>
      <c r="X26" s="60"/>
      <c r="Y26" s="60"/>
      <c r="Z26" s="60"/>
      <c r="AA26" s="78" t="s">
        <v>1604</v>
      </c>
      <c r="AB26" s="60" t="s">
        <v>44</v>
      </c>
      <c r="AC26" s="79" t="s">
        <v>1549</v>
      </c>
      <c r="AD26" s="61"/>
      <c r="AE26" s="62"/>
      <c r="AF26" s="62"/>
      <c r="AG26" s="62"/>
      <c r="AH26" s="44"/>
    </row>
    <row r="27" spans="1:34" ht="63" x14ac:dyDescent="0.25">
      <c r="A27" s="55"/>
      <c r="B27" s="52"/>
      <c r="C27" s="78">
        <f>ROW(C27)-2</f>
        <v>25</v>
      </c>
      <c r="D27" s="78" t="s">
        <v>41</v>
      </c>
      <c r="E27" s="78" t="s">
        <v>1148</v>
      </c>
      <c r="F27" s="54" t="s">
        <v>187</v>
      </c>
      <c r="G27" s="54"/>
      <c r="I27" s="52">
        <v>34052</v>
      </c>
      <c r="J27" s="78">
        <v>3405103190</v>
      </c>
      <c r="K27" s="78" t="s">
        <v>1254</v>
      </c>
      <c r="L27" s="57" t="s">
        <v>1255</v>
      </c>
      <c r="M27" s="78" t="s">
        <v>1256</v>
      </c>
      <c r="N27" s="78" t="s">
        <v>1257</v>
      </c>
      <c r="O27" s="78" t="s">
        <v>1214</v>
      </c>
      <c r="P27" s="60" t="s">
        <v>1258</v>
      </c>
      <c r="Q27" s="60"/>
      <c r="R27" s="78" t="s">
        <v>1519</v>
      </c>
      <c r="S27" s="78">
        <v>938787335</v>
      </c>
      <c r="T27" s="54"/>
      <c r="U27" s="54"/>
      <c r="V27" s="58"/>
      <c r="W27" s="59"/>
      <c r="X27" s="60"/>
      <c r="Y27" s="60"/>
      <c r="Z27" s="60"/>
      <c r="AA27" s="78" t="s">
        <v>1564</v>
      </c>
      <c r="AB27" s="60" t="s">
        <v>44</v>
      </c>
      <c r="AC27" s="78" t="s">
        <v>1549</v>
      </c>
      <c r="AD27" s="61"/>
      <c r="AE27" s="62"/>
      <c r="AF27" s="62"/>
      <c r="AG27" s="62"/>
      <c r="AH27" s="44"/>
    </row>
    <row r="28" spans="1:34" ht="78.75" x14ac:dyDescent="0.25">
      <c r="B28" s="52"/>
      <c r="C28" s="78">
        <f>ROW(C28)-2</f>
        <v>26</v>
      </c>
      <c r="D28" s="79" t="s">
        <v>41</v>
      </c>
      <c r="E28" s="79" t="s">
        <v>1159</v>
      </c>
      <c r="F28" s="54" t="s">
        <v>750</v>
      </c>
      <c r="I28" s="67">
        <v>33981</v>
      </c>
      <c r="J28" s="79">
        <v>3398002159</v>
      </c>
      <c r="K28" s="79" t="s">
        <v>1309</v>
      </c>
      <c r="L28" s="39" t="s">
        <v>1310</v>
      </c>
      <c r="M28" s="79" t="s">
        <v>1311</v>
      </c>
      <c r="N28" s="79" t="s">
        <v>1312</v>
      </c>
      <c r="O28" s="79" t="s">
        <v>53</v>
      </c>
      <c r="P28" s="37" t="s">
        <v>1313</v>
      </c>
      <c r="Q28" s="37"/>
      <c r="R28" s="79" t="s">
        <v>1531</v>
      </c>
      <c r="S28" s="84" t="s">
        <v>1532</v>
      </c>
      <c r="T28" s="37"/>
      <c r="U28" s="37"/>
      <c r="V28" s="58"/>
      <c r="W28" s="39"/>
      <c r="X28" s="60"/>
      <c r="Y28" s="60"/>
      <c r="Z28" s="60"/>
      <c r="AA28" s="79" t="s">
        <v>1575</v>
      </c>
      <c r="AB28" s="60" t="s">
        <v>44</v>
      </c>
      <c r="AC28" s="79" t="s">
        <v>1549</v>
      </c>
      <c r="AD28" s="61"/>
      <c r="AE28" s="62"/>
      <c r="AF28" s="62"/>
      <c r="AG28" s="62"/>
      <c r="AH28" s="44"/>
    </row>
    <row r="29" spans="1:34" ht="47.25" x14ac:dyDescent="0.25">
      <c r="A29" s="51"/>
      <c r="B29" s="52"/>
      <c r="C29" s="78">
        <f>ROW(C29)-2</f>
        <v>27</v>
      </c>
      <c r="D29" s="78" t="s">
        <v>41</v>
      </c>
      <c r="E29" s="54" t="s">
        <v>1141</v>
      </c>
      <c r="F29" s="54" t="s">
        <v>185</v>
      </c>
      <c r="G29" s="54"/>
      <c r="I29" s="52">
        <v>37028</v>
      </c>
      <c r="J29" s="78">
        <v>3702703693</v>
      </c>
      <c r="K29" s="78" t="s">
        <v>1226</v>
      </c>
      <c r="L29" s="56" t="s">
        <v>1227</v>
      </c>
      <c r="M29" s="78" t="s">
        <v>1228</v>
      </c>
      <c r="N29" s="78" t="s">
        <v>1229</v>
      </c>
      <c r="O29" s="78" t="s">
        <v>1214</v>
      </c>
      <c r="P29" s="54" t="s">
        <v>1230</v>
      </c>
      <c r="Q29" s="54"/>
      <c r="R29" s="78" t="s">
        <v>1513</v>
      </c>
      <c r="S29" s="78">
        <v>956188137</v>
      </c>
      <c r="T29" s="54"/>
      <c r="U29" s="54"/>
      <c r="V29" s="58"/>
      <c r="W29" s="59"/>
      <c r="X29" s="60"/>
      <c r="Y29" s="60"/>
      <c r="Z29" s="60"/>
      <c r="AA29" s="78" t="s">
        <v>1556</v>
      </c>
      <c r="AB29" s="60" t="s">
        <v>44</v>
      </c>
      <c r="AC29" s="78" t="s">
        <v>1551</v>
      </c>
      <c r="AD29" s="61"/>
      <c r="AE29" s="62"/>
      <c r="AF29" s="62"/>
      <c r="AG29" s="62"/>
      <c r="AH29" s="44"/>
    </row>
    <row r="30" spans="1:34" ht="63" x14ac:dyDescent="0.25">
      <c r="B30" s="52"/>
      <c r="C30" s="78">
        <f>ROW(C30)-2</f>
        <v>28</v>
      </c>
      <c r="D30" s="80" t="s">
        <v>1145</v>
      </c>
      <c r="E30" s="80" t="s">
        <v>1157</v>
      </c>
      <c r="F30" s="54" t="s">
        <v>177</v>
      </c>
      <c r="I30" s="67">
        <v>29444</v>
      </c>
      <c r="J30" s="80">
        <v>2944313497</v>
      </c>
      <c r="K30" s="80" t="s">
        <v>1299</v>
      </c>
      <c r="L30" s="39" t="s">
        <v>1300</v>
      </c>
      <c r="M30" s="80" t="s">
        <v>1301</v>
      </c>
      <c r="N30" s="80" t="s">
        <v>1302</v>
      </c>
      <c r="O30" s="78" t="s">
        <v>1214</v>
      </c>
      <c r="P30" s="37" t="s">
        <v>1303</v>
      </c>
      <c r="Q30" s="37"/>
      <c r="R30" s="80" t="s">
        <v>1528</v>
      </c>
      <c r="S30" s="80" t="s">
        <v>1529</v>
      </c>
      <c r="T30" s="37"/>
      <c r="U30" s="37"/>
      <c r="V30" s="58"/>
      <c r="W30" s="39"/>
      <c r="X30" s="60"/>
      <c r="Y30" s="60"/>
      <c r="Z30" s="60"/>
      <c r="AA30" s="80" t="s">
        <v>1573</v>
      </c>
      <c r="AB30" s="60" t="s">
        <v>44</v>
      </c>
      <c r="AC30" s="80" t="s">
        <v>1549</v>
      </c>
      <c r="AD30" s="61"/>
      <c r="AE30" s="62"/>
      <c r="AF30" s="62"/>
      <c r="AG30" s="62"/>
      <c r="AH30" s="44"/>
    </row>
    <row r="31" spans="1:34" ht="47.25" x14ac:dyDescent="0.25">
      <c r="A31" s="51"/>
      <c r="B31" s="52"/>
      <c r="C31" s="78">
        <f>ROW(C31)-2</f>
        <v>29</v>
      </c>
      <c r="D31" s="78" t="s">
        <v>41</v>
      </c>
      <c r="E31" s="54" t="s">
        <v>1143</v>
      </c>
      <c r="F31" s="54" t="s">
        <v>187</v>
      </c>
      <c r="G31" s="54"/>
      <c r="I31" s="52">
        <v>29408</v>
      </c>
      <c r="J31" s="78">
        <v>2940710610</v>
      </c>
      <c r="K31" s="78" t="s">
        <v>1235</v>
      </c>
      <c r="L31" s="54" t="s">
        <v>1236</v>
      </c>
      <c r="M31" s="78" t="s">
        <v>1237</v>
      </c>
      <c r="N31" s="78" t="s">
        <v>1238</v>
      </c>
      <c r="O31" s="78" t="s">
        <v>1214</v>
      </c>
      <c r="P31" s="54" t="s">
        <v>1239</v>
      </c>
      <c r="Q31" s="54"/>
      <c r="R31" s="78" t="s">
        <v>1515</v>
      </c>
      <c r="S31" s="78">
        <v>667995354</v>
      </c>
      <c r="T31" s="54"/>
      <c r="U31" s="54"/>
      <c r="V31" s="58"/>
      <c r="W31" s="59"/>
      <c r="X31" s="60"/>
      <c r="Y31" s="60"/>
      <c r="Z31" s="60"/>
      <c r="AA31" s="78" t="s">
        <v>1559</v>
      </c>
      <c r="AB31" s="60" t="s">
        <v>44</v>
      </c>
      <c r="AC31" s="78" t="s">
        <v>1560</v>
      </c>
      <c r="AD31" s="61"/>
      <c r="AE31" s="62"/>
      <c r="AF31" s="62"/>
      <c r="AG31" s="62"/>
      <c r="AH31" s="44"/>
    </row>
    <row r="32" spans="1:34" ht="63" x14ac:dyDescent="0.25">
      <c r="B32" s="52"/>
      <c r="C32" s="78">
        <f>ROW(C32)-2</f>
        <v>30</v>
      </c>
      <c r="D32" s="78" t="s">
        <v>41</v>
      </c>
      <c r="E32" s="79" t="s">
        <v>1194</v>
      </c>
      <c r="F32" s="54" t="s">
        <v>187</v>
      </c>
      <c r="I32" s="67">
        <v>36807</v>
      </c>
      <c r="J32" s="78">
        <v>3680600915</v>
      </c>
      <c r="K32" s="78" t="s">
        <v>1482</v>
      </c>
      <c r="L32" s="39" t="s">
        <v>1483</v>
      </c>
      <c r="M32" s="78" t="s">
        <v>1484</v>
      </c>
      <c r="N32" s="78" t="s">
        <v>1485</v>
      </c>
      <c r="O32" s="78" t="s">
        <v>1379</v>
      </c>
      <c r="P32" s="37" t="s">
        <v>1486</v>
      </c>
      <c r="Q32" s="37"/>
      <c r="R32" s="78" t="s">
        <v>1644</v>
      </c>
      <c r="S32" s="89" t="s">
        <v>1645</v>
      </c>
      <c r="T32" s="37"/>
      <c r="U32" s="37"/>
      <c r="V32" s="58"/>
      <c r="W32" s="39"/>
      <c r="X32" s="60"/>
      <c r="Y32" s="60"/>
      <c r="Z32" s="60"/>
      <c r="AA32" s="78" t="s">
        <v>1612</v>
      </c>
      <c r="AB32" s="60" t="s">
        <v>44</v>
      </c>
      <c r="AC32" s="78" t="s">
        <v>1553</v>
      </c>
      <c r="AD32" s="61"/>
      <c r="AE32" s="62"/>
      <c r="AF32" s="62"/>
      <c r="AG32" s="62"/>
      <c r="AH32" s="44"/>
    </row>
    <row r="33" spans="1:34" ht="47.25" x14ac:dyDescent="0.25">
      <c r="B33" s="52"/>
      <c r="C33" s="78">
        <f>ROW(C33)-2</f>
        <v>31</v>
      </c>
      <c r="D33" s="78" t="s">
        <v>41</v>
      </c>
      <c r="E33" s="78" t="s">
        <v>1163</v>
      </c>
      <c r="F33" s="54" t="s">
        <v>181</v>
      </c>
      <c r="I33" s="67">
        <v>29744</v>
      </c>
      <c r="J33" s="78">
        <v>2974323456</v>
      </c>
      <c r="K33" s="78" t="s">
        <v>1330</v>
      </c>
      <c r="L33" s="37" t="s">
        <v>1331</v>
      </c>
      <c r="M33" s="78" t="s">
        <v>1332</v>
      </c>
      <c r="N33" s="78" t="s">
        <v>1333</v>
      </c>
      <c r="O33" s="78" t="s">
        <v>1334</v>
      </c>
      <c r="P33" s="37" t="s">
        <v>1335</v>
      </c>
      <c r="Q33" s="37"/>
      <c r="R33" s="78" t="s">
        <v>1537</v>
      </c>
      <c r="S33" s="78">
        <v>964022120</v>
      </c>
      <c r="T33" s="37"/>
      <c r="U33" s="37"/>
      <c r="V33" s="58"/>
      <c r="W33" s="39"/>
      <c r="X33" s="60"/>
      <c r="Y33" s="60"/>
      <c r="Z33" s="60"/>
      <c r="AA33" s="78" t="s">
        <v>1580</v>
      </c>
      <c r="AB33" s="60" t="s">
        <v>44</v>
      </c>
      <c r="AC33" s="78" t="s">
        <v>1549</v>
      </c>
      <c r="AD33" s="61"/>
      <c r="AE33" s="62"/>
      <c r="AF33" s="62"/>
      <c r="AG33" s="62"/>
      <c r="AH33" s="44"/>
    </row>
    <row r="34" spans="1:34" ht="63" x14ac:dyDescent="0.25">
      <c r="B34" s="52"/>
      <c r="C34" s="78">
        <f>ROW(C34)-2</f>
        <v>32</v>
      </c>
      <c r="D34" s="80" t="s">
        <v>41</v>
      </c>
      <c r="E34" s="80" t="s">
        <v>1156</v>
      </c>
      <c r="F34" s="54" t="s">
        <v>185</v>
      </c>
      <c r="I34" s="67">
        <v>30554</v>
      </c>
      <c r="J34" s="80">
        <v>3055310995</v>
      </c>
      <c r="K34" s="80" t="s">
        <v>1294</v>
      </c>
      <c r="L34" s="37" t="s">
        <v>1295</v>
      </c>
      <c r="M34" s="80" t="s">
        <v>1296</v>
      </c>
      <c r="N34" s="80" t="s">
        <v>1297</v>
      </c>
      <c r="O34" s="78" t="s">
        <v>1214</v>
      </c>
      <c r="P34" s="37" t="s">
        <v>1298</v>
      </c>
      <c r="Q34" s="37"/>
      <c r="R34" s="80" t="s">
        <v>1527</v>
      </c>
      <c r="S34" s="80">
        <v>508267151</v>
      </c>
      <c r="T34" s="37"/>
      <c r="U34" s="37"/>
      <c r="V34" s="58"/>
      <c r="W34" s="39"/>
      <c r="X34" s="60"/>
      <c r="Y34" s="60"/>
      <c r="Z34" s="60"/>
      <c r="AA34" s="80" t="s">
        <v>1572</v>
      </c>
      <c r="AB34" s="60" t="s">
        <v>44</v>
      </c>
      <c r="AC34" s="80" t="s">
        <v>1549</v>
      </c>
      <c r="AD34" s="61"/>
      <c r="AE34" s="62"/>
      <c r="AF34" s="62"/>
      <c r="AG34" s="62"/>
      <c r="AH34" s="44"/>
    </row>
    <row r="35" spans="1:34" ht="63" x14ac:dyDescent="0.25">
      <c r="B35" s="52"/>
      <c r="C35" s="78">
        <f>ROW(C35)-2</f>
        <v>33</v>
      </c>
      <c r="D35" s="80" t="s">
        <v>1145</v>
      </c>
      <c r="E35" s="80" t="s">
        <v>1169</v>
      </c>
      <c r="F35" s="54" t="s">
        <v>185</v>
      </c>
      <c r="I35" s="67">
        <v>30856</v>
      </c>
      <c r="J35" s="80">
        <v>3085508052</v>
      </c>
      <c r="K35" s="80" t="s">
        <v>1360</v>
      </c>
      <c r="L35" s="37" t="s">
        <v>1361</v>
      </c>
      <c r="M35" s="80" t="s">
        <v>1362</v>
      </c>
      <c r="N35" s="80" t="s">
        <v>1363</v>
      </c>
      <c r="O35" s="79" t="s">
        <v>1203</v>
      </c>
      <c r="P35" s="37" t="s">
        <v>1364</v>
      </c>
      <c r="Q35" s="37"/>
      <c r="R35" s="80" t="s">
        <v>1543</v>
      </c>
      <c r="S35" s="80">
        <v>967207121</v>
      </c>
      <c r="T35" s="37"/>
      <c r="U35" s="37"/>
      <c r="V35" s="58"/>
      <c r="W35" s="39"/>
      <c r="X35" s="60"/>
      <c r="Y35" s="60"/>
      <c r="Z35" s="60"/>
      <c r="AA35" s="80" t="s">
        <v>1587</v>
      </c>
      <c r="AB35" s="60" t="s">
        <v>44</v>
      </c>
      <c r="AC35" s="80" t="s">
        <v>1553</v>
      </c>
      <c r="AD35" s="61"/>
      <c r="AE35" s="62"/>
      <c r="AF35" s="62"/>
      <c r="AG35" s="62"/>
      <c r="AH35" s="44"/>
    </row>
    <row r="36" spans="1:34" ht="63" x14ac:dyDescent="0.25">
      <c r="B36" s="52"/>
      <c r="C36" s="78">
        <f>ROW(C36)-2</f>
        <v>34</v>
      </c>
      <c r="D36" s="79" t="s">
        <v>41</v>
      </c>
      <c r="E36" s="79" t="s">
        <v>1195</v>
      </c>
      <c r="F36" s="54" t="s">
        <v>179</v>
      </c>
      <c r="I36" s="67">
        <v>35456</v>
      </c>
      <c r="J36" s="78">
        <v>3545508891</v>
      </c>
      <c r="K36" s="78" t="s">
        <v>1487</v>
      </c>
      <c r="L36" s="37" t="s">
        <v>1488</v>
      </c>
      <c r="M36" s="78" t="s">
        <v>1489</v>
      </c>
      <c r="N36" s="78" t="s">
        <v>1490</v>
      </c>
      <c r="O36" s="78" t="s">
        <v>1379</v>
      </c>
      <c r="P36" s="37" t="s">
        <v>1491</v>
      </c>
      <c r="Q36" s="37"/>
      <c r="R36" s="78" t="s">
        <v>1646</v>
      </c>
      <c r="S36" s="89" t="s">
        <v>1647</v>
      </c>
      <c r="T36" s="37"/>
      <c r="U36" s="37"/>
      <c r="V36" s="58"/>
      <c r="W36" s="39"/>
      <c r="X36" s="60"/>
      <c r="Y36" s="60"/>
      <c r="Z36" s="60"/>
      <c r="AA36" s="78" t="s">
        <v>1613</v>
      </c>
      <c r="AB36" s="60" t="s">
        <v>44</v>
      </c>
      <c r="AC36" s="78"/>
      <c r="AD36" s="61"/>
      <c r="AE36" s="62"/>
      <c r="AF36" s="62"/>
      <c r="AG36" s="62"/>
      <c r="AH36" s="44"/>
    </row>
    <row r="37" spans="1:34" ht="63" x14ac:dyDescent="0.25">
      <c r="A37" s="51"/>
      <c r="B37" s="52"/>
      <c r="C37" s="78">
        <f>ROW(C37)-2</f>
        <v>35</v>
      </c>
      <c r="D37" s="78" t="s">
        <v>41</v>
      </c>
      <c r="E37" s="78" t="s">
        <v>1151</v>
      </c>
      <c r="F37" s="54" t="s">
        <v>185</v>
      </c>
      <c r="G37" s="54"/>
      <c r="I37" s="52">
        <v>30983</v>
      </c>
      <c r="J37" s="78">
        <v>3098219291</v>
      </c>
      <c r="K37" s="78" t="s">
        <v>1269</v>
      </c>
      <c r="L37" s="54" t="s">
        <v>1270</v>
      </c>
      <c r="M37" s="78" t="s">
        <v>1271</v>
      </c>
      <c r="N37" s="78" t="s">
        <v>1272</v>
      </c>
      <c r="O37" s="78" t="s">
        <v>1203</v>
      </c>
      <c r="P37" s="54" t="s">
        <v>1273</v>
      </c>
      <c r="Q37" s="54"/>
      <c r="R37" s="78" t="s">
        <v>1522</v>
      </c>
      <c r="S37" s="78">
        <v>968472872</v>
      </c>
      <c r="T37" s="54"/>
      <c r="U37" s="54"/>
      <c r="V37" s="58"/>
      <c r="W37" s="59"/>
      <c r="X37" s="60"/>
      <c r="Y37" s="60"/>
      <c r="Z37" s="60"/>
      <c r="AA37" s="78" t="s">
        <v>1567</v>
      </c>
      <c r="AB37" s="60" t="s">
        <v>44</v>
      </c>
      <c r="AC37" s="78"/>
      <c r="AD37" s="61"/>
      <c r="AE37" s="62"/>
      <c r="AF37" s="62"/>
      <c r="AG37" s="62"/>
      <c r="AH37" s="44"/>
    </row>
    <row r="38" spans="1:34" ht="47.25" x14ac:dyDescent="0.25">
      <c r="A38" s="51"/>
      <c r="B38" s="52"/>
      <c r="C38" s="78">
        <f>ROW(C38)-2</f>
        <v>36</v>
      </c>
      <c r="D38" s="78" t="s">
        <v>41</v>
      </c>
      <c r="E38" s="54" t="s">
        <v>1142</v>
      </c>
      <c r="F38" s="54" t="s">
        <v>177</v>
      </c>
      <c r="G38" s="54"/>
      <c r="I38" s="52">
        <v>36929</v>
      </c>
      <c r="J38" s="78">
        <v>3692810219</v>
      </c>
      <c r="K38" s="78" t="s">
        <v>1231</v>
      </c>
      <c r="L38" s="57" t="s">
        <v>1232</v>
      </c>
      <c r="M38" s="78" t="s">
        <v>1233</v>
      </c>
      <c r="N38" s="78" t="s">
        <v>1233</v>
      </c>
      <c r="O38" s="78" t="s">
        <v>1214</v>
      </c>
      <c r="P38" s="60" t="s">
        <v>1234</v>
      </c>
      <c r="Q38" s="60"/>
      <c r="R38" s="78" t="s">
        <v>1514</v>
      </c>
      <c r="S38" s="78">
        <v>978599146</v>
      </c>
      <c r="T38" s="54"/>
      <c r="U38" s="54"/>
      <c r="V38" s="58"/>
      <c r="W38" s="59"/>
      <c r="X38" s="60"/>
      <c r="Y38" s="60"/>
      <c r="Z38" s="60"/>
      <c r="AA38" s="78" t="s">
        <v>1557</v>
      </c>
      <c r="AB38" s="60" t="s">
        <v>44</v>
      </c>
      <c r="AC38" s="78" t="s">
        <v>1558</v>
      </c>
      <c r="AD38" s="61"/>
      <c r="AE38" s="62"/>
      <c r="AF38" s="62"/>
      <c r="AG38" s="62"/>
      <c r="AH38" s="44"/>
    </row>
    <row r="39" spans="1:34" ht="78.75" x14ac:dyDescent="0.25">
      <c r="B39" s="52"/>
      <c r="C39" s="78">
        <f>ROW(C39)-2</f>
        <v>37</v>
      </c>
      <c r="D39" s="79" t="s">
        <v>41</v>
      </c>
      <c r="E39" s="79" t="s">
        <v>1164</v>
      </c>
      <c r="F39" s="54" t="s">
        <v>766</v>
      </c>
      <c r="I39" s="67">
        <v>30077</v>
      </c>
      <c r="J39" s="79">
        <v>3007620670</v>
      </c>
      <c r="K39" s="79" t="s">
        <v>1336</v>
      </c>
      <c r="L39" s="39" t="s">
        <v>1337</v>
      </c>
      <c r="M39" s="79" t="s">
        <v>1338</v>
      </c>
      <c r="N39" s="79" t="s">
        <v>1339</v>
      </c>
      <c r="O39" s="78" t="s">
        <v>1214</v>
      </c>
      <c r="P39" s="68" t="s">
        <v>1340</v>
      </c>
      <c r="Q39" s="68"/>
      <c r="R39" s="79" t="s">
        <v>1538</v>
      </c>
      <c r="S39" s="79">
        <v>963340972</v>
      </c>
      <c r="T39" s="37"/>
      <c r="U39" s="37"/>
      <c r="V39" s="58"/>
      <c r="W39" s="39"/>
      <c r="X39" s="60"/>
      <c r="Y39" s="60"/>
      <c r="Z39" s="60"/>
      <c r="AA39" s="79" t="s">
        <v>1581</v>
      </c>
      <c r="AB39" s="60" t="s">
        <v>44</v>
      </c>
      <c r="AC39" s="79" t="s">
        <v>1582</v>
      </c>
      <c r="AD39" s="61"/>
      <c r="AE39" s="62"/>
      <c r="AF39" s="62"/>
      <c r="AG39" s="62"/>
      <c r="AH39" s="44"/>
    </row>
    <row r="40" spans="1:34" ht="78.75" x14ac:dyDescent="0.25">
      <c r="B40" s="52"/>
      <c r="C40" s="78">
        <f>ROW(C40)-2</f>
        <v>38</v>
      </c>
      <c r="D40" s="79" t="s">
        <v>41</v>
      </c>
      <c r="E40" s="79" t="s">
        <v>1193</v>
      </c>
      <c r="F40" s="54" t="s">
        <v>187</v>
      </c>
      <c r="I40" s="67">
        <v>33182</v>
      </c>
      <c r="J40" s="78">
        <v>3318119957</v>
      </c>
      <c r="K40" s="78" t="s">
        <v>1476</v>
      </c>
      <c r="L40" s="37" t="s">
        <v>1477</v>
      </c>
      <c r="M40" s="78" t="s">
        <v>1478</v>
      </c>
      <c r="N40" s="78" t="s">
        <v>1479</v>
      </c>
      <c r="O40" s="78" t="s">
        <v>1480</v>
      </c>
      <c r="P40" s="37" t="s">
        <v>1481</v>
      </c>
      <c r="Q40" s="37"/>
      <c r="R40" s="78" t="s">
        <v>1642</v>
      </c>
      <c r="S40" s="83" t="s">
        <v>1643</v>
      </c>
      <c r="T40" s="37"/>
      <c r="U40" s="37"/>
      <c r="V40" s="58"/>
      <c r="W40" s="39"/>
      <c r="X40" s="60"/>
      <c r="Y40" s="60"/>
      <c r="Z40" s="60"/>
      <c r="AA40" s="78" t="s">
        <v>1611</v>
      </c>
      <c r="AB40" s="60" t="s">
        <v>44</v>
      </c>
      <c r="AC40" s="78" t="s">
        <v>1551</v>
      </c>
      <c r="AD40" s="61"/>
      <c r="AE40" s="62"/>
      <c r="AF40" s="62"/>
      <c r="AG40" s="62"/>
      <c r="AH40" s="44"/>
    </row>
    <row r="41" spans="1:34" ht="63" x14ac:dyDescent="0.25">
      <c r="B41" s="52"/>
      <c r="C41" s="78">
        <f>ROW(C41)-2</f>
        <v>39</v>
      </c>
      <c r="D41" s="81" t="s">
        <v>41</v>
      </c>
      <c r="E41" s="81" t="s">
        <v>1172</v>
      </c>
      <c r="F41" s="54" t="s">
        <v>437</v>
      </c>
      <c r="I41" s="67">
        <v>32676</v>
      </c>
      <c r="J41" s="81">
        <v>3267503598</v>
      </c>
      <c r="K41" s="81" t="s">
        <v>1375</v>
      </c>
      <c r="L41" s="39" t="s">
        <v>1376</v>
      </c>
      <c r="M41" s="81" t="s">
        <v>1377</v>
      </c>
      <c r="N41" s="81" t="s">
        <v>1378</v>
      </c>
      <c r="O41" s="81" t="s">
        <v>1379</v>
      </c>
      <c r="P41" s="37" t="s">
        <v>1380</v>
      </c>
      <c r="Q41" s="37"/>
      <c r="R41" s="86"/>
      <c r="S41" s="81">
        <v>633528470</v>
      </c>
      <c r="T41" s="37"/>
      <c r="U41" s="37"/>
      <c r="V41" s="58"/>
      <c r="W41" s="39"/>
      <c r="X41" s="60"/>
      <c r="Y41" s="60"/>
      <c r="Z41" s="60"/>
      <c r="AA41" s="81" t="s">
        <v>1590</v>
      </c>
      <c r="AB41" s="60" t="s">
        <v>44</v>
      </c>
      <c r="AC41" s="81" t="s">
        <v>1549</v>
      </c>
      <c r="AD41" s="61"/>
      <c r="AE41" s="62"/>
      <c r="AF41" s="62"/>
      <c r="AG41" s="62"/>
      <c r="AH41" s="44"/>
    </row>
    <row r="42" spans="1:34" ht="63" x14ac:dyDescent="0.25">
      <c r="B42" s="52"/>
      <c r="C42" s="78">
        <f>ROW(C42)-2</f>
        <v>40</v>
      </c>
      <c r="D42" s="79" t="s">
        <v>73</v>
      </c>
      <c r="E42" s="79" t="s">
        <v>1187</v>
      </c>
      <c r="F42" s="54" t="s">
        <v>185</v>
      </c>
      <c r="I42" s="67">
        <v>29471</v>
      </c>
      <c r="J42" s="78">
        <v>2947009079</v>
      </c>
      <c r="K42" s="78" t="s">
        <v>1446</v>
      </c>
      <c r="L42" s="39" t="s">
        <v>1447</v>
      </c>
      <c r="M42" s="78" t="s">
        <v>1448</v>
      </c>
      <c r="N42" s="78" t="s">
        <v>1449</v>
      </c>
      <c r="O42" s="79" t="s">
        <v>1214</v>
      </c>
      <c r="P42" s="37" t="s">
        <v>1450</v>
      </c>
      <c r="Q42" s="37"/>
      <c r="R42" s="78" t="s">
        <v>1631</v>
      </c>
      <c r="S42" s="89" t="s">
        <v>1632</v>
      </c>
      <c r="T42" s="37"/>
      <c r="U42" s="37"/>
      <c r="V42" s="58"/>
      <c r="W42" s="39"/>
      <c r="X42" s="60"/>
      <c r="Y42" s="60"/>
      <c r="Z42" s="60"/>
      <c r="AA42" s="78" t="s">
        <v>1605</v>
      </c>
      <c r="AB42" s="60" t="s">
        <v>44</v>
      </c>
      <c r="AC42" s="78" t="s">
        <v>1553</v>
      </c>
      <c r="AD42" s="61"/>
      <c r="AE42" s="62"/>
      <c r="AF42" s="62"/>
      <c r="AG42" s="62"/>
      <c r="AH42" s="44"/>
    </row>
    <row r="43" spans="1:34" ht="78.75" x14ac:dyDescent="0.25">
      <c r="A43" s="51"/>
      <c r="B43" s="52"/>
      <c r="C43" s="78">
        <f>ROW(C43)-2</f>
        <v>41</v>
      </c>
      <c r="D43" s="78" t="s">
        <v>41</v>
      </c>
      <c r="E43" s="78" t="s">
        <v>1138</v>
      </c>
      <c r="F43" s="54" t="s">
        <v>181</v>
      </c>
      <c r="G43" s="54"/>
      <c r="I43" s="52">
        <v>35826</v>
      </c>
      <c r="J43" s="78">
        <v>3582504592</v>
      </c>
      <c r="K43" s="78" t="s">
        <v>1210</v>
      </c>
      <c r="L43" s="56" t="s">
        <v>1211</v>
      </c>
      <c r="M43" s="78" t="s">
        <v>1212</v>
      </c>
      <c r="N43" s="78" t="s">
        <v>1213</v>
      </c>
      <c r="O43" s="78" t="s">
        <v>1214</v>
      </c>
      <c r="P43" s="54" t="s">
        <v>1215</v>
      </c>
      <c r="Q43" s="54"/>
      <c r="R43" s="78" t="s">
        <v>1509</v>
      </c>
      <c r="S43" s="78" t="s">
        <v>1510</v>
      </c>
      <c r="T43" s="54"/>
      <c r="U43" s="54"/>
      <c r="V43" s="58"/>
      <c r="W43" s="59"/>
      <c r="X43" s="60"/>
      <c r="Y43" s="60"/>
      <c r="Z43" s="60"/>
      <c r="AA43" s="78" t="s">
        <v>1552</v>
      </c>
      <c r="AB43" s="60" t="s">
        <v>44</v>
      </c>
      <c r="AC43" s="78" t="s">
        <v>1553</v>
      </c>
      <c r="AD43" s="61"/>
      <c r="AE43" s="62"/>
      <c r="AF43" s="62"/>
      <c r="AG43" s="62"/>
      <c r="AH43" s="64"/>
    </row>
    <row r="44" spans="1:34" ht="78.75" x14ac:dyDescent="0.25">
      <c r="B44" s="52"/>
      <c r="C44" s="78">
        <f>ROW(C44)-2</f>
        <v>42</v>
      </c>
      <c r="D44" s="81" t="s">
        <v>41</v>
      </c>
      <c r="E44" s="81" t="s">
        <v>1171</v>
      </c>
      <c r="F44" s="54" t="s">
        <v>437</v>
      </c>
      <c r="I44" s="67">
        <v>35005</v>
      </c>
      <c r="J44" s="81">
        <v>3500401957</v>
      </c>
      <c r="K44" s="81" t="s">
        <v>1370</v>
      </c>
      <c r="L44" s="39" t="s">
        <v>1371</v>
      </c>
      <c r="M44" s="81" t="s">
        <v>1372</v>
      </c>
      <c r="N44" s="81" t="s">
        <v>1373</v>
      </c>
      <c r="O44" s="81" t="s">
        <v>1323</v>
      </c>
      <c r="P44" s="37" t="s">
        <v>1374</v>
      </c>
      <c r="Q44" s="37"/>
      <c r="R44" s="81" t="s">
        <v>1545</v>
      </c>
      <c r="S44" s="81" t="s">
        <v>1546</v>
      </c>
      <c r="T44" s="37"/>
      <c r="U44" s="37"/>
      <c r="V44" s="58"/>
      <c r="W44" s="39"/>
      <c r="X44" s="60"/>
      <c r="Y44" s="60"/>
      <c r="Z44" s="60"/>
      <c r="AA44" s="81" t="s">
        <v>1589</v>
      </c>
      <c r="AB44" s="60" t="s">
        <v>44</v>
      </c>
      <c r="AC44" s="86"/>
      <c r="AD44" s="61"/>
      <c r="AE44" s="62"/>
      <c r="AF44" s="62"/>
      <c r="AG44" s="62"/>
      <c r="AH44" s="44"/>
    </row>
    <row r="45" spans="1:34" ht="63" x14ac:dyDescent="0.25">
      <c r="B45" s="52"/>
      <c r="C45" s="78">
        <f>ROW(C45)-2</f>
        <v>43</v>
      </c>
      <c r="D45" s="78" t="s">
        <v>91</v>
      </c>
      <c r="E45" s="78" t="s">
        <v>1182</v>
      </c>
      <c r="F45" s="54" t="s">
        <v>175</v>
      </c>
      <c r="I45" s="67">
        <v>32312</v>
      </c>
      <c r="J45" s="78">
        <v>3231110933</v>
      </c>
      <c r="K45" s="78" t="s">
        <v>1423</v>
      </c>
      <c r="L45" s="37" t="s">
        <v>1424</v>
      </c>
      <c r="M45" s="78" t="s">
        <v>1425</v>
      </c>
      <c r="N45" s="78" t="s">
        <v>1426</v>
      </c>
      <c r="O45" s="79" t="s">
        <v>1214</v>
      </c>
      <c r="P45" s="37" t="s">
        <v>1427</v>
      </c>
      <c r="Q45" s="37"/>
      <c r="R45" s="78" t="s">
        <v>1625</v>
      </c>
      <c r="S45" s="78">
        <v>969287091</v>
      </c>
      <c r="T45" s="37"/>
      <c r="U45" s="37"/>
      <c r="V45" s="58"/>
      <c r="W45" s="39"/>
      <c r="X45" s="60"/>
      <c r="Y45" s="60"/>
      <c r="Z45" s="60"/>
      <c r="AA45" s="78" t="s">
        <v>1600</v>
      </c>
      <c r="AB45" s="60" t="s">
        <v>44</v>
      </c>
      <c r="AC45" s="78"/>
      <c r="AD45" s="61"/>
      <c r="AE45" s="62"/>
      <c r="AF45" s="62"/>
      <c r="AG45" s="62"/>
      <c r="AH45" s="44"/>
    </row>
    <row r="46" spans="1:34" ht="78.75" x14ac:dyDescent="0.25">
      <c r="B46" s="52"/>
      <c r="C46" s="78">
        <f>ROW(C46)-2</f>
        <v>44</v>
      </c>
      <c r="D46" s="80" t="s">
        <v>41</v>
      </c>
      <c r="E46" s="80" t="s">
        <v>1158</v>
      </c>
      <c r="F46" s="54" t="s">
        <v>187</v>
      </c>
      <c r="I46" s="67">
        <v>37103</v>
      </c>
      <c r="J46" s="80">
        <v>3710209993</v>
      </c>
      <c r="K46" s="80" t="s">
        <v>1304</v>
      </c>
      <c r="L46" s="39" t="s">
        <v>1305</v>
      </c>
      <c r="M46" s="80" t="s">
        <v>1306</v>
      </c>
      <c r="N46" s="80" t="s">
        <v>1307</v>
      </c>
      <c r="O46" s="81" t="s">
        <v>1203</v>
      </c>
      <c r="P46" s="37" t="s">
        <v>1308</v>
      </c>
      <c r="Q46" s="37"/>
      <c r="R46" s="80" t="s">
        <v>1530</v>
      </c>
      <c r="S46" s="80">
        <v>987738860</v>
      </c>
      <c r="T46" s="37"/>
      <c r="U46" s="37"/>
      <c r="V46" s="58"/>
      <c r="W46" s="39"/>
      <c r="X46" s="60"/>
      <c r="Y46" s="60"/>
      <c r="Z46" s="60"/>
      <c r="AA46" s="80" t="s">
        <v>1574</v>
      </c>
      <c r="AB46" s="60" t="s">
        <v>44</v>
      </c>
      <c r="AC46" s="80" t="s">
        <v>1549</v>
      </c>
      <c r="AD46" s="61"/>
      <c r="AE46" s="62"/>
      <c r="AF46" s="62"/>
      <c r="AG46" s="62"/>
      <c r="AH46" s="44"/>
    </row>
    <row r="47" spans="1:34" ht="110.25" x14ac:dyDescent="0.25">
      <c r="B47" s="52"/>
      <c r="C47" s="78">
        <f>ROW(C47)-2</f>
        <v>45</v>
      </c>
      <c r="D47" s="79" t="s">
        <v>41</v>
      </c>
      <c r="E47" s="79" t="s">
        <v>1178</v>
      </c>
      <c r="F47" s="54" t="s">
        <v>437</v>
      </c>
      <c r="I47" s="67">
        <v>35993</v>
      </c>
      <c r="J47" s="79">
        <v>3599203491</v>
      </c>
      <c r="K47" s="79" t="s">
        <v>1405</v>
      </c>
      <c r="L47" s="39" t="s">
        <v>1406</v>
      </c>
      <c r="M47" s="79" t="s">
        <v>1407</v>
      </c>
      <c r="N47" s="79"/>
      <c r="O47" s="79" t="s">
        <v>53</v>
      </c>
      <c r="P47" s="37" t="s">
        <v>1408</v>
      </c>
      <c r="Q47" s="37"/>
      <c r="R47" s="79" t="s">
        <v>1622</v>
      </c>
      <c r="S47" s="79">
        <v>954983539</v>
      </c>
      <c r="T47" s="37"/>
      <c r="U47" s="37"/>
      <c r="V47" s="58"/>
      <c r="W47" s="39"/>
      <c r="X47" s="60"/>
      <c r="Y47" s="60"/>
      <c r="Z47" s="60"/>
      <c r="AA47" s="79" t="s">
        <v>1596</v>
      </c>
      <c r="AB47" s="60" t="s">
        <v>44</v>
      </c>
      <c r="AC47" s="79" t="s">
        <v>1553</v>
      </c>
      <c r="AD47" s="61"/>
      <c r="AE47" s="62"/>
      <c r="AF47" s="62"/>
      <c r="AG47" s="62"/>
      <c r="AH47" s="44"/>
    </row>
    <row r="48" spans="1:34" ht="78.75" x14ac:dyDescent="0.25">
      <c r="B48" s="52"/>
      <c r="C48" s="78">
        <f>ROW(C48)-2</f>
        <v>46</v>
      </c>
      <c r="D48" s="80" t="s">
        <v>64</v>
      </c>
      <c r="E48" s="80" t="s">
        <v>1153</v>
      </c>
      <c r="F48" s="54" t="s">
        <v>167</v>
      </c>
      <c r="I48" s="67">
        <v>34061</v>
      </c>
      <c r="J48" s="80">
        <v>3406012073</v>
      </c>
      <c r="K48" s="80" t="s">
        <v>1279</v>
      </c>
      <c r="L48" s="39" t="s">
        <v>1280</v>
      </c>
      <c r="M48" s="80" t="s">
        <v>1281</v>
      </c>
      <c r="N48" s="80" t="s">
        <v>1282</v>
      </c>
      <c r="O48" s="78" t="s">
        <v>1214</v>
      </c>
      <c r="P48" s="37" t="s">
        <v>1283</v>
      </c>
      <c r="Q48" s="37"/>
      <c r="R48" s="80" t="s">
        <v>1524</v>
      </c>
      <c r="S48" s="80">
        <v>501435671</v>
      </c>
      <c r="T48" s="37"/>
      <c r="U48" s="37"/>
      <c r="V48" s="58"/>
      <c r="W48" s="39"/>
      <c r="X48" s="60"/>
      <c r="Y48" s="60"/>
      <c r="Z48" s="60"/>
      <c r="AA48" s="80" t="s">
        <v>1569</v>
      </c>
      <c r="AB48" s="60" t="s">
        <v>44</v>
      </c>
      <c r="AC48" s="80" t="s">
        <v>1551</v>
      </c>
      <c r="AD48" s="61"/>
      <c r="AE48" s="62"/>
      <c r="AF48" s="62"/>
      <c r="AG48" s="62"/>
      <c r="AH48" s="44"/>
    </row>
    <row r="49" spans="1:34" ht="63" x14ac:dyDescent="0.25">
      <c r="B49" s="52"/>
      <c r="C49" s="78">
        <f>ROW(C49)-2</f>
        <v>47</v>
      </c>
      <c r="D49" s="79" t="s">
        <v>41</v>
      </c>
      <c r="E49" s="79" t="s">
        <v>1167</v>
      </c>
      <c r="F49" s="54" t="s">
        <v>750</v>
      </c>
      <c r="I49" s="67">
        <v>33076</v>
      </c>
      <c r="J49" s="79">
        <v>3307521013</v>
      </c>
      <c r="K49" s="79" t="s">
        <v>1350</v>
      </c>
      <c r="L49" s="39" t="s">
        <v>1351</v>
      </c>
      <c r="M49" s="79" t="s">
        <v>1276</v>
      </c>
      <c r="N49" s="79" t="s">
        <v>1352</v>
      </c>
      <c r="O49" s="79" t="s">
        <v>1203</v>
      </c>
      <c r="P49" s="37" t="s">
        <v>1353</v>
      </c>
      <c r="Q49" s="37"/>
      <c r="R49" s="79" t="s">
        <v>1541</v>
      </c>
      <c r="S49" s="79">
        <v>982758152</v>
      </c>
      <c r="T49" s="37"/>
      <c r="U49" s="37"/>
      <c r="V49" s="58"/>
      <c r="W49" s="39"/>
      <c r="X49" s="60"/>
      <c r="Y49" s="60"/>
      <c r="Z49" s="60"/>
      <c r="AA49" s="79" t="s">
        <v>1585</v>
      </c>
      <c r="AB49" s="60" t="s">
        <v>44</v>
      </c>
      <c r="AC49" s="79" t="s">
        <v>1578</v>
      </c>
      <c r="AD49" s="61"/>
      <c r="AE49" s="62"/>
      <c r="AF49" s="62"/>
      <c r="AG49" s="62"/>
      <c r="AH49" s="44"/>
    </row>
    <row r="50" spans="1:34" ht="63" x14ac:dyDescent="0.25">
      <c r="B50" s="52"/>
      <c r="C50" s="78">
        <f>ROW(C50)-2</f>
        <v>48</v>
      </c>
      <c r="D50" s="78" t="s">
        <v>41</v>
      </c>
      <c r="E50" s="78" t="s">
        <v>1180</v>
      </c>
      <c r="F50" s="54"/>
      <c r="I50" s="67">
        <v>35324</v>
      </c>
      <c r="J50" s="78">
        <v>3532306497</v>
      </c>
      <c r="K50" s="78" t="s">
        <v>1413</v>
      </c>
      <c r="L50" s="39" t="s">
        <v>1414</v>
      </c>
      <c r="M50" s="78" t="s">
        <v>1415</v>
      </c>
      <c r="N50" s="78" t="s">
        <v>1416</v>
      </c>
      <c r="O50" s="79" t="s">
        <v>1214</v>
      </c>
      <c r="P50" s="70" t="s">
        <v>1417</v>
      </c>
      <c r="Q50" s="70"/>
      <c r="R50" s="78"/>
      <c r="S50" s="78"/>
      <c r="T50" s="37"/>
      <c r="U50" s="37"/>
      <c r="V50" s="58"/>
      <c r="W50" s="39"/>
      <c r="X50" s="60"/>
      <c r="Y50" s="60"/>
      <c r="Z50" s="60"/>
      <c r="AA50" s="78" t="s">
        <v>1598</v>
      </c>
      <c r="AB50" s="60" t="s">
        <v>44</v>
      </c>
      <c r="AC50" s="78"/>
      <c r="AD50" s="61"/>
      <c r="AE50" s="62"/>
      <c r="AF50" s="62"/>
      <c r="AG50" s="62"/>
      <c r="AH50" s="44"/>
    </row>
    <row r="51" spans="1:34" ht="78.75" x14ac:dyDescent="0.25">
      <c r="B51" s="52"/>
      <c r="C51" s="78">
        <f>ROW(C51)-2</f>
        <v>49</v>
      </c>
      <c r="D51" s="79" t="s">
        <v>41</v>
      </c>
      <c r="E51" s="79" t="s">
        <v>1174</v>
      </c>
      <c r="F51" s="54" t="s">
        <v>437</v>
      </c>
      <c r="I51" s="67">
        <v>35689</v>
      </c>
      <c r="J51" s="79">
        <v>3568807398</v>
      </c>
      <c r="K51" s="79" t="s">
        <v>1386</v>
      </c>
      <c r="L51" s="39" t="s">
        <v>1387</v>
      </c>
      <c r="M51" s="79" t="s">
        <v>1388</v>
      </c>
      <c r="N51" s="79" t="s">
        <v>1389</v>
      </c>
      <c r="O51" s="79" t="s">
        <v>53</v>
      </c>
      <c r="P51" s="37" t="s">
        <v>1390</v>
      </c>
      <c r="Q51" s="37"/>
      <c r="R51" s="79" t="s">
        <v>1617</v>
      </c>
      <c r="S51" s="79">
        <v>507788009</v>
      </c>
      <c r="T51" s="37"/>
      <c r="U51" s="37"/>
      <c r="V51" s="58"/>
      <c r="W51" s="39"/>
      <c r="X51" s="60"/>
      <c r="Y51" s="60"/>
      <c r="Z51" s="60"/>
      <c r="AA51" s="79" t="s">
        <v>1592</v>
      </c>
      <c r="AB51" s="60" t="s">
        <v>44</v>
      </c>
      <c r="AC51" s="79" t="s">
        <v>1549</v>
      </c>
      <c r="AD51" s="61"/>
      <c r="AE51" s="62"/>
      <c r="AF51" s="62"/>
      <c r="AG51" s="62"/>
      <c r="AH51" s="44"/>
    </row>
    <row r="52" spans="1:34" ht="78.75" x14ac:dyDescent="0.25">
      <c r="B52" s="52"/>
      <c r="C52" s="78">
        <f>ROW(C52)-2</f>
        <v>50</v>
      </c>
      <c r="D52" s="79" t="s">
        <v>41</v>
      </c>
      <c r="E52" s="79" t="s">
        <v>1165</v>
      </c>
      <c r="F52" s="54" t="s">
        <v>734</v>
      </c>
      <c r="I52" s="67">
        <v>35941</v>
      </c>
      <c r="J52" s="79">
        <v>3594012419</v>
      </c>
      <c r="K52" s="79" t="s">
        <v>1341</v>
      </c>
      <c r="L52" s="37" t="s">
        <v>1342</v>
      </c>
      <c r="M52" s="79" t="s">
        <v>1321</v>
      </c>
      <c r="N52" s="79" t="s">
        <v>1343</v>
      </c>
      <c r="O52" s="79" t="s">
        <v>1267</v>
      </c>
      <c r="P52" s="37" t="s">
        <v>1344</v>
      </c>
      <c r="Q52" s="37"/>
      <c r="R52" s="79" t="s">
        <v>1539</v>
      </c>
      <c r="S52" s="79">
        <v>962870043</v>
      </c>
      <c r="T52" s="37"/>
      <c r="U52" s="37"/>
      <c r="V52" s="58"/>
      <c r="W52" s="39"/>
      <c r="X52" s="60"/>
      <c r="Y52" s="60"/>
      <c r="Z52" s="60"/>
      <c r="AA52" s="79" t="s">
        <v>1583</v>
      </c>
      <c r="AB52" s="60" t="s">
        <v>44</v>
      </c>
      <c r="AC52" s="79" t="s">
        <v>1549</v>
      </c>
      <c r="AD52" s="61"/>
      <c r="AE52" s="62"/>
      <c r="AF52" s="62"/>
      <c r="AG52" s="62"/>
      <c r="AH52" s="44"/>
    </row>
    <row r="53" spans="1:34" ht="110.25" x14ac:dyDescent="0.25">
      <c r="B53" s="52"/>
      <c r="C53" s="78">
        <f>ROW(C53)-2</f>
        <v>51</v>
      </c>
      <c r="D53" s="79" t="s">
        <v>41</v>
      </c>
      <c r="E53" s="79" t="s">
        <v>1188</v>
      </c>
      <c r="F53" s="54" t="s">
        <v>185</v>
      </c>
      <c r="I53" s="67">
        <v>32668</v>
      </c>
      <c r="J53" s="78">
        <v>3266721998</v>
      </c>
      <c r="K53" s="78" t="s">
        <v>1451</v>
      </c>
      <c r="L53" s="39" t="s">
        <v>1452</v>
      </c>
      <c r="M53" s="78" t="s">
        <v>1453</v>
      </c>
      <c r="N53" s="78" t="s">
        <v>1454</v>
      </c>
      <c r="O53" s="79" t="s">
        <v>1214</v>
      </c>
      <c r="P53" s="37" t="s">
        <v>1455</v>
      </c>
      <c r="Q53" s="37"/>
      <c r="R53" s="78" t="s">
        <v>1633</v>
      </c>
      <c r="S53" s="89" t="s">
        <v>1634</v>
      </c>
      <c r="T53" s="37"/>
      <c r="U53" s="37"/>
      <c r="V53" s="58"/>
      <c r="W53" s="39"/>
      <c r="X53" s="60"/>
      <c r="Y53" s="60"/>
      <c r="Z53" s="60"/>
      <c r="AA53" s="78" t="s">
        <v>1606</v>
      </c>
      <c r="AB53" s="60" t="s">
        <v>44</v>
      </c>
      <c r="AC53" s="79" t="s">
        <v>1551</v>
      </c>
      <c r="AD53" s="61"/>
      <c r="AE53" s="62"/>
      <c r="AF53" s="62"/>
      <c r="AG53" s="62"/>
      <c r="AH53" s="44"/>
    </row>
    <row r="54" spans="1:34" ht="63" x14ac:dyDescent="0.25">
      <c r="B54" s="52"/>
      <c r="C54" s="78">
        <f>ROW(C54)-2</f>
        <v>52</v>
      </c>
      <c r="D54" s="65" t="s">
        <v>41</v>
      </c>
      <c r="E54" s="65" t="s">
        <v>1175</v>
      </c>
      <c r="F54" s="54" t="s">
        <v>489</v>
      </c>
      <c r="I54" s="67">
        <v>34218</v>
      </c>
      <c r="J54" s="65">
        <v>3421711738</v>
      </c>
      <c r="K54" s="65" t="s">
        <v>1391</v>
      </c>
      <c r="L54" s="37" t="s">
        <v>1392</v>
      </c>
      <c r="M54" s="65" t="s">
        <v>1393</v>
      </c>
      <c r="N54" s="65"/>
      <c r="O54" s="65" t="s">
        <v>1379</v>
      </c>
      <c r="P54" s="37" t="s">
        <v>1394</v>
      </c>
      <c r="Q54" s="37"/>
      <c r="R54" s="65" t="s">
        <v>1618</v>
      </c>
      <c r="S54" s="88" t="s">
        <v>1619</v>
      </c>
      <c r="T54" s="37"/>
      <c r="U54" s="37"/>
      <c r="V54" s="58"/>
      <c r="W54" s="39"/>
      <c r="X54" s="60"/>
      <c r="Y54" s="60"/>
      <c r="Z54" s="60"/>
      <c r="AA54" s="78" t="s">
        <v>1593</v>
      </c>
      <c r="AB54" s="60" t="s">
        <v>44</v>
      </c>
      <c r="AC54" s="87" t="s">
        <v>1560</v>
      </c>
      <c r="AD54" s="61"/>
      <c r="AE54" s="62"/>
      <c r="AF54" s="62"/>
      <c r="AG54" s="62"/>
      <c r="AH54" s="44"/>
    </row>
    <row r="55" spans="1:34" ht="63" x14ac:dyDescent="0.25">
      <c r="A55" s="51"/>
      <c r="B55" s="52"/>
      <c r="C55" s="78">
        <f>ROW(C55)-2</f>
        <v>53</v>
      </c>
      <c r="D55" s="78" t="s">
        <v>73</v>
      </c>
      <c r="E55" s="79" t="s">
        <v>1136</v>
      </c>
      <c r="F55" s="54" t="s">
        <v>183</v>
      </c>
      <c r="G55" s="54"/>
      <c r="I55" s="52">
        <v>25738</v>
      </c>
      <c r="J55" s="78">
        <v>2573709154</v>
      </c>
      <c r="K55" s="79" t="s">
        <v>1199</v>
      </c>
      <c r="L55" s="57" t="s">
        <v>1200</v>
      </c>
      <c r="M55" s="78" t="s">
        <v>1201</v>
      </c>
      <c r="N55" s="78" t="s">
        <v>1202</v>
      </c>
      <c r="O55" s="78" t="s">
        <v>1203</v>
      </c>
      <c r="P55" s="54" t="s">
        <v>1204</v>
      </c>
      <c r="Q55" s="54"/>
      <c r="R55" s="78" t="s">
        <v>1505</v>
      </c>
      <c r="S55" s="83" t="s">
        <v>1506</v>
      </c>
      <c r="T55" s="63"/>
      <c r="U55" s="54"/>
      <c r="V55" s="58"/>
      <c r="W55" s="59"/>
      <c r="X55" s="60"/>
      <c r="Y55" s="60"/>
      <c r="Z55" s="60"/>
      <c r="AA55" s="78" t="s">
        <v>1547</v>
      </c>
      <c r="AB55" s="60" t="s">
        <v>1548</v>
      </c>
      <c r="AC55" s="78" t="s">
        <v>1549</v>
      </c>
      <c r="AD55" s="61"/>
      <c r="AE55" s="62"/>
      <c r="AF55" s="62"/>
      <c r="AG55" s="62"/>
      <c r="AH55" s="44"/>
    </row>
    <row r="56" spans="1:34" ht="94.5" x14ac:dyDescent="0.25">
      <c r="B56" s="52"/>
      <c r="C56" s="78">
        <f>ROW(C56)-2</f>
        <v>54</v>
      </c>
      <c r="D56" s="79" t="s">
        <v>41</v>
      </c>
      <c r="E56" s="79" t="s">
        <v>1179</v>
      </c>
      <c r="F56" s="54" t="s">
        <v>437</v>
      </c>
      <c r="I56" s="67">
        <v>34259</v>
      </c>
      <c r="J56" s="79">
        <v>3425801891</v>
      </c>
      <c r="K56" s="79" t="s">
        <v>1409</v>
      </c>
      <c r="L56" s="39" t="s">
        <v>1410</v>
      </c>
      <c r="M56" s="79" t="s">
        <v>1411</v>
      </c>
      <c r="N56" s="79"/>
      <c r="O56" s="79" t="s">
        <v>1214</v>
      </c>
      <c r="P56" s="37" t="s">
        <v>1412</v>
      </c>
      <c r="Q56" s="37"/>
      <c r="R56" s="79" t="s">
        <v>1623</v>
      </c>
      <c r="S56" s="79">
        <v>983082705</v>
      </c>
      <c r="T56" s="37"/>
      <c r="U56" s="37"/>
      <c r="V56" s="58"/>
      <c r="W56" s="39"/>
      <c r="X56" s="60"/>
      <c r="Y56" s="60"/>
      <c r="Z56" s="60"/>
      <c r="AA56" s="79" t="s">
        <v>1597</v>
      </c>
      <c r="AB56" s="60" t="s">
        <v>44</v>
      </c>
      <c r="AC56" s="79" t="s">
        <v>1582</v>
      </c>
      <c r="AD56" s="61"/>
      <c r="AE56" s="62"/>
      <c r="AF56" s="62"/>
      <c r="AG56" s="62"/>
      <c r="AH56" s="44"/>
    </row>
    <row r="57" spans="1:34" ht="47.25" x14ac:dyDescent="0.25">
      <c r="A57" s="51"/>
      <c r="B57" s="52"/>
      <c r="C57" s="78">
        <f>ROW(C57)-2</f>
        <v>55</v>
      </c>
      <c r="D57" s="78" t="s">
        <v>41</v>
      </c>
      <c r="E57" s="54" t="s">
        <v>1149</v>
      </c>
      <c r="F57" s="54" t="s">
        <v>187</v>
      </c>
      <c r="G57" s="54"/>
      <c r="I57" s="52">
        <v>31235</v>
      </c>
      <c r="J57" s="78">
        <v>3123424954</v>
      </c>
      <c r="K57" s="78" t="s">
        <v>1259</v>
      </c>
      <c r="L57" s="56" t="s">
        <v>1260</v>
      </c>
      <c r="M57" s="78" t="s">
        <v>1261</v>
      </c>
      <c r="N57" s="78" t="s">
        <v>1262</v>
      </c>
      <c r="O57" s="78" t="s">
        <v>53</v>
      </c>
      <c r="P57" s="54" t="s">
        <v>1263</v>
      </c>
      <c r="Q57" s="54"/>
      <c r="R57" s="78" t="s">
        <v>1520</v>
      </c>
      <c r="S57" s="78">
        <v>676976866</v>
      </c>
      <c r="T57" s="54"/>
      <c r="U57" s="54"/>
      <c r="V57" s="58"/>
      <c r="W57" s="59"/>
      <c r="X57" s="60"/>
      <c r="Y57" s="60"/>
      <c r="Z57" s="60"/>
      <c r="AA57" s="78" t="s">
        <v>1565</v>
      </c>
      <c r="AB57" s="60" t="s">
        <v>44</v>
      </c>
      <c r="AC57" s="78" t="s">
        <v>1549</v>
      </c>
      <c r="AD57" s="61"/>
      <c r="AE57" s="62"/>
      <c r="AF57" s="62"/>
      <c r="AG57" s="62"/>
      <c r="AH57" s="44"/>
    </row>
    <row r="58" spans="1:34" ht="47.25" x14ac:dyDescent="0.25">
      <c r="B58" s="52"/>
      <c r="C58" s="78">
        <f>ROW(C58)-2</f>
        <v>56</v>
      </c>
      <c r="D58" s="78" t="s">
        <v>1145</v>
      </c>
      <c r="E58" s="54" t="s">
        <v>1162</v>
      </c>
      <c r="F58" s="54" t="s">
        <v>187</v>
      </c>
      <c r="I58" s="67">
        <v>32063</v>
      </c>
      <c r="J58" s="78">
        <v>3206209279</v>
      </c>
      <c r="K58" s="78" t="s">
        <v>1325</v>
      </c>
      <c r="L58" s="39" t="s">
        <v>1326</v>
      </c>
      <c r="M58" s="78" t="s">
        <v>1327</v>
      </c>
      <c r="N58" s="78" t="s">
        <v>1328</v>
      </c>
      <c r="O58" s="78" t="s">
        <v>1214</v>
      </c>
      <c r="P58" s="37" t="s">
        <v>1329</v>
      </c>
      <c r="Q58" s="37"/>
      <c r="R58" s="78" t="s">
        <v>1536</v>
      </c>
      <c r="S58" s="78">
        <v>994414264</v>
      </c>
      <c r="T58" s="37"/>
      <c r="U58" s="37"/>
      <c r="V58" s="58"/>
      <c r="W58" s="39"/>
      <c r="X58" s="60"/>
      <c r="Y58" s="60"/>
      <c r="Z58" s="60"/>
      <c r="AA58" s="78" t="s">
        <v>1579</v>
      </c>
      <c r="AB58" s="60" t="s">
        <v>44</v>
      </c>
      <c r="AC58" s="78" t="s">
        <v>1549</v>
      </c>
      <c r="AD58" s="61"/>
      <c r="AE58" s="62"/>
      <c r="AF58" s="62"/>
      <c r="AG58" s="62"/>
      <c r="AH58" s="44"/>
    </row>
    <row r="59" spans="1:34" ht="63" x14ac:dyDescent="0.25">
      <c r="A59" s="55"/>
      <c r="B59" s="52"/>
      <c r="C59" s="78">
        <f>ROW(C59)-2</f>
        <v>57</v>
      </c>
      <c r="D59" s="78" t="s">
        <v>41</v>
      </c>
      <c r="E59" s="54" t="s">
        <v>1150</v>
      </c>
      <c r="F59" s="54" t="s">
        <v>167</v>
      </c>
      <c r="G59" s="54"/>
      <c r="I59" s="52">
        <v>31932</v>
      </c>
      <c r="J59" s="78">
        <v>3193106393</v>
      </c>
      <c r="K59" s="78" t="s">
        <v>1264</v>
      </c>
      <c r="L59" s="57" t="s">
        <v>1265</v>
      </c>
      <c r="M59" s="78" t="s">
        <v>1266</v>
      </c>
      <c r="N59" s="78" t="s">
        <v>1266</v>
      </c>
      <c r="O59" s="78" t="s">
        <v>1267</v>
      </c>
      <c r="P59" s="54" t="s">
        <v>1268</v>
      </c>
      <c r="Q59" s="54"/>
      <c r="R59" s="78" t="s">
        <v>1521</v>
      </c>
      <c r="S59" s="78">
        <v>668718491</v>
      </c>
      <c r="T59" s="54"/>
      <c r="U59" s="54"/>
      <c r="V59" s="58"/>
      <c r="W59" s="59"/>
      <c r="X59" s="60"/>
      <c r="Y59" s="60"/>
      <c r="Z59" s="60"/>
      <c r="AA59" s="78" t="s">
        <v>1566</v>
      </c>
      <c r="AB59" s="60" t="s">
        <v>44</v>
      </c>
      <c r="AC59" s="78"/>
      <c r="AD59" s="61"/>
      <c r="AE59" s="62"/>
      <c r="AF59" s="62"/>
      <c r="AG59" s="62"/>
      <c r="AH59" s="44"/>
    </row>
    <row r="60" spans="1:34" ht="78.75" x14ac:dyDescent="0.25">
      <c r="B60" s="52"/>
      <c r="C60" s="78">
        <f>ROW(C60)-2</f>
        <v>58</v>
      </c>
      <c r="D60" s="79" t="s">
        <v>41</v>
      </c>
      <c r="E60" s="79" t="s">
        <v>1196</v>
      </c>
      <c r="F60" s="54" t="s">
        <v>768</v>
      </c>
      <c r="I60" s="67">
        <v>36976</v>
      </c>
      <c r="J60" s="79">
        <v>3697500915</v>
      </c>
      <c r="K60" s="79" t="s">
        <v>1492</v>
      </c>
      <c r="L60" s="39" t="s">
        <v>1493</v>
      </c>
      <c r="M60" s="79" t="s">
        <v>1494</v>
      </c>
      <c r="N60" s="79" t="s">
        <v>1495</v>
      </c>
      <c r="O60" s="79" t="s">
        <v>1203</v>
      </c>
      <c r="P60" s="37" t="s">
        <v>1496</v>
      </c>
      <c r="Q60" s="37"/>
      <c r="R60" s="79" t="s">
        <v>1648</v>
      </c>
      <c r="S60" s="79">
        <v>660264265</v>
      </c>
      <c r="T60" s="37"/>
      <c r="U60" s="37"/>
      <c r="V60" s="58"/>
      <c r="W60" s="39"/>
      <c r="X60" s="60"/>
      <c r="Y60" s="60"/>
      <c r="Z60" s="60"/>
      <c r="AA60" s="79" t="s">
        <v>1614</v>
      </c>
      <c r="AB60" s="60" t="s">
        <v>44</v>
      </c>
      <c r="AC60" s="79" t="s">
        <v>1551</v>
      </c>
      <c r="AD60" s="61"/>
      <c r="AE60" s="62"/>
      <c r="AF60" s="62"/>
      <c r="AG60" s="62"/>
      <c r="AH60" s="44"/>
    </row>
    <row r="61" spans="1:34" ht="94.5" x14ac:dyDescent="0.25">
      <c r="B61" s="52"/>
      <c r="C61" s="78">
        <f>ROW(C61)-2</f>
        <v>59</v>
      </c>
      <c r="D61" s="79" t="s">
        <v>41</v>
      </c>
      <c r="E61" s="79" t="s">
        <v>1197</v>
      </c>
      <c r="F61" s="54" t="s">
        <v>437</v>
      </c>
      <c r="I61" s="67">
        <v>32794</v>
      </c>
      <c r="J61" s="79">
        <v>3279307051</v>
      </c>
      <c r="K61" s="79" t="s">
        <v>1497</v>
      </c>
      <c r="L61" s="39" t="s">
        <v>1498</v>
      </c>
      <c r="M61" s="79" t="s">
        <v>1499</v>
      </c>
      <c r="N61" s="79"/>
      <c r="O61" s="79" t="s">
        <v>53</v>
      </c>
      <c r="P61" s="68" t="s">
        <v>1500</v>
      </c>
      <c r="Q61" s="68"/>
      <c r="R61" s="79"/>
      <c r="S61" s="79">
        <v>686808800</v>
      </c>
      <c r="T61" s="37"/>
      <c r="U61" s="37"/>
      <c r="V61" s="58"/>
      <c r="W61" s="39"/>
      <c r="X61" s="60"/>
      <c r="Y61" s="60"/>
      <c r="Z61" s="60"/>
      <c r="AA61" s="79" t="s">
        <v>1615</v>
      </c>
      <c r="AB61" s="60" t="s">
        <v>44</v>
      </c>
      <c r="AC61" s="79"/>
      <c r="AD61" s="61"/>
      <c r="AE61" s="62"/>
      <c r="AF61" s="62"/>
      <c r="AG61" s="62"/>
      <c r="AH61" s="44"/>
    </row>
    <row r="62" spans="1:34" ht="63" x14ac:dyDescent="0.25">
      <c r="B62" s="52"/>
      <c r="C62" s="78">
        <f>ROW(C62)-2</f>
        <v>60</v>
      </c>
      <c r="D62" s="80" t="s">
        <v>41</v>
      </c>
      <c r="E62" s="80" t="s">
        <v>1170</v>
      </c>
      <c r="F62" s="54" t="s">
        <v>187</v>
      </c>
      <c r="I62" s="67">
        <v>30989</v>
      </c>
      <c r="J62" s="80">
        <v>3098820719</v>
      </c>
      <c r="K62" s="80" t="s">
        <v>1365</v>
      </c>
      <c r="L62" s="39" t="s">
        <v>1366</v>
      </c>
      <c r="M62" s="80" t="s">
        <v>1367</v>
      </c>
      <c r="N62" s="80" t="s">
        <v>1368</v>
      </c>
      <c r="O62" s="78" t="s">
        <v>1214</v>
      </c>
      <c r="P62" s="37" t="s">
        <v>1369</v>
      </c>
      <c r="Q62" s="37"/>
      <c r="R62" s="80" t="s">
        <v>1544</v>
      </c>
      <c r="S62" s="80">
        <v>932330316</v>
      </c>
      <c r="T62" s="39"/>
      <c r="U62" s="37"/>
      <c r="V62" s="58"/>
      <c r="W62" s="39"/>
      <c r="X62" s="60"/>
      <c r="Y62" s="60"/>
      <c r="Z62" s="60"/>
      <c r="AA62" s="80" t="s">
        <v>1588</v>
      </c>
      <c r="AB62" s="60" t="s">
        <v>44</v>
      </c>
      <c r="AC62" s="82"/>
      <c r="AD62" s="61"/>
      <c r="AE62" s="62"/>
      <c r="AF62" s="62"/>
      <c r="AG62" s="62"/>
      <c r="AH62" s="44"/>
    </row>
    <row r="63" spans="1:34" ht="78.75" x14ac:dyDescent="0.25">
      <c r="B63" s="52"/>
      <c r="C63" s="78">
        <f>ROW(C63)-2</f>
        <v>61</v>
      </c>
      <c r="D63" s="79" t="s">
        <v>41</v>
      </c>
      <c r="E63" s="79" t="s">
        <v>1189</v>
      </c>
      <c r="F63" s="54" t="s">
        <v>167</v>
      </c>
      <c r="I63" s="67">
        <v>36155</v>
      </c>
      <c r="J63" s="78">
        <v>3615400656</v>
      </c>
      <c r="K63" s="78" t="s">
        <v>1456</v>
      </c>
      <c r="L63" s="37" t="s">
        <v>1457</v>
      </c>
      <c r="M63" s="78" t="s">
        <v>1458</v>
      </c>
      <c r="N63" s="78" t="s">
        <v>1459</v>
      </c>
      <c r="O63" s="79" t="s">
        <v>1214</v>
      </c>
      <c r="P63" s="72" t="s">
        <v>1460</v>
      </c>
      <c r="Q63" s="72"/>
      <c r="R63" s="78" t="s">
        <v>1635</v>
      </c>
      <c r="S63" s="89" t="s">
        <v>1636</v>
      </c>
      <c r="T63" s="37"/>
      <c r="U63" s="37"/>
      <c r="V63" s="58"/>
      <c r="W63" s="39"/>
      <c r="X63" s="60"/>
      <c r="Y63" s="60"/>
      <c r="Z63" s="60"/>
      <c r="AA63" s="78" t="s">
        <v>1607</v>
      </c>
      <c r="AB63" s="60" t="s">
        <v>44</v>
      </c>
      <c r="AC63" s="78" t="s">
        <v>1549</v>
      </c>
      <c r="AD63" s="61"/>
      <c r="AE63" s="62"/>
      <c r="AF63" s="62"/>
      <c r="AG63" s="62"/>
      <c r="AH63" s="44"/>
    </row>
    <row r="64" spans="1:34" ht="63" x14ac:dyDescent="0.25">
      <c r="A64" s="51"/>
      <c r="B64" s="52"/>
      <c r="C64" s="78">
        <f>ROW(C64)-2</f>
        <v>62</v>
      </c>
      <c r="D64" s="78" t="s">
        <v>41</v>
      </c>
      <c r="E64" s="78" t="s">
        <v>1147</v>
      </c>
      <c r="F64" s="54" t="s">
        <v>181</v>
      </c>
      <c r="G64" s="54"/>
      <c r="I64" s="52">
        <v>35878</v>
      </c>
      <c r="J64" s="78">
        <v>3587712575</v>
      </c>
      <c r="K64" s="78" t="s">
        <v>1250</v>
      </c>
      <c r="L64" s="56" t="s">
        <v>1251</v>
      </c>
      <c r="M64" s="78" t="s">
        <v>1252</v>
      </c>
      <c r="N64" s="78" t="s">
        <v>1252</v>
      </c>
      <c r="O64" s="78" t="s">
        <v>1214</v>
      </c>
      <c r="P64" s="54" t="s">
        <v>1253</v>
      </c>
      <c r="Q64" s="54"/>
      <c r="R64" s="78" t="s">
        <v>1518</v>
      </c>
      <c r="S64" s="78">
        <v>967603968</v>
      </c>
      <c r="T64" s="63"/>
      <c r="U64" s="54"/>
      <c r="V64" s="58"/>
      <c r="W64" s="59"/>
      <c r="X64" s="60"/>
      <c r="Y64" s="60"/>
      <c r="Z64" s="60"/>
      <c r="AA64" s="78" t="s">
        <v>1563</v>
      </c>
      <c r="AB64" s="60" t="s">
        <v>44</v>
      </c>
      <c r="AC64" s="78" t="s">
        <v>1549</v>
      </c>
      <c r="AD64" s="61"/>
      <c r="AE64" s="62"/>
      <c r="AF64" s="62"/>
      <c r="AG64" s="62"/>
      <c r="AH64" s="44"/>
    </row>
    <row r="65" spans="1:34" ht="141.75" x14ac:dyDescent="0.25">
      <c r="B65" s="52"/>
      <c r="C65" s="78">
        <f>ROW(C65)-2</f>
        <v>63</v>
      </c>
      <c r="D65" s="78" t="s">
        <v>41</v>
      </c>
      <c r="E65" s="79" t="s">
        <v>1190</v>
      </c>
      <c r="F65" s="54" t="s">
        <v>167</v>
      </c>
      <c r="I65" s="67">
        <v>36503</v>
      </c>
      <c r="J65" s="78">
        <v>3650204379</v>
      </c>
      <c r="K65" s="78" t="s">
        <v>1461</v>
      </c>
      <c r="L65" s="39" t="s">
        <v>1462</v>
      </c>
      <c r="M65" s="78" t="s">
        <v>1463</v>
      </c>
      <c r="N65" s="78" t="s">
        <v>1464</v>
      </c>
      <c r="O65" s="79" t="s">
        <v>1465</v>
      </c>
      <c r="P65" s="37" t="s">
        <v>1466</v>
      </c>
      <c r="Q65" s="37"/>
      <c r="R65" s="78" t="s">
        <v>1622</v>
      </c>
      <c r="S65" s="83" t="s">
        <v>1637</v>
      </c>
      <c r="T65" s="37"/>
      <c r="U65" s="37"/>
      <c r="V65" s="58"/>
      <c r="W65" s="39"/>
      <c r="X65" s="60"/>
      <c r="Y65" s="60"/>
      <c r="Z65" s="60"/>
      <c r="AA65" s="78" t="s">
        <v>1608</v>
      </c>
      <c r="AB65" s="60" t="s">
        <v>44</v>
      </c>
      <c r="AC65" s="78" t="s">
        <v>1553</v>
      </c>
      <c r="AD65" s="61"/>
      <c r="AE65" s="62"/>
      <c r="AF65" s="62"/>
      <c r="AG65" s="62"/>
      <c r="AH65" s="44"/>
    </row>
    <row r="66" spans="1:34" ht="63" x14ac:dyDescent="0.25">
      <c r="A66" s="51"/>
      <c r="B66" s="52"/>
      <c r="C66" s="78">
        <f>ROW(C66)-2</f>
        <v>64</v>
      </c>
      <c r="D66" s="79" t="s">
        <v>1145</v>
      </c>
      <c r="E66" s="79" t="s">
        <v>1146</v>
      </c>
      <c r="F66" s="54" t="s">
        <v>768</v>
      </c>
      <c r="G66" s="54"/>
      <c r="I66" s="52">
        <v>31690</v>
      </c>
      <c r="J66" s="79">
        <v>3168909134</v>
      </c>
      <c r="K66" s="79" t="s">
        <v>1245</v>
      </c>
      <c r="L66" s="56" t="s">
        <v>1246</v>
      </c>
      <c r="M66" s="79" t="s">
        <v>1247</v>
      </c>
      <c r="N66" s="79" t="s">
        <v>1248</v>
      </c>
      <c r="O66" s="79" t="s">
        <v>1214</v>
      </c>
      <c r="P66" s="54" t="s">
        <v>1249</v>
      </c>
      <c r="Q66" s="54"/>
      <c r="R66" s="79" t="s">
        <v>1517</v>
      </c>
      <c r="S66" s="79">
        <v>960743269</v>
      </c>
      <c r="T66" s="63"/>
      <c r="U66" s="54"/>
      <c r="V66" s="58"/>
      <c r="W66" s="59"/>
      <c r="X66" s="60"/>
      <c r="Y66" s="60"/>
      <c r="Z66" s="60"/>
      <c r="AA66" s="79" t="s">
        <v>1562</v>
      </c>
      <c r="AB66" s="60" t="s">
        <v>44</v>
      </c>
      <c r="AC66" s="79" t="s">
        <v>1553</v>
      </c>
      <c r="AD66" s="61"/>
      <c r="AE66" s="62"/>
      <c r="AF66" s="62"/>
      <c r="AG66" s="62"/>
      <c r="AH66" s="44"/>
    </row>
    <row r="67" spans="1:34" ht="63" x14ac:dyDescent="0.25">
      <c r="B67" s="52"/>
      <c r="C67" s="78">
        <f>ROW(C67)-2</f>
        <v>65</v>
      </c>
      <c r="D67" s="79" t="s">
        <v>41</v>
      </c>
      <c r="E67" s="79" t="s">
        <v>1192</v>
      </c>
      <c r="F67" s="54" t="s">
        <v>187</v>
      </c>
      <c r="I67" s="67">
        <v>31478</v>
      </c>
      <c r="J67" s="78">
        <v>3147721532</v>
      </c>
      <c r="K67" s="78" t="s">
        <v>1472</v>
      </c>
      <c r="L67" s="39" t="s">
        <v>1473</v>
      </c>
      <c r="M67" s="78" t="s">
        <v>1306</v>
      </c>
      <c r="N67" s="78" t="s">
        <v>1474</v>
      </c>
      <c r="O67" s="78" t="s">
        <v>1379</v>
      </c>
      <c r="P67" s="37" t="s">
        <v>1475</v>
      </c>
      <c r="Q67" s="37"/>
      <c r="R67" s="78" t="s">
        <v>1640</v>
      </c>
      <c r="S67" s="89" t="s">
        <v>1641</v>
      </c>
      <c r="T67" s="37"/>
      <c r="U67" s="37"/>
      <c r="V67" s="58"/>
      <c r="W67" s="39"/>
      <c r="X67" s="60"/>
      <c r="Y67" s="60"/>
      <c r="Z67" s="60"/>
      <c r="AA67" s="78" t="s">
        <v>1610</v>
      </c>
      <c r="AB67" s="60" t="s">
        <v>44</v>
      </c>
      <c r="AC67" s="78" t="s">
        <v>1549</v>
      </c>
      <c r="AD67" s="61"/>
      <c r="AE67" s="62"/>
      <c r="AF67" s="62"/>
      <c r="AG67" s="62"/>
      <c r="AH67" s="44"/>
    </row>
    <row r="68" spans="1:34" ht="63" x14ac:dyDescent="0.25">
      <c r="B68" s="52"/>
      <c r="C68" s="78">
        <f>ROW(C68)-2</f>
        <v>66</v>
      </c>
      <c r="D68" s="78" t="s">
        <v>41</v>
      </c>
      <c r="E68" s="78" t="s">
        <v>1160</v>
      </c>
      <c r="F68" s="54" t="s">
        <v>173</v>
      </c>
      <c r="I68" s="67">
        <v>35051</v>
      </c>
      <c r="J68" s="78">
        <v>3505008536</v>
      </c>
      <c r="K68" s="78" t="s">
        <v>1314</v>
      </c>
      <c r="L68" s="39" t="s">
        <v>1315</v>
      </c>
      <c r="M68" s="78" t="s">
        <v>1316</v>
      </c>
      <c r="N68" s="78" t="s">
        <v>1317</v>
      </c>
      <c r="O68" s="78" t="s">
        <v>1214</v>
      </c>
      <c r="P68" s="37" t="s">
        <v>1318</v>
      </c>
      <c r="Q68" s="37"/>
      <c r="R68" s="78" t="s">
        <v>1533</v>
      </c>
      <c r="S68" s="85" t="s">
        <v>1534</v>
      </c>
      <c r="T68" s="37"/>
      <c r="U68" s="37"/>
      <c r="V68" s="58"/>
      <c r="W68" s="39"/>
      <c r="X68" s="60"/>
      <c r="Y68" s="60"/>
      <c r="Z68" s="60"/>
      <c r="AA68" s="78" t="s">
        <v>1576</v>
      </c>
      <c r="AB68" s="60" t="s">
        <v>44</v>
      </c>
      <c r="AC68" s="78" t="s">
        <v>1560</v>
      </c>
      <c r="AD68" s="61"/>
      <c r="AE68" s="62"/>
      <c r="AF68" s="62"/>
      <c r="AG68" s="62"/>
      <c r="AH68" s="44"/>
    </row>
    <row r="69" spans="1:34" ht="63" x14ac:dyDescent="0.25">
      <c r="B69" s="52"/>
      <c r="C69" s="78">
        <f>ROW(C69)-2</f>
        <v>67</v>
      </c>
      <c r="D69" s="79" t="s">
        <v>41</v>
      </c>
      <c r="E69" s="79" t="s">
        <v>1176</v>
      </c>
      <c r="F69" s="54" t="s">
        <v>768</v>
      </c>
      <c r="I69" s="67">
        <v>28929</v>
      </c>
      <c r="J69" s="79">
        <v>2892809051</v>
      </c>
      <c r="K69" s="79" t="s">
        <v>1395</v>
      </c>
      <c r="L69" s="37" t="s">
        <v>1396</v>
      </c>
      <c r="M69" s="79" t="s">
        <v>1397</v>
      </c>
      <c r="N69" s="79" t="s">
        <v>1398</v>
      </c>
      <c r="O69" s="79" t="s">
        <v>1399</v>
      </c>
      <c r="P69" s="37" t="s">
        <v>1400</v>
      </c>
      <c r="Q69" s="37"/>
      <c r="R69" s="79" t="s">
        <v>1620</v>
      </c>
      <c r="S69" s="79">
        <v>983901900</v>
      </c>
      <c r="T69" s="37"/>
      <c r="U69" s="37"/>
      <c r="V69" s="58"/>
      <c r="W69" s="39"/>
      <c r="X69" s="60"/>
      <c r="Y69" s="60"/>
      <c r="Z69" s="60"/>
      <c r="AA69" s="79" t="s">
        <v>1594</v>
      </c>
      <c r="AB69" s="60" t="s">
        <v>44</v>
      </c>
      <c r="AC69" s="79" t="s">
        <v>1560</v>
      </c>
      <c r="AD69" s="61"/>
      <c r="AE69" s="62"/>
      <c r="AF69" s="62"/>
      <c r="AG69" s="62"/>
      <c r="AH69" s="44"/>
    </row>
    <row r="70" spans="1:34" ht="63" x14ac:dyDescent="0.25">
      <c r="B70" s="52"/>
      <c r="C70" s="78">
        <f>ROW(C70)-2</f>
        <v>68</v>
      </c>
      <c r="D70" s="78" t="s">
        <v>41</v>
      </c>
      <c r="E70" s="78" t="s">
        <v>1183</v>
      </c>
      <c r="F70" s="54" t="s">
        <v>167</v>
      </c>
      <c r="I70" s="67">
        <v>32666</v>
      </c>
      <c r="J70" s="78">
        <v>3266510552</v>
      </c>
      <c r="K70" s="78" t="s">
        <v>1428</v>
      </c>
      <c r="L70" s="39" t="s">
        <v>1429</v>
      </c>
      <c r="M70" s="78" t="s">
        <v>1306</v>
      </c>
      <c r="N70" s="78" t="s">
        <v>1430</v>
      </c>
      <c r="O70" s="79" t="s">
        <v>1214</v>
      </c>
      <c r="P70" s="37" t="s">
        <v>1431</v>
      </c>
      <c r="Q70" s="37"/>
      <c r="R70" s="78" t="s">
        <v>1626</v>
      </c>
      <c r="S70" s="78">
        <v>669798962</v>
      </c>
      <c r="T70" s="37"/>
      <c r="U70" s="37"/>
      <c r="V70" s="58"/>
      <c r="W70" s="39"/>
      <c r="X70" s="60"/>
      <c r="Y70" s="60"/>
      <c r="Z70" s="60"/>
      <c r="AA70" s="78" t="s">
        <v>1601</v>
      </c>
      <c r="AB70" s="60" t="s">
        <v>44</v>
      </c>
      <c r="AC70" s="78" t="s">
        <v>1560</v>
      </c>
      <c r="AD70" s="61"/>
      <c r="AE70" s="62"/>
      <c r="AF70" s="62"/>
      <c r="AG70" s="62"/>
      <c r="AH70" s="44"/>
    </row>
    <row r="71" spans="1:34" ht="47.25" x14ac:dyDescent="0.25">
      <c r="B71" s="52"/>
      <c r="C71" s="78">
        <f>ROW(C71)-2</f>
        <v>69</v>
      </c>
      <c r="D71" s="80" t="s">
        <v>41</v>
      </c>
      <c r="E71" s="80" t="s">
        <v>1154</v>
      </c>
      <c r="F71" s="54" t="s">
        <v>165</v>
      </c>
      <c r="I71" s="67">
        <v>31370</v>
      </c>
      <c r="J71" s="80">
        <v>3136907878</v>
      </c>
      <c r="K71" s="80" t="s">
        <v>1284</v>
      </c>
      <c r="L71" s="39" t="s">
        <v>1285</v>
      </c>
      <c r="M71" s="80" t="s">
        <v>1286</v>
      </c>
      <c r="N71" s="80" t="s">
        <v>1287</v>
      </c>
      <c r="O71" s="78" t="s">
        <v>53</v>
      </c>
      <c r="P71" s="37" t="s">
        <v>1288</v>
      </c>
      <c r="Q71" s="37"/>
      <c r="R71" s="80" t="s">
        <v>1525</v>
      </c>
      <c r="S71" s="80">
        <v>687169989</v>
      </c>
      <c r="T71" s="37"/>
      <c r="U71" s="37"/>
      <c r="V71" s="58"/>
      <c r="W71" s="39"/>
      <c r="X71" s="60"/>
      <c r="Y71" s="60"/>
      <c r="Z71" s="60"/>
      <c r="AA71" s="80" t="s">
        <v>1570</v>
      </c>
      <c r="AB71" s="60" t="s">
        <v>44</v>
      </c>
      <c r="AC71" s="80" t="s">
        <v>1553</v>
      </c>
      <c r="AD71" s="61"/>
      <c r="AE71" s="62"/>
      <c r="AF71" s="62"/>
      <c r="AG71" s="62"/>
      <c r="AH71" s="44"/>
    </row>
    <row r="72" spans="1:34" ht="47.25" x14ac:dyDescent="0.25">
      <c r="B72" s="52"/>
      <c r="C72" s="78">
        <f>ROW(C72)-2</f>
        <v>70</v>
      </c>
      <c r="D72" s="78" t="s">
        <v>41</v>
      </c>
      <c r="E72" s="78" t="s">
        <v>1198</v>
      </c>
      <c r="F72" s="54" t="s">
        <v>766</v>
      </c>
      <c r="I72" s="67">
        <v>32280</v>
      </c>
      <c r="J72" s="78">
        <v>3227912630</v>
      </c>
      <c r="K72" s="78" t="s">
        <v>1501</v>
      </c>
      <c r="L72" s="39" t="s">
        <v>1502</v>
      </c>
      <c r="M72" s="78" t="s">
        <v>1503</v>
      </c>
      <c r="N72" s="65"/>
      <c r="O72" s="78" t="s">
        <v>1379</v>
      </c>
      <c r="P72" s="37" t="s">
        <v>1504</v>
      </c>
      <c r="Q72" s="37"/>
      <c r="R72" s="78" t="s">
        <v>1649</v>
      </c>
      <c r="S72" s="78">
        <v>987372752</v>
      </c>
      <c r="T72" s="37"/>
      <c r="U72" s="37"/>
      <c r="V72" s="58"/>
      <c r="W72" s="39"/>
      <c r="X72" s="60"/>
      <c r="Y72" s="60"/>
      <c r="Z72" s="60"/>
      <c r="AA72" s="78" t="s">
        <v>1616</v>
      </c>
      <c r="AB72" s="60" t="s">
        <v>44</v>
      </c>
      <c r="AC72" s="78" t="s">
        <v>1553</v>
      </c>
      <c r="AD72" s="61"/>
      <c r="AE72" s="62"/>
      <c r="AF72" s="62"/>
      <c r="AG72" s="62"/>
      <c r="AH72" s="44"/>
    </row>
    <row r="73" spans="1:34" ht="63" x14ac:dyDescent="0.25">
      <c r="A73" s="55"/>
      <c r="B73" s="52"/>
      <c r="C73" s="78">
        <f>ROW(C73)-2</f>
        <v>71</v>
      </c>
      <c r="D73" s="78" t="s">
        <v>41</v>
      </c>
      <c r="E73" s="54" t="s">
        <v>1144</v>
      </c>
      <c r="F73" s="54" t="s">
        <v>153</v>
      </c>
      <c r="G73" s="54"/>
      <c r="I73" s="52">
        <v>35690</v>
      </c>
      <c r="J73" s="78">
        <v>3568913016</v>
      </c>
      <c r="K73" s="78" t="s">
        <v>1240</v>
      </c>
      <c r="L73" s="57" t="s">
        <v>1241</v>
      </c>
      <c r="M73" s="78" t="s">
        <v>1242</v>
      </c>
      <c r="N73" s="78" t="s">
        <v>1243</v>
      </c>
      <c r="O73" s="78" t="s">
        <v>1214</v>
      </c>
      <c r="P73" s="60" t="s">
        <v>1244</v>
      </c>
      <c r="Q73" s="60"/>
      <c r="R73" s="78" t="s">
        <v>1516</v>
      </c>
      <c r="S73" s="78">
        <v>981190515</v>
      </c>
      <c r="T73" s="54"/>
      <c r="U73" s="54"/>
      <c r="V73" s="58"/>
      <c r="W73" s="59"/>
      <c r="X73" s="60"/>
      <c r="Y73" s="60"/>
      <c r="Z73" s="60"/>
      <c r="AA73" s="78" t="s">
        <v>1561</v>
      </c>
      <c r="AB73" s="60" t="s">
        <v>44</v>
      </c>
      <c r="AC73" s="78"/>
      <c r="AD73" s="61"/>
      <c r="AE73" s="62"/>
      <c r="AF73" s="62"/>
      <c r="AG73" s="62"/>
      <c r="AH73" s="44"/>
    </row>
    <row r="74" spans="1:34" ht="16.5" x14ac:dyDescent="0.25">
      <c r="B74" s="52"/>
      <c r="C74" s="44"/>
      <c r="D74" s="53"/>
      <c r="E74" s="66"/>
      <c r="I74" s="67"/>
      <c r="M74" s="37"/>
      <c r="N74" s="37"/>
      <c r="O74" s="54"/>
      <c r="P74" s="37"/>
      <c r="Q74" s="37"/>
      <c r="R74" s="37"/>
      <c r="T74" s="37"/>
      <c r="U74" s="37"/>
      <c r="V74" s="58"/>
      <c r="W74" s="39"/>
      <c r="X74" s="60"/>
      <c r="Y74" s="60"/>
      <c r="Z74" s="60"/>
      <c r="AA74" s="60"/>
      <c r="AB74" s="60"/>
      <c r="AC74" s="60"/>
      <c r="AD74" s="61"/>
      <c r="AE74" s="62"/>
      <c r="AF74" s="62"/>
      <c r="AG74" s="62"/>
      <c r="AH74" s="44"/>
    </row>
    <row r="75" spans="1:34" ht="16.5" x14ac:dyDescent="0.25">
      <c r="B75" s="52"/>
      <c r="C75" s="44"/>
      <c r="D75" s="53"/>
      <c r="E75" s="37"/>
      <c r="I75" s="67"/>
      <c r="K75" s="37"/>
      <c r="M75" s="37"/>
      <c r="N75" s="37"/>
      <c r="O75" s="54"/>
      <c r="P75" s="37"/>
      <c r="Q75" s="37"/>
      <c r="R75" s="37"/>
      <c r="T75" s="37"/>
      <c r="U75" s="37"/>
      <c r="V75" s="58"/>
      <c r="W75" s="39"/>
      <c r="X75" s="60"/>
      <c r="Y75" s="60"/>
      <c r="Z75" s="60"/>
      <c r="AA75" s="60"/>
      <c r="AB75" s="60"/>
      <c r="AC75" s="60"/>
      <c r="AD75" s="61"/>
      <c r="AE75" s="62"/>
      <c r="AF75" s="62"/>
      <c r="AG75" s="62"/>
      <c r="AH75" s="44"/>
    </row>
    <row r="76" spans="1:34" ht="16.5" x14ac:dyDescent="0.25">
      <c r="B76" s="52"/>
      <c r="C76" s="44"/>
      <c r="D76" s="53"/>
      <c r="E76" s="66"/>
      <c r="I76" s="67"/>
      <c r="K76" s="37"/>
      <c r="M76" s="37"/>
      <c r="N76" s="37"/>
      <c r="O76" s="54"/>
      <c r="P76" s="37"/>
      <c r="Q76" s="37"/>
      <c r="R76" s="37"/>
      <c r="T76" s="37"/>
      <c r="U76" s="37"/>
      <c r="V76" s="58"/>
      <c r="W76" s="39"/>
      <c r="X76" s="60"/>
      <c r="Y76" s="60"/>
      <c r="Z76" s="60"/>
      <c r="AA76" s="60"/>
      <c r="AB76" s="60"/>
      <c r="AC76" s="60"/>
      <c r="AD76" s="61"/>
      <c r="AE76" s="62"/>
      <c r="AF76" s="62"/>
      <c r="AG76" s="62"/>
      <c r="AH76" s="44"/>
    </row>
    <row r="77" spans="1:34" ht="16.5" x14ac:dyDescent="0.25">
      <c r="B77" s="52"/>
      <c r="C77" s="44"/>
      <c r="D77" s="53"/>
      <c r="E77" s="37"/>
      <c r="I77" s="67"/>
      <c r="M77" s="37"/>
      <c r="N77" s="37"/>
      <c r="O77" s="54"/>
      <c r="P77" s="37"/>
      <c r="Q77" s="37"/>
      <c r="R77" s="37"/>
      <c r="T77" s="37"/>
      <c r="U77" s="37"/>
      <c r="V77" s="58"/>
      <c r="W77" s="39"/>
      <c r="X77" s="60"/>
      <c r="Y77" s="60"/>
      <c r="Z77" s="60"/>
      <c r="AA77" s="60"/>
      <c r="AB77" s="60"/>
      <c r="AC77" s="60"/>
      <c r="AD77" s="61"/>
      <c r="AE77" s="62"/>
      <c r="AF77" s="62"/>
      <c r="AG77" s="62"/>
      <c r="AH77" s="44"/>
    </row>
    <row r="78" spans="1:34" ht="16.5" x14ac:dyDescent="0.25">
      <c r="B78" s="52"/>
      <c r="C78" s="44"/>
      <c r="D78" s="53"/>
      <c r="E78" s="66"/>
      <c r="I78" s="67"/>
      <c r="M78" s="37"/>
      <c r="N78" s="37"/>
      <c r="O78" s="54"/>
      <c r="P78" s="37"/>
      <c r="Q78" s="37"/>
      <c r="R78" s="37"/>
      <c r="T78" s="37"/>
      <c r="U78" s="37"/>
      <c r="V78" s="58"/>
      <c r="W78" s="39"/>
      <c r="X78" s="60"/>
      <c r="Y78" s="60"/>
      <c r="Z78" s="60"/>
      <c r="AA78" s="60"/>
      <c r="AB78" s="60"/>
      <c r="AC78" s="60"/>
      <c r="AD78" s="61"/>
      <c r="AE78" s="62"/>
      <c r="AF78" s="62"/>
      <c r="AG78" s="62"/>
      <c r="AH78" s="44"/>
    </row>
    <row r="79" spans="1:34" ht="16.5" x14ac:dyDescent="0.25">
      <c r="B79" s="52"/>
      <c r="C79" s="44"/>
      <c r="D79" s="53"/>
      <c r="E79" s="66"/>
      <c r="I79" s="67"/>
      <c r="L79" s="37"/>
      <c r="M79" s="37"/>
      <c r="N79" s="37"/>
      <c r="O79" s="54"/>
      <c r="P79" s="37"/>
      <c r="Q79" s="37"/>
      <c r="R79" s="37"/>
      <c r="T79" s="37"/>
      <c r="U79" s="37"/>
      <c r="V79" s="58"/>
      <c r="W79" s="39"/>
      <c r="X79" s="60"/>
      <c r="Y79" s="60"/>
      <c r="Z79" s="60"/>
      <c r="AA79" s="60"/>
      <c r="AB79" s="60"/>
      <c r="AC79" s="60"/>
      <c r="AD79" s="61"/>
      <c r="AE79" s="62"/>
      <c r="AF79" s="62"/>
      <c r="AG79" s="62"/>
      <c r="AH79" s="44"/>
    </row>
    <row r="80" spans="1:34" ht="16.5" x14ac:dyDescent="0.25">
      <c r="B80" s="52"/>
      <c r="C80" s="44"/>
      <c r="D80" s="53"/>
      <c r="I80" s="67"/>
      <c r="K80" s="37"/>
      <c r="M80" s="37"/>
      <c r="N80" s="37"/>
      <c r="O80" s="54"/>
      <c r="P80" s="37"/>
      <c r="Q80" s="37"/>
      <c r="R80" s="37"/>
      <c r="T80" s="37"/>
      <c r="U80" s="37"/>
      <c r="V80" s="58"/>
      <c r="W80" s="39"/>
      <c r="X80" s="60"/>
      <c r="Y80" s="60"/>
      <c r="Z80" s="60"/>
      <c r="AA80" s="60"/>
      <c r="AB80" s="60"/>
      <c r="AC80" s="60"/>
      <c r="AD80" s="61"/>
      <c r="AE80" s="62"/>
      <c r="AF80" s="62"/>
      <c r="AG80" s="62"/>
      <c r="AH80" s="44"/>
    </row>
    <row r="81" spans="2:34" ht="16.5" x14ac:dyDescent="0.25">
      <c r="B81" s="52"/>
      <c r="C81" s="44"/>
      <c r="D81" s="53"/>
      <c r="E81" s="66"/>
      <c r="I81" s="67"/>
      <c r="K81" s="37"/>
      <c r="M81" s="37"/>
      <c r="N81" s="37"/>
      <c r="O81" s="54"/>
      <c r="P81" s="37"/>
      <c r="Q81" s="37"/>
      <c r="R81" s="37"/>
      <c r="T81" s="37"/>
      <c r="U81" s="37"/>
      <c r="V81" s="58"/>
      <c r="W81" s="39"/>
      <c r="X81" s="60"/>
      <c r="Y81" s="60"/>
      <c r="Z81" s="60"/>
      <c r="AA81" s="60"/>
      <c r="AB81" s="60"/>
      <c r="AC81" s="60"/>
      <c r="AD81" s="61"/>
      <c r="AE81" s="62"/>
      <c r="AF81" s="62"/>
      <c r="AG81" s="62"/>
      <c r="AH81" s="44"/>
    </row>
    <row r="82" spans="2:34" ht="16.5" x14ac:dyDescent="0.25">
      <c r="B82" s="52"/>
      <c r="C82" s="44"/>
      <c r="D82" s="53"/>
      <c r="I82" s="67"/>
      <c r="K82" s="37"/>
      <c r="M82" s="37"/>
      <c r="N82" s="37"/>
      <c r="O82" s="54"/>
      <c r="P82" s="37"/>
      <c r="Q82" s="37"/>
      <c r="R82" s="37"/>
      <c r="T82" s="37"/>
      <c r="U82" s="37"/>
      <c r="V82" s="58"/>
      <c r="W82" s="39"/>
      <c r="X82" s="60"/>
      <c r="Y82" s="60"/>
      <c r="Z82" s="60"/>
      <c r="AA82" s="60"/>
      <c r="AB82" s="60"/>
      <c r="AC82" s="60"/>
      <c r="AD82" s="61"/>
      <c r="AE82" s="62"/>
      <c r="AF82" s="62"/>
      <c r="AG82" s="62"/>
      <c r="AH82" s="44"/>
    </row>
    <row r="83" spans="2:34" ht="16.5" x14ac:dyDescent="0.25">
      <c r="B83" s="52"/>
      <c r="C83" s="44"/>
      <c r="D83" s="53"/>
      <c r="I83" s="67"/>
      <c r="K83" s="37"/>
      <c r="M83" s="37"/>
      <c r="N83" s="37"/>
      <c r="O83" s="54"/>
      <c r="P83" s="37"/>
      <c r="Q83" s="37"/>
      <c r="R83" s="37"/>
      <c r="T83" s="37"/>
      <c r="U83" s="37"/>
      <c r="V83" s="58"/>
      <c r="W83" s="39"/>
      <c r="X83" s="60"/>
      <c r="Y83" s="60"/>
      <c r="Z83" s="60"/>
      <c r="AA83" s="60"/>
      <c r="AB83" s="60"/>
      <c r="AC83" s="60"/>
      <c r="AD83" s="61"/>
      <c r="AE83" s="62"/>
      <c r="AF83" s="62"/>
      <c r="AG83" s="62"/>
      <c r="AH83" s="44"/>
    </row>
    <row r="84" spans="2:34" ht="16.5" x14ac:dyDescent="0.25">
      <c r="B84" s="52"/>
      <c r="C84" s="44"/>
      <c r="D84" s="53"/>
      <c r="E84" s="66"/>
      <c r="I84" s="67"/>
      <c r="K84" s="70"/>
      <c r="M84" s="37"/>
      <c r="N84" s="37"/>
      <c r="O84" s="54"/>
      <c r="P84" s="37"/>
      <c r="Q84" s="37"/>
      <c r="R84" s="37"/>
      <c r="T84" s="37"/>
      <c r="U84" s="37"/>
      <c r="V84" s="58"/>
      <c r="W84" s="39"/>
      <c r="X84" s="60"/>
      <c r="Y84" s="60"/>
      <c r="Z84" s="60"/>
      <c r="AA84" s="60"/>
      <c r="AB84" s="60"/>
      <c r="AC84" s="60"/>
      <c r="AD84" s="61"/>
      <c r="AE84" s="62"/>
      <c r="AF84" s="62"/>
      <c r="AG84" s="62"/>
      <c r="AH84" s="44"/>
    </row>
    <row r="85" spans="2:34" ht="16.5" x14ac:dyDescent="0.25">
      <c r="B85" s="52"/>
      <c r="C85" s="44"/>
      <c r="D85" s="53"/>
      <c r="I85" s="67"/>
      <c r="K85" s="70"/>
      <c r="M85" s="37"/>
      <c r="N85" s="37"/>
      <c r="O85" s="54"/>
      <c r="P85" s="37"/>
      <c r="Q85" s="37"/>
      <c r="R85" s="37"/>
      <c r="T85" s="37"/>
      <c r="U85" s="37"/>
      <c r="V85" s="58"/>
      <c r="W85" s="39"/>
      <c r="X85" s="60"/>
      <c r="Y85" s="60"/>
      <c r="Z85" s="60"/>
      <c r="AA85" s="60"/>
      <c r="AB85" s="60"/>
      <c r="AC85" s="60"/>
      <c r="AD85" s="61"/>
      <c r="AE85" s="62"/>
      <c r="AF85" s="62"/>
      <c r="AG85" s="62"/>
      <c r="AH85" s="44"/>
    </row>
    <row r="86" spans="2:34" ht="16.5" x14ac:dyDescent="0.25">
      <c r="B86" s="52"/>
      <c r="C86" s="44"/>
      <c r="D86" s="53"/>
      <c r="E86" s="37"/>
      <c r="I86" s="67"/>
      <c r="K86" s="39"/>
      <c r="M86" s="37"/>
      <c r="N86" s="37"/>
      <c r="O86" s="54"/>
      <c r="P86" s="37"/>
      <c r="Q86" s="37"/>
      <c r="R86" s="37"/>
      <c r="T86" s="37"/>
      <c r="U86" s="37"/>
      <c r="V86" s="58"/>
      <c r="W86" s="39"/>
      <c r="X86" s="60"/>
      <c r="Y86" s="60"/>
      <c r="Z86" s="60"/>
      <c r="AA86" s="60"/>
      <c r="AB86" s="60"/>
      <c r="AC86" s="60"/>
      <c r="AD86" s="61"/>
      <c r="AE86" s="62"/>
      <c r="AF86" s="62"/>
      <c r="AG86" s="62"/>
      <c r="AH86" s="44"/>
    </row>
    <row r="87" spans="2:34" ht="16.5" x14ac:dyDescent="0.25">
      <c r="B87" s="52"/>
      <c r="C87" s="44"/>
      <c r="D87" s="53"/>
      <c r="E87" s="66"/>
      <c r="I87" s="67"/>
      <c r="K87" s="37"/>
      <c r="M87" s="37"/>
      <c r="N87" s="37"/>
      <c r="O87" s="54"/>
      <c r="P87" s="37"/>
      <c r="Q87" s="37"/>
      <c r="R87" s="37"/>
      <c r="T87" s="37"/>
      <c r="U87" s="37"/>
      <c r="V87" s="58"/>
      <c r="W87" s="39"/>
      <c r="X87" s="60"/>
      <c r="Y87" s="60"/>
      <c r="Z87" s="60"/>
      <c r="AA87" s="60"/>
      <c r="AB87" s="60"/>
      <c r="AC87" s="60"/>
      <c r="AD87" s="61"/>
      <c r="AE87" s="62"/>
      <c r="AF87" s="62"/>
      <c r="AG87" s="62"/>
      <c r="AH87" s="44"/>
    </row>
    <row r="88" spans="2:34" ht="16.5" x14ac:dyDescent="0.25">
      <c r="B88" s="52"/>
      <c r="C88" s="44"/>
      <c r="D88" s="53"/>
      <c r="E88" s="37"/>
      <c r="I88" s="67"/>
      <c r="M88" s="37"/>
      <c r="N88" s="71"/>
      <c r="O88" s="54"/>
      <c r="P88" s="72"/>
      <c r="Q88" s="72"/>
      <c r="R88" s="37"/>
      <c r="T88" s="37"/>
      <c r="U88" s="37"/>
      <c r="V88" s="58"/>
      <c r="W88" s="39"/>
      <c r="X88" s="60"/>
      <c r="Y88" s="60"/>
      <c r="Z88" s="60"/>
      <c r="AA88" s="60"/>
      <c r="AB88" s="60"/>
      <c r="AC88" s="60"/>
      <c r="AD88" s="61"/>
      <c r="AE88" s="62"/>
      <c r="AF88" s="62"/>
      <c r="AG88" s="62"/>
      <c r="AH88" s="44"/>
    </row>
    <row r="89" spans="2:34" ht="16.5" x14ac:dyDescent="0.25">
      <c r="B89" s="52"/>
      <c r="C89" s="44"/>
      <c r="D89" s="53"/>
      <c r="E89" s="66"/>
      <c r="I89" s="67"/>
      <c r="M89" s="37"/>
      <c r="N89" s="37"/>
      <c r="O89" s="54"/>
      <c r="P89" s="37"/>
      <c r="Q89" s="37"/>
      <c r="R89" s="37"/>
      <c r="T89" s="37"/>
      <c r="U89" s="37"/>
      <c r="V89" s="58"/>
      <c r="W89" s="39"/>
      <c r="X89" s="60"/>
      <c r="Y89" s="60"/>
      <c r="Z89" s="60"/>
      <c r="AA89" s="60"/>
      <c r="AB89" s="60"/>
      <c r="AC89" s="60"/>
      <c r="AD89" s="61"/>
      <c r="AE89" s="62"/>
      <c r="AF89" s="62"/>
      <c r="AG89" s="62"/>
      <c r="AH89" s="44"/>
    </row>
    <row r="90" spans="2:34" ht="16.5" x14ac:dyDescent="0.25">
      <c r="B90" s="52"/>
      <c r="C90" s="44"/>
      <c r="D90" s="53"/>
      <c r="E90" s="37"/>
      <c r="I90" s="67"/>
      <c r="L90" s="37"/>
      <c r="M90" s="37"/>
      <c r="N90" s="71"/>
      <c r="O90" s="54"/>
      <c r="P90" s="72"/>
      <c r="Q90" s="72"/>
      <c r="R90" s="37"/>
      <c r="T90" s="37"/>
      <c r="U90" s="37"/>
      <c r="V90" s="58"/>
      <c r="W90" s="39"/>
      <c r="X90" s="60"/>
      <c r="Y90" s="60"/>
      <c r="Z90" s="60"/>
      <c r="AA90" s="60"/>
      <c r="AB90" s="60"/>
      <c r="AC90" s="60"/>
      <c r="AD90" s="61"/>
      <c r="AE90" s="62"/>
      <c r="AF90" s="62"/>
      <c r="AG90" s="62"/>
      <c r="AH90" s="44"/>
    </row>
    <row r="91" spans="2:34" ht="16.5" x14ac:dyDescent="0.25">
      <c r="B91" s="52"/>
      <c r="C91" s="44"/>
      <c r="D91" s="53"/>
      <c r="E91" s="66"/>
      <c r="I91" s="67"/>
      <c r="M91" s="37"/>
      <c r="N91" s="37"/>
      <c r="O91" s="54"/>
      <c r="P91" s="37"/>
      <c r="Q91" s="37"/>
      <c r="R91" s="37"/>
      <c r="T91" s="37"/>
      <c r="U91" s="37"/>
      <c r="V91" s="58"/>
      <c r="W91" s="39"/>
      <c r="X91" s="60"/>
      <c r="Y91" s="60"/>
      <c r="Z91" s="60"/>
      <c r="AA91" s="60"/>
      <c r="AB91" s="60"/>
      <c r="AC91" s="60"/>
      <c r="AD91" s="61"/>
      <c r="AE91" s="62"/>
      <c r="AF91" s="62"/>
      <c r="AG91" s="62"/>
      <c r="AH91" s="44"/>
    </row>
    <row r="92" spans="2:34" ht="16.5" x14ac:dyDescent="0.25">
      <c r="B92" s="52"/>
      <c r="C92" s="44"/>
      <c r="D92" s="53"/>
      <c r="E92" s="66"/>
      <c r="I92" s="67"/>
      <c r="K92" s="70"/>
      <c r="M92" s="37"/>
      <c r="N92" s="37"/>
      <c r="O92" s="54"/>
      <c r="P92" s="37"/>
      <c r="Q92" s="37"/>
      <c r="R92" s="37"/>
      <c r="T92" s="37"/>
      <c r="U92" s="37"/>
      <c r="V92" s="58"/>
      <c r="W92" s="39"/>
      <c r="X92" s="60"/>
      <c r="Y92" s="60"/>
      <c r="Z92" s="60"/>
      <c r="AA92" s="60"/>
      <c r="AB92" s="60"/>
      <c r="AC92" s="60"/>
      <c r="AD92" s="61"/>
      <c r="AE92" s="62"/>
      <c r="AF92" s="62"/>
      <c r="AG92" s="62"/>
      <c r="AH92" s="44"/>
    </row>
    <row r="93" spans="2:34" ht="16.5" x14ac:dyDescent="0.25">
      <c r="B93" s="52"/>
      <c r="C93" s="44"/>
      <c r="D93" s="53"/>
      <c r="E93" s="37"/>
      <c r="I93" s="67"/>
      <c r="M93" s="37"/>
      <c r="N93" s="37"/>
      <c r="O93" s="54"/>
      <c r="P93" s="37"/>
      <c r="Q93" s="37"/>
      <c r="R93" s="37"/>
      <c r="T93" s="37"/>
      <c r="U93" s="37"/>
      <c r="V93" s="58"/>
      <c r="W93" s="39"/>
      <c r="X93" s="60"/>
      <c r="Y93" s="60"/>
      <c r="Z93" s="60"/>
      <c r="AA93" s="60"/>
      <c r="AB93" s="60"/>
      <c r="AC93" s="60"/>
      <c r="AD93" s="61"/>
      <c r="AE93" s="62"/>
      <c r="AF93" s="62"/>
      <c r="AG93" s="62"/>
      <c r="AH93" s="44"/>
    </row>
    <row r="94" spans="2:34" ht="16.5" x14ac:dyDescent="0.25">
      <c r="B94" s="52"/>
      <c r="C94" s="44"/>
      <c r="D94" s="53"/>
      <c r="E94" s="66"/>
      <c r="I94" s="67"/>
      <c r="L94" s="37"/>
      <c r="M94" s="37"/>
      <c r="N94" s="37"/>
      <c r="O94" s="54"/>
      <c r="P94" s="37"/>
      <c r="Q94" s="37"/>
      <c r="R94" s="37"/>
      <c r="T94" s="37"/>
      <c r="U94" s="37"/>
      <c r="V94" s="58"/>
      <c r="W94" s="39"/>
      <c r="X94" s="60"/>
      <c r="Y94" s="60"/>
      <c r="Z94" s="60"/>
      <c r="AA94" s="60"/>
      <c r="AB94" s="60"/>
      <c r="AC94" s="60"/>
      <c r="AD94" s="61"/>
      <c r="AE94" s="62"/>
      <c r="AF94" s="62"/>
      <c r="AG94" s="62"/>
      <c r="AH94" s="44"/>
    </row>
    <row r="95" spans="2:34" ht="16.5" x14ac:dyDescent="0.25">
      <c r="B95" s="52"/>
      <c r="C95" s="44"/>
      <c r="D95" s="53"/>
      <c r="E95" s="73"/>
      <c r="F95" s="44"/>
      <c r="I95" s="74"/>
      <c r="J95" s="75"/>
      <c r="K95" s="73"/>
      <c r="L95" s="61"/>
      <c r="M95" s="76"/>
      <c r="N95" s="76"/>
      <c r="O95" s="54"/>
      <c r="P95" s="76"/>
      <c r="Q95" s="76"/>
      <c r="R95" s="76"/>
      <c r="S95" s="61"/>
      <c r="T95" s="44"/>
      <c r="U95" s="37"/>
      <c r="V95" s="58"/>
      <c r="W95" s="39"/>
      <c r="X95" s="60"/>
      <c r="Y95" s="60"/>
      <c r="Z95" s="60"/>
      <c r="AA95" s="60"/>
      <c r="AB95" s="60"/>
      <c r="AC95" s="60"/>
      <c r="AD95" s="61"/>
      <c r="AE95" s="62"/>
      <c r="AF95" s="62"/>
      <c r="AG95" s="62"/>
      <c r="AH95" s="44"/>
    </row>
    <row r="96" spans="2:34" ht="16.5" x14ac:dyDescent="0.25">
      <c r="B96" s="52"/>
      <c r="C96" s="44"/>
      <c r="D96" s="53"/>
      <c r="E96" s="73"/>
      <c r="F96" s="44"/>
      <c r="I96" s="74"/>
      <c r="J96" s="75"/>
      <c r="K96" s="73"/>
      <c r="L96" s="61"/>
      <c r="M96" s="73"/>
      <c r="N96" s="73"/>
      <c r="O96" s="54"/>
      <c r="P96" s="73"/>
      <c r="Q96" s="73"/>
      <c r="R96" s="73"/>
      <c r="S96" s="61"/>
      <c r="T96" s="44"/>
      <c r="U96" s="37"/>
      <c r="V96" s="58"/>
      <c r="W96" s="39"/>
      <c r="X96" s="60"/>
      <c r="Y96" s="60"/>
      <c r="Z96" s="60"/>
      <c r="AA96" s="60"/>
      <c r="AB96" s="60"/>
      <c r="AC96" s="60"/>
      <c r="AD96" s="61"/>
      <c r="AE96" s="62"/>
      <c r="AF96" s="62"/>
      <c r="AG96" s="62"/>
      <c r="AH96" s="44"/>
    </row>
    <row r="97" spans="2:34" ht="16.5" x14ac:dyDescent="0.25">
      <c r="B97" s="52"/>
      <c r="C97" s="44"/>
      <c r="D97" s="53"/>
      <c r="E97" s="73"/>
      <c r="F97" s="44"/>
      <c r="I97" s="74"/>
      <c r="J97" s="75"/>
      <c r="K97" s="73"/>
      <c r="L97" s="61"/>
      <c r="M97" s="73"/>
      <c r="N97" s="73"/>
      <c r="O97" s="54"/>
      <c r="P97" s="73"/>
      <c r="Q97" s="73"/>
      <c r="R97" s="73"/>
      <c r="S97" s="61"/>
      <c r="T97" s="44"/>
      <c r="U97" s="37"/>
      <c r="V97" s="58"/>
      <c r="W97" s="39"/>
      <c r="X97" s="60"/>
      <c r="Y97" s="60"/>
      <c r="Z97" s="60"/>
      <c r="AA97" s="60"/>
      <c r="AB97" s="60"/>
      <c r="AC97" s="60"/>
      <c r="AD97" s="61"/>
      <c r="AE97" s="62"/>
      <c r="AF97" s="62"/>
      <c r="AG97" s="62"/>
      <c r="AH97" s="44"/>
    </row>
    <row r="98" spans="2:34" ht="16.5" x14ac:dyDescent="0.25">
      <c r="B98" s="52"/>
      <c r="C98" s="44"/>
      <c r="D98" s="53"/>
      <c r="E98" s="73"/>
      <c r="F98" s="44"/>
      <c r="I98" s="74"/>
      <c r="J98" s="75"/>
      <c r="K98" s="73"/>
      <c r="L98" s="61"/>
      <c r="M98" s="73"/>
      <c r="N98" s="73"/>
      <c r="O98" s="54"/>
      <c r="P98" s="73"/>
      <c r="Q98" s="73"/>
      <c r="R98" s="73"/>
      <c r="S98" s="61"/>
      <c r="T98" s="44"/>
      <c r="U98" s="37"/>
      <c r="V98" s="58"/>
      <c r="W98" s="39"/>
      <c r="X98" s="60"/>
      <c r="Y98" s="60"/>
      <c r="Z98" s="60"/>
      <c r="AA98" s="60"/>
      <c r="AB98" s="60"/>
      <c r="AC98" s="60"/>
      <c r="AD98" s="61"/>
      <c r="AE98" s="62"/>
      <c r="AF98" s="62"/>
      <c r="AG98" s="62"/>
      <c r="AH98" s="44"/>
    </row>
    <row r="99" spans="2:34" ht="16.5" x14ac:dyDescent="0.25">
      <c r="B99" s="52"/>
      <c r="C99" s="44"/>
      <c r="D99" s="53"/>
      <c r="E99" s="73"/>
      <c r="F99" s="44"/>
      <c r="I99" s="74"/>
      <c r="J99" s="75"/>
      <c r="K99" s="73"/>
      <c r="L99" s="61"/>
      <c r="M99" s="73"/>
      <c r="N99" s="73"/>
      <c r="O99" s="54"/>
      <c r="P99" s="73"/>
      <c r="Q99" s="73"/>
      <c r="R99" s="73"/>
      <c r="S99" s="61"/>
      <c r="T99" s="44"/>
      <c r="U99" s="37"/>
      <c r="V99" s="58"/>
      <c r="W99" s="39"/>
      <c r="X99" s="60"/>
      <c r="Y99" s="60"/>
      <c r="Z99" s="60"/>
      <c r="AA99" s="60"/>
      <c r="AB99" s="60"/>
      <c r="AC99" s="60"/>
      <c r="AD99" s="61"/>
      <c r="AE99" s="62"/>
      <c r="AF99" s="62"/>
      <c r="AG99" s="62"/>
      <c r="AH99" s="44"/>
    </row>
    <row r="100" spans="2:34" ht="16.5" x14ac:dyDescent="0.25">
      <c r="B100" s="52"/>
      <c r="C100" s="44"/>
      <c r="D100" s="53"/>
      <c r="E100" s="73"/>
      <c r="F100" s="44"/>
      <c r="I100" s="74"/>
      <c r="J100" s="75"/>
      <c r="K100" s="73"/>
      <c r="L100" s="61"/>
      <c r="M100" s="73"/>
      <c r="N100" s="73"/>
      <c r="O100" s="54"/>
      <c r="P100" s="73"/>
      <c r="Q100" s="73"/>
      <c r="R100" s="73"/>
      <c r="S100" s="61"/>
      <c r="T100" s="44"/>
      <c r="U100" s="37"/>
      <c r="V100" s="58"/>
      <c r="W100" s="39"/>
      <c r="X100" s="60"/>
      <c r="Y100" s="60"/>
      <c r="Z100" s="60"/>
      <c r="AA100" s="60"/>
      <c r="AB100" s="60"/>
      <c r="AC100" s="60"/>
      <c r="AD100" s="61"/>
      <c r="AE100" s="62"/>
      <c r="AF100" s="62"/>
      <c r="AG100" s="62"/>
      <c r="AH100" s="44"/>
    </row>
    <row r="101" spans="2:34" ht="16.5" x14ac:dyDescent="0.25">
      <c r="B101" s="52"/>
      <c r="C101" s="44"/>
      <c r="D101" s="53"/>
      <c r="E101" s="73"/>
      <c r="F101" s="44"/>
      <c r="I101" s="74"/>
      <c r="J101" s="75"/>
      <c r="K101" s="73"/>
      <c r="L101" s="61"/>
      <c r="M101" s="73"/>
      <c r="N101" s="73"/>
      <c r="O101" s="54"/>
      <c r="P101" s="73"/>
      <c r="Q101" s="73"/>
      <c r="R101" s="73"/>
      <c r="S101" s="61"/>
      <c r="T101" s="44"/>
      <c r="U101" s="37"/>
      <c r="V101" s="58"/>
      <c r="W101" s="39"/>
      <c r="X101" s="60"/>
      <c r="Y101" s="60"/>
      <c r="Z101" s="60"/>
      <c r="AA101" s="60"/>
      <c r="AB101" s="60"/>
      <c r="AC101" s="60"/>
      <c r="AD101" s="61"/>
      <c r="AE101" s="62"/>
      <c r="AF101" s="62"/>
      <c r="AG101" s="62"/>
      <c r="AH101" s="44"/>
    </row>
    <row r="102" spans="2:34" ht="16.5" x14ac:dyDescent="0.25">
      <c r="B102" s="52"/>
      <c r="C102" s="44"/>
      <c r="D102" s="53"/>
      <c r="E102" s="73"/>
      <c r="F102" s="44"/>
      <c r="I102" s="74"/>
      <c r="J102" s="75"/>
      <c r="K102" s="73"/>
      <c r="L102" s="61"/>
      <c r="M102" s="73"/>
      <c r="N102" s="73"/>
      <c r="O102" s="54"/>
      <c r="P102" s="73"/>
      <c r="Q102" s="73"/>
      <c r="R102" s="73"/>
      <c r="S102" s="61"/>
      <c r="T102" s="44"/>
      <c r="U102" s="37"/>
      <c r="V102" s="58"/>
      <c r="W102" s="39"/>
      <c r="X102" s="60"/>
      <c r="Y102" s="60"/>
      <c r="Z102" s="60"/>
      <c r="AA102" s="60"/>
      <c r="AB102" s="60"/>
      <c r="AC102" s="60"/>
      <c r="AD102" s="61"/>
      <c r="AE102" s="62"/>
      <c r="AF102" s="62"/>
      <c r="AG102" s="62"/>
      <c r="AH102" s="44"/>
    </row>
    <row r="103" spans="2:34" ht="16.5" x14ac:dyDescent="0.25">
      <c r="B103" s="52"/>
      <c r="C103" s="44"/>
      <c r="D103" s="53"/>
      <c r="E103" s="73"/>
      <c r="F103" s="44"/>
      <c r="I103" s="74"/>
      <c r="J103" s="75"/>
      <c r="K103" s="73"/>
      <c r="L103" s="61"/>
      <c r="M103" s="73"/>
      <c r="N103" s="73"/>
      <c r="O103" s="54"/>
      <c r="P103" s="73"/>
      <c r="Q103" s="73"/>
      <c r="R103" s="73"/>
      <c r="S103" s="61"/>
      <c r="T103" s="44"/>
      <c r="U103" s="37"/>
      <c r="V103" s="58"/>
      <c r="W103" s="39"/>
      <c r="X103" s="60"/>
      <c r="Y103" s="60"/>
      <c r="Z103" s="60"/>
      <c r="AA103" s="60"/>
      <c r="AB103" s="60"/>
      <c r="AC103" s="60"/>
      <c r="AD103" s="61"/>
      <c r="AE103" s="62"/>
      <c r="AF103" s="62"/>
      <c r="AG103" s="62"/>
      <c r="AH103" s="44"/>
    </row>
    <row r="104" spans="2:34" ht="16.5" x14ac:dyDescent="0.25">
      <c r="B104" s="52"/>
      <c r="C104" s="44"/>
      <c r="D104" s="53"/>
      <c r="E104" s="73"/>
      <c r="F104" s="44"/>
      <c r="I104" s="74"/>
      <c r="J104" s="75"/>
      <c r="K104" s="73"/>
      <c r="L104" s="61"/>
      <c r="M104" s="73"/>
      <c r="N104" s="73"/>
      <c r="O104" s="54"/>
      <c r="P104" s="73"/>
      <c r="Q104" s="73"/>
      <c r="R104" s="73"/>
      <c r="S104" s="61"/>
      <c r="T104" s="44"/>
      <c r="U104" s="37"/>
      <c r="V104" s="58"/>
      <c r="W104" s="39"/>
      <c r="X104" s="60"/>
      <c r="Y104" s="60"/>
      <c r="Z104" s="60"/>
      <c r="AA104" s="60"/>
      <c r="AB104" s="60"/>
      <c r="AC104" s="60"/>
      <c r="AD104" s="61"/>
      <c r="AE104" s="62"/>
      <c r="AF104" s="62"/>
      <c r="AG104" s="62"/>
      <c r="AH104" s="44"/>
    </row>
    <row r="105" spans="2:34" ht="16.5" x14ac:dyDescent="0.25">
      <c r="B105" s="52"/>
      <c r="C105" s="44"/>
      <c r="D105" s="53"/>
      <c r="E105" s="73"/>
      <c r="F105" s="44"/>
      <c r="I105" s="74"/>
      <c r="J105" s="75"/>
      <c r="K105" s="73"/>
      <c r="L105" s="61"/>
      <c r="M105" s="73"/>
      <c r="N105" s="73"/>
      <c r="O105" s="54"/>
      <c r="P105" s="73"/>
      <c r="Q105" s="73"/>
      <c r="R105" s="73"/>
      <c r="S105" s="61"/>
      <c r="T105" s="44"/>
      <c r="U105" s="37"/>
      <c r="V105" s="58"/>
      <c r="W105" s="39"/>
      <c r="X105" s="60"/>
      <c r="Y105" s="60"/>
      <c r="Z105" s="60"/>
      <c r="AA105" s="60"/>
      <c r="AB105" s="60"/>
      <c r="AC105" s="60"/>
      <c r="AD105" s="61"/>
      <c r="AE105" s="62"/>
      <c r="AF105" s="62"/>
      <c r="AG105" s="62"/>
      <c r="AH105" s="44"/>
    </row>
    <row r="106" spans="2:34" ht="16.5" x14ac:dyDescent="0.25">
      <c r="B106" s="52"/>
      <c r="C106" s="44"/>
      <c r="D106" s="53"/>
      <c r="E106" s="73"/>
      <c r="F106" s="44"/>
      <c r="I106" s="74"/>
      <c r="J106" s="75"/>
      <c r="K106" s="73"/>
      <c r="L106" s="61"/>
      <c r="M106" s="73"/>
      <c r="N106" s="73"/>
      <c r="O106" s="54"/>
      <c r="P106" s="73"/>
      <c r="Q106" s="73"/>
      <c r="R106" s="73"/>
      <c r="S106" s="61"/>
      <c r="T106" s="44"/>
      <c r="U106" s="37"/>
      <c r="V106" s="58"/>
      <c r="W106" s="39"/>
      <c r="X106" s="60"/>
      <c r="Y106" s="60"/>
      <c r="Z106" s="60"/>
      <c r="AA106" s="60"/>
      <c r="AB106" s="60"/>
      <c r="AC106" s="60"/>
      <c r="AD106" s="61"/>
      <c r="AE106" s="62"/>
      <c r="AF106" s="62"/>
      <c r="AG106" s="62"/>
      <c r="AH106" s="44"/>
    </row>
    <row r="107" spans="2:34" ht="16.5" x14ac:dyDescent="0.25">
      <c r="B107" s="52"/>
      <c r="C107" s="44"/>
      <c r="D107" s="53"/>
      <c r="E107" s="73"/>
      <c r="F107" s="44"/>
      <c r="I107" s="74"/>
      <c r="J107" s="75"/>
      <c r="K107" s="73"/>
      <c r="L107" s="61"/>
      <c r="M107" s="73"/>
      <c r="N107" s="73"/>
      <c r="O107" s="54"/>
      <c r="P107" s="73"/>
      <c r="Q107" s="73"/>
      <c r="R107" s="73"/>
      <c r="S107" s="61"/>
      <c r="T107" s="44"/>
      <c r="U107" s="37"/>
      <c r="V107" s="58"/>
      <c r="W107" s="39"/>
      <c r="X107" s="60"/>
      <c r="Y107" s="60"/>
      <c r="Z107" s="60"/>
      <c r="AA107" s="60"/>
      <c r="AB107" s="60"/>
      <c r="AC107" s="60"/>
      <c r="AD107" s="61"/>
      <c r="AE107" s="62"/>
      <c r="AF107" s="62"/>
      <c r="AG107" s="62"/>
      <c r="AH107" s="44"/>
    </row>
    <row r="108" spans="2:34" ht="16.5" x14ac:dyDescent="0.25">
      <c r="B108" s="52"/>
      <c r="C108" s="44"/>
      <c r="D108" s="53"/>
      <c r="E108" s="73"/>
      <c r="F108" s="44"/>
      <c r="I108" s="74"/>
      <c r="J108" s="75"/>
      <c r="K108" s="73"/>
      <c r="L108" s="61"/>
      <c r="M108" s="73"/>
      <c r="N108" s="73"/>
      <c r="O108" s="54"/>
      <c r="P108" s="73"/>
      <c r="Q108" s="73"/>
      <c r="R108" s="73"/>
      <c r="S108" s="61"/>
      <c r="T108" s="44"/>
      <c r="U108" s="37"/>
      <c r="V108" s="58"/>
      <c r="W108" s="39"/>
      <c r="X108" s="60"/>
      <c r="Y108" s="60"/>
      <c r="Z108" s="60"/>
      <c r="AA108" s="60"/>
      <c r="AB108" s="60"/>
      <c r="AC108" s="60"/>
      <c r="AD108" s="61"/>
      <c r="AE108" s="62"/>
      <c r="AF108" s="62"/>
      <c r="AG108" s="62"/>
      <c r="AH108" s="44"/>
    </row>
    <row r="109" spans="2:34" ht="16.5" x14ac:dyDescent="0.25">
      <c r="B109" s="52"/>
      <c r="C109" s="44"/>
      <c r="D109" s="53"/>
      <c r="E109" s="73"/>
      <c r="F109" s="44"/>
      <c r="I109" s="74"/>
      <c r="J109" s="75"/>
      <c r="K109" s="73"/>
      <c r="L109" s="61"/>
      <c r="M109" s="73"/>
      <c r="N109" s="73"/>
      <c r="O109" s="54"/>
      <c r="P109" s="73"/>
      <c r="Q109" s="73"/>
      <c r="R109" s="73"/>
      <c r="S109" s="61"/>
      <c r="T109" s="44"/>
      <c r="U109" s="37"/>
      <c r="V109" s="58"/>
      <c r="W109" s="39"/>
      <c r="X109" s="60"/>
      <c r="Y109" s="60"/>
      <c r="Z109" s="60"/>
      <c r="AA109" s="60"/>
      <c r="AB109" s="60"/>
      <c r="AC109" s="60"/>
      <c r="AD109" s="61"/>
      <c r="AE109" s="62"/>
      <c r="AF109" s="62"/>
      <c r="AG109" s="62"/>
      <c r="AH109" s="44"/>
    </row>
    <row r="110" spans="2:34" ht="16.5" x14ac:dyDescent="0.25">
      <c r="B110" s="52"/>
      <c r="C110" s="44"/>
      <c r="D110" s="53"/>
      <c r="E110" s="73"/>
      <c r="F110" s="44"/>
      <c r="I110" s="74"/>
      <c r="J110" s="75"/>
      <c r="K110" s="73"/>
      <c r="L110" s="61"/>
      <c r="M110" s="73"/>
      <c r="N110" s="73"/>
      <c r="O110" s="54"/>
      <c r="P110" s="73"/>
      <c r="Q110" s="73"/>
      <c r="R110" s="73"/>
      <c r="S110" s="61"/>
      <c r="T110" s="44"/>
      <c r="U110" s="37"/>
      <c r="V110" s="58"/>
      <c r="W110" s="39"/>
      <c r="X110" s="60"/>
      <c r="Y110" s="60"/>
      <c r="Z110" s="60"/>
      <c r="AA110" s="60"/>
      <c r="AB110" s="60"/>
      <c r="AC110" s="60"/>
      <c r="AD110" s="61"/>
      <c r="AE110" s="62"/>
      <c r="AF110" s="62"/>
      <c r="AG110" s="62"/>
      <c r="AH110" s="44"/>
    </row>
    <row r="111" spans="2:34" ht="16.5" x14ac:dyDescent="0.25">
      <c r="B111" s="52"/>
      <c r="C111" s="44"/>
      <c r="D111" s="53"/>
      <c r="E111" s="73"/>
      <c r="F111" s="44"/>
      <c r="I111" s="74"/>
      <c r="J111" s="75"/>
      <c r="K111" s="73"/>
      <c r="L111" s="61"/>
      <c r="M111" s="73"/>
      <c r="N111" s="73"/>
      <c r="O111" s="54"/>
      <c r="P111" s="73"/>
      <c r="Q111" s="73"/>
      <c r="R111" s="73"/>
      <c r="S111" s="61"/>
      <c r="T111" s="44"/>
      <c r="U111" s="37"/>
      <c r="V111" s="58"/>
      <c r="W111" s="39"/>
      <c r="X111" s="60"/>
      <c r="Y111" s="60"/>
      <c r="Z111" s="60"/>
      <c r="AA111" s="60"/>
      <c r="AB111" s="60"/>
      <c r="AC111" s="60"/>
      <c r="AD111" s="61"/>
      <c r="AE111" s="62"/>
      <c r="AF111" s="62"/>
      <c r="AG111" s="62"/>
      <c r="AH111" s="44"/>
    </row>
    <row r="112" spans="2:34" ht="16.5" x14ac:dyDescent="0.25">
      <c r="B112" s="52"/>
      <c r="C112" s="44"/>
      <c r="D112" s="53"/>
      <c r="E112" s="73"/>
      <c r="F112" s="44"/>
      <c r="I112" s="74"/>
      <c r="J112" s="75"/>
      <c r="K112" s="73"/>
      <c r="L112" s="61"/>
      <c r="M112" s="73"/>
      <c r="N112" s="73"/>
      <c r="O112" s="54"/>
      <c r="P112" s="73"/>
      <c r="Q112" s="73"/>
      <c r="R112" s="73"/>
      <c r="S112" s="61"/>
      <c r="T112" s="44"/>
      <c r="U112" s="37"/>
      <c r="V112" s="58"/>
      <c r="W112" s="39"/>
      <c r="X112" s="60"/>
      <c r="Y112" s="60"/>
      <c r="Z112" s="60"/>
      <c r="AA112" s="60"/>
      <c r="AB112" s="60"/>
      <c r="AC112" s="60"/>
      <c r="AD112" s="61"/>
      <c r="AE112" s="62"/>
      <c r="AF112" s="62"/>
      <c r="AG112" s="62"/>
      <c r="AH112" s="44"/>
    </row>
    <row r="113" spans="2:34" ht="16.5" x14ac:dyDescent="0.25">
      <c r="B113" s="52"/>
      <c r="C113" s="44"/>
      <c r="D113" s="53"/>
      <c r="E113" s="73"/>
      <c r="F113" s="44"/>
      <c r="I113" s="74"/>
      <c r="J113" s="75"/>
      <c r="K113" s="73"/>
      <c r="L113" s="61"/>
      <c r="M113" s="73"/>
      <c r="N113" s="73"/>
      <c r="O113" s="54"/>
      <c r="P113" s="73"/>
      <c r="Q113" s="73"/>
      <c r="R113" s="73"/>
      <c r="S113" s="61"/>
      <c r="T113" s="44"/>
      <c r="U113" s="37"/>
      <c r="V113" s="58"/>
      <c r="W113" s="39"/>
      <c r="X113" s="60"/>
      <c r="Y113" s="60"/>
      <c r="Z113" s="60"/>
      <c r="AA113" s="60"/>
      <c r="AB113" s="60"/>
      <c r="AC113" s="60"/>
      <c r="AD113" s="61"/>
      <c r="AE113" s="62"/>
      <c r="AF113" s="62"/>
      <c r="AG113" s="62"/>
      <c r="AH113" s="44"/>
    </row>
    <row r="114" spans="2:34" ht="16.5" x14ac:dyDescent="0.25">
      <c r="B114" s="52"/>
      <c r="C114" s="44"/>
      <c r="D114" s="53"/>
      <c r="E114" s="73"/>
      <c r="F114" s="44"/>
      <c r="I114" s="74"/>
      <c r="J114" s="75"/>
      <c r="K114" s="73"/>
      <c r="L114" s="61"/>
      <c r="M114" s="73"/>
      <c r="N114" s="73"/>
      <c r="O114" s="54"/>
      <c r="P114" s="73"/>
      <c r="Q114" s="73"/>
      <c r="R114" s="73"/>
      <c r="S114" s="61"/>
      <c r="T114" s="44"/>
      <c r="U114" s="37"/>
      <c r="V114" s="58"/>
      <c r="W114" s="39"/>
      <c r="X114" s="60"/>
      <c r="Y114" s="60"/>
      <c r="Z114" s="60"/>
      <c r="AA114" s="60"/>
      <c r="AB114" s="60"/>
      <c r="AC114" s="60"/>
      <c r="AD114" s="61"/>
      <c r="AE114" s="62"/>
      <c r="AF114" s="62"/>
      <c r="AG114" s="62"/>
      <c r="AH114" s="44"/>
    </row>
    <row r="115" spans="2:34" ht="16.5" x14ac:dyDescent="0.25">
      <c r="B115" s="52"/>
      <c r="C115" s="44"/>
      <c r="D115" s="53"/>
      <c r="E115" s="73"/>
      <c r="F115" s="44"/>
      <c r="I115" s="74"/>
      <c r="J115" s="75"/>
      <c r="K115" s="73"/>
      <c r="L115" s="61"/>
      <c r="M115" s="73"/>
      <c r="N115" s="73"/>
      <c r="O115" s="54"/>
      <c r="P115" s="73"/>
      <c r="Q115" s="73"/>
      <c r="R115" s="73"/>
      <c r="S115" s="61"/>
      <c r="T115" s="44"/>
      <c r="U115" s="37"/>
      <c r="V115" s="58"/>
      <c r="W115" s="39"/>
      <c r="X115" s="60"/>
      <c r="Y115" s="60"/>
      <c r="Z115" s="60"/>
      <c r="AA115" s="60"/>
      <c r="AB115" s="60"/>
      <c r="AC115" s="60"/>
      <c r="AD115" s="61"/>
      <c r="AE115" s="62"/>
      <c r="AF115" s="62"/>
      <c r="AG115" s="62"/>
      <c r="AH115" s="44"/>
    </row>
    <row r="116" spans="2:34" ht="16.5" x14ac:dyDescent="0.25">
      <c r="B116" s="52"/>
      <c r="C116" s="44"/>
      <c r="D116" s="53"/>
      <c r="E116" s="73"/>
      <c r="F116" s="44"/>
      <c r="I116" s="74"/>
      <c r="J116" s="75"/>
      <c r="K116" s="73"/>
      <c r="L116" s="61"/>
      <c r="M116" s="73"/>
      <c r="N116" s="73"/>
      <c r="O116" s="54"/>
      <c r="P116" s="73"/>
      <c r="Q116" s="73"/>
      <c r="R116" s="73"/>
      <c r="S116" s="61"/>
      <c r="T116" s="44"/>
      <c r="U116" s="37"/>
      <c r="V116" s="58"/>
      <c r="W116" s="39"/>
      <c r="X116" s="60"/>
      <c r="Y116" s="60"/>
      <c r="Z116" s="60"/>
      <c r="AA116" s="60"/>
      <c r="AB116" s="60"/>
      <c r="AC116" s="60"/>
      <c r="AD116" s="61"/>
      <c r="AE116" s="62"/>
      <c r="AF116" s="62"/>
      <c r="AG116" s="62"/>
      <c r="AH116" s="44"/>
    </row>
    <row r="117" spans="2:34" ht="16.5" x14ac:dyDescent="0.25">
      <c r="B117" s="52"/>
      <c r="C117" s="44"/>
      <c r="D117" s="53"/>
      <c r="E117" s="73"/>
      <c r="F117" s="44"/>
      <c r="I117" s="74"/>
      <c r="J117" s="75"/>
      <c r="K117" s="73"/>
      <c r="L117" s="61"/>
      <c r="M117" s="73"/>
      <c r="N117" s="73"/>
      <c r="O117" s="54"/>
      <c r="P117" s="73"/>
      <c r="Q117" s="73"/>
      <c r="R117" s="73"/>
      <c r="S117" s="61"/>
      <c r="T117" s="44"/>
      <c r="U117" s="37"/>
      <c r="V117" s="58"/>
      <c r="W117" s="39"/>
      <c r="X117" s="60"/>
      <c r="Y117" s="60"/>
      <c r="Z117" s="60"/>
      <c r="AA117" s="60"/>
      <c r="AB117" s="60"/>
      <c r="AC117" s="60"/>
      <c r="AD117" s="61"/>
      <c r="AE117" s="62"/>
      <c r="AF117" s="62"/>
      <c r="AG117" s="62"/>
      <c r="AH117" s="44"/>
    </row>
    <row r="118" spans="2:34" ht="16.5" x14ac:dyDescent="0.25">
      <c r="B118" s="52"/>
      <c r="C118" s="44"/>
      <c r="D118" s="53"/>
      <c r="E118" s="73"/>
      <c r="F118" s="44"/>
      <c r="I118" s="74"/>
      <c r="J118" s="75"/>
      <c r="K118" s="73"/>
      <c r="L118" s="61"/>
      <c r="M118" s="73"/>
      <c r="N118" s="73"/>
      <c r="O118" s="54"/>
      <c r="P118" s="73"/>
      <c r="Q118" s="73"/>
      <c r="R118" s="73"/>
      <c r="S118" s="61"/>
      <c r="T118" s="44"/>
      <c r="U118" s="37"/>
      <c r="V118" s="58"/>
      <c r="W118" s="39"/>
      <c r="X118" s="60"/>
      <c r="Y118" s="60"/>
      <c r="Z118" s="60"/>
      <c r="AA118" s="60"/>
      <c r="AB118" s="60"/>
      <c r="AC118" s="60"/>
      <c r="AD118" s="61"/>
      <c r="AE118" s="62"/>
      <c r="AF118" s="62"/>
      <c r="AG118" s="62"/>
      <c r="AH118" s="44"/>
    </row>
    <row r="119" spans="2:34" ht="16.5" x14ac:dyDescent="0.25">
      <c r="B119" s="52"/>
      <c r="C119" s="44"/>
      <c r="D119" s="53"/>
      <c r="E119" s="73"/>
      <c r="F119" s="44"/>
      <c r="I119" s="74"/>
      <c r="J119" s="75"/>
      <c r="K119" s="73"/>
      <c r="L119" s="61"/>
      <c r="M119" s="73"/>
      <c r="N119" s="73"/>
      <c r="O119" s="54"/>
      <c r="P119" s="73"/>
      <c r="Q119" s="73"/>
      <c r="R119" s="73"/>
      <c r="S119" s="61"/>
      <c r="T119" s="44"/>
      <c r="U119" s="37"/>
      <c r="V119" s="58"/>
      <c r="W119" s="39"/>
      <c r="X119" s="60"/>
      <c r="Y119" s="60"/>
      <c r="Z119" s="60"/>
      <c r="AA119" s="60"/>
      <c r="AB119" s="60"/>
      <c r="AC119" s="60"/>
      <c r="AD119" s="61"/>
      <c r="AE119" s="62"/>
      <c r="AF119" s="62"/>
      <c r="AG119" s="62"/>
      <c r="AH119" s="44"/>
    </row>
    <row r="120" spans="2:34" ht="16.5" x14ac:dyDescent="0.25">
      <c r="B120" s="52"/>
      <c r="C120" s="44"/>
      <c r="D120" s="53"/>
      <c r="E120" s="73"/>
      <c r="F120" s="44"/>
      <c r="I120" s="74"/>
      <c r="J120" s="75"/>
      <c r="K120" s="73"/>
      <c r="L120" s="61"/>
      <c r="M120" s="73"/>
      <c r="N120" s="73"/>
      <c r="O120" s="54"/>
      <c r="P120" s="73"/>
      <c r="Q120" s="73"/>
      <c r="R120" s="73"/>
      <c r="S120" s="61"/>
      <c r="T120" s="44"/>
      <c r="U120" s="37"/>
      <c r="V120" s="58"/>
      <c r="W120" s="39"/>
      <c r="X120" s="60"/>
      <c r="Y120" s="60"/>
      <c r="Z120" s="60"/>
      <c r="AA120" s="60"/>
      <c r="AB120" s="60"/>
      <c r="AC120" s="60"/>
      <c r="AD120" s="61"/>
      <c r="AE120" s="62"/>
      <c r="AF120" s="62"/>
      <c r="AG120" s="62"/>
      <c r="AH120" s="44"/>
    </row>
    <row r="121" spans="2:34" ht="16.5" x14ac:dyDescent="0.25">
      <c r="B121" s="52"/>
      <c r="C121" s="44"/>
      <c r="D121" s="53"/>
      <c r="E121" s="73"/>
      <c r="F121" s="44"/>
      <c r="I121" s="74"/>
      <c r="J121" s="75"/>
      <c r="K121" s="73"/>
      <c r="L121" s="61"/>
      <c r="M121" s="73"/>
      <c r="N121" s="73"/>
      <c r="O121" s="54"/>
      <c r="P121" s="73"/>
      <c r="Q121" s="73"/>
      <c r="R121" s="73"/>
      <c r="S121" s="61"/>
      <c r="T121" s="44"/>
      <c r="U121" s="37"/>
      <c r="V121" s="58"/>
      <c r="W121" s="39"/>
      <c r="X121" s="60"/>
      <c r="Y121" s="60"/>
      <c r="Z121" s="60"/>
      <c r="AA121" s="60"/>
      <c r="AB121" s="60"/>
      <c r="AC121" s="60"/>
      <c r="AD121" s="61"/>
      <c r="AE121" s="62"/>
      <c r="AF121" s="62"/>
      <c r="AG121" s="62"/>
      <c r="AH121" s="44"/>
    </row>
    <row r="122" spans="2:34" ht="16.5" x14ac:dyDescent="0.25">
      <c r="B122" s="52"/>
      <c r="C122" s="44"/>
      <c r="D122" s="53"/>
      <c r="E122" s="73"/>
      <c r="F122" s="44"/>
      <c r="I122" s="74"/>
      <c r="J122" s="75"/>
      <c r="K122" s="73"/>
      <c r="L122" s="61"/>
      <c r="M122" s="73"/>
      <c r="N122" s="73"/>
      <c r="O122" s="54"/>
      <c r="P122" s="73"/>
      <c r="Q122" s="73"/>
      <c r="R122" s="73"/>
      <c r="S122" s="61"/>
      <c r="T122" s="44"/>
      <c r="U122" s="37"/>
      <c r="V122" s="58"/>
      <c r="W122" s="39"/>
      <c r="X122" s="60"/>
      <c r="Y122" s="60"/>
      <c r="Z122" s="60"/>
      <c r="AA122" s="60"/>
      <c r="AB122" s="60"/>
      <c r="AC122" s="60"/>
      <c r="AD122" s="61"/>
      <c r="AE122" s="62"/>
      <c r="AF122" s="62"/>
      <c r="AG122" s="62"/>
      <c r="AH122" s="44"/>
    </row>
    <row r="123" spans="2:34" ht="16.5" x14ac:dyDescent="0.25">
      <c r="B123" s="52"/>
      <c r="C123" s="44"/>
      <c r="D123" s="53"/>
      <c r="E123" s="73"/>
      <c r="F123" s="44"/>
      <c r="I123" s="74"/>
      <c r="J123" s="75"/>
      <c r="K123" s="73"/>
      <c r="L123" s="61"/>
      <c r="M123" s="73"/>
      <c r="N123" s="73"/>
      <c r="O123" s="54"/>
      <c r="P123" s="73"/>
      <c r="Q123" s="73"/>
      <c r="R123" s="73"/>
      <c r="S123" s="61"/>
      <c r="T123" s="44"/>
      <c r="U123" s="37"/>
      <c r="V123" s="58"/>
      <c r="W123" s="39"/>
      <c r="X123" s="60"/>
      <c r="Y123" s="60"/>
      <c r="Z123" s="60"/>
      <c r="AA123" s="60"/>
      <c r="AB123" s="60"/>
      <c r="AC123" s="60"/>
      <c r="AD123" s="61"/>
      <c r="AE123" s="62"/>
      <c r="AF123" s="62"/>
      <c r="AG123" s="62"/>
      <c r="AH123" s="44"/>
    </row>
    <row r="124" spans="2:34" ht="16.5" x14ac:dyDescent="0.25">
      <c r="B124" s="52"/>
      <c r="C124" s="44"/>
      <c r="D124" s="53"/>
      <c r="E124" s="73"/>
      <c r="F124" s="44"/>
      <c r="I124" s="74"/>
      <c r="J124" s="75"/>
      <c r="K124" s="73"/>
      <c r="L124" s="61"/>
      <c r="M124" s="73"/>
      <c r="N124" s="73"/>
      <c r="O124" s="54"/>
      <c r="P124" s="73"/>
      <c r="Q124" s="73"/>
      <c r="R124" s="73"/>
      <c r="S124" s="61"/>
      <c r="T124" s="44"/>
      <c r="U124" s="37"/>
      <c r="V124" s="58"/>
      <c r="W124" s="39"/>
      <c r="X124" s="60"/>
      <c r="Y124" s="60"/>
      <c r="Z124" s="60"/>
      <c r="AA124" s="60"/>
      <c r="AB124" s="60"/>
      <c r="AC124" s="60"/>
      <c r="AD124" s="61"/>
      <c r="AE124" s="62"/>
      <c r="AF124" s="62"/>
      <c r="AG124" s="62"/>
      <c r="AH124" s="44"/>
    </row>
    <row r="125" spans="2:34" ht="16.5" x14ac:dyDescent="0.25">
      <c r="B125" s="52"/>
      <c r="C125" s="44"/>
      <c r="D125" s="53"/>
      <c r="E125" s="73"/>
      <c r="F125" s="44"/>
      <c r="I125" s="74"/>
      <c r="J125" s="75"/>
      <c r="K125" s="73"/>
      <c r="L125" s="61"/>
      <c r="M125" s="73"/>
      <c r="N125" s="73"/>
      <c r="O125" s="54"/>
      <c r="P125" s="73"/>
      <c r="Q125" s="73"/>
      <c r="R125" s="73"/>
      <c r="S125" s="61"/>
      <c r="T125" s="44"/>
      <c r="U125" s="37"/>
      <c r="V125" s="58"/>
      <c r="W125" s="39"/>
      <c r="X125" s="60"/>
      <c r="Y125" s="60"/>
      <c r="Z125" s="60"/>
      <c r="AA125" s="60"/>
      <c r="AB125" s="60"/>
      <c r="AC125" s="60"/>
      <c r="AD125" s="61"/>
      <c r="AE125" s="62"/>
      <c r="AF125" s="62"/>
      <c r="AG125" s="62"/>
      <c r="AH125" s="44"/>
    </row>
    <row r="126" spans="2:34" ht="16.5" x14ac:dyDescent="0.25">
      <c r="B126" s="52"/>
      <c r="C126" s="44"/>
      <c r="D126" s="53"/>
      <c r="E126" s="73"/>
      <c r="F126" s="44"/>
      <c r="I126" s="74"/>
      <c r="J126" s="75"/>
      <c r="K126" s="73"/>
      <c r="L126" s="61"/>
      <c r="M126" s="73"/>
      <c r="N126" s="73"/>
      <c r="O126" s="54"/>
      <c r="P126" s="73"/>
      <c r="Q126" s="73"/>
      <c r="R126" s="73"/>
      <c r="S126" s="61"/>
      <c r="T126" s="44"/>
      <c r="U126" s="37"/>
      <c r="V126" s="58"/>
      <c r="W126" s="39"/>
      <c r="X126" s="60"/>
      <c r="Y126" s="60"/>
      <c r="Z126" s="60"/>
      <c r="AA126" s="60"/>
      <c r="AB126" s="60"/>
      <c r="AC126" s="60"/>
      <c r="AD126" s="61"/>
      <c r="AE126" s="62"/>
      <c r="AF126" s="62"/>
      <c r="AG126" s="62"/>
      <c r="AH126" s="44"/>
    </row>
    <row r="127" spans="2:34" ht="16.5" x14ac:dyDescent="0.25">
      <c r="B127" s="52"/>
      <c r="C127" s="44"/>
      <c r="D127" s="53"/>
      <c r="E127" s="73"/>
      <c r="F127" s="44"/>
      <c r="I127" s="74"/>
      <c r="J127" s="75"/>
      <c r="K127" s="73"/>
      <c r="L127" s="61"/>
      <c r="M127" s="73"/>
      <c r="N127" s="73"/>
      <c r="O127" s="54"/>
      <c r="P127" s="73"/>
      <c r="Q127" s="73"/>
      <c r="R127" s="73"/>
      <c r="S127" s="61"/>
      <c r="T127" s="44"/>
      <c r="U127" s="37"/>
      <c r="V127" s="58"/>
      <c r="W127" s="39"/>
      <c r="X127" s="60"/>
      <c r="Y127" s="60"/>
      <c r="Z127" s="60"/>
      <c r="AA127" s="60"/>
      <c r="AB127" s="60"/>
      <c r="AC127" s="60"/>
      <c r="AD127" s="61"/>
      <c r="AE127" s="62"/>
      <c r="AF127" s="62"/>
      <c r="AG127" s="62"/>
      <c r="AH127" s="44"/>
    </row>
    <row r="128" spans="2:34" ht="16.5" x14ac:dyDescent="0.25">
      <c r="B128" s="52"/>
      <c r="C128" s="44"/>
      <c r="D128" s="53"/>
      <c r="E128" s="73"/>
      <c r="F128" s="44"/>
      <c r="I128" s="74"/>
      <c r="J128" s="75"/>
      <c r="K128" s="73"/>
      <c r="L128" s="61"/>
      <c r="M128" s="73"/>
      <c r="N128" s="73"/>
      <c r="O128" s="54"/>
      <c r="P128" s="73"/>
      <c r="Q128" s="73"/>
      <c r="R128" s="73"/>
      <c r="S128" s="61"/>
      <c r="T128" s="44"/>
      <c r="U128" s="37"/>
      <c r="V128" s="58"/>
      <c r="W128" s="39"/>
      <c r="X128" s="60"/>
      <c r="Y128" s="60"/>
      <c r="Z128" s="60"/>
      <c r="AA128" s="60"/>
      <c r="AB128" s="60"/>
      <c r="AC128" s="60"/>
      <c r="AD128" s="61"/>
      <c r="AE128" s="62"/>
      <c r="AF128" s="62"/>
      <c r="AG128" s="62"/>
      <c r="AH128" s="44"/>
    </row>
    <row r="129" spans="2:34" ht="16.5" x14ac:dyDescent="0.25">
      <c r="B129" s="52"/>
      <c r="C129" s="44"/>
      <c r="D129" s="53"/>
      <c r="E129" s="73"/>
      <c r="F129" s="44"/>
      <c r="I129" s="74"/>
      <c r="J129" s="75"/>
      <c r="K129" s="73"/>
      <c r="L129" s="61"/>
      <c r="M129" s="73"/>
      <c r="N129" s="73"/>
      <c r="O129" s="54"/>
      <c r="P129" s="73"/>
      <c r="Q129" s="73"/>
      <c r="R129" s="73"/>
      <c r="S129" s="61"/>
      <c r="T129" s="44"/>
      <c r="U129" s="37"/>
      <c r="V129" s="58"/>
      <c r="W129" s="39"/>
      <c r="X129" s="60"/>
      <c r="Y129" s="60"/>
      <c r="Z129" s="60"/>
      <c r="AA129" s="60"/>
      <c r="AB129" s="60"/>
      <c r="AC129" s="60"/>
      <c r="AD129" s="61"/>
      <c r="AE129" s="62"/>
      <c r="AF129" s="62"/>
      <c r="AG129" s="62"/>
      <c r="AH129" s="44"/>
    </row>
    <row r="130" spans="2:34" ht="16.5" x14ac:dyDescent="0.25">
      <c r="B130" s="52"/>
      <c r="C130" s="44"/>
      <c r="D130" s="53"/>
      <c r="E130" s="73"/>
      <c r="F130" s="44"/>
      <c r="I130" s="74"/>
      <c r="J130" s="75"/>
      <c r="K130" s="73"/>
      <c r="L130" s="61"/>
      <c r="M130" s="73"/>
      <c r="N130" s="73"/>
      <c r="O130" s="54"/>
      <c r="P130" s="73"/>
      <c r="Q130" s="73"/>
      <c r="R130" s="73"/>
      <c r="S130" s="61"/>
      <c r="T130" s="44"/>
      <c r="U130" s="37"/>
      <c r="V130" s="58"/>
      <c r="W130" s="39"/>
      <c r="X130" s="60"/>
      <c r="Y130" s="60"/>
      <c r="Z130" s="60"/>
      <c r="AA130" s="60"/>
      <c r="AB130" s="60"/>
      <c r="AC130" s="60"/>
      <c r="AD130" s="61"/>
      <c r="AE130" s="62"/>
      <c r="AF130" s="62"/>
      <c r="AG130" s="62"/>
      <c r="AH130" s="44"/>
    </row>
    <row r="131" spans="2:34" ht="16.5" x14ac:dyDescent="0.25">
      <c r="B131" s="52"/>
      <c r="C131" s="44"/>
      <c r="D131" s="53"/>
      <c r="E131" s="73"/>
      <c r="F131" s="44"/>
      <c r="I131" s="74"/>
      <c r="J131" s="75"/>
      <c r="K131" s="73"/>
      <c r="L131" s="61"/>
      <c r="M131" s="73"/>
      <c r="N131" s="73"/>
      <c r="O131" s="54"/>
      <c r="P131" s="73"/>
      <c r="Q131" s="73"/>
      <c r="R131" s="73"/>
      <c r="S131" s="61"/>
      <c r="T131" s="44"/>
      <c r="U131" s="37"/>
      <c r="V131" s="58"/>
      <c r="W131" s="39"/>
      <c r="X131" s="60"/>
      <c r="Y131" s="60"/>
      <c r="Z131" s="60"/>
      <c r="AA131" s="60"/>
      <c r="AB131" s="60"/>
      <c r="AC131" s="60"/>
      <c r="AD131" s="61"/>
      <c r="AE131" s="62"/>
      <c r="AF131" s="62"/>
      <c r="AG131" s="62"/>
      <c r="AH131" s="44"/>
    </row>
    <row r="132" spans="2:34" ht="16.5" x14ac:dyDescent="0.25">
      <c r="B132" s="52"/>
      <c r="C132" s="44"/>
      <c r="D132" s="53"/>
      <c r="E132" s="73"/>
      <c r="F132" s="44"/>
      <c r="I132" s="74"/>
      <c r="J132" s="75"/>
      <c r="K132" s="73"/>
      <c r="L132" s="61"/>
      <c r="M132" s="73"/>
      <c r="N132" s="73"/>
      <c r="O132" s="54"/>
      <c r="P132" s="73"/>
      <c r="Q132" s="73"/>
      <c r="R132" s="73"/>
      <c r="S132" s="61"/>
      <c r="T132" s="44"/>
      <c r="U132" s="37"/>
      <c r="V132" s="58"/>
      <c r="W132" s="39"/>
      <c r="X132" s="60"/>
      <c r="Y132" s="60"/>
      <c r="Z132" s="60"/>
      <c r="AA132" s="60"/>
      <c r="AB132" s="60"/>
      <c r="AC132" s="60"/>
      <c r="AD132" s="61"/>
      <c r="AE132" s="62"/>
      <c r="AF132" s="62"/>
      <c r="AG132" s="62"/>
      <c r="AH132" s="44"/>
    </row>
    <row r="133" spans="2:34" ht="16.5" x14ac:dyDescent="0.25">
      <c r="B133" s="52"/>
      <c r="C133" s="44"/>
      <c r="D133" s="53"/>
      <c r="E133" s="73"/>
      <c r="F133" s="44"/>
      <c r="I133" s="74"/>
      <c r="J133" s="75"/>
      <c r="K133" s="73"/>
      <c r="L133" s="61"/>
      <c r="M133" s="73"/>
      <c r="N133" s="73"/>
      <c r="O133" s="54"/>
      <c r="P133" s="73"/>
      <c r="Q133" s="73"/>
      <c r="R133" s="73"/>
      <c r="S133" s="61"/>
      <c r="T133" s="44"/>
      <c r="U133" s="37"/>
      <c r="V133" s="58"/>
      <c r="W133" s="39"/>
      <c r="X133" s="60"/>
      <c r="Y133" s="60"/>
      <c r="Z133" s="60"/>
      <c r="AA133" s="60"/>
      <c r="AB133" s="60"/>
      <c r="AC133" s="60"/>
      <c r="AD133" s="61"/>
      <c r="AE133" s="62"/>
      <c r="AF133" s="62"/>
      <c r="AG133" s="62"/>
      <c r="AH133" s="44"/>
    </row>
    <row r="134" spans="2:34" ht="16.5" x14ac:dyDescent="0.25">
      <c r="B134" s="52"/>
      <c r="C134" s="44"/>
      <c r="D134" s="53"/>
      <c r="E134" s="73"/>
      <c r="F134" s="44"/>
      <c r="I134" s="74"/>
      <c r="J134" s="75"/>
      <c r="K134" s="73"/>
      <c r="L134" s="61"/>
      <c r="M134" s="73"/>
      <c r="N134" s="73"/>
      <c r="O134" s="54"/>
      <c r="P134" s="73"/>
      <c r="Q134" s="73"/>
      <c r="R134" s="73"/>
      <c r="S134" s="61"/>
      <c r="T134" s="44"/>
      <c r="U134" s="37"/>
      <c r="V134" s="58"/>
      <c r="W134" s="39"/>
      <c r="X134" s="60"/>
      <c r="Y134" s="60"/>
      <c r="Z134" s="60"/>
      <c r="AA134" s="60"/>
      <c r="AB134" s="60"/>
      <c r="AC134" s="60"/>
      <c r="AD134" s="61"/>
      <c r="AE134" s="62"/>
      <c r="AF134" s="62"/>
      <c r="AG134" s="62"/>
      <c r="AH134" s="44"/>
    </row>
    <row r="135" spans="2:34" ht="16.5" x14ac:dyDescent="0.25">
      <c r="B135" s="52"/>
      <c r="C135" s="44"/>
      <c r="D135" s="53"/>
      <c r="E135" s="73"/>
      <c r="F135" s="44"/>
      <c r="I135" s="74"/>
      <c r="J135" s="75"/>
      <c r="K135" s="73"/>
      <c r="L135" s="61"/>
      <c r="M135" s="73"/>
      <c r="N135" s="73"/>
      <c r="O135" s="54"/>
      <c r="P135" s="73"/>
      <c r="Q135" s="73"/>
      <c r="R135" s="73"/>
      <c r="S135" s="61"/>
      <c r="T135" s="44"/>
      <c r="U135" s="37"/>
      <c r="V135" s="58"/>
      <c r="W135" s="39"/>
      <c r="X135" s="60"/>
      <c r="Y135" s="60"/>
      <c r="Z135" s="60"/>
      <c r="AA135" s="60"/>
      <c r="AB135" s="60"/>
      <c r="AC135" s="60"/>
      <c r="AD135" s="61"/>
      <c r="AE135" s="62"/>
      <c r="AF135" s="62"/>
      <c r="AG135" s="62"/>
      <c r="AH135" s="44"/>
    </row>
    <row r="136" spans="2:34" ht="16.5" x14ac:dyDescent="0.25">
      <c r="B136" s="52"/>
      <c r="C136" s="44"/>
      <c r="D136" s="53"/>
      <c r="E136" s="73"/>
      <c r="F136" s="44"/>
      <c r="I136" s="74"/>
      <c r="J136" s="75"/>
      <c r="K136" s="73"/>
      <c r="L136" s="61"/>
      <c r="M136" s="73"/>
      <c r="N136" s="73"/>
      <c r="O136" s="54"/>
      <c r="P136" s="73"/>
      <c r="Q136" s="73"/>
      <c r="R136" s="73"/>
      <c r="S136" s="61"/>
      <c r="T136" s="44"/>
      <c r="U136" s="37"/>
      <c r="V136" s="58"/>
      <c r="W136" s="39"/>
      <c r="X136" s="60"/>
      <c r="Y136" s="60"/>
      <c r="Z136" s="60"/>
      <c r="AA136" s="60"/>
      <c r="AB136" s="60"/>
      <c r="AC136" s="60"/>
      <c r="AD136" s="61"/>
      <c r="AE136" s="62"/>
      <c r="AF136" s="62"/>
      <c r="AG136" s="62"/>
      <c r="AH136" s="44"/>
    </row>
    <row r="137" spans="2:34" ht="16.5" x14ac:dyDescent="0.25">
      <c r="B137" s="52"/>
      <c r="C137" s="44"/>
      <c r="D137" s="53"/>
      <c r="E137" s="73"/>
      <c r="F137" s="44"/>
      <c r="I137" s="77"/>
      <c r="J137" s="75"/>
      <c r="K137" s="73"/>
      <c r="L137" s="61"/>
      <c r="M137" s="73"/>
      <c r="N137" s="73"/>
      <c r="O137" s="54"/>
      <c r="P137" s="73"/>
      <c r="Q137" s="73"/>
      <c r="R137" s="73"/>
      <c r="S137" s="61"/>
      <c r="T137" s="44"/>
      <c r="U137" s="37"/>
      <c r="V137" s="58"/>
      <c r="W137" s="39"/>
      <c r="X137" s="60"/>
      <c r="Y137" s="60"/>
      <c r="Z137" s="60"/>
      <c r="AA137" s="60"/>
      <c r="AB137" s="60"/>
      <c r="AC137" s="60"/>
      <c r="AD137" s="61"/>
      <c r="AE137" s="62"/>
      <c r="AF137" s="62"/>
      <c r="AG137" s="62"/>
      <c r="AH137" s="44"/>
    </row>
    <row r="138" spans="2:34" ht="16.5" x14ac:dyDescent="0.25">
      <c r="B138" s="52"/>
      <c r="C138" s="44"/>
      <c r="D138" s="53"/>
      <c r="E138" s="73"/>
      <c r="F138" s="44"/>
      <c r="I138" s="77"/>
      <c r="J138" s="75"/>
      <c r="K138" s="73"/>
      <c r="L138" s="61"/>
      <c r="M138" s="73"/>
      <c r="N138" s="73"/>
      <c r="O138" s="54"/>
      <c r="P138" s="73"/>
      <c r="Q138" s="73"/>
      <c r="R138" s="73"/>
      <c r="S138" s="61"/>
      <c r="T138" s="44"/>
      <c r="U138" s="37"/>
      <c r="V138" s="58"/>
      <c r="W138" s="39"/>
      <c r="X138" s="60"/>
      <c r="Y138" s="60"/>
      <c r="Z138" s="60"/>
      <c r="AA138" s="60"/>
      <c r="AB138" s="60"/>
      <c r="AC138" s="60"/>
      <c r="AD138" s="61"/>
      <c r="AE138" s="62"/>
      <c r="AF138" s="62"/>
      <c r="AG138" s="62"/>
      <c r="AH138" s="44"/>
    </row>
    <row r="139" spans="2:34" ht="16.5" x14ac:dyDescent="0.25">
      <c r="B139" s="52"/>
      <c r="C139" s="44"/>
      <c r="D139" s="53"/>
      <c r="E139" s="73"/>
      <c r="F139" s="44"/>
      <c r="I139" s="77"/>
      <c r="J139" s="75"/>
      <c r="K139" s="73"/>
      <c r="L139" s="61"/>
      <c r="M139" s="73"/>
      <c r="N139" s="73"/>
      <c r="O139" s="54"/>
      <c r="P139" s="73"/>
      <c r="Q139" s="73"/>
      <c r="R139" s="73"/>
      <c r="S139" s="61"/>
      <c r="T139" s="44"/>
      <c r="U139" s="37"/>
      <c r="V139" s="58"/>
      <c r="W139" s="39"/>
      <c r="X139" s="60"/>
      <c r="Y139" s="60"/>
      <c r="Z139" s="60"/>
      <c r="AA139" s="60"/>
      <c r="AB139" s="60"/>
      <c r="AC139" s="60"/>
      <c r="AD139" s="61"/>
      <c r="AE139" s="62"/>
      <c r="AF139" s="62"/>
      <c r="AG139" s="62"/>
      <c r="AH139" s="44"/>
    </row>
    <row r="140" spans="2:34" ht="16.5" x14ac:dyDescent="0.25">
      <c r="B140" s="52"/>
      <c r="C140" s="44"/>
      <c r="D140" s="53"/>
      <c r="E140" s="73"/>
      <c r="F140" s="44"/>
      <c r="I140" s="77"/>
      <c r="J140" s="75"/>
      <c r="K140" s="73"/>
      <c r="L140" s="61"/>
      <c r="M140" s="73"/>
      <c r="N140" s="73"/>
      <c r="O140" s="54"/>
      <c r="P140" s="73"/>
      <c r="Q140" s="73"/>
      <c r="R140" s="73"/>
      <c r="S140" s="61"/>
      <c r="T140" s="44"/>
      <c r="U140" s="37"/>
      <c r="V140" s="58"/>
      <c r="W140" s="39"/>
      <c r="X140" s="60"/>
      <c r="Y140" s="60"/>
      <c r="Z140" s="60"/>
      <c r="AA140" s="60"/>
      <c r="AB140" s="60"/>
      <c r="AC140" s="60"/>
      <c r="AD140" s="61"/>
      <c r="AE140" s="62"/>
      <c r="AF140" s="62"/>
      <c r="AG140" s="62"/>
      <c r="AH140" s="44"/>
    </row>
    <row r="141" spans="2:34" ht="16.5" x14ac:dyDescent="0.25">
      <c r="B141" s="52"/>
      <c r="C141" s="44"/>
      <c r="D141" s="53"/>
      <c r="E141" s="73"/>
      <c r="F141" s="44"/>
      <c r="I141" s="77"/>
      <c r="J141" s="75"/>
      <c r="K141" s="73"/>
      <c r="L141" s="61"/>
      <c r="M141" s="73"/>
      <c r="N141" s="73"/>
      <c r="O141" s="54"/>
      <c r="P141" s="73"/>
      <c r="Q141" s="73"/>
      <c r="R141" s="73"/>
      <c r="S141" s="61"/>
      <c r="T141" s="44"/>
      <c r="U141" s="37"/>
      <c r="V141" s="58"/>
      <c r="W141" s="39"/>
      <c r="X141" s="60"/>
      <c r="Y141" s="60"/>
      <c r="Z141" s="60"/>
      <c r="AA141" s="60"/>
      <c r="AB141" s="60"/>
      <c r="AC141" s="60"/>
      <c r="AD141" s="61"/>
      <c r="AE141" s="62"/>
      <c r="AF141" s="62"/>
      <c r="AG141" s="62"/>
      <c r="AH141" s="44"/>
    </row>
    <row r="142" spans="2:34" ht="16.5" x14ac:dyDescent="0.25">
      <c r="B142" s="52"/>
      <c r="C142" s="44"/>
      <c r="D142" s="53"/>
      <c r="E142" s="73"/>
      <c r="F142" s="44"/>
      <c r="I142" s="77"/>
      <c r="J142" s="75"/>
      <c r="K142" s="73"/>
      <c r="L142" s="61"/>
      <c r="M142" s="73"/>
      <c r="N142" s="73"/>
      <c r="O142" s="54"/>
      <c r="P142" s="73"/>
      <c r="Q142" s="73"/>
      <c r="R142" s="73"/>
      <c r="S142" s="61"/>
      <c r="T142" s="44"/>
      <c r="U142" s="37"/>
      <c r="V142" s="58"/>
      <c r="W142" s="39"/>
      <c r="X142" s="60"/>
      <c r="Y142" s="60"/>
      <c r="Z142" s="60"/>
      <c r="AA142" s="60"/>
      <c r="AB142" s="60"/>
      <c r="AC142" s="60"/>
      <c r="AD142" s="61"/>
      <c r="AE142" s="62"/>
      <c r="AF142" s="62"/>
      <c r="AG142" s="62"/>
      <c r="AH142" s="44"/>
    </row>
    <row r="143" spans="2:34" ht="16.5" x14ac:dyDescent="0.25">
      <c r="B143" s="52"/>
      <c r="C143" s="44"/>
      <c r="D143" s="53"/>
      <c r="E143" s="73"/>
      <c r="F143" s="44"/>
      <c r="I143" s="77"/>
      <c r="J143" s="75"/>
      <c r="K143" s="73"/>
      <c r="L143" s="61"/>
      <c r="M143" s="73"/>
      <c r="N143" s="73"/>
      <c r="O143" s="54"/>
      <c r="P143" s="73"/>
      <c r="Q143" s="73"/>
      <c r="R143" s="73"/>
      <c r="S143" s="61"/>
      <c r="T143" s="44"/>
      <c r="U143" s="37"/>
      <c r="V143" s="58"/>
      <c r="W143" s="39"/>
      <c r="X143" s="60"/>
      <c r="Y143" s="60"/>
      <c r="Z143" s="60"/>
      <c r="AA143" s="60"/>
      <c r="AB143" s="60"/>
      <c r="AC143" s="60"/>
      <c r="AD143" s="61"/>
      <c r="AE143" s="62"/>
      <c r="AF143" s="62"/>
      <c r="AG143" s="62"/>
      <c r="AH143" s="44"/>
    </row>
    <row r="144" spans="2:34" ht="16.5" x14ac:dyDescent="0.25">
      <c r="B144" s="52"/>
      <c r="C144" s="44"/>
      <c r="D144" s="53"/>
      <c r="E144" s="73"/>
      <c r="F144" s="44"/>
      <c r="I144" s="77"/>
      <c r="J144" s="75"/>
      <c r="K144" s="73"/>
      <c r="L144" s="61"/>
      <c r="M144" s="73"/>
      <c r="N144" s="73"/>
      <c r="O144" s="54"/>
      <c r="P144" s="73"/>
      <c r="Q144" s="73"/>
      <c r="R144" s="73"/>
      <c r="S144" s="61"/>
      <c r="T144" s="44"/>
      <c r="U144" s="37"/>
      <c r="V144" s="58"/>
      <c r="W144" s="39"/>
      <c r="X144" s="60"/>
      <c r="Y144" s="60"/>
      <c r="Z144" s="60"/>
      <c r="AA144" s="60"/>
      <c r="AB144" s="60"/>
      <c r="AC144" s="60"/>
      <c r="AD144" s="61"/>
      <c r="AE144" s="62"/>
      <c r="AF144" s="62"/>
      <c r="AG144" s="62"/>
      <c r="AH144" s="44"/>
    </row>
    <row r="145" spans="2:34" ht="16.5" x14ac:dyDescent="0.25">
      <c r="B145" s="52"/>
      <c r="C145" s="44"/>
      <c r="D145" s="53"/>
      <c r="E145" s="73"/>
      <c r="F145" s="44"/>
      <c r="I145" s="77"/>
      <c r="J145" s="75"/>
      <c r="K145" s="73"/>
      <c r="L145" s="61"/>
      <c r="M145" s="73"/>
      <c r="N145" s="73"/>
      <c r="O145" s="54"/>
      <c r="P145" s="73"/>
      <c r="Q145" s="73"/>
      <c r="R145" s="73"/>
      <c r="S145" s="61"/>
      <c r="T145" s="44"/>
      <c r="U145" s="37"/>
      <c r="V145" s="58"/>
      <c r="W145" s="39"/>
      <c r="X145" s="60"/>
      <c r="Y145" s="60"/>
      <c r="Z145" s="60"/>
      <c r="AA145" s="60"/>
      <c r="AB145" s="60"/>
      <c r="AC145" s="60"/>
      <c r="AD145" s="61"/>
      <c r="AE145" s="62"/>
      <c r="AF145" s="62"/>
      <c r="AG145" s="62"/>
      <c r="AH145" s="44"/>
    </row>
    <row r="146" spans="2:34" ht="16.5" x14ac:dyDescent="0.25">
      <c r="B146" s="52"/>
      <c r="C146" s="44"/>
      <c r="D146" s="53"/>
      <c r="E146" s="73"/>
      <c r="F146" s="44"/>
      <c r="I146" s="77"/>
      <c r="J146" s="75"/>
      <c r="K146" s="73"/>
      <c r="L146" s="61"/>
      <c r="M146" s="73"/>
      <c r="N146" s="73"/>
      <c r="O146" s="54"/>
      <c r="P146" s="73"/>
      <c r="Q146" s="73"/>
      <c r="R146" s="73"/>
      <c r="S146" s="61"/>
      <c r="T146" s="44"/>
      <c r="U146" s="37"/>
      <c r="V146" s="58"/>
      <c r="W146" s="39"/>
      <c r="X146" s="60"/>
      <c r="Y146" s="60"/>
      <c r="Z146" s="60"/>
      <c r="AA146" s="60"/>
      <c r="AB146" s="60"/>
      <c r="AC146" s="60"/>
      <c r="AD146" s="61"/>
      <c r="AE146" s="62"/>
      <c r="AF146" s="62"/>
      <c r="AG146" s="62"/>
      <c r="AH146" s="44"/>
    </row>
    <row r="147" spans="2:34" ht="16.5" x14ac:dyDescent="0.25">
      <c r="B147" s="52"/>
      <c r="C147" s="44"/>
      <c r="D147" s="53"/>
      <c r="E147" s="73"/>
      <c r="F147" s="44"/>
      <c r="I147" s="77"/>
      <c r="J147" s="75"/>
      <c r="K147" s="73"/>
      <c r="L147" s="61"/>
      <c r="M147" s="73"/>
      <c r="N147" s="73"/>
      <c r="O147" s="54"/>
      <c r="P147" s="73"/>
      <c r="Q147" s="73"/>
      <c r="R147" s="73"/>
      <c r="S147" s="61"/>
      <c r="T147" s="44"/>
      <c r="U147" s="37"/>
      <c r="V147" s="58"/>
      <c r="W147" s="39"/>
      <c r="X147" s="60"/>
      <c r="Y147" s="60"/>
      <c r="Z147" s="60"/>
      <c r="AA147" s="60"/>
      <c r="AB147" s="60"/>
      <c r="AC147" s="60"/>
      <c r="AD147" s="61"/>
      <c r="AE147" s="62"/>
      <c r="AF147" s="62"/>
      <c r="AG147" s="62"/>
      <c r="AH147" s="44"/>
    </row>
    <row r="148" spans="2:34" ht="16.5" x14ac:dyDescent="0.25">
      <c r="B148" s="52"/>
      <c r="C148" s="44"/>
      <c r="D148" s="53"/>
      <c r="E148" s="73"/>
      <c r="F148" s="44"/>
      <c r="I148" s="77"/>
      <c r="J148" s="75"/>
      <c r="K148" s="73"/>
      <c r="L148" s="61"/>
      <c r="M148" s="73"/>
      <c r="N148" s="73"/>
      <c r="O148" s="54"/>
      <c r="P148" s="73"/>
      <c r="Q148" s="73"/>
      <c r="R148" s="73"/>
      <c r="S148" s="61"/>
      <c r="T148" s="44"/>
      <c r="U148" s="37"/>
      <c r="V148" s="58"/>
      <c r="W148" s="39"/>
      <c r="X148" s="60"/>
      <c r="Y148" s="60"/>
      <c r="Z148" s="60"/>
      <c r="AA148" s="60"/>
      <c r="AB148" s="60"/>
      <c r="AC148" s="60"/>
      <c r="AD148" s="61"/>
      <c r="AE148" s="62"/>
      <c r="AF148" s="62"/>
      <c r="AG148" s="62"/>
      <c r="AH148" s="44"/>
    </row>
    <row r="149" spans="2:34" ht="16.5" x14ac:dyDescent="0.25">
      <c r="B149" s="52"/>
      <c r="C149" s="44"/>
      <c r="D149" s="53"/>
      <c r="E149" s="73"/>
      <c r="F149" s="44"/>
      <c r="I149" s="77"/>
      <c r="J149" s="75"/>
      <c r="K149" s="73"/>
      <c r="L149" s="61"/>
      <c r="M149" s="73"/>
      <c r="N149" s="73"/>
      <c r="O149" s="54"/>
      <c r="P149" s="73"/>
      <c r="Q149" s="73"/>
      <c r="R149" s="73"/>
      <c r="S149" s="61"/>
      <c r="T149" s="44"/>
      <c r="U149" s="37"/>
      <c r="V149" s="58"/>
      <c r="W149" s="39"/>
      <c r="X149" s="60"/>
      <c r="Y149" s="60"/>
      <c r="Z149" s="60"/>
      <c r="AA149" s="60"/>
      <c r="AB149" s="60"/>
      <c r="AC149" s="60"/>
      <c r="AD149" s="61"/>
      <c r="AE149" s="62"/>
      <c r="AF149" s="62"/>
      <c r="AG149" s="62"/>
      <c r="AH149" s="44"/>
    </row>
    <row r="150" spans="2:34" ht="16.5" x14ac:dyDescent="0.25">
      <c r="B150" s="52"/>
      <c r="C150" s="44"/>
      <c r="D150" s="53"/>
      <c r="E150" s="73"/>
      <c r="F150" s="44"/>
      <c r="I150" s="77"/>
      <c r="J150" s="75"/>
      <c r="K150" s="73"/>
      <c r="L150" s="61"/>
      <c r="M150" s="73"/>
      <c r="N150" s="73"/>
      <c r="O150" s="54"/>
      <c r="P150" s="73"/>
      <c r="Q150" s="73"/>
      <c r="R150" s="73"/>
      <c r="S150" s="61"/>
      <c r="T150" s="44"/>
      <c r="U150" s="37"/>
      <c r="V150" s="58"/>
      <c r="W150" s="39"/>
      <c r="X150" s="60"/>
      <c r="Y150" s="60"/>
      <c r="Z150" s="60"/>
      <c r="AA150" s="60"/>
      <c r="AB150" s="60"/>
      <c r="AC150" s="60"/>
      <c r="AD150" s="61"/>
      <c r="AE150" s="62"/>
      <c r="AF150" s="62"/>
      <c r="AG150" s="62"/>
      <c r="AH150" s="44"/>
    </row>
    <row r="151" spans="2:34" ht="16.5" x14ac:dyDescent="0.25">
      <c r="B151" s="52"/>
      <c r="C151" s="44"/>
      <c r="D151" s="53"/>
      <c r="E151" s="73"/>
      <c r="F151" s="44"/>
      <c r="I151" s="77"/>
      <c r="J151" s="75"/>
      <c r="K151" s="73"/>
      <c r="L151" s="61"/>
      <c r="M151" s="73"/>
      <c r="N151" s="73"/>
      <c r="O151" s="54"/>
      <c r="P151" s="73"/>
      <c r="Q151" s="73"/>
      <c r="R151" s="73"/>
      <c r="S151" s="61"/>
      <c r="T151" s="44"/>
      <c r="U151" s="37"/>
      <c r="V151" s="58"/>
      <c r="W151" s="39"/>
      <c r="X151" s="60"/>
      <c r="Y151" s="60"/>
      <c r="Z151" s="60"/>
      <c r="AA151" s="60"/>
      <c r="AB151" s="60"/>
      <c r="AC151" s="60"/>
      <c r="AD151" s="61"/>
      <c r="AE151" s="62"/>
      <c r="AF151" s="62"/>
      <c r="AG151" s="62"/>
      <c r="AH151" s="44"/>
    </row>
    <row r="152" spans="2:34" ht="16.5" x14ac:dyDescent="0.25">
      <c r="B152" s="52"/>
      <c r="C152" s="44"/>
      <c r="D152" s="53"/>
      <c r="E152" s="73"/>
      <c r="F152" s="44"/>
      <c r="I152" s="77"/>
      <c r="J152" s="75"/>
      <c r="K152" s="73"/>
      <c r="L152" s="61"/>
      <c r="M152" s="73"/>
      <c r="N152" s="73"/>
      <c r="O152" s="54"/>
      <c r="P152" s="73"/>
      <c r="Q152" s="73"/>
      <c r="R152" s="73"/>
      <c r="S152" s="61"/>
      <c r="T152" s="44"/>
      <c r="U152" s="37"/>
      <c r="V152" s="58"/>
      <c r="W152" s="39"/>
      <c r="X152" s="60"/>
      <c r="Y152" s="60"/>
      <c r="Z152" s="60"/>
      <c r="AA152" s="60"/>
      <c r="AB152" s="60"/>
      <c r="AC152" s="60"/>
      <c r="AD152" s="61"/>
      <c r="AE152" s="62"/>
      <c r="AF152" s="62"/>
      <c r="AG152" s="62"/>
      <c r="AH152" s="44"/>
    </row>
    <row r="153" spans="2:34" ht="16.5" x14ac:dyDescent="0.25">
      <c r="B153" s="52"/>
      <c r="C153" s="44"/>
      <c r="D153" s="44"/>
      <c r="E153" s="73"/>
      <c r="F153" s="44"/>
      <c r="G153" s="69"/>
      <c r="H153" s="44"/>
      <c r="I153" s="77"/>
      <c r="J153" s="75"/>
      <c r="K153" s="73"/>
      <c r="L153" s="61"/>
      <c r="M153" s="73"/>
      <c r="N153" s="73"/>
      <c r="O153" s="54"/>
      <c r="P153" s="73"/>
      <c r="Q153" s="73"/>
      <c r="R153" s="73"/>
      <c r="S153" s="61"/>
      <c r="T153" s="44"/>
      <c r="U153" s="37"/>
      <c r="W153" s="39"/>
      <c r="X153" s="70"/>
      <c r="Y153" s="70"/>
      <c r="Z153" s="70"/>
      <c r="AA153" s="70"/>
      <c r="AB153" s="70"/>
      <c r="AC153" s="60"/>
      <c r="AD153" s="61"/>
      <c r="AE153" s="62"/>
      <c r="AF153" s="62"/>
      <c r="AG153" s="62"/>
      <c r="AH153" s="44"/>
    </row>
    <row r="154" spans="2:34" ht="16.5" x14ac:dyDescent="0.25">
      <c r="B154" s="52"/>
      <c r="C154" s="44"/>
      <c r="D154" s="44"/>
      <c r="E154" s="73"/>
      <c r="F154" s="44"/>
      <c r="G154" s="69"/>
      <c r="H154" s="44"/>
      <c r="I154" s="77"/>
      <c r="J154" s="75"/>
      <c r="K154" s="73"/>
      <c r="L154" s="61"/>
      <c r="M154" s="73"/>
      <c r="N154" s="73"/>
      <c r="O154" s="54"/>
      <c r="P154" s="73"/>
      <c r="Q154" s="73"/>
      <c r="R154" s="73"/>
      <c r="S154" s="61"/>
      <c r="T154" s="44"/>
      <c r="U154" s="44"/>
      <c r="V154" s="73"/>
      <c r="W154" s="75"/>
      <c r="X154" s="76"/>
      <c r="Y154" s="76"/>
      <c r="Z154" s="70"/>
      <c r="AA154" s="70"/>
      <c r="AB154" s="70"/>
      <c r="AC154" s="60"/>
      <c r="AD154" s="61"/>
      <c r="AE154" s="62"/>
      <c r="AF154" s="62"/>
      <c r="AG154" s="62"/>
      <c r="AH154" s="44"/>
    </row>
    <row r="155" spans="2:34" ht="16.5" x14ac:dyDescent="0.25">
      <c r="B155" s="52"/>
      <c r="C155" s="44"/>
      <c r="D155" s="44"/>
      <c r="E155" s="73"/>
      <c r="F155" s="44"/>
      <c r="G155" s="69"/>
      <c r="H155" s="44"/>
      <c r="I155" s="77"/>
      <c r="J155" s="75"/>
      <c r="K155" s="73"/>
      <c r="L155" s="61"/>
      <c r="M155" s="73"/>
      <c r="N155" s="73"/>
      <c r="O155" s="54"/>
      <c r="P155" s="73"/>
      <c r="Q155" s="73"/>
      <c r="R155" s="73"/>
      <c r="S155" s="61"/>
      <c r="T155" s="44"/>
      <c r="U155" s="44"/>
      <c r="V155" s="73"/>
      <c r="W155" s="75"/>
      <c r="X155" s="76"/>
      <c r="Y155" s="76"/>
      <c r="Z155" s="70"/>
      <c r="AA155" s="70"/>
      <c r="AB155" s="70"/>
      <c r="AC155" s="60"/>
      <c r="AD155" s="61"/>
      <c r="AE155" s="62"/>
      <c r="AF155" s="62"/>
      <c r="AG155" s="62"/>
      <c r="AH155" s="44"/>
    </row>
    <row r="156" spans="2:34" ht="16.5" x14ac:dyDescent="0.25">
      <c r="B156" s="52"/>
      <c r="C156" s="44"/>
      <c r="D156" s="44"/>
      <c r="E156" s="73"/>
      <c r="F156" s="44"/>
      <c r="G156" s="69"/>
      <c r="H156" s="44"/>
      <c r="I156" s="77"/>
      <c r="J156" s="75"/>
      <c r="K156" s="73"/>
      <c r="L156" s="61"/>
      <c r="M156" s="73"/>
      <c r="N156" s="73"/>
      <c r="O156" s="54"/>
      <c r="P156" s="73"/>
      <c r="Q156" s="73"/>
      <c r="R156" s="73"/>
      <c r="S156" s="61"/>
      <c r="T156" s="44"/>
      <c r="U156" s="44"/>
      <c r="V156" s="73"/>
      <c r="W156" s="75"/>
      <c r="X156" s="76"/>
      <c r="Y156" s="76"/>
      <c r="Z156" s="70"/>
      <c r="AA156" s="70"/>
      <c r="AB156" s="70"/>
      <c r="AC156" s="70"/>
      <c r="AD156" s="61"/>
      <c r="AE156" s="62"/>
      <c r="AF156" s="62"/>
      <c r="AG156" s="62"/>
      <c r="AH156" s="44"/>
    </row>
    <row r="157" spans="2:34" ht="16.5" x14ac:dyDescent="0.25">
      <c r="B157" s="52"/>
      <c r="C157" s="44"/>
      <c r="D157" s="44"/>
      <c r="E157" s="73"/>
      <c r="F157" s="44"/>
      <c r="G157" s="69"/>
      <c r="H157" s="44"/>
      <c r="I157" s="77"/>
      <c r="J157" s="75"/>
      <c r="K157" s="73"/>
      <c r="L157" s="61"/>
      <c r="M157" s="73"/>
      <c r="N157" s="73"/>
      <c r="O157" s="54"/>
      <c r="P157" s="73"/>
      <c r="Q157" s="73"/>
      <c r="R157" s="73"/>
      <c r="S157" s="61"/>
      <c r="T157" s="44"/>
      <c r="U157" s="44"/>
      <c r="V157" s="73"/>
      <c r="W157" s="75"/>
      <c r="X157" s="76"/>
      <c r="Y157" s="76"/>
      <c r="Z157" s="70"/>
      <c r="AA157" s="70"/>
      <c r="AB157" s="70"/>
      <c r="AC157" s="70"/>
      <c r="AD157" s="61"/>
      <c r="AE157" s="62"/>
      <c r="AF157" s="62"/>
      <c r="AG157" s="62"/>
      <c r="AH157" s="44"/>
    </row>
    <row r="158" spans="2:34" ht="16.5" x14ac:dyDescent="0.25">
      <c r="B158" s="52"/>
      <c r="C158" s="44"/>
      <c r="D158" s="44"/>
      <c r="E158" s="73"/>
      <c r="F158" s="44"/>
      <c r="G158" s="69"/>
      <c r="H158" s="44"/>
      <c r="I158" s="77"/>
      <c r="J158" s="75"/>
      <c r="K158" s="73"/>
      <c r="L158" s="61"/>
      <c r="M158" s="73"/>
      <c r="N158" s="73"/>
      <c r="O158" s="54"/>
      <c r="P158" s="73"/>
      <c r="Q158" s="73"/>
      <c r="R158" s="73"/>
      <c r="S158" s="61"/>
      <c r="T158" s="44"/>
      <c r="U158" s="44"/>
      <c r="V158" s="73"/>
      <c r="W158" s="75"/>
      <c r="X158" s="76"/>
      <c r="Y158" s="76"/>
      <c r="Z158" s="70"/>
      <c r="AA158" s="70"/>
      <c r="AB158" s="70"/>
      <c r="AC158" s="70"/>
      <c r="AD158" s="61"/>
      <c r="AE158" s="62"/>
      <c r="AF158" s="62"/>
      <c r="AG158" s="62"/>
      <c r="AH158" s="44"/>
    </row>
    <row r="159" spans="2:34" ht="16.5" x14ac:dyDescent="0.25">
      <c r="B159" s="52"/>
      <c r="C159" s="44"/>
      <c r="D159" s="44"/>
      <c r="E159" s="73"/>
      <c r="F159" s="44"/>
      <c r="G159" s="69"/>
      <c r="H159" s="44"/>
      <c r="I159" s="77"/>
      <c r="J159" s="75"/>
      <c r="K159" s="73"/>
      <c r="L159" s="61"/>
      <c r="M159" s="73"/>
      <c r="N159" s="73"/>
      <c r="O159" s="54"/>
      <c r="P159" s="73"/>
      <c r="Q159" s="73"/>
      <c r="R159" s="73"/>
      <c r="S159" s="61"/>
      <c r="T159" s="44"/>
      <c r="U159" s="44"/>
      <c r="V159" s="73"/>
      <c r="W159" s="75"/>
      <c r="X159" s="76"/>
      <c r="Y159" s="76"/>
      <c r="Z159" s="70"/>
      <c r="AA159" s="70"/>
      <c r="AB159" s="70"/>
      <c r="AC159" s="70"/>
      <c r="AD159" s="61"/>
      <c r="AE159" s="62"/>
      <c r="AF159" s="62"/>
      <c r="AG159" s="62"/>
      <c r="AH159" s="44"/>
    </row>
    <row r="160" spans="2:34" ht="16.5" x14ac:dyDescent="0.25">
      <c r="B160" s="52"/>
      <c r="C160" s="44"/>
      <c r="D160" s="44"/>
      <c r="E160" s="73"/>
      <c r="F160" s="44"/>
      <c r="G160" s="69"/>
      <c r="H160" s="44"/>
      <c r="I160" s="77"/>
      <c r="J160" s="75"/>
      <c r="K160" s="73"/>
      <c r="L160" s="61"/>
      <c r="M160" s="73"/>
      <c r="N160" s="73"/>
      <c r="O160" s="54"/>
      <c r="P160" s="73"/>
      <c r="Q160" s="73"/>
      <c r="R160" s="73"/>
      <c r="S160" s="61"/>
      <c r="T160" s="44"/>
      <c r="U160" s="44"/>
      <c r="V160" s="73"/>
      <c r="W160" s="75"/>
      <c r="X160" s="76"/>
      <c r="Y160" s="76"/>
      <c r="Z160" s="70"/>
      <c r="AA160" s="70"/>
      <c r="AB160" s="70"/>
      <c r="AC160" s="70"/>
      <c r="AD160" s="61"/>
      <c r="AE160" s="62"/>
      <c r="AF160" s="62"/>
      <c r="AG160" s="62"/>
      <c r="AH160" s="44"/>
    </row>
    <row r="161" spans="2:34" ht="16.5" x14ac:dyDescent="0.25">
      <c r="B161" s="52"/>
      <c r="C161" s="44"/>
      <c r="D161" s="44"/>
      <c r="E161" s="73"/>
      <c r="F161" s="44"/>
      <c r="G161" s="69"/>
      <c r="H161" s="44"/>
      <c r="I161" s="77"/>
      <c r="J161" s="75"/>
      <c r="K161" s="73"/>
      <c r="L161" s="61"/>
      <c r="M161" s="73"/>
      <c r="N161" s="73"/>
      <c r="O161" s="54"/>
      <c r="P161" s="73"/>
      <c r="Q161" s="73"/>
      <c r="R161" s="73"/>
      <c r="S161" s="61"/>
      <c r="T161" s="44"/>
      <c r="U161" s="44"/>
      <c r="V161" s="73"/>
      <c r="W161" s="75"/>
      <c r="X161" s="76"/>
      <c r="Y161" s="76"/>
      <c r="Z161" s="70"/>
      <c r="AA161" s="70"/>
      <c r="AB161" s="70"/>
      <c r="AC161" s="70"/>
      <c r="AD161" s="61"/>
      <c r="AE161" s="62"/>
      <c r="AF161" s="62"/>
      <c r="AG161" s="62"/>
      <c r="AH161" s="44"/>
    </row>
    <row r="162" spans="2:34" ht="16.5" x14ac:dyDescent="0.25">
      <c r="B162" s="52"/>
      <c r="C162" s="44"/>
      <c r="D162" s="44"/>
      <c r="E162" s="73"/>
      <c r="F162" s="44"/>
      <c r="G162" s="69"/>
      <c r="H162" s="44"/>
      <c r="I162" s="77"/>
      <c r="J162" s="75"/>
      <c r="K162" s="73"/>
      <c r="L162" s="61"/>
      <c r="M162" s="73"/>
      <c r="N162" s="73"/>
      <c r="O162" s="54"/>
      <c r="P162" s="73"/>
      <c r="Q162" s="73"/>
      <c r="R162" s="73"/>
      <c r="S162" s="61"/>
      <c r="T162" s="44"/>
      <c r="U162" s="44"/>
      <c r="V162" s="73"/>
      <c r="W162" s="75"/>
      <c r="X162" s="76"/>
      <c r="Y162" s="76"/>
      <c r="Z162" s="70"/>
      <c r="AA162" s="70"/>
      <c r="AB162" s="70"/>
      <c r="AC162" s="70"/>
      <c r="AD162" s="61"/>
      <c r="AE162" s="62"/>
      <c r="AF162" s="62"/>
      <c r="AG162" s="62"/>
      <c r="AH162" s="44"/>
    </row>
    <row r="163" spans="2:34" ht="16.5" x14ac:dyDescent="0.25">
      <c r="B163" s="52"/>
      <c r="C163" s="44"/>
      <c r="D163" s="44"/>
      <c r="E163" s="73"/>
      <c r="F163" s="44"/>
      <c r="G163" s="69"/>
      <c r="H163" s="44"/>
      <c r="I163" s="77"/>
      <c r="J163" s="75"/>
      <c r="K163" s="73"/>
      <c r="L163" s="61"/>
      <c r="M163" s="73"/>
      <c r="N163" s="73"/>
      <c r="O163" s="54"/>
      <c r="P163" s="73"/>
      <c r="Q163" s="73"/>
      <c r="R163" s="73"/>
      <c r="S163" s="61"/>
      <c r="T163" s="44"/>
      <c r="U163" s="44"/>
      <c r="V163" s="73"/>
      <c r="W163" s="75"/>
      <c r="X163" s="76"/>
      <c r="Y163" s="76"/>
      <c r="Z163" s="70"/>
      <c r="AA163" s="70"/>
      <c r="AB163" s="70"/>
      <c r="AC163" s="70"/>
      <c r="AD163" s="61"/>
      <c r="AE163" s="62"/>
      <c r="AF163" s="62"/>
      <c r="AG163" s="62"/>
      <c r="AH163" s="44"/>
    </row>
    <row r="164" spans="2:34" ht="16.5" x14ac:dyDescent="0.25">
      <c r="B164" s="52"/>
      <c r="C164" s="44"/>
      <c r="D164" s="44"/>
      <c r="E164" s="73"/>
      <c r="F164" s="44"/>
      <c r="G164" s="69"/>
      <c r="H164" s="44"/>
      <c r="I164" s="77"/>
      <c r="J164" s="75"/>
      <c r="K164" s="73"/>
      <c r="L164" s="61"/>
      <c r="M164" s="73"/>
      <c r="N164" s="73"/>
      <c r="O164" s="54"/>
      <c r="P164" s="73"/>
      <c r="Q164" s="73"/>
      <c r="R164" s="73"/>
      <c r="S164" s="61"/>
      <c r="T164" s="44"/>
      <c r="U164" s="44"/>
      <c r="V164" s="73"/>
      <c r="W164" s="75"/>
      <c r="X164" s="76"/>
      <c r="Y164" s="76"/>
      <c r="Z164" s="70"/>
      <c r="AA164" s="70"/>
      <c r="AB164" s="70"/>
      <c r="AC164" s="70"/>
      <c r="AD164" s="61"/>
      <c r="AE164" s="62"/>
      <c r="AF164" s="62"/>
      <c r="AG164" s="62"/>
      <c r="AH164" s="44"/>
    </row>
    <row r="165" spans="2:34" ht="16.5" x14ac:dyDescent="0.25">
      <c r="B165" s="52"/>
      <c r="C165" s="44"/>
      <c r="D165" s="44"/>
      <c r="E165" s="73"/>
      <c r="F165" s="44"/>
      <c r="G165" s="69"/>
      <c r="H165" s="44"/>
      <c r="I165" s="77"/>
      <c r="J165" s="75"/>
      <c r="K165" s="73"/>
      <c r="L165" s="61"/>
      <c r="M165" s="73"/>
      <c r="N165" s="73"/>
      <c r="O165" s="54"/>
      <c r="P165" s="73"/>
      <c r="Q165" s="73"/>
      <c r="R165" s="73"/>
      <c r="S165" s="61"/>
      <c r="T165" s="44"/>
      <c r="U165" s="44"/>
      <c r="V165" s="73"/>
      <c r="W165" s="75"/>
      <c r="X165" s="76"/>
      <c r="Y165" s="76"/>
      <c r="Z165" s="70"/>
      <c r="AA165" s="70"/>
      <c r="AB165" s="70"/>
      <c r="AC165" s="70"/>
      <c r="AD165" s="61"/>
      <c r="AE165" s="62"/>
      <c r="AF165" s="62"/>
      <c r="AG165" s="62"/>
      <c r="AH165" s="44"/>
    </row>
    <row r="166" spans="2:34" ht="16.5" x14ac:dyDescent="0.25">
      <c r="B166" s="52"/>
      <c r="C166" s="44"/>
      <c r="D166" s="44"/>
      <c r="E166" s="73"/>
      <c r="F166" s="44"/>
      <c r="G166" s="69"/>
      <c r="H166" s="44"/>
      <c r="I166" s="77"/>
      <c r="J166" s="75"/>
      <c r="K166" s="73"/>
      <c r="L166" s="61"/>
      <c r="M166" s="73"/>
      <c r="N166" s="73"/>
      <c r="O166" s="54"/>
      <c r="P166" s="73"/>
      <c r="Q166" s="73"/>
      <c r="R166" s="73"/>
      <c r="S166" s="61"/>
      <c r="T166" s="44"/>
      <c r="U166" s="44"/>
      <c r="V166" s="73"/>
      <c r="W166" s="75"/>
      <c r="X166" s="76"/>
      <c r="Y166" s="76"/>
      <c r="Z166" s="70"/>
      <c r="AA166" s="70"/>
      <c r="AB166" s="70"/>
      <c r="AC166" s="70"/>
      <c r="AD166" s="61"/>
      <c r="AE166" s="62"/>
      <c r="AF166" s="62"/>
      <c r="AG166" s="62"/>
      <c r="AH166" s="44"/>
    </row>
    <row r="167" spans="2:34" ht="16.5" x14ac:dyDescent="0.25">
      <c r="B167" s="52"/>
      <c r="C167" s="44"/>
      <c r="D167" s="44"/>
      <c r="E167" s="73"/>
      <c r="F167" s="44"/>
      <c r="G167" s="69"/>
      <c r="H167" s="44"/>
      <c r="I167" s="77"/>
      <c r="J167" s="75"/>
      <c r="K167" s="73"/>
      <c r="L167" s="61"/>
      <c r="M167" s="73"/>
      <c r="N167" s="73"/>
      <c r="O167" s="54"/>
      <c r="P167" s="73"/>
      <c r="Q167" s="73"/>
      <c r="R167" s="73"/>
      <c r="S167" s="61"/>
      <c r="T167" s="44"/>
      <c r="U167" s="44"/>
      <c r="V167" s="73"/>
      <c r="W167" s="75"/>
      <c r="X167" s="76"/>
      <c r="Y167" s="76"/>
      <c r="Z167" s="70"/>
      <c r="AA167" s="70"/>
      <c r="AB167" s="70"/>
      <c r="AC167" s="70"/>
      <c r="AD167" s="61"/>
      <c r="AE167" s="62"/>
      <c r="AF167" s="62"/>
      <c r="AG167" s="62"/>
      <c r="AH167" s="44"/>
    </row>
    <row r="168" spans="2:34" ht="16.5" x14ac:dyDescent="0.25">
      <c r="B168" s="52"/>
      <c r="C168" s="44"/>
      <c r="D168" s="44"/>
      <c r="E168" s="73"/>
      <c r="F168" s="44"/>
      <c r="G168" s="69"/>
      <c r="H168" s="44"/>
      <c r="I168" s="77"/>
      <c r="J168" s="75"/>
      <c r="K168" s="73"/>
      <c r="L168" s="61"/>
      <c r="M168" s="73"/>
      <c r="N168" s="73"/>
      <c r="O168" s="54"/>
      <c r="P168" s="73"/>
      <c r="Q168" s="73"/>
      <c r="R168" s="73"/>
      <c r="S168" s="61"/>
      <c r="T168" s="73"/>
      <c r="U168" s="44"/>
      <c r="V168" s="73"/>
      <c r="W168" s="75"/>
      <c r="X168" s="76"/>
      <c r="Y168" s="76"/>
      <c r="Z168" s="70"/>
      <c r="AA168" s="70"/>
      <c r="AB168" s="70"/>
      <c r="AC168" s="70"/>
      <c r="AD168" s="61"/>
      <c r="AE168" s="62"/>
      <c r="AF168" s="62"/>
      <c r="AG168" s="62"/>
      <c r="AH168" s="44"/>
    </row>
    <row r="169" spans="2:34" ht="16.5" x14ac:dyDescent="0.25">
      <c r="B169" s="52"/>
      <c r="C169" s="44"/>
      <c r="D169" s="44"/>
      <c r="E169" s="73"/>
      <c r="F169" s="44"/>
      <c r="G169" s="69"/>
      <c r="H169" s="44"/>
      <c r="I169" s="77"/>
      <c r="J169" s="75"/>
      <c r="K169" s="73"/>
      <c r="L169" s="61"/>
      <c r="M169" s="73"/>
      <c r="N169" s="73"/>
      <c r="O169" s="54"/>
      <c r="P169" s="73"/>
      <c r="Q169" s="73"/>
      <c r="R169" s="73"/>
      <c r="S169" s="61"/>
      <c r="T169" s="73"/>
      <c r="U169" s="44"/>
      <c r="V169" s="73"/>
      <c r="W169" s="75"/>
      <c r="X169" s="76"/>
      <c r="Y169" s="76"/>
      <c r="Z169" s="70"/>
      <c r="AA169" s="70"/>
      <c r="AB169" s="70"/>
      <c r="AC169" s="70"/>
      <c r="AD169" s="61"/>
      <c r="AE169" s="62"/>
      <c r="AF169" s="62"/>
      <c r="AG169" s="62"/>
      <c r="AH169" s="44"/>
    </row>
    <row r="170" spans="2:34" ht="16.5" x14ac:dyDescent="0.25">
      <c r="B170" s="52"/>
      <c r="C170" s="44"/>
      <c r="D170" s="44"/>
      <c r="E170" s="73"/>
      <c r="F170" s="44"/>
      <c r="G170" s="69"/>
      <c r="H170" s="44"/>
      <c r="I170" s="77"/>
      <c r="J170" s="75"/>
      <c r="K170" s="73"/>
      <c r="L170" s="61"/>
      <c r="M170" s="73"/>
      <c r="N170" s="73"/>
      <c r="O170" s="54"/>
      <c r="P170" s="73"/>
      <c r="Q170" s="73"/>
      <c r="R170" s="73"/>
      <c r="S170" s="61"/>
      <c r="T170" s="73"/>
      <c r="U170" s="44"/>
      <c r="V170" s="73"/>
      <c r="W170" s="75"/>
      <c r="X170" s="76"/>
      <c r="Y170" s="76"/>
      <c r="Z170" s="70"/>
      <c r="AA170" s="70"/>
      <c r="AB170" s="70"/>
      <c r="AC170" s="70"/>
      <c r="AD170" s="61"/>
      <c r="AE170" s="62"/>
      <c r="AF170" s="62"/>
      <c r="AG170" s="62"/>
      <c r="AH170" s="44"/>
    </row>
    <row r="171" spans="2:34" ht="16.5" x14ac:dyDescent="0.25">
      <c r="B171" s="52"/>
      <c r="C171" s="44"/>
      <c r="D171" s="44"/>
      <c r="E171" s="73"/>
      <c r="F171" s="44"/>
      <c r="G171" s="69"/>
      <c r="H171" s="44"/>
      <c r="I171" s="77"/>
      <c r="J171" s="75"/>
      <c r="K171" s="73"/>
      <c r="L171" s="61"/>
      <c r="M171" s="73"/>
      <c r="N171" s="73"/>
      <c r="O171" s="54"/>
      <c r="P171" s="73"/>
      <c r="Q171" s="73"/>
      <c r="R171" s="73"/>
      <c r="S171" s="61"/>
      <c r="T171" s="73"/>
      <c r="U171" s="44"/>
      <c r="V171" s="73"/>
      <c r="W171" s="75"/>
      <c r="X171" s="76"/>
      <c r="Y171" s="76"/>
      <c r="Z171" s="70"/>
      <c r="AA171" s="70"/>
      <c r="AB171" s="70"/>
      <c r="AC171" s="70"/>
      <c r="AD171" s="61"/>
      <c r="AE171" s="62"/>
      <c r="AF171" s="62"/>
      <c r="AG171" s="62"/>
      <c r="AH171" s="44"/>
    </row>
    <row r="172" spans="2:34" ht="16.5" x14ac:dyDescent="0.25">
      <c r="B172" s="52"/>
      <c r="C172" s="44"/>
      <c r="D172" s="44"/>
      <c r="E172" s="73"/>
      <c r="F172" s="44"/>
      <c r="G172" s="69"/>
      <c r="H172" s="44"/>
      <c r="I172" s="77"/>
      <c r="J172" s="75"/>
      <c r="K172" s="73"/>
      <c r="L172" s="61"/>
      <c r="M172" s="73"/>
      <c r="N172" s="73"/>
      <c r="O172" s="54"/>
      <c r="P172" s="73"/>
      <c r="Q172" s="73"/>
      <c r="R172" s="73"/>
      <c r="S172" s="61"/>
      <c r="T172" s="73"/>
      <c r="U172" s="44"/>
      <c r="V172" s="73"/>
      <c r="W172" s="75"/>
      <c r="X172" s="76"/>
      <c r="Y172" s="76"/>
      <c r="Z172" s="70"/>
      <c r="AA172" s="70"/>
      <c r="AB172" s="70"/>
      <c r="AC172" s="70"/>
      <c r="AD172" s="61"/>
      <c r="AE172" s="62"/>
      <c r="AF172" s="62"/>
      <c r="AG172" s="62"/>
      <c r="AH172" s="44"/>
    </row>
    <row r="173" spans="2:34" ht="16.5" x14ac:dyDescent="0.25">
      <c r="B173" s="52"/>
      <c r="C173" s="44"/>
      <c r="D173" s="44"/>
      <c r="E173" s="73"/>
      <c r="F173" s="44"/>
      <c r="G173" s="69"/>
      <c r="H173" s="44"/>
      <c r="I173" s="77"/>
      <c r="J173" s="75"/>
      <c r="K173" s="73"/>
      <c r="L173" s="61"/>
      <c r="M173" s="73"/>
      <c r="N173" s="73"/>
      <c r="O173" s="54"/>
      <c r="P173" s="73"/>
      <c r="Q173" s="73"/>
      <c r="R173" s="73"/>
      <c r="S173" s="61"/>
      <c r="T173" s="73"/>
      <c r="U173" s="44"/>
      <c r="V173" s="73"/>
      <c r="W173" s="75"/>
      <c r="X173" s="76"/>
      <c r="Y173" s="76"/>
      <c r="Z173" s="70"/>
      <c r="AA173" s="70"/>
      <c r="AB173" s="70"/>
      <c r="AC173" s="70"/>
      <c r="AD173" s="61"/>
      <c r="AE173" s="62"/>
      <c r="AF173" s="62"/>
      <c r="AG173" s="62"/>
      <c r="AH173" s="44"/>
    </row>
    <row r="174" spans="2:34" ht="16.5" x14ac:dyDescent="0.25">
      <c r="B174" s="52"/>
      <c r="C174" s="73"/>
      <c r="D174" s="73"/>
      <c r="E174" s="73"/>
      <c r="F174" s="44"/>
      <c r="G174" s="69"/>
      <c r="H174" s="44"/>
      <c r="I174" s="77"/>
      <c r="J174" s="75"/>
      <c r="K174" s="73"/>
      <c r="L174" s="61"/>
      <c r="M174" s="73"/>
      <c r="N174" s="73"/>
      <c r="O174" s="54"/>
      <c r="P174" s="73"/>
      <c r="Q174" s="73"/>
      <c r="R174" s="73"/>
      <c r="S174" s="61"/>
      <c r="T174" s="73"/>
      <c r="U174" s="73"/>
      <c r="V174" s="73"/>
      <c r="W174" s="75"/>
      <c r="X174" s="73"/>
      <c r="Y174" s="73"/>
      <c r="Z174" s="70"/>
      <c r="AA174" s="70"/>
      <c r="AB174" s="70"/>
      <c r="AC174" s="70"/>
      <c r="AD174" s="61"/>
      <c r="AE174" s="62"/>
      <c r="AF174" s="62"/>
      <c r="AG174" s="62"/>
      <c r="AH174" s="44"/>
    </row>
    <row r="175" spans="2:34" ht="16.5" x14ac:dyDescent="0.25">
      <c r="B175" s="52"/>
      <c r="C175" s="73"/>
      <c r="D175" s="73"/>
      <c r="E175" s="73"/>
      <c r="F175" s="44"/>
      <c r="G175" s="69"/>
      <c r="H175" s="44"/>
      <c r="I175" s="77"/>
      <c r="J175" s="75"/>
      <c r="K175" s="73"/>
      <c r="L175" s="61"/>
      <c r="M175" s="73"/>
      <c r="N175" s="73"/>
      <c r="O175" s="54"/>
      <c r="P175" s="73"/>
      <c r="Q175" s="73"/>
      <c r="R175" s="73"/>
      <c r="S175" s="61"/>
      <c r="T175" s="73"/>
      <c r="U175" s="73"/>
      <c r="V175" s="73"/>
      <c r="W175" s="75"/>
      <c r="X175" s="73"/>
      <c r="Y175" s="73"/>
      <c r="Z175" s="70"/>
      <c r="AA175" s="70"/>
      <c r="AB175" s="70"/>
      <c r="AC175" s="70"/>
      <c r="AD175" s="61"/>
      <c r="AE175" s="62"/>
      <c r="AF175" s="62"/>
      <c r="AG175" s="62"/>
      <c r="AH175" s="44"/>
    </row>
    <row r="176" spans="2:34" ht="16.5" x14ac:dyDescent="0.25">
      <c r="B176" s="52"/>
      <c r="G176" s="69"/>
      <c r="O176" s="54"/>
      <c r="Z176" s="70"/>
      <c r="AA176" s="70"/>
      <c r="AB176" s="70"/>
      <c r="AC176" s="70"/>
      <c r="AE176" s="62"/>
      <c r="AF176" s="62"/>
      <c r="AG176" s="62"/>
    </row>
    <row r="177" spans="2:33" ht="16.5" x14ac:dyDescent="0.25">
      <c r="B177" s="52"/>
      <c r="G177" s="69"/>
      <c r="O177" s="54"/>
      <c r="Z177" s="70"/>
      <c r="AA177" s="70"/>
      <c r="AB177" s="70"/>
      <c r="AC177" s="70"/>
      <c r="AE177" s="62"/>
      <c r="AF177" s="62"/>
      <c r="AG177" s="62"/>
    </row>
    <row r="178" spans="2:33" ht="16.5" x14ac:dyDescent="0.25">
      <c r="B178" s="52"/>
      <c r="G178" s="69"/>
      <c r="O178" s="54"/>
      <c r="Z178" s="70"/>
      <c r="AA178" s="70"/>
      <c r="AB178" s="70"/>
      <c r="AC178" s="70"/>
      <c r="AE178" s="62"/>
      <c r="AF178" s="62"/>
      <c r="AG178" s="62"/>
    </row>
    <row r="179" spans="2:33" ht="16.5" x14ac:dyDescent="0.25">
      <c r="B179" s="52"/>
      <c r="G179" s="69"/>
      <c r="O179" s="54"/>
      <c r="Z179" s="70"/>
      <c r="AA179" s="70"/>
      <c r="AB179" s="70"/>
      <c r="AC179" s="70"/>
      <c r="AE179" s="62"/>
      <c r="AF179" s="62"/>
      <c r="AG179" s="62"/>
    </row>
    <row r="180" spans="2:33" ht="16.5" x14ac:dyDescent="0.25">
      <c r="B180" s="52"/>
      <c r="G180" s="69"/>
      <c r="O180" s="54"/>
      <c r="Z180" s="70"/>
      <c r="AA180" s="70"/>
      <c r="AB180" s="70"/>
      <c r="AC180" s="70"/>
      <c r="AE180" s="62"/>
      <c r="AF180" s="62"/>
      <c r="AG180" s="62"/>
    </row>
    <row r="181" spans="2:33" ht="16.5" x14ac:dyDescent="0.25">
      <c r="B181" s="52"/>
      <c r="G181" s="69"/>
      <c r="O181" s="54"/>
      <c r="Z181" s="70"/>
      <c r="AA181" s="70"/>
      <c r="AB181" s="70"/>
      <c r="AC181" s="70"/>
      <c r="AE181" s="62"/>
      <c r="AF181" s="62"/>
      <c r="AG181" s="62"/>
    </row>
    <row r="182" spans="2:33" ht="16.5" x14ac:dyDescent="0.25">
      <c r="B182" s="52"/>
      <c r="G182" s="69"/>
      <c r="O182" s="54"/>
      <c r="Z182" s="70"/>
      <c r="AA182" s="70"/>
      <c r="AB182" s="70"/>
      <c r="AC182" s="70"/>
      <c r="AE182" s="62"/>
      <c r="AF182" s="62"/>
      <c r="AG182" s="62"/>
    </row>
    <row r="183" spans="2:33" ht="16.5" x14ac:dyDescent="0.25">
      <c r="B183" s="52"/>
      <c r="G183" s="69"/>
      <c r="O183" s="54"/>
      <c r="Z183" s="70"/>
      <c r="AA183" s="70"/>
      <c r="AB183" s="70"/>
      <c r="AC183" s="70"/>
      <c r="AE183" s="62"/>
      <c r="AF183" s="62"/>
      <c r="AG183" s="62"/>
    </row>
    <row r="184" spans="2:33" ht="16.5" x14ac:dyDescent="0.25">
      <c r="B184" s="52"/>
      <c r="G184" s="69"/>
      <c r="O184" s="54"/>
      <c r="Z184" s="70"/>
      <c r="AA184" s="70"/>
      <c r="AB184" s="70"/>
      <c r="AC184" s="70"/>
      <c r="AE184" s="62"/>
      <c r="AF184" s="62"/>
      <c r="AG184" s="62"/>
    </row>
    <row r="185" spans="2:33" ht="16.5" x14ac:dyDescent="0.25">
      <c r="B185" s="52"/>
      <c r="G185" s="69"/>
      <c r="O185" s="54"/>
      <c r="Z185" s="70"/>
      <c r="AA185" s="70"/>
      <c r="AB185" s="70"/>
      <c r="AC185" s="70"/>
      <c r="AE185" s="62"/>
      <c r="AF185" s="62"/>
      <c r="AG185" s="62"/>
    </row>
    <row r="186" spans="2:33" ht="16.5" x14ac:dyDescent="0.25">
      <c r="B186" s="52"/>
      <c r="G186" s="69"/>
      <c r="O186" s="54"/>
      <c r="Z186" s="70"/>
      <c r="AA186" s="70"/>
      <c r="AB186" s="70"/>
      <c r="AC186" s="70"/>
      <c r="AE186" s="62"/>
      <c r="AF186" s="62"/>
      <c r="AG186" s="62"/>
    </row>
    <row r="187" spans="2:33" ht="16.5" x14ac:dyDescent="0.25">
      <c r="B187" s="52"/>
      <c r="G187" s="69"/>
      <c r="O187" s="54"/>
      <c r="Z187" s="70"/>
      <c r="AA187" s="70"/>
      <c r="AB187" s="70"/>
      <c r="AC187" s="70"/>
      <c r="AE187" s="62"/>
      <c r="AF187" s="62"/>
      <c r="AG187" s="62"/>
    </row>
    <row r="188" spans="2:33" ht="16.5" x14ac:dyDescent="0.25">
      <c r="G188" s="69"/>
      <c r="O188" s="54"/>
      <c r="Z188" s="70"/>
      <c r="AA188" s="70"/>
      <c r="AB188" s="70"/>
      <c r="AC188" s="70"/>
      <c r="AE188" s="62" t="str">
        <f t="shared" ref="AE188:AE203" ca="1" si="0">IF(AND(INT(YEARFRAC(I188,TODAY()))&gt;=25,INT(YEARFRAC(I188,TODAY()))&lt;=35),INT(YEARFRAC(I188,TODAY())),"")</f>
        <v/>
      </c>
      <c r="AF188" s="62" t="str">
        <f t="shared" ref="AF188:AF203" ca="1" si="1">IF(AND(INT(YEARFRAC(I188,TODAY()))&gt;=36,INT(YEARFRAC(I188,TODAY()))&lt;=45),INT(YEARFRAC(I188,TODAY())),"")</f>
        <v/>
      </c>
      <c r="AG188" s="62" t="str">
        <f t="shared" ref="AG188:AG203" ca="1" si="2">IF(AND(INT(YEARFRAC(I188,TODAY()))&gt;=46,INT(YEARFRAC(I188,TODAY()))&lt;=50),INT(YEARFRAC(I188,TODAY())),"")</f>
        <v/>
      </c>
    </row>
    <row r="189" spans="2:33" ht="16.5" x14ac:dyDescent="0.25">
      <c r="G189" s="69"/>
      <c r="O189" s="54"/>
      <c r="Z189" s="70"/>
      <c r="AA189" s="70"/>
      <c r="AB189" s="70"/>
      <c r="AC189" s="70"/>
      <c r="AE189" s="62" t="str">
        <f t="shared" ca="1" si="0"/>
        <v/>
      </c>
      <c r="AF189" s="62" t="str">
        <f t="shared" ca="1" si="1"/>
        <v/>
      </c>
      <c r="AG189" s="62" t="str">
        <f t="shared" ca="1" si="2"/>
        <v/>
      </c>
    </row>
    <row r="190" spans="2:33" ht="16.5" x14ac:dyDescent="0.25">
      <c r="G190" s="69"/>
      <c r="O190" s="54"/>
      <c r="Z190" s="70"/>
      <c r="AA190" s="70"/>
      <c r="AB190" s="70"/>
      <c r="AC190" s="70"/>
      <c r="AE190" s="62" t="str">
        <f t="shared" ca="1" si="0"/>
        <v/>
      </c>
      <c r="AF190" s="62" t="str">
        <f t="shared" ca="1" si="1"/>
        <v/>
      </c>
      <c r="AG190" s="62" t="str">
        <f t="shared" ca="1" si="2"/>
        <v/>
      </c>
    </row>
    <row r="191" spans="2:33" ht="16.5" x14ac:dyDescent="0.25">
      <c r="G191" s="69"/>
      <c r="O191" s="54"/>
      <c r="Z191" s="70"/>
      <c r="AA191" s="70"/>
      <c r="AB191" s="70"/>
      <c r="AC191" s="70"/>
      <c r="AE191" s="62" t="str">
        <f t="shared" ca="1" si="0"/>
        <v/>
      </c>
      <c r="AF191" s="62" t="str">
        <f t="shared" ca="1" si="1"/>
        <v/>
      </c>
      <c r="AG191" s="62" t="str">
        <f t="shared" ca="1" si="2"/>
        <v/>
      </c>
    </row>
    <row r="192" spans="2:33" ht="16.5" x14ac:dyDescent="0.25">
      <c r="G192" s="69"/>
      <c r="O192" s="54"/>
      <c r="Z192" s="70"/>
      <c r="AA192" s="70"/>
      <c r="AB192" s="70"/>
      <c r="AC192" s="70"/>
      <c r="AE192" s="62" t="str">
        <f t="shared" ca="1" si="0"/>
        <v/>
      </c>
      <c r="AF192" s="62" t="str">
        <f t="shared" ca="1" si="1"/>
        <v/>
      </c>
      <c r="AG192" s="62" t="str">
        <f t="shared" ca="1" si="2"/>
        <v/>
      </c>
    </row>
    <row r="193" spans="7:33" ht="16.5" x14ac:dyDescent="0.25">
      <c r="G193" s="69"/>
      <c r="O193" s="54"/>
      <c r="Z193" s="70"/>
      <c r="AA193" s="70"/>
      <c r="AB193" s="70"/>
      <c r="AC193" s="70"/>
      <c r="AE193" s="62" t="str">
        <f t="shared" ca="1" si="0"/>
        <v/>
      </c>
      <c r="AF193" s="62" t="str">
        <f t="shared" ca="1" si="1"/>
        <v/>
      </c>
      <c r="AG193" s="62" t="str">
        <f t="shared" ca="1" si="2"/>
        <v/>
      </c>
    </row>
    <row r="194" spans="7:33" ht="16.5" x14ac:dyDescent="0.25">
      <c r="G194" s="69"/>
      <c r="O194" s="54"/>
      <c r="Z194" s="70"/>
      <c r="AA194" s="70"/>
      <c r="AB194" s="70"/>
      <c r="AC194" s="70"/>
      <c r="AE194" s="62" t="str">
        <f t="shared" ca="1" si="0"/>
        <v/>
      </c>
      <c r="AF194" s="62" t="str">
        <f t="shared" ca="1" si="1"/>
        <v/>
      </c>
      <c r="AG194" s="62" t="str">
        <f t="shared" ca="1" si="2"/>
        <v/>
      </c>
    </row>
    <row r="195" spans="7:33" ht="16.5" x14ac:dyDescent="0.25">
      <c r="G195" s="69"/>
      <c r="O195" s="54"/>
      <c r="Z195" s="70"/>
      <c r="AA195" s="70"/>
      <c r="AB195" s="70"/>
      <c r="AC195" s="70"/>
      <c r="AE195" s="62" t="str">
        <f t="shared" ca="1" si="0"/>
        <v/>
      </c>
      <c r="AF195" s="62" t="str">
        <f t="shared" ca="1" si="1"/>
        <v/>
      </c>
      <c r="AG195" s="62" t="str">
        <f t="shared" ca="1" si="2"/>
        <v/>
      </c>
    </row>
    <row r="196" spans="7:33" ht="16.5" x14ac:dyDescent="0.25">
      <c r="G196" s="69"/>
      <c r="O196" s="54"/>
      <c r="Z196" s="70"/>
      <c r="AA196" s="70"/>
      <c r="AB196" s="70"/>
      <c r="AC196" s="70"/>
      <c r="AE196" s="62" t="str">
        <f t="shared" ca="1" si="0"/>
        <v/>
      </c>
      <c r="AF196" s="62" t="str">
        <f t="shared" ca="1" si="1"/>
        <v/>
      </c>
      <c r="AG196" s="62" t="str">
        <f t="shared" ca="1" si="2"/>
        <v/>
      </c>
    </row>
    <row r="197" spans="7:33" ht="16.5" x14ac:dyDescent="0.25">
      <c r="G197" s="69"/>
      <c r="O197" s="54"/>
      <c r="Z197" s="70"/>
      <c r="AA197" s="70"/>
      <c r="AB197" s="70"/>
      <c r="AC197" s="70"/>
      <c r="AE197" s="62" t="str">
        <f t="shared" ca="1" si="0"/>
        <v/>
      </c>
      <c r="AF197" s="62" t="str">
        <f t="shared" ca="1" si="1"/>
        <v/>
      </c>
      <c r="AG197" s="62" t="str">
        <f t="shared" ca="1" si="2"/>
        <v/>
      </c>
    </row>
    <row r="198" spans="7:33" ht="16.5" x14ac:dyDescent="0.25">
      <c r="G198" s="69"/>
      <c r="O198" s="54"/>
      <c r="Z198" s="70"/>
      <c r="AA198" s="70"/>
      <c r="AB198" s="70"/>
      <c r="AC198" s="70"/>
      <c r="AE198" s="62" t="str">
        <f t="shared" ca="1" si="0"/>
        <v/>
      </c>
      <c r="AF198" s="62" t="str">
        <f t="shared" ca="1" si="1"/>
        <v/>
      </c>
      <c r="AG198" s="62" t="str">
        <f t="shared" ca="1" si="2"/>
        <v/>
      </c>
    </row>
    <row r="199" spans="7:33" ht="16.5" x14ac:dyDescent="0.25">
      <c r="G199" s="69"/>
      <c r="O199" s="54"/>
      <c r="Z199" s="70"/>
      <c r="AA199" s="70"/>
      <c r="AB199" s="70"/>
      <c r="AC199" s="70"/>
      <c r="AE199" s="62" t="str">
        <f t="shared" ca="1" si="0"/>
        <v/>
      </c>
      <c r="AF199" s="62" t="str">
        <f t="shared" ca="1" si="1"/>
        <v/>
      </c>
      <c r="AG199" s="62" t="str">
        <f t="shared" ca="1" si="2"/>
        <v/>
      </c>
    </row>
    <row r="200" spans="7:33" ht="16.5" x14ac:dyDescent="0.25">
      <c r="G200" s="69"/>
      <c r="O200" s="54"/>
      <c r="Z200" s="70"/>
      <c r="AA200" s="70"/>
      <c r="AB200" s="70"/>
      <c r="AC200" s="70"/>
      <c r="AE200" s="62" t="str">
        <f t="shared" ca="1" si="0"/>
        <v/>
      </c>
      <c r="AF200" s="62" t="str">
        <f t="shared" ca="1" si="1"/>
        <v/>
      </c>
      <c r="AG200" s="62" t="str">
        <f t="shared" ca="1" si="2"/>
        <v/>
      </c>
    </row>
    <row r="201" spans="7:33" ht="16.5" x14ac:dyDescent="0.25">
      <c r="G201" s="69"/>
      <c r="O201" s="54"/>
      <c r="Z201" s="70"/>
      <c r="AA201" s="70"/>
      <c r="AB201" s="70"/>
      <c r="AC201" s="70"/>
      <c r="AE201" s="62" t="str">
        <f t="shared" ca="1" si="0"/>
        <v/>
      </c>
      <c r="AF201" s="62" t="str">
        <f t="shared" ca="1" si="1"/>
        <v/>
      </c>
      <c r="AG201" s="62" t="str">
        <f t="shared" ca="1" si="2"/>
        <v/>
      </c>
    </row>
    <row r="202" spans="7:33" ht="16.5" x14ac:dyDescent="0.25">
      <c r="G202" s="69"/>
      <c r="O202" s="54"/>
      <c r="Z202" s="70"/>
      <c r="AA202" s="70"/>
      <c r="AB202" s="70"/>
      <c r="AC202" s="70"/>
      <c r="AE202" s="62" t="str">
        <f t="shared" ca="1" si="0"/>
        <v/>
      </c>
      <c r="AF202" s="62" t="str">
        <f t="shared" ca="1" si="1"/>
        <v/>
      </c>
      <c r="AG202" s="62" t="str">
        <f t="shared" ca="1" si="2"/>
        <v/>
      </c>
    </row>
    <row r="203" spans="7:33" ht="16.5" x14ac:dyDescent="0.25">
      <c r="G203" s="69"/>
      <c r="O203" s="54"/>
      <c r="Z203" s="70"/>
      <c r="AA203" s="70"/>
      <c r="AB203" s="70"/>
      <c r="AC203" s="70"/>
      <c r="AE203" s="62" t="str">
        <f t="shared" ca="1" si="0"/>
        <v/>
      </c>
      <c r="AF203" s="62" t="str">
        <f t="shared" ca="1" si="1"/>
        <v/>
      </c>
      <c r="AG203" s="62" t="str">
        <f t="shared" ca="1" si="2"/>
        <v/>
      </c>
    </row>
    <row r="204" spans="7:33" ht="16.5" x14ac:dyDescent="0.25">
      <c r="G204" s="69"/>
      <c r="O204" s="54"/>
      <c r="Z204" s="70"/>
      <c r="AA204" s="70"/>
      <c r="AB204" s="70"/>
      <c r="AC204" s="70"/>
      <c r="AE204" s="62" t="str">
        <f t="shared" ref="AE204:AE267" ca="1" si="3">IF(AND(INT(YEARFRAC(I204,TODAY()))&gt;=25,INT(YEARFRAC(I204,TODAY()))&lt;=35),INT(YEARFRAC(I204,TODAY())),"")</f>
        <v/>
      </c>
      <c r="AF204" s="62" t="str">
        <f t="shared" ref="AF204:AF267" ca="1" si="4">IF(AND(INT(YEARFRAC(I204,TODAY()))&gt;=36,INT(YEARFRAC(I204,TODAY()))&lt;=45),INT(YEARFRAC(I204,TODAY())),"")</f>
        <v/>
      </c>
      <c r="AG204" s="62" t="str">
        <f t="shared" ref="AG204:AG267" ca="1" si="5">IF(AND(INT(YEARFRAC(I204,TODAY()))&gt;=46,INT(YEARFRAC(I204,TODAY()))&lt;=50),INT(YEARFRAC(I204,TODAY())),"")</f>
        <v/>
      </c>
    </row>
    <row r="205" spans="7:33" ht="16.5" x14ac:dyDescent="0.25">
      <c r="G205" s="69"/>
      <c r="O205" s="54"/>
      <c r="Z205" s="70"/>
      <c r="AA205" s="70"/>
      <c r="AB205" s="70"/>
      <c r="AC205" s="70"/>
      <c r="AE205" s="62" t="str">
        <f t="shared" ca="1" si="3"/>
        <v/>
      </c>
      <c r="AF205" s="62" t="str">
        <f t="shared" ca="1" si="4"/>
        <v/>
      </c>
      <c r="AG205" s="62" t="str">
        <f t="shared" ca="1" si="5"/>
        <v/>
      </c>
    </row>
    <row r="206" spans="7:33" ht="16.5" x14ac:dyDescent="0.25">
      <c r="G206" s="69"/>
      <c r="O206" s="54"/>
      <c r="Z206" s="70"/>
      <c r="AA206" s="70"/>
      <c r="AB206" s="70"/>
      <c r="AC206" s="70"/>
      <c r="AE206" s="62" t="str">
        <f t="shared" ca="1" si="3"/>
        <v/>
      </c>
      <c r="AF206" s="62" t="str">
        <f t="shared" ca="1" si="4"/>
        <v/>
      </c>
      <c r="AG206" s="62" t="str">
        <f t="shared" ca="1" si="5"/>
        <v/>
      </c>
    </row>
    <row r="207" spans="7:33" ht="16.5" x14ac:dyDescent="0.25">
      <c r="G207" s="69"/>
      <c r="O207" s="54"/>
      <c r="Z207" s="70"/>
      <c r="AA207" s="70"/>
      <c r="AB207" s="70"/>
      <c r="AC207" s="70"/>
      <c r="AE207" s="62" t="str">
        <f t="shared" ca="1" si="3"/>
        <v/>
      </c>
      <c r="AF207" s="62" t="str">
        <f t="shared" ca="1" si="4"/>
        <v/>
      </c>
      <c r="AG207" s="62" t="str">
        <f t="shared" ca="1" si="5"/>
        <v/>
      </c>
    </row>
    <row r="208" spans="7:33" ht="16.5" x14ac:dyDescent="0.25">
      <c r="G208" s="69"/>
      <c r="O208" s="54"/>
      <c r="Z208" s="70"/>
      <c r="AA208" s="70"/>
      <c r="AB208" s="70"/>
      <c r="AC208" s="70"/>
      <c r="AE208" s="62" t="str">
        <f t="shared" ca="1" si="3"/>
        <v/>
      </c>
      <c r="AF208" s="62" t="str">
        <f t="shared" ca="1" si="4"/>
        <v/>
      </c>
      <c r="AG208" s="62" t="str">
        <f t="shared" ca="1" si="5"/>
        <v/>
      </c>
    </row>
    <row r="209" spans="7:33" ht="16.5" x14ac:dyDescent="0.25">
      <c r="G209" s="69"/>
      <c r="O209" s="54"/>
      <c r="Z209" s="70"/>
      <c r="AA209" s="70"/>
      <c r="AB209" s="70"/>
      <c r="AC209" s="70"/>
      <c r="AE209" s="62" t="str">
        <f t="shared" ca="1" si="3"/>
        <v/>
      </c>
      <c r="AF209" s="62" t="str">
        <f t="shared" ca="1" si="4"/>
        <v/>
      </c>
      <c r="AG209" s="62" t="str">
        <f t="shared" ca="1" si="5"/>
        <v/>
      </c>
    </row>
    <row r="210" spans="7:33" ht="16.5" x14ac:dyDescent="0.25">
      <c r="G210" s="69"/>
      <c r="O210" s="54"/>
      <c r="Z210" s="70"/>
      <c r="AA210" s="70"/>
      <c r="AB210" s="70"/>
      <c r="AC210" s="70"/>
      <c r="AE210" s="62" t="str">
        <f t="shared" ca="1" si="3"/>
        <v/>
      </c>
      <c r="AF210" s="62" t="str">
        <f t="shared" ca="1" si="4"/>
        <v/>
      </c>
      <c r="AG210" s="62" t="str">
        <f t="shared" ca="1" si="5"/>
        <v/>
      </c>
    </row>
    <row r="211" spans="7:33" ht="16.5" x14ac:dyDescent="0.25">
      <c r="G211" s="69"/>
      <c r="O211" s="54"/>
      <c r="Z211" s="70"/>
      <c r="AA211" s="70"/>
      <c r="AB211" s="70"/>
      <c r="AC211" s="70"/>
      <c r="AE211" s="62" t="str">
        <f t="shared" ca="1" si="3"/>
        <v/>
      </c>
      <c r="AF211" s="62" t="str">
        <f t="shared" ca="1" si="4"/>
        <v/>
      </c>
      <c r="AG211" s="62" t="str">
        <f t="shared" ca="1" si="5"/>
        <v/>
      </c>
    </row>
    <row r="212" spans="7:33" ht="16.5" x14ac:dyDescent="0.25">
      <c r="G212" s="69"/>
      <c r="O212" s="54"/>
      <c r="Z212" s="70"/>
      <c r="AA212" s="70"/>
      <c r="AB212" s="70"/>
      <c r="AC212" s="70"/>
      <c r="AE212" s="62" t="str">
        <f t="shared" ca="1" si="3"/>
        <v/>
      </c>
      <c r="AF212" s="62" t="str">
        <f t="shared" ca="1" si="4"/>
        <v/>
      </c>
      <c r="AG212" s="62" t="str">
        <f t="shared" ca="1" si="5"/>
        <v/>
      </c>
    </row>
    <row r="213" spans="7:33" ht="16.5" x14ac:dyDescent="0.25">
      <c r="G213" s="69"/>
      <c r="O213" s="54"/>
      <c r="Z213" s="70"/>
      <c r="AA213" s="70"/>
      <c r="AB213" s="70"/>
      <c r="AC213" s="70"/>
      <c r="AE213" s="62" t="str">
        <f t="shared" ca="1" si="3"/>
        <v/>
      </c>
      <c r="AF213" s="62" t="str">
        <f t="shared" ca="1" si="4"/>
        <v/>
      </c>
      <c r="AG213" s="62" t="str">
        <f t="shared" ca="1" si="5"/>
        <v/>
      </c>
    </row>
    <row r="214" spans="7:33" ht="16.5" x14ac:dyDescent="0.25">
      <c r="G214" s="69"/>
      <c r="O214" s="54"/>
      <c r="Z214" s="70"/>
      <c r="AA214" s="70"/>
      <c r="AB214" s="70"/>
      <c r="AC214" s="70"/>
      <c r="AE214" s="62" t="str">
        <f t="shared" ca="1" si="3"/>
        <v/>
      </c>
      <c r="AF214" s="62" t="str">
        <f t="shared" ca="1" si="4"/>
        <v/>
      </c>
      <c r="AG214" s="62" t="str">
        <f t="shared" ca="1" si="5"/>
        <v/>
      </c>
    </row>
    <row r="215" spans="7:33" ht="16.5" x14ac:dyDescent="0.25">
      <c r="G215" s="69"/>
      <c r="O215" s="54"/>
      <c r="Z215" s="70"/>
      <c r="AA215" s="70"/>
      <c r="AB215" s="70"/>
      <c r="AC215" s="70"/>
      <c r="AE215" s="62" t="str">
        <f t="shared" ca="1" si="3"/>
        <v/>
      </c>
      <c r="AF215" s="62" t="str">
        <f t="shared" ca="1" si="4"/>
        <v/>
      </c>
      <c r="AG215" s="62" t="str">
        <f t="shared" ca="1" si="5"/>
        <v/>
      </c>
    </row>
    <row r="216" spans="7:33" ht="16.5" x14ac:dyDescent="0.25">
      <c r="G216" s="69"/>
      <c r="O216" s="54"/>
      <c r="Z216" s="70"/>
      <c r="AA216" s="70"/>
      <c r="AB216" s="70"/>
      <c r="AC216" s="70"/>
      <c r="AE216" s="62" t="str">
        <f t="shared" ca="1" si="3"/>
        <v/>
      </c>
      <c r="AF216" s="62" t="str">
        <f t="shared" ca="1" si="4"/>
        <v/>
      </c>
      <c r="AG216" s="62" t="str">
        <f t="shared" ca="1" si="5"/>
        <v/>
      </c>
    </row>
    <row r="217" spans="7:33" ht="16.5" x14ac:dyDescent="0.25">
      <c r="G217" s="69"/>
      <c r="O217" s="54"/>
      <c r="Z217" s="70"/>
      <c r="AA217" s="70"/>
      <c r="AB217" s="70"/>
      <c r="AC217" s="70"/>
      <c r="AE217" s="62" t="str">
        <f t="shared" ca="1" si="3"/>
        <v/>
      </c>
      <c r="AF217" s="62" t="str">
        <f t="shared" ca="1" si="4"/>
        <v/>
      </c>
      <c r="AG217" s="62" t="str">
        <f t="shared" ca="1" si="5"/>
        <v/>
      </c>
    </row>
    <row r="218" spans="7:33" ht="16.5" x14ac:dyDescent="0.25">
      <c r="G218" s="69"/>
      <c r="O218" s="54"/>
      <c r="Z218" s="70"/>
      <c r="AA218" s="70"/>
      <c r="AB218" s="70"/>
      <c r="AC218" s="70"/>
      <c r="AE218" s="62" t="str">
        <f t="shared" ca="1" si="3"/>
        <v/>
      </c>
      <c r="AF218" s="62" t="str">
        <f t="shared" ca="1" si="4"/>
        <v/>
      </c>
      <c r="AG218" s="62" t="str">
        <f t="shared" ca="1" si="5"/>
        <v/>
      </c>
    </row>
    <row r="219" spans="7:33" ht="16.5" x14ac:dyDescent="0.25">
      <c r="G219" s="69"/>
      <c r="O219" s="54"/>
      <c r="Z219" s="70"/>
      <c r="AA219" s="70"/>
      <c r="AB219" s="70"/>
      <c r="AC219" s="70"/>
      <c r="AE219" s="62" t="str">
        <f t="shared" ca="1" si="3"/>
        <v/>
      </c>
      <c r="AF219" s="62" t="str">
        <f t="shared" ca="1" si="4"/>
        <v/>
      </c>
      <c r="AG219" s="62" t="str">
        <f t="shared" ca="1" si="5"/>
        <v/>
      </c>
    </row>
    <row r="220" spans="7:33" ht="16.5" x14ac:dyDescent="0.25">
      <c r="G220" s="69"/>
      <c r="O220" s="54"/>
      <c r="Z220" s="70"/>
      <c r="AA220" s="70"/>
      <c r="AB220" s="70"/>
      <c r="AC220" s="70"/>
      <c r="AE220" s="62" t="str">
        <f t="shared" ca="1" si="3"/>
        <v/>
      </c>
      <c r="AF220" s="62" t="str">
        <f t="shared" ca="1" si="4"/>
        <v/>
      </c>
      <c r="AG220" s="62" t="str">
        <f t="shared" ca="1" si="5"/>
        <v/>
      </c>
    </row>
    <row r="221" spans="7:33" ht="16.5" x14ac:dyDescent="0.25">
      <c r="G221" s="69"/>
      <c r="O221" s="54"/>
      <c r="Z221" s="70"/>
      <c r="AA221" s="70"/>
      <c r="AB221" s="70"/>
      <c r="AC221" s="70"/>
      <c r="AE221" s="62" t="str">
        <f t="shared" ca="1" si="3"/>
        <v/>
      </c>
      <c r="AF221" s="62" t="str">
        <f t="shared" ca="1" si="4"/>
        <v/>
      </c>
      <c r="AG221" s="62" t="str">
        <f t="shared" ca="1" si="5"/>
        <v/>
      </c>
    </row>
    <row r="222" spans="7:33" ht="16.5" x14ac:dyDescent="0.25">
      <c r="G222" s="69"/>
      <c r="O222" s="54"/>
      <c r="Z222" s="70"/>
      <c r="AA222" s="70"/>
      <c r="AB222" s="70"/>
      <c r="AC222" s="70"/>
      <c r="AE222" s="62" t="str">
        <f t="shared" ca="1" si="3"/>
        <v/>
      </c>
      <c r="AF222" s="62" t="str">
        <f t="shared" ca="1" si="4"/>
        <v/>
      </c>
      <c r="AG222" s="62" t="str">
        <f t="shared" ca="1" si="5"/>
        <v/>
      </c>
    </row>
    <row r="223" spans="7:33" ht="16.5" x14ac:dyDescent="0.25">
      <c r="G223" s="69"/>
      <c r="O223" s="54"/>
      <c r="Z223" s="70"/>
      <c r="AA223" s="70"/>
      <c r="AB223" s="70"/>
      <c r="AC223" s="70"/>
      <c r="AE223" s="62" t="str">
        <f t="shared" ca="1" si="3"/>
        <v/>
      </c>
      <c r="AF223" s="62" t="str">
        <f t="shared" ca="1" si="4"/>
        <v/>
      </c>
      <c r="AG223" s="62" t="str">
        <f t="shared" ca="1" si="5"/>
        <v/>
      </c>
    </row>
    <row r="224" spans="7:33" ht="16.5" x14ac:dyDescent="0.25">
      <c r="G224" s="69"/>
      <c r="O224" s="54"/>
      <c r="Z224" s="70"/>
      <c r="AA224" s="70"/>
      <c r="AB224" s="70"/>
      <c r="AC224" s="70"/>
      <c r="AE224" s="62" t="str">
        <f t="shared" ca="1" si="3"/>
        <v/>
      </c>
      <c r="AF224" s="62" t="str">
        <f t="shared" ca="1" si="4"/>
        <v/>
      </c>
      <c r="AG224" s="62" t="str">
        <f t="shared" ca="1" si="5"/>
        <v/>
      </c>
    </row>
    <row r="225" spans="7:33" ht="16.5" x14ac:dyDescent="0.25">
      <c r="G225" s="69"/>
      <c r="O225" s="54"/>
      <c r="Z225" s="70"/>
      <c r="AA225" s="70"/>
      <c r="AB225" s="70"/>
      <c r="AC225" s="70"/>
      <c r="AE225" s="62" t="str">
        <f t="shared" ca="1" si="3"/>
        <v/>
      </c>
      <c r="AF225" s="62" t="str">
        <f t="shared" ca="1" si="4"/>
        <v/>
      </c>
      <c r="AG225" s="62" t="str">
        <f t="shared" ca="1" si="5"/>
        <v/>
      </c>
    </row>
    <row r="226" spans="7:33" ht="16.5" x14ac:dyDescent="0.25">
      <c r="G226" s="69"/>
      <c r="O226" s="54"/>
      <c r="Z226" s="70"/>
      <c r="AA226" s="70"/>
      <c r="AB226" s="70"/>
      <c r="AC226" s="70"/>
      <c r="AE226" s="62" t="str">
        <f t="shared" ca="1" si="3"/>
        <v/>
      </c>
      <c r="AF226" s="62" t="str">
        <f t="shared" ca="1" si="4"/>
        <v/>
      </c>
      <c r="AG226" s="62" t="str">
        <f t="shared" ca="1" si="5"/>
        <v/>
      </c>
    </row>
    <row r="227" spans="7:33" ht="16.5" x14ac:dyDescent="0.25">
      <c r="G227" s="69"/>
      <c r="O227" s="54"/>
      <c r="Z227" s="70"/>
      <c r="AA227" s="70"/>
      <c r="AB227" s="70"/>
      <c r="AC227" s="70"/>
      <c r="AE227" s="62" t="str">
        <f t="shared" ca="1" si="3"/>
        <v/>
      </c>
      <c r="AF227" s="62" t="str">
        <f t="shared" ca="1" si="4"/>
        <v/>
      </c>
      <c r="AG227" s="62" t="str">
        <f t="shared" ca="1" si="5"/>
        <v/>
      </c>
    </row>
    <row r="228" spans="7:33" ht="16.5" x14ac:dyDescent="0.25">
      <c r="G228" s="69"/>
      <c r="O228" s="54"/>
      <c r="Z228" s="70"/>
      <c r="AA228" s="70"/>
      <c r="AB228" s="70"/>
      <c r="AC228" s="70"/>
      <c r="AE228" s="62" t="str">
        <f t="shared" ca="1" si="3"/>
        <v/>
      </c>
      <c r="AF228" s="62" t="str">
        <f t="shared" ca="1" si="4"/>
        <v/>
      </c>
      <c r="AG228" s="62" t="str">
        <f t="shared" ca="1" si="5"/>
        <v/>
      </c>
    </row>
    <row r="229" spans="7:33" ht="16.5" x14ac:dyDescent="0.25">
      <c r="G229" s="69"/>
      <c r="O229" s="54"/>
      <c r="Z229" s="70"/>
      <c r="AA229" s="70"/>
      <c r="AB229" s="70"/>
      <c r="AC229" s="70"/>
      <c r="AE229" s="62" t="str">
        <f t="shared" ca="1" si="3"/>
        <v/>
      </c>
      <c r="AF229" s="62" t="str">
        <f t="shared" ca="1" si="4"/>
        <v/>
      </c>
      <c r="AG229" s="62" t="str">
        <f t="shared" ca="1" si="5"/>
        <v/>
      </c>
    </row>
    <row r="230" spans="7:33" ht="16.5" x14ac:dyDescent="0.25">
      <c r="G230" s="69"/>
      <c r="O230" s="54"/>
      <c r="Z230" s="70"/>
      <c r="AA230" s="70"/>
      <c r="AB230" s="70"/>
      <c r="AC230" s="70"/>
      <c r="AE230" s="62" t="str">
        <f t="shared" ca="1" si="3"/>
        <v/>
      </c>
      <c r="AF230" s="62" t="str">
        <f t="shared" ca="1" si="4"/>
        <v/>
      </c>
      <c r="AG230" s="62" t="str">
        <f t="shared" ca="1" si="5"/>
        <v/>
      </c>
    </row>
    <row r="231" spans="7:33" ht="16.5" x14ac:dyDescent="0.25">
      <c r="G231" s="69"/>
      <c r="O231" s="54"/>
      <c r="Z231" s="70"/>
      <c r="AA231" s="70"/>
      <c r="AB231" s="70"/>
      <c r="AC231" s="70"/>
      <c r="AE231" s="62" t="str">
        <f t="shared" ca="1" si="3"/>
        <v/>
      </c>
      <c r="AF231" s="62" t="str">
        <f t="shared" ca="1" si="4"/>
        <v/>
      </c>
      <c r="AG231" s="62" t="str">
        <f t="shared" ca="1" si="5"/>
        <v/>
      </c>
    </row>
    <row r="232" spans="7:33" ht="16.5" x14ac:dyDescent="0.25">
      <c r="G232" s="69"/>
      <c r="O232" s="54"/>
      <c r="Z232" s="70"/>
      <c r="AA232" s="70"/>
      <c r="AB232" s="70"/>
      <c r="AC232" s="70"/>
      <c r="AE232" s="62" t="str">
        <f t="shared" ca="1" si="3"/>
        <v/>
      </c>
      <c r="AF232" s="62" t="str">
        <f t="shared" ca="1" si="4"/>
        <v/>
      </c>
      <c r="AG232" s="62" t="str">
        <f t="shared" ca="1" si="5"/>
        <v/>
      </c>
    </row>
    <row r="233" spans="7:33" ht="16.5" x14ac:dyDescent="0.25">
      <c r="G233" s="69"/>
      <c r="O233" s="54"/>
      <c r="Z233" s="70"/>
      <c r="AA233" s="70"/>
      <c r="AB233" s="70"/>
      <c r="AC233" s="70"/>
      <c r="AE233" s="62" t="str">
        <f t="shared" ca="1" si="3"/>
        <v/>
      </c>
      <c r="AF233" s="62" t="str">
        <f t="shared" ca="1" si="4"/>
        <v/>
      </c>
      <c r="AG233" s="62" t="str">
        <f t="shared" ca="1" si="5"/>
        <v/>
      </c>
    </row>
    <row r="234" spans="7:33" ht="16.5" x14ac:dyDescent="0.25">
      <c r="G234" s="69"/>
      <c r="O234" s="54"/>
      <c r="Z234" s="70"/>
      <c r="AA234" s="70"/>
      <c r="AB234" s="70"/>
      <c r="AC234" s="70"/>
      <c r="AE234" s="62" t="str">
        <f t="shared" ca="1" si="3"/>
        <v/>
      </c>
      <c r="AF234" s="62" t="str">
        <f t="shared" ca="1" si="4"/>
        <v/>
      </c>
      <c r="AG234" s="62" t="str">
        <f t="shared" ca="1" si="5"/>
        <v/>
      </c>
    </row>
    <row r="235" spans="7:33" ht="16.5" x14ac:dyDescent="0.25">
      <c r="G235" s="69"/>
      <c r="O235" s="54"/>
      <c r="Z235" s="70"/>
      <c r="AA235" s="70"/>
      <c r="AB235" s="70"/>
      <c r="AC235" s="70"/>
      <c r="AE235" s="62" t="str">
        <f t="shared" ca="1" si="3"/>
        <v/>
      </c>
      <c r="AF235" s="62" t="str">
        <f t="shared" ca="1" si="4"/>
        <v/>
      </c>
      <c r="AG235" s="62" t="str">
        <f t="shared" ca="1" si="5"/>
        <v/>
      </c>
    </row>
    <row r="236" spans="7:33" ht="16.5" x14ac:dyDescent="0.25">
      <c r="G236" s="69"/>
      <c r="O236" s="54"/>
      <c r="Z236" s="70"/>
      <c r="AA236" s="70"/>
      <c r="AB236" s="70"/>
      <c r="AC236" s="70"/>
      <c r="AE236" s="62" t="str">
        <f t="shared" ca="1" si="3"/>
        <v/>
      </c>
      <c r="AF236" s="62" t="str">
        <f t="shared" ca="1" si="4"/>
        <v/>
      </c>
      <c r="AG236" s="62" t="str">
        <f t="shared" ca="1" si="5"/>
        <v/>
      </c>
    </row>
    <row r="237" spans="7:33" ht="16.5" x14ac:dyDescent="0.25">
      <c r="G237" s="69"/>
      <c r="O237" s="54"/>
      <c r="Z237" s="70"/>
      <c r="AA237" s="70"/>
      <c r="AB237" s="70"/>
      <c r="AC237" s="70"/>
      <c r="AE237" s="62" t="str">
        <f t="shared" ca="1" si="3"/>
        <v/>
      </c>
      <c r="AF237" s="62" t="str">
        <f t="shared" ca="1" si="4"/>
        <v/>
      </c>
      <c r="AG237" s="62" t="str">
        <f t="shared" ca="1" si="5"/>
        <v/>
      </c>
    </row>
    <row r="238" spans="7:33" ht="16.5" x14ac:dyDescent="0.25">
      <c r="G238" s="69"/>
      <c r="O238" s="54"/>
      <c r="Z238" s="70"/>
      <c r="AA238" s="70"/>
      <c r="AB238" s="70"/>
      <c r="AC238" s="70"/>
      <c r="AE238" s="62" t="str">
        <f t="shared" ca="1" si="3"/>
        <v/>
      </c>
      <c r="AF238" s="62" t="str">
        <f t="shared" ca="1" si="4"/>
        <v/>
      </c>
      <c r="AG238" s="62" t="str">
        <f t="shared" ca="1" si="5"/>
        <v/>
      </c>
    </row>
    <row r="239" spans="7:33" ht="16.5" x14ac:dyDescent="0.25">
      <c r="G239" s="69"/>
      <c r="O239" s="54"/>
      <c r="Z239" s="70"/>
      <c r="AA239" s="70"/>
      <c r="AB239" s="70"/>
      <c r="AC239" s="70"/>
      <c r="AE239" s="62" t="str">
        <f t="shared" ca="1" si="3"/>
        <v/>
      </c>
      <c r="AF239" s="62" t="str">
        <f t="shared" ca="1" si="4"/>
        <v/>
      </c>
      <c r="AG239" s="62" t="str">
        <f t="shared" ca="1" si="5"/>
        <v/>
      </c>
    </row>
    <row r="240" spans="7:33" ht="16.5" x14ac:dyDescent="0.25">
      <c r="G240" s="69"/>
      <c r="O240" s="54"/>
      <c r="Z240" s="70"/>
      <c r="AA240" s="70"/>
      <c r="AB240" s="70"/>
      <c r="AC240" s="70"/>
      <c r="AE240" s="62" t="str">
        <f t="shared" ca="1" si="3"/>
        <v/>
      </c>
      <c r="AF240" s="62" t="str">
        <f t="shared" ca="1" si="4"/>
        <v/>
      </c>
      <c r="AG240" s="62" t="str">
        <f t="shared" ca="1" si="5"/>
        <v/>
      </c>
    </row>
    <row r="241" spans="7:33" ht="16.5" x14ac:dyDescent="0.25">
      <c r="G241" s="69"/>
      <c r="O241" s="54"/>
      <c r="Z241" s="70"/>
      <c r="AA241" s="70"/>
      <c r="AB241" s="70"/>
      <c r="AC241" s="70"/>
      <c r="AE241" s="62" t="str">
        <f t="shared" ca="1" si="3"/>
        <v/>
      </c>
      <c r="AF241" s="62" t="str">
        <f t="shared" ca="1" si="4"/>
        <v/>
      </c>
      <c r="AG241" s="62" t="str">
        <f t="shared" ca="1" si="5"/>
        <v/>
      </c>
    </row>
    <row r="242" spans="7:33" ht="16.5" x14ac:dyDescent="0.25">
      <c r="G242" s="69"/>
      <c r="O242" s="54"/>
      <c r="Z242" s="70"/>
      <c r="AA242" s="70"/>
      <c r="AB242" s="70"/>
      <c r="AC242" s="70"/>
      <c r="AE242" s="62" t="str">
        <f t="shared" ca="1" si="3"/>
        <v/>
      </c>
      <c r="AF242" s="62" t="str">
        <f t="shared" ca="1" si="4"/>
        <v/>
      </c>
      <c r="AG242" s="62" t="str">
        <f t="shared" ca="1" si="5"/>
        <v/>
      </c>
    </row>
    <row r="243" spans="7:33" ht="16.5" x14ac:dyDescent="0.25">
      <c r="G243" s="69"/>
      <c r="O243" s="54"/>
      <c r="Z243" s="70"/>
      <c r="AA243" s="70"/>
      <c r="AB243" s="70"/>
      <c r="AC243" s="70"/>
      <c r="AE243" s="62" t="str">
        <f t="shared" ca="1" si="3"/>
        <v/>
      </c>
      <c r="AF243" s="62" t="str">
        <f t="shared" ca="1" si="4"/>
        <v/>
      </c>
      <c r="AG243" s="62" t="str">
        <f t="shared" ca="1" si="5"/>
        <v/>
      </c>
    </row>
    <row r="244" spans="7:33" ht="16.5" x14ac:dyDescent="0.25">
      <c r="G244" s="69"/>
      <c r="O244" s="54"/>
      <c r="Z244" s="70"/>
      <c r="AA244" s="70"/>
      <c r="AB244" s="70"/>
      <c r="AC244" s="70"/>
      <c r="AE244" s="62" t="str">
        <f t="shared" ca="1" si="3"/>
        <v/>
      </c>
      <c r="AF244" s="62" t="str">
        <f t="shared" ca="1" si="4"/>
        <v/>
      </c>
      <c r="AG244" s="62" t="str">
        <f t="shared" ca="1" si="5"/>
        <v/>
      </c>
    </row>
    <row r="245" spans="7:33" ht="16.5" x14ac:dyDescent="0.25">
      <c r="G245" s="69"/>
      <c r="O245" s="54"/>
      <c r="Z245" s="70"/>
      <c r="AA245" s="70"/>
      <c r="AB245" s="70"/>
      <c r="AC245" s="70"/>
      <c r="AE245" s="62" t="str">
        <f t="shared" ca="1" si="3"/>
        <v/>
      </c>
      <c r="AF245" s="62" t="str">
        <f t="shared" ca="1" si="4"/>
        <v/>
      </c>
      <c r="AG245" s="62" t="str">
        <f t="shared" ca="1" si="5"/>
        <v/>
      </c>
    </row>
    <row r="246" spans="7:33" ht="16.5" x14ac:dyDescent="0.25">
      <c r="G246" s="69"/>
      <c r="O246" s="54"/>
      <c r="Z246" s="70"/>
      <c r="AA246" s="70"/>
      <c r="AB246" s="70"/>
      <c r="AC246" s="70"/>
      <c r="AE246" s="62" t="str">
        <f t="shared" ca="1" si="3"/>
        <v/>
      </c>
      <c r="AF246" s="62" t="str">
        <f t="shared" ca="1" si="4"/>
        <v/>
      </c>
      <c r="AG246" s="62" t="str">
        <f t="shared" ca="1" si="5"/>
        <v/>
      </c>
    </row>
    <row r="247" spans="7:33" ht="16.5" x14ac:dyDescent="0.25">
      <c r="G247" s="69"/>
      <c r="O247" s="54"/>
      <c r="Z247" s="70"/>
      <c r="AA247" s="70"/>
      <c r="AB247" s="70"/>
      <c r="AC247" s="70"/>
      <c r="AE247" s="62" t="str">
        <f t="shared" ca="1" si="3"/>
        <v/>
      </c>
      <c r="AF247" s="62" t="str">
        <f t="shared" ca="1" si="4"/>
        <v/>
      </c>
      <c r="AG247" s="62" t="str">
        <f t="shared" ca="1" si="5"/>
        <v/>
      </c>
    </row>
    <row r="248" spans="7:33" ht="16.5" x14ac:dyDescent="0.25">
      <c r="G248" s="69"/>
      <c r="O248" s="54"/>
      <c r="Z248" s="70"/>
      <c r="AA248" s="70"/>
      <c r="AB248" s="70"/>
      <c r="AC248" s="70"/>
      <c r="AE248" s="62" t="str">
        <f t="shared" ca="1" si="3"/>
        <v/>
      </c>
      <c r="AF248" s="62" t="str">
        <f t="shared" ca="1" si="4"/>
        <v/>
      </c>
      <c r="AG248" s="62" t="str">
        <f t="shared" ca="1" si="5"/>
        <v/>
      </c>
    </row>
    <row r="249" spans="7:33" ht="16.5" x14ac:dyDescent="0.25">
      <c r="G249" s="69"/>
      <c r="O249" s="54"/>
      <c r="Z249" s="70"/>
      <c r="AA249" s="70"/>
      <c r="AB249" s="70"/>
      <c r="AC249" s="70"/>
      <c r="AE249" s="62" t="str">
        <f t="shared" ca="1" si="3"/>
        <v/>
      </c>
      <c r="AF249" s="62" t="str">
        <f t="shared" ca="1" si="4"/>
        <v/>
      </c>
      <c r="AG249" s="62" t="str">
        <f t="shared" ca="1" si="5"/>
        <v/>
      </c>
    </row>
    <row r="250" spans="7:33" ht="16.5" x14ac:dyDescent="0.25">
      <c r="G250" s="69"/>
      <c r="O250" s="54"/>
      <c r="Z250" s="70"/>
      <c r="AA250" s="70"/>
      <c r="AB250" s="70"/>
      <c r="AC250" s="70"/>
      <c r="AE250" s="62" t="str">
        <f t="shared" ca="1" si="3"/>
        <v/>
      </c>
      <c r="AF250" s="62" t="str">
        <f t="shared" ca="1" si="4"/>
        <v/>
      </c>
      <c r="AG250" s="62" t="str">
        <f t="shared" ca="1" si="5"/>
        <v/>
      </c>
    </row>
    <row r="251" spans="7:33" ht="16.5" x14ac:dyDescent="0.25">
      <c r="G251" s="69"/>
      <c r="O251" s="54"/>
      <c r="Z251" s="70"/>
      <c r="AA251" s="70"/>
      <c r="AB251" s="70"/>
      <c r="AC251" s="70"/>
      <c r="AE251" s="62" t="str">
        <f t="shared" ca="1" si="3"/>
        <v/>
      </c>
      <c r="AF251" s="62" t="str">
        <f t="shared" ca="1" si="4"/>
        <v/>
      </c>
      <c r="AG251" s="62" t="str">
        <f t="shared" ca="1" si="5"/>
        <v/>
      </c>
    </row>
    <row r="252" spans="7:33" ht="16.5" x14ac:dyDescent="0.25">
      <c r="G252" s="69"/>
      <c r="O252" s="54"/>
      <c r="Z252" s="70"/>
      <c r="AA252" s="70"/>
      <c r="AB252" s="70"/>
      <c r="AC252" s="70"/>
      <c r="AE252" s="62" t="str">
        <f t="shared" ca="1" si="3"/>
        <v/>
      </c>
      <c r="AF252" s="62" t="str">
        <f t="shared" ca="1" si="4"/>
        <v/>
      </c>
      <c r="AG252" s="62" t="str">
        <f t="shared" ca="1" si="5"/>
        <v/>
      </c>
    </row>
    <row r="253" spans="7:33" ht="16.5" x14ac:dyDescent="0.25">
      <c r="G253" s="69"/>
      <c r="O253" s="54"/>
      <c r="Z253" s="70"/>
      <c r="AA253" s="70"/>
      <c r="AB253" s="70"/>
      <c r="AC253" s="70"/>
      <c r="AE253" s="62" t="str">
        <f t="shared" ca="1" si="3"/>
        <v/>
      </c>
      <c r="AF253" s="62" t="str">
        <f t="shared" ca="1" si="4"/>
        <v/>
      </c>
      <c r="AG253" s="62" t="str">
        <f t="shared" ca="1" si="5"/>
        <v/>
      </c>
    </row>
    <row r="254" spans="7:33" ht="16.5" x14ac:dyDescent="0.25">
      <c r="G254" s="69"/>
      <c r="O254" s="54"/>
      <c r="Z254" s="70"/>
      <c r="AA254" s="70"/>
      <c r="AB254" s="70"/>
      <c r="AC254" s="70"/>
      <c r="AE254" s="62" t="str">
        <f t="shared" ca="1" si="3"/>
        <v/>
      </c>
      <c r="AF254" s="62" t="str">
        <f t="shared" ca="1" si="4"/>
        <v/>
      </c>
      <c r="AG254" s="62" t="str">
        <f t="shared" ca="1" si="5"/>
        <v/>
      </c>
    </row>
    <row r="255" spans="7:33" ht="16.5" x14ac:dyDescent="0.25">
      <c r="G255" s="69"/>
      <c r="O255" s="54"/>
      <c r="Z255" s="70"/>
      <c r="AA255" s="70"/>
      <c r="AB255" s="70"/>
      <c r="AC255" s="70"/>
      <c r="AE255" s="62" t="str">
        <f t="shared" ca="1" si="3"/>
        <v/>
      </c>
      <c r="AF255" s="62" t="str">
        <f t="shared" ca="1" si="4"/>
        <v/>
      </c>
      <c r="AG255" s="62" t="str">
        <f t="shared" ca="1" si="5"/>
        <v/>
      </c>
    </row>
    <row r="256" spans="7:33" ht="16.5" x14ac:dyDescent="0.25">
      <c r="G256" s="69"/>
      <c r="O256" s="54"/>
      <c r="Z256" s="70"/>
      <c r="AA256" s="70"/>
      <c r="AB256" s="70"/>
      <c r="AC256" s="70"/>
      <c r="AE256" s="62" t="str">
        <f t="shared" ca="1" si="3"/>
        <v/>
      </c>
      <c r="AF256" s="62" t="str">
        <f t="shared" ca="1" si="4"/>
        <v/>
      </c>
      <c r="AG256" s="62" t="str">
        <f t="shared" ca="1" si="5"/>
        <v/>
      </c>
    </row>
    <row r="257" spans="7:33" ht="16.5" x14ac:dyDescent="0.25">
      <c r="G257" s="69"/>
      <c r="O257" s="54"/>
      <c r="Z257" s="70"/>
      <c r="AA257" s="70"/>
      <c r="AB257" s="70"/>
      <c r="AC257" s="70"/>
      <c r="AE257" s="62" t="str">
        <f t="shared" ca="1" si="3"/>
        <v/>
      </c>
      <c r="AF257" s="62" t="str">
        <f t="shared" ca="1" si="4"/>
        <v/>
      </c>
      <c r="AG257" s="62" t="str">
        <f t="shared" ca="1" si="5"/>
        <v/>
      </c>
    </row>
    <row r="258" spans="7:33" ht="16.5" x14ac:dyDescent="0.25">
      <c r="G258" s="69"/>
      <c r="O258" s="54"/>
      <c r="Z258" s="70"/>
      <c r="AA258" s="70"/>
      <c r="AB258" s="70"/>
      <c r="AC258" s="70"/>
      <c r="AE258" s="62" t="str">
        <f t="shared" ca="1" si="3"/>
        <v/>
      </c>
      <c r="AF258" s="62" t="str">
        <f t="shared" ca="1" si="4"/>
        <v/>
      </c>
      <c r="AG258" s="62" t="str">
        <f t="shared" ca="1" si="5"/>
        <v/>
      </c>
    </row>
    <row r="259" spans="7:33" ht="16.5" x14ac:dyDescent="0.25">
      <c r="G259" s="69"/>
      <c r="O259" s="54"/>
      <c r="Z259" s="70"/>
      <c r="AA259" s="70"/>
      <c r="AB259" s="70"/>
      <c r="AC259" s="70"/>
      <c r="AE259" s="62" t="str">
        <f t="shared" ca="1" si="3"/>
        <v/>
      </c>
      <c r="AF259" s="62" t="str">
        <f t="shared" ca="1" si="4"/>
        <v/>
      </c>
      <c r="AG259" s="62" t="str">
        <f t="shared" ca="1" si="5"/>
        <v/>
      </c>
    </row>
    <row r="260" spans="7:33" ht="16.5" x14ac:dyDescent="0.25">
      <c r="G260" s="69"/>
      <c r="O260" s="54"/>
      <c r="Z260" s="70"/>
      <c r="AA260" s="70"/>
      <c r="AB260" s="70"/>
      <c r="AC260" s="70"/>
      <c r="AE260" s="62" t="str">
        <f t="shared" ca="1" si="3"/>
        <v/>
      </c>
      <c r="AF260" s="62" t="str">
        <f t="shared" ca="1" si="4"/>
        <v/>
      </c>
      <c r="AG260" s="62" t="str">
        <f t="shared" ca="1" si="5"/>
        <v/>
      </c>
    </row>
    <row r="261" spans="7:33" ht="16.5" x14ac:dyDescent="0.25">
      <c r="G261" s="69"/>
      <c r="O261" s="54"/>
      <c r="Z261" s="70"/>
      <c r="AA261" s="70"/>
      <c r="AB261" s="70"/>
      <c r="AC261" s="70"/>
      <c r="AE261" s="62" t="str">
        <f t="shared" ca="1" si="3"/>
        <v/>
      </c>
      <c r="AF261" s="62" t="str">
        <f t="shared" ca="1" si="4"/>
        <v/>
      </c>
      <c r="AG261" s="62" t="str">
        <f t="shared" ca="1" si="5"/>
        <v/>
      </c>
    </row>
    <row r="262" spans="7:33" ht="16.5" x14ac:dyDescent="0.25">
      <c r="G262" s="69"/>
      <c r="O262" s="54"/>
      <c r="Z262" s="70"/>
      <c r="AA262" s="70"/>
      <c r="AB262" s="70"/>
      <c r="AC262" s="70"/>
      <c r="AE262" s="62" t="str">
        <f t="shared" ca="1" si="3"/>
        <v/>
      </c>
      <c r="AF262" s="62" t="str">
        <f t="shared" ca="1" si="4"/>
        <v/>
      </c>
      <c r="AG262" s="62" t="str">
        <f t="shared" ca="1" si="5"/>
        <v/>
      </c>
    </row>
    <row r="263" spans="7:33" ht="16.5" x14ac:dyDescent="0.25">
      <c r="O263" s="54"/>
      <c r="Z263" s="70"/>
      <c r="AA263" s="70"/>
      <c r="AB263" s="70"/>
      <c r="AC263" s="70"/>
      <c r="AE263" s="62" t="str">
        <f t="shared" ca="1" si="3"/>
        <v/>
      </c>
      <c r="AF263" s="62" t="str">
        <f t="shared" ca="1" si="4"/>
        <v/>
      </c>
      <c r="AG263" s="62" t="str">
        <f t="shared" ca="1" si="5"/>
        <v/>
      </c>
    </row>
    <row r="264" spans="7:33" ht="16.5" x14ac:dyDescent="0.25">
      <c r="O264" s="54"/>
      <c r="Z264" s="70"/>
      <c r="AA264" s="70"/>
      <c r="AB264" s="70"/>
      <c r="AC264" s="70"/>
      <c r="AE264" s="62" t="str">
        <f t="shared" ca="1" si="3"/>
        <v/>
      </c>
      <c r="AF264" s="62" t="str">
        <f t="shared" ca="1" si="4"/>
        <v/>
      </c>
      <c r="AG264" s="62" t="str">
        <f t="shared" ca="1" si="5"/>
        <v/>
      </c>
    </row>
    <row r="265" spans="7:33" ht="16.5" x14ac:dyDescent="0.25">
      <c r="O265" s="54"/>
      <c r="Z265" s="70"/>
      <c r="AA265" s="70"/>
      <c r="AB265" s="70"/>
      <c r="AC265" s="70"/>
      <c r="AE265" s="62" t="str">
        <f t="shared" ca="1" si="3"/>
        <v/>
      </c>
      <c r="AF265" s="62" t="str">
        <f t="shared" ca="1" si="4"/>
        <v/>
      </c>
      <c r="AG265" s="62" t="str">
        <f t="shared" ca="1" si="5"/>
        <v/>
      </c>
    </row>
    <row r="266" spans="7:33" ht="16.5" x14ac:dyDescent="0.25">
      <c r="O266" s="54"/>
      <c r="Z266" s="70"/>
      <c r="AA266" s="70"/>
      <c r="AB266" s="70"/>
      <c r="AC266" s="70"/>
      <c r="AE266" s="62" t="str">
        <f t="shared" ca="1" si="3"/>
        <v/>
      </c>
      <c r="AF266" s="62" t="str">
        <f t="shared" ca="1" si="4"/>
        <v/>
      </c>
      <c r="AG266" s="62" t="str">
        <f t="shared" ca="1" si="5"/>
        <v/>
      </c>
    </row>
    <row r="267" spans="7:33" ht="16.5" x14ac:dyDescent="0.25">
      <c r="O267" s="54"/>
      <c r="Z267" s="70"/>
      <c r="AA267" s="70"/>
      <c r="AB267" s="70"/>
      <c r="AC267" s="70"/>
      <c r="AE267" s="62" t="str">
        <f t="shared" ca="1" si="3"/>
        <v/>
      </c>
      <c r="AF267" s="62" t="str">
        <f t="shared" ca="1" si="4"/>
        <v/>
      </c>
      <c r="AG267" s="62" t="str">
        <f t="shared" ca="1" si="5"/>
        <v/>
      </c>
    </row>
    <row r="268" spans="7:33" ht="16.5" x14ac:dyDescent="0.25">
      <c r="O268" s="54"/>
      <c r="Z268" s="70"/>
      <c r="AA268" s="70"/>
      <c r="AB268" s="70"/>
      <c r="AC268" s="70"/>
      <c r="AE268" s="62" t="str">
        <f t="shared" ref="AE268:AE331" ca="1" si="6">IF(AND(INT(YEARFRAC(I268,TODAY()))&gt;=25,INT(YEARFRAC(I268,TODAY()))&lt;=35),INT(YEARFRAC(I268,TODAY())),"")</f>
        <v/>
      </c>
      <c r="AF268" s="62" t="str">
        <f t="shared" ref="AF268:AF331" ca="1" si="7">IF(AND(INT(YEARFRAC(I268,TODAY()))&gt;=36,INT(YEARFRAC(I268,TODAY()))&lt;=45),INT(YEARFRAC(I268,TODAY())),"")</f>
        <v/>
      </c>
      <c r="AG268" s="62" t="str">
        <f t="shared" ref="AG268:AG331" ca="1" si="8">IF(AND(INT(YEARFRAC(I268,TODAY()))&gt;=46,INT(YEARFRAC(I268,TODAY()))&lt;=50),INT(YEARFRAC(I268,TODAY())),"")</f>
        <v/>
      </c>
    </row>
    <row r="269" spans="7:33" ht="16.5" x14ac:dyDescent="0.25">
      <c r="O269" s="54"/>
      <c r="Z269" s="70"/>
      <c r="AA269" s="70"/>
      <c r="AB269" s="70"/>
      <c r="AC269" s="70"/>
      <c r="AE269" s="62" t="str">
        <f t="shared" ca="1" si="6"/>
        <v/>
      </c>
      <c r="AF269" s="62" t="str">
        <f t="shared" ca="1" si="7"/>
        <v/>
      </c>
      <c r="AG269" s="62" t="str">
        <f t="shared" ca="1" si="8"/>
        <v/>
      </c>
    </row>
    <row r="270" spans="7:33" ht="16.5" x14ac:dyDescent="0.25">
      <c r="O270" s="54"/>
      <c r="Z270" s="70"/>
      <c r="AA270" s="70"/>
      <c r="AB270" s="70"/>
      <c r="AC270" s="70"/>
      <c r="AE270" s="62" t="str">
        <f t="shared" ca="1" si="6"/>
        <v/>
      </c>
      <c r="AF270" s="62" t="str">
        <f t="shared" ca="1" si="7"/>
        <v/>
      </c>
      <c r="AG270" s="62" t="str">
        <f t="shared" ca="1" si="8"/>
        <v/>
      </c>
    </row>
    <row r="271" spans="7:33" ht="16.5" x14ac:dyDescent="0.25">
      <c r="O271" s="54"/>
      <c r="Z271" s="70"/>
      <c r="AA271" s="70"/>
      <c r="AB271" s="70"/>
      <c r="AC271" s="70"/>
      <c r="AE271" s="62" t="str">
        <f t="shared" ca="1" si="6"/>
        <v/>
      </c>
      <c r="AF271" s="62" t="str">
        <f t="shared" ca="1" si="7"/>
        <v/>
      </c>
      <c r="AG271" s="62" t="str">
        <f t="shared" ca="1" si="8"/>
        <v/>
      </c>
    </row>
    <row r="272" spans="7:33" ht="16.5" x14ac:dyDescent="0.25">
      <c r="O272" s="54"/>
      <c r="Z272" s="70"/>
      <c r="AA272" s="70"/>
      <c r="AB272" s="70"/>
      <c r="AC272" s="70"/>
      <c r="AE272" s="62" t="str">
        <f t="shared" ca="1" si="6"/>
        <v/>
      </c>
      <c r="AF272" s="62" t="str">
        <f t="shared" ca="1" si="7"/>
        <v/>
      </c>
      <c r="AG272" s="62" t="str">
        <f t="shared" ca="1" si="8"/>
        <v/>
      </c>
    </row>
    <row r="273" spans="15:33" ht="16.5" x14ac:dyDescent="0.25">
      <c r="O273" s="54"/>
      <c r="Z273" s="70"/>
      <c r="AA273" s="70"/>
      <c r="AB273" s="70"/>
      <c r="AC273" s="70"/>
      <c r="AE273" s="62" t="str">
        <f t="shared" ca="1" si="6"/>
        <v/>
      </c>
      <c r="AF273" s="62" t="str">
        <f t="shared" ca="1" si="7"/>
        <v/>
      </c>
      <c r="AG273" s="62" t="str">
        <f t="shared" ca="1" si="8"/>
        <v/>
      </c>
    </row>
    <row r="274" spans="15:33" ht="16.5" x14ac:dyDescent="0.25">
      <c r="O274" s="54"/>
      <c r="Z274" s="70"/>
      <c r="AA274" s="70"/>
      <c r="AB274" s="70"/>
      <c r="AC274" s="70"/>
      <c r="AE274" s="62" t="str">
        <f t="shared" ca="1" si="6"/>
        <v/>
      </c>
      <c r="AF274" s="62" t="str">
        <f t="shared" ca="1" si="7"/>
        <v/>
      </c>
      <c r="AG274" s="62" t="str">
        <f t="shared" ca="1" si="8"/>
        <v/>
      </c>
    </row>
    <row r="275" spans="15:33" ht="16.5" x14ac:dyDescent="0.25">
      <c r="O275" s="54"/>
      <c r="Z275" s="70"/>
      <c r="AA275" s="70"/>
      <c r="AB275" s="70"/>
      <c r="AC275" s="70"/>
      <c r="AE275" s="62" t="str">
        <f t="shared" ca="1" si="6"/>
        <v/>
      </c>
      <c r="AF275" s="62" t="str">
        <f t="shared" ca="1" si="7"/>
        <v/>
      </c>
      <c r="AG275" s="62" t="str">
        <f t="shared" ca="1" si="8"/>
        <v/>
      </c>
    </row>
    <row r="276" spans="15:33" ht="16.5" x14ac:dyDescent="0.25">
      <c r="O276" s="54"/>
      <c r="Z276" s="70"/>
      <c r="AA276" s="70"/>
      <c r="AB276" s="70"/>
      <c r="AC276" s="70"/>
      <c r="AE276" s="62" t="str">
        <f t="shared" ca="1" si="6"/>
        <v/>
      </c>
      <c r="AF276" s="62" t="str">
        <f t="shared" ca="1" si="7"/>
        <v/>
      </c>
      <c r="AG276" s="62" t="str">
        <f t="shared" ca="1" si="8"/>
        <v/>
      </c>
    </row>
    <row r="277" spans="15:33" ht="16.5" x14ac:dyDescent="0.25">
      <c r="O277" s="54"/>
      <c r="Z277" s="70"/>
      <c r="AA277" s="70"/>
      <c r="AB277" s="70"/>
      <c r="AC277" s="70"/>
      <c r="AE277" s="62" t="str">
        <f t="shared" ca="1" si="6"/>
        <v/>
      </c>
      <c r="AF277" s="62" t="str">
        <f t="shared" ca="1" si="7"/>
        <v/>
      </c>
      <c r="AG277" s="62" t="str">
        <f t="shared" ca="1" si="8"/>
        <v/>
      </c>
    </row>
    <row r="278" spans="15:33" ht="16.5" x14ac:dyDescent="0.25">
      <c r="O278" s="54"/>
      <c r="Z278" s="70"/>
      <c r="AA278" s="70"/>
      <c r="AB278" s="70"/>
      <c r="AC278" s="70"/>
      <c r="AE278" s="62" t="str">
        <f t="shared" ca="1" si="6"/>
        <v/>
      </c>
      <c r="AF278" s="62" t="str">
        <f t="shared" ca="1" si="7"/>
        <v/>
      </c>
      <c r="AG278" s="62" t="str">
        <f t="shared" ca="1" si="8"/>
        <v/>
      </c>
    </row>
    <row r="279" spans="15:33" ht="16.5" x14ac:dyDescent="0.25">
      <c r="O279" s="54"/>
      <c r="Z279" s="70"/>
      <c r="AA279" s="70"/>
      <c r="AB279" s="70"/>
      <c r="AC279" s="70"/>
      <c r="AE279" s="62" t="str">
        <f t="shared" ca="1" si="6"/>
        <v/>
      </c>
      <c r="AF279" s="62" t="str">
        <f t="shared" ca="1" si="7"/>
        <v/>
      </c>
      <c r="AG279" s="62" t="str">
        <f t="shared" ca="1" si="8"/>
        <v/>
      </c>
    </row>
    <row r="280" spans="15:33" ht="16.5" x14ac:dyDescent="0.25">
      <c r="O280" s="54"/>
      <c r="Z280" s="70"/>
      <c r="AA280" s="70"/>
      <c r="AB280" s="70"/>
      <c r="AC280" s="70"/>
      <c r="AE280" s="62" t="str">
        <f t="shared" ca="1" si="6"/>
        <v/>
      </c>
      <c r="AF280" s="62" t="str">
        <f t="shared" ca="1" si="7"/>
        <v/>
      </c>
      <c r="AG280" s="62" t="str">
        <f t="shared" ca="1" si="8"/>
        <v/>
      </c>
    </row>
    <row r="281" spans="15:33" ht="16.5" x14ac:dyDescent="0.25">
      <c r="O281" s="54"/>
      <c r="Z281" s="70"/>
      <c r="AA281" s="70"/>
      <c r="AB281" s="70"/>
      <c r="AC281" s="70"/>
      <c r="AE281" s="62" t="str">
        <f t="shared" ca="1" si="6"/>
        <v/>
      </c>
      <c r="AF281" s="62" t="str">
        <f t="shared" ca="1" si="7"/>
        <v/>
      </c>
      <c r="AG281" s="62" t="str">
        <f t="shared" ca="1" si="8"/>
        <v/>
      </c>
    </row>
    <row r="282" spans="15:33" ht="16.5" x14ac:dyDescent="0.25">
      <c r="O282" s="54"/>
      <c r="Z282" s="70"/>
      <c r="AA282" s="70"/>
      <c r="AB282" s="70"/>
      <c r="AC282" s="70"/>
      <c r="AE282" s="62" t="str">
        <f t="shared" ca="1" si="6"/>
        <v/>
      </c>
      <c r="AF282" s="62" t="str">
        <f t="shared" ca="1" si="7"/>
        <v/>
      </c>
      <c r="AG282" s="62" t="str">
        <f t="shared" ca="1" si="8"/>
        <v/>
      </c>
    </row>
    <row r="283" spans="15:33" ht="16.5" x14ac:dyDescent="0.25">
      <c r="O283" s="54"/>
      <c r="Z283" s="70"/>
      <c r="AA283" s="70"/>
      <c r="AB283" s="70"/>
      <c r="AC283" s="70"/>
      <c r="AE283" s="62" t="str">
        <f t="shared" ca="1" si="6"/>
        <v/>
      </c>
      <c r="AF283" s="62" t="str">
        <f t="shared" ca="1" si="7"/>
        <v/>
      </c>
      <c r="AG283" s="62" t="str">
        <f t="shared" ca="1" si="8"/>
        <v/>
      </c>
    </row>
    <row r="284" spans="15:33" ht="16.5" x14ac:dyDescent="0.25">
      <c r="O284" s="54"/>
      <c r="Z284" s="70"/>
      <c r="AA284" s="70"/>
      <c r="AB284" s="70"/>
      <c r="AC284" s="70"/>
      <c r="AE284" s="62" t="str">
        <f t="shared" ca="1" si="6"/>
        <v/>
      </c>
      <c r="AF284" s="62" t="str">
        <f t="shared" ca="1" si="7"/>
        <v/>
      </c>
      <c r="AG284" s="62" t="str">
        <f t="shared" ca="1" si="8"/>
        <v/>
      </c>
    </row>
    <row r="285" spans="15:33" ht="16.5" x14ac:dyDescent="0.25">
      <c r="O285" s="54"/>
      <c r="Z285" s="70"/>
      <c r="AA285" s="70"/>
      <c r="AB285" s="70"/>
      <c r="AC285" s="70"/>
      <c r="AE285" s="62" t="str">
        <f t="shared" ca="1" si="6"/>
        <v/>
      </c>
      <c r="AF285" s="62" t="str">
        <f t="shared" ca="1" si="7"/>
        <v/>
      </c>
      <c r="AG285" s="62" t="str">
        <f t="shared" ca="1" si="8"/>
        <v/>
      </c>
    </row>
    <row r="286" spans="15:33" ht="16.5" x14ac:dyDescent="0.25">
      <c r="O286" s="54"/>
      <c r="Z286" s="70"/>
      <c r="AA286" s="70"/>
      <c r="AB286" s="70"/>
      <c r="AC286" s="70"/>
      <c r="AE286" s="62" t="str">
        <f t="shared" ca="1" si="6"/>
        <v/>
      </c>
      <c r="AF286" s="62" t="str">
        <f t="shared" ca="1" si="7"/>
        <v/>
      </c>
      <c r="AG286" s="62" t="str">
        <f t="shared" ca="1" si="8"/>
        <v/>
      </c>
    </row>
    <row r="287" spans="15:33" ht="16.5" x14ac:dyDescent="0.25">
      <c r="O287" s="54"/>
      <c r="Z287" s="70"/>
      <c r="AA287" s="70"/>
      <c r="AB287" s="70"/>
      <c r="AC287" s="70"/>
      <c r="AE287" s="62" t="str">
        <f t="shared" ca="1" si="6"/>
        <v/>
      </c>
      <c r="AF287" s="62" t="str">
        <f t="shared" ca="1" si="7"/>
        <v/>
      </c>
      <c r="AG287" s="62" t="str">
        <f t="shared" ca="1" si="8"/>
        <v/>
      </c>
    </row>
    <row r="288" spans="15:33" ht="16.5" x14ac:dyDescent="0.25">
      <c r="O288" s="54"/>
      <c r="Z288" s="70"/>
      <c r="AA288" s="70"/>
      <c r="AB288" s="70"/>
      <c r="AC288" s="70"/>
      <c r="AE288" s="62" t="str">
        <f t="shared" ca="1" si="6"/>
        <v/>
      </c>
      <c r="AF288" s="62" t="str">
        <f t="shared" ca="1" si="7"/>
        <v/>
      </c>
      <c r="AG288" s="62" t="str">
        <f t="shared" ca="1" si="8"/>
        <v/>
      </c>
    </row>
    <row r="289" spans="15:33" ht="16.5" x14ac:dyDescent="0.25">
      <c r="O289" s="54"/>
      <c r="Z289" s="70"/>
      <c r="AA289" s="70"/>
      <c r="AB289" s="70"/>
      <c r="AC289" s="70"/>
      <c r="AE289" s="62" t="str">
        <f t="shared" ca="1" si="6"/>
        <v/>
      </c>
      <c r="AF289" s="62" t="str">
        <f t="shared" ca="1" si="7"/>
        <v/>
      </c>
      <c r="AG289" s="62" t="str">
        <f t="shared" ca="1" si="8"/>
        <v/>
      </c>
    </row>
    <row r="290" spans="15:33" ht="16.5" x14ac:dyDescent="0.25">
      <c r="O290" s="54"/>
      <c r="Z290" s="70"/>
      <c r="AA290" s="70"/>
      <c r="AB290" s="70"/>
      <c r="AC290" s="70"/>
      <c r="AE290" s="62" t="str">
        <f t="shared" ca="1" si="6"/>
        <v/>
      </c>
      <c r="AF290" s="62" t="str">
        <f t="shared" ca="1" si="7"/>
        <v/>
      </c>
      <c r="AG290" s="62" t="str">
        <f t="shared" ca="1" si="8"/>
        <v/>
      </c>
    </row>
    <row r="291" spans="15:33" ht="16.5" x14ac:dyDescent="0.25">
      <c r="O291" s="54"/>
      <c r="Z291" s="70"/>
      <c r="AA291" s="70"/>
      <c r="AB291" s="70"/>
      <c r="AC291" s="70"/>
      <c r="AE291" s="62" t="str">
        <f t="shared" ca="1" si="6"/>
        <v/>
      </c>
      <c r="AF291" s="62" t="str">
        <f t="shared" ca="1" si="7"/>
        <v/>
      </c>
      <c r="AG291" s="62" t="str">
        <f t="shared" ca="1" si="8"/>
        <v/>
      </c>
    </row>
    <row r="292" spans="15:33" ht="16.5" x14ac:dyDescent="0.25">
      <c r="O292" s="54"/>
      <c r="Z292" s="70"/>
      <c r="AA292" s="70"/>
      <c r="AB292" s="70"/>
      <c r="AC292" s="70"/>
      <c r="AE292" s="62" t="str">
        <f t="shared" ca="1" si="6"/>
        <v/>
      </c>
      <c r="AF292" s="62" t="str">
        <f t="shared" ca="1" si="7"/>
        <v/>
      </c>
      <c r="AG292" s="62" t="str">
        <f t="shared" ca="1" si="8"/>
        <v/>
      </c>
    </row>
    <row r="293" spans="15:33" ht="16.5" x14ac:dyDescent="0.25">
      <c r="O293" s="54"/>
      <c r="Z293" s="70"/>
      <c r="AA293" s="70"/>
      <c r="AB293" s="70"/>
      <c r="AC293" s="70"/>
      <c r="AE293" s="62" t="str">
        <f t="shared" ca="1" si="6"/>
        <v/>
      </c>
      <c r="AF293" s="62" t="str">
        <f t="shared" ca="1" si="7"/>
        <v/>
      </c>
      <c r="AG293" s="62" t="str">
        <f t="shared" ca="1" si="8"/>
        <v/>
      </c>
    </row>
    <row r="294" spans="15:33" ht="16.5" x14ac:dyDescent="0.25">
      <c r="O294" s="54"/>
      <c r="Z294" s="70"/>
      <c r="AA294" s="70"/>
      <c r="AB294" s="70"/>
      <c r="AC294" s="70"/>
      <c r="AE294" s="62" t="str">
        <f t="shared" ca="1" si="6"/>
        <v/>
      </c>
      <c r="AF294" s="62" t="str">
        <f t="shared" ca="1" si="7"/>
        <v/>
      </c>
      <c r="AG294" s="62" t="str">
        <f t="shared" ca="1" si="8"/>
        <v/>
      </c>
    </row>
    <row r="295" spans="15:33" ht="16.5" x14ac:dyDescent="0.25">
      <c r="O295" s="54"/>
      <c r="Z295" s="70"/>
      <c r="AA295" s="70"/>
      <c r="AB295" s="70"/>
      <c r="AC295" s="70"/>
      <c r="AE295" s="62" t="str">
        <f t="shared" ca="1" si="6"/>
        <v/>
      </c>
      <c r="AF295" s="62" t="str">
        <f t="shared" ca="1" si="7"/>
        <v/>
      </c>
      <c r="AG295" s="62" t="str">
        <f t="shared" ca="1" si="8"/>
        <v/>
      </c>
    </row>
    <row r="296" spans="15:33" ht="16.5" x14ac:dyDescent="0.25">
      <c r="O296" s="54"/>
      <c r="Z296" s="70"/>
      <c r="AA296" s="70"/>
      <c r="AB296" s="70"/>
      <c r="AC296" s="70"/>
      <c r="AE296" s="62" t="str">
        <f t="shared" ca="1" si="6"/>
        <v/>
      </c>
      <c r="AF296" s="62" t="str">
        <f t="shared" ca="1" si="7"/>
        <v/>
      </c>
      <c r="AG296" s="62" t="str">
        <f t="shared" ca="1" si="8"/>
        <v/>
      </c>
    </row>
    <row r="297" spans="15:33" ht="16.5" x14ac:dyDescent="0.25">
      <c r="O297" s="37"/>
      <c r="Z297" s="70"/>
      <c r="AA297" s="70"/>
      <c r="AB297" s="70"/>
      <c r="AC297" s="70"/>
      <c r="AE297" s="62" t="str">
        <f t="shared" ca="1" si="6"/>
        <v/>
      </c>
      <c r="AF297" s="62" t="str">
        <f t="shared" ca="1" si="7"/>
        <v/>
      </c>
      <c r="AG297" s="62" t="str">
        <f t="shared" ca="1" si="8"/>
        <v/>
      </c>
    </row>
    <row r="298" spans="15:33" ht="16.5" x14ac:dyDescent="0.25">
      <c r="O298" s="37"/>
      <c r="Z298" s="70"/>
      <c r="AA298" s="70"/>
      <c r="AB298" s="70"/>
      <c r="AC298" s="70"/>
      <c r="AE298" s="62" t="str">
        <f t="shared" ca="1" si="6"/>
        <v/>
      </c>
      <c r="AF298" s="62" t="str">
        <f t="shared" ca="1" si="7"/>
        <v/>
      </c>
      <c r="AG298" s="62" t="str">
        <f t="shared" ca="1" si="8"/>
        <v/>
      </c>
    </row>
    <row r="299" spans="15:33" ht="16.5" x14ac:dyDescent="0.25">
      <c r="O299" s="37"/>
      <c r="Z299" s="70"/>
      <c r="AA299" s="70"/>
      <c r="AB299" s="70"/>
      <c r="AC299" s="70"/>
      <c r="AE299" s="62" t="str">
        <f t="shared" ca="1" si="6"/>
        <v/>
      </c>
      <c r="AF299" s="62" t="str">
        <f t="shared" ca="1" si="7"/>
        <v/>
      </c>
      <c r="AG299" s="62" t="str">
        <f t="shared" ca="1" si="8"/>
        <v/>
      </c>
    </row>
    <row r="300" spans="15:33" ht="16.5" x14ac:dyDescent="0.25">
      <c r="O300" s="37"/>
      <c r="Z300" s="70"/>
      <c r="AA300" s="70"/>
      <c r="AB300" s="70"/>
      <c r="AC300" s="70"/>
      <c r="AE300" s="62" t="str">
        <f t="shared" ca="1" si="6"/>
        <v/>
      </c>
      <c r="AF300" s="62" t="str">
        <f t="shared" ca="1" si="7"/>
        <v/>
      </c>
      <c r="AG300" s="62" t="str">
        <f t="shared" ca="1" si="8"/>
        <v/>
      </c>
    </row>
    <row r="301" spans="15:33" ht="16.5" x14ac:dyDescent="0.25">
      <c r="O301" s="37"/>
      <c r="Z301" s="70"/>
      <c r="AA301" s="70"/>
      <c r="AB301" s="70"/>
      <c r="AC301" s="70"/>
      <c r="AE301" s="62" t="str">
        <f t="shared" ca="1" si="6"/>
        <v/>
      </c>
      <c r="AF301" s="62" t="str">
        <f t="shared" ca="1" si="7"/>
        <v/>
      </c>
      <c r="AG301" s="62" t="str">
        <f t="shared" ca="1" si="8"/>
        <v/>
      </c>
    </row>
    <row r="302" spans="15:33" ht="16.5" x14ac:dyDescent="0.25">
      <c r="O302" s="37"/>
      <c r="Z302" s="70"/>
      <c r="AA302" s="70"/>
      <c r="AB302" s="70"/>
      <c r="AC302" s="70"/>
      <c r="AE302" s="62" t="str">
        <f t="shared" ca="1" si="6"/>
        <v/>
      </c>
      <c r="AF302" s="62" t="str">
        <f t="shared" ca="1" si="7"/>
        <v/>
      </c>
      <c r="AG302" s="62" t="str">
        <f t="shared" ca="1" si="8"/>
        <v/>
      </c>
    </row>
    <row r="303" spans="15:33" ht="16.5" x14ac:dyDescent="0.25">
      <c r="O303" s="37"/>
      <c r="Z303" s="70"/>
      <c r="AA303" s="70"/>
      <c r="AB303" s="70"/>
      <c r="AC303" s="70"/>
      <c r="AE303" s="62" t="str">
        <f t="shared" ca="1" si="6"/>
        <v/>
      </c>
      <c r="AF303" s="62" t="str">
        <f t="shared" ca="1" si="7"/>
        <v/>
      </c>
      <c r="AG303" s="62" t="str">
        <f t="shared" ca="1" si="8"/>
        <v/>
      </c>
    </row>
    <row r="304" spans="15:33" ht="16.5" x14ac:dyDescent="0.25">
      <c r="O304" s="37"/>
      <c r="Z304" s="70"/>
      <c r="AA304" s="70"/>
      <c r="AB304" s="70"/>
      <c r="AC304" s="70"/>
      <c r="AE304" s="62" t="str">
        <f t="shared" ca="1" si="6"/>
        <v/>
      </c>
      <c r="AF304" s="62" t="str">
        <f t="shared" ca="1" si="7"/>
        <v/>
      </c>
      <c r="AG304" s="62" t="str">
        <f t="shared" ca="1" si="8"/>
        <v/>
      </c>
    </row>
    <row r="305" spans="15:33" ht="16.5" x14ac:dyDescent="0.25">
      <c r="O305" s="37"/>
      <c r="Z305" s="70"/>
      <c r="AA305" s="70"/>
      <c r="AB305" s="70"/>
      <c r="AC305" s="70"/>
      <c r="AE305" s="62" t="str">
        <f t="shared" ca="1" si="6"/>
        <v/>
      </c>
      <c r="AF305" s="62" t="str">
        <f t="shared" ca="1" si="7"/>
        <v/>
      </c>
      <c r="AG305" s="62" t="str">
        <f t="shared" ca="1" si="8"/>
        <v/>
      </c>
    </row>
    <row r="306" spans="15:33" ht="16.5" x14ac:dyDescent="0.25">
      <c r="O306" s="37"/>
      <c r="Z306" s="70"/>
      <c r="AA306" s="70"/>
      <c r="AB306" s="70"/>
      <c r="AC306" s="70"/>
      <c r="AE306" s="62" t="str">
        <f t="shared" ca="1" si="6"/>
        <v/>
      </c>
      <c r="AF306" s="62" t="str">
        <f t="shared" ca="1" si="7"/>
        <v/>
      </c>
      <c r="AG306" s="62" t="str">
        <f t="shared" ca="1" si="8"/>
        <v/>
      </c>
    </row>
    <row r="307" spans="15:33" ht="16.5" x14ac:dyDescent="0.25">
      <c r="O307" s="37"/>
      <c r="Z307" s="70"/>
      <c r="AA307" s="70"/>
      <c r="AB307" s="70"/>
      <c r="AC307" s="70"/>
      <c r="AE307" s="62" t="str">
        <f t="shared" ca="1" si="6"/>
        <v/>
      </c>
      <c r="AF307" s="62" t="str">
        <f t="shared" ca="1" si="7"/>
        <v/>
      </c>
      <c r="AG307" s="62" t="str">
        <f t="shared" ca="1" si="8"/>
        <v/>
      </c>
    </row>
    <row r="308" spans="15:33" ht="16.5" x14ac:dyDescent="0.25">
      <c r="O308" s="37"/>
      <c r="Z308" s="70"/>
      <c r="AA308" s="70"/>
      <c r="AB308" s="70"/>
      <c r="AC308" s="70"/>
      <c r="AE308" s="62" t="str">
        <f t="shared" ca="1" si="6"/>
        <v/>
      </c>
      <c r="AF308" s="62" t="str">
        <f t="shared" ca="1" si="7"/>
        <v/>
      </c>
      <c r="AG308" s="62" t="str">
        <f t="shared" ca="1" si="8"/>
        <v/>
      </c>
    </row>
    <row r="309" spans="15:33" ht="16.5" x14ac:dyDescent="0.25">
      <c r="O309" s="37"/>
      <c r="Z309" s="70"/>
      <c r="AA309" s="70"/>
      <c r="AB309" s="70"/>
      <c r="AC309" s="70"/>
      <c r="AE309" s="62" t="str">
        <f t="shared" ca="1" si="6"/>
        <v/>
      </c>
      <c r="AF309" s="62" t="str">
        <f t="shared" ca="1" si="7"/>
        <v/>
      </c>
      <c r="AG309" s="62" t="str">
        <f t="shared" ca="1" si="8"/>
        <v/>
      </c>
    </row>
    <row r="310" spans="15:33" ht="16.5" x14ac:dyDescent="0.25">
      <c r="O310" s="37"/>
      <c r="Z310" s="70"/>
      <c r="AA310" s="70"/>
      <c r="AB310" s="70"/>
      <c r="AC310" s="70"/>
      <c r="AE310" s="62" t="str">
        <f t="shared" ca="1" si="6"/>
        <v/>
      </c>
      <c r="AF310" s="62" t="str">
        <f t="shared" ca="1" si="7"/>
        <v/>
      </c>
      <c r="AG310" s="62" t="str">
        <f t="shared" ca="1" si="8"/>
        <v/>
      </c>
    </row>
    <row r="311" spans="15:33" ht="16.5" x14ac:dyDescent="0.25">
      <c r="O311" s="37"/>
      <c r="Z311" s="70"/>
      <c r="AA311" s="70"/>
      <c r="AB311" s="70"/>
      <c r="AC311" s="70"/>
      <c r="AE311" s="62" t="str">
        <f t="shared" ca="1" si="6"/>
        <v/>
      </c>
      <c r="AF311" s="62" t="str">
        <f t="shared" ca="1" si="7"/>
        <v/>
      </c>
      <c r="AG311" s="62" t="str">
        <f t="shared" ca="1" si="8"/>
        <v/>
      </c>
    </row>
    <row r="312" spans="15:33" ht="16.5" x14ac:dyDescent="0.25">
      <c r="O312" s="37"/>
      <c r="Z312" s="70"/>
      <c r="AA312" s="70"/>
      <c r="AB312" s="70"/>
      <c r="AC312" s="70"/>
      <c r="AE312" s="62" t="str">
        <f t="shared" ca="1" si="6"/>
        <v/>
      </c>
      <c r="AF312" s="62" t="str">
        <f t="shared" ca="1" si="7"/>
        <v/>
      </c>
      <c r="AG312" s="62" t="str">
        <f t="shared" ca="1" si="8"/>
        <v/>
      </c>
    </row>
    <row r="313" spans="15:33" ht="16.5" x14ac:dyDescent="0.25">
      <c r="O313" s="37"/>
      <c r="Z313" s="70"/>
      <c r="AA313" s="70"/>
      <c r="AB313" s="70"/>
      <c r="AC313" s="70"/>
      <c r="AE313" s="62" t="str">
        <f t="shared" ca="1" si="6"/>
        <v/>
      </c>
      <c r="AF313" s="62" t="str">
        <f t="shared" ca="1" si="7"/>
        <v/>
      </c>
      <c r="AG313" s="62" t="str">
        <f t="shared" ca="1" si="8"/>
        <v/>
      </c>
    </row>
    <row r="314" spans="15:33" ht="16.5" x14ac:dyDescent="0.25">
      <c r="O314" s="37"/>
      <c r="Z314" s="70"/>
      <c r="AA314" s="70"/>
      <c r="AB314" s="70"/>
      <c r="AC314" s="70"/>
      <c r="AE314" s="62" t="str">
        <f t="shared" ca="1" si="6"/>
        <v/>
      </c>
      <c r="AF314" s="62" t="str">
        <f t="shared" ca="1" si="7"/>
        <v/>
      </c>
      <c r="AG314" s="62" t="str">
        <f t="shared" ca="1" si="8"/>
        <v/>
      </c>
    </row>
    <row r="315" spans="15:33" ht="16.5" x14ac:dyDescent="0.25">
      <c r="O315" s="37"/>
      <c r="Z315" s="70"/>
      <c r="AA315" s="70"/>
      <c r="AB315" s="70"/>
      <c r="AC315" s="70"/>
      <c r="AE315" s="62" t="str">
        <f t="shared" ca="1" si="6"/>
        <v/>
      </c>
      <c r="AF315" s="62" t="str">
        <f t="shared" ca="1" si="7"/>
        <v/>
      </c>
      <c r="AG315" s="62" t="str">
        <f t="shared" ca="1" si="8"/>
        <v/>
      </c>
    </row>
    <row r="316" spans="15:33" ht="16.5" x14ac:dyDescent="0.25">
      <c r="O316" s="37"/>
      <c r="Z316" s="70"/>
      <c r="AA316" s="70"/>
      <c r="AB316" s="70"/>
      <c r="AC316" s="70"/>
      <c r="AE316" s="62" t="str">
        <f t="shared" ca="1" si="6"/>
        <v/>
      </c>
      <c r="AF316" s="62" t="str">
        <f t="shared" ca="1" si="7"/>
        <v/>
      </c>
      <c r="AG316" s="62" t="str">
        <f t="shared" ca="1" si="8"/>
        <v/>
      </c>
    </row>
    <row r="317" spans="15:33" ht="16.5" x14ac:dyDescent="0.25">
      <c r="O317" s="37"/>
      <c r="Z317" s="70"/>
      <c r="AA317" s="70"/>
      <c r="AB317" s="70"/>
      <c r="AC317" s="70"/>
      <c r="AE317" s="62" t="str">
        <f t="shared" ca="1" si="6"/>
        <v/>
      </c>
      <c r="AF317" s="62" t="str">
        <f t="shared" ca="1" si="7"/>
        <v/>
      </c>
      <c r="AG317" s="62" t="str">
        <f t="shared" ca="1" si="8"/>
        <v/>
      </c>
    </row>
    <row r="318" spans="15:33" ht="16.5" x14ac:dyDescent="0.25">
      <c r="O318" s="37"/>
      <c r="Z318" s="70"/>
      <c r="AA318" s="70"/>
      <c r="AB318" s="70"/>
      <c r="AC318" s="70"/>
      <c r="AE318" s="62" t="str">
        <f t="shared" ca="1" si="6"/>
        <v/>
      </c>
      <c r="AF318" s="62" t="str">
        <f t="shared" ca="1" si="7"/>
        <v/>
      </c>
      <c r="AG318" s="62" t="str">
        <f t="shared" ca="1" si="8"/>
        <v/>
      </c>
    </row>
    <row r="319" spans="15:33" ht="16.5" x14ac:dyDescent="0.25">
      <c r="O319" s="37"/>
      <c r="Z319" s="70"/>
      <c r="AA319" s="70"/>
      <c r="AB319" s="70"/>
      <c r="AC319" s="70"/>
      <c r="AE319" s="62" t="str">
        <f t="shared" ca="1" si="6"/>
        <v/>
      </c>
      <c r="AF319" s="62" t="str">
        <f t="shared" ca="1" si="7"/>
        <v/>
      </c>
      <c r="AG319" s="62" t="str">
        <f t="shared" ca="1" si="8"/>
        <v/>
      </c>
    </row>
    <row r="320" spans="15:33" ht="16.5" x14ac:dyDescent="0.25">
      <c r="O320" s="37"/>
      <c r="Z320" s="70"/>
      <c r="AA320" s="70"/>
      <c r="AB320" s="70"/>
      <c r="AC320" s="70"/>
      <c r="AE320" s="62" t="str">
        <f t="shared" ca="1" si="6"/>
        <v/>
      </c>
      <c r="AF320" s="62" t="str">
        <f t="shared" ca="1" si="7"/>
        <v/>
      </c>
      <c r="AG320" s="62" t="str">
        <f t="shared" ca="1" si="8"/>
        <v/>
      </c>
    </row>
    <row r="321" spans="15:33" ht="16.5" x14ac:dyDescent="0.25">
      <c r="O321" s="37"/>
      <c r="Z321" s="70"/>
      <c r="AA321" s="70"/>
      <c r="AB321" s="70"/>
      <c r="AC321" s="70"/>
      <c r="AE321" s="62" t="str">
        <f t="shared" ca="1" si="6"/>
        <v/>
      </c>
      <c r="AF321" s="62" t="str">
        <f t="shared" ca="1" si="7"/>
        <v/>
      </c>
      <c r="AG321" s="62" t="str">
        <f t="shared" ca="1" si="8"/>
        <v/>
      </c>
    </row>
    <row r="322" spans="15:33" ht="16.5" x14ac:dyDescent="0.25">
      <c r="O322" s="37"/>
      <c r="Z322" s="70"/>
      <c r="AA322" s="70"/>
      <c r="AB322" s="70"/>
      <c r="AC322" s="70"/>
      <c r="AE322" s="62" t="str">
        <f t="shared" ca="1" si="6"/>
        <v/>
      </c>
      <c r="AF322" s="62" t="str">
        <f t="shared" ca="1" si="7"/>
        <v/>
      </c>
      <c r="AG322" s="62" t="str">
        <f t="shared" ca="1" si="8"/>
        <v/>
      </c>
    </row>
    <row r="323" spans="15:33" ht="16.5" x14ac:dyDescent="0.25">
      <c r="O323" s="37"/>
      <c r="Z323" s="70"/>
      <c r="AA323" s="70"/>
      <c r="AB323" s="70"/>
      <c r="AC323" s="70"/>
      <c r="AE323" s="62" t="str">
        <f t="shared" ca="1" si="6"/>
        <v/>
      </c>
      <c r="AF323" s="62" t="str">
        <f t="shared" ca="1" si="7"/>
        <v/>
      </c>
      <c r="AG323" s="62" t="str">
        <f t="shared" ca="1" si="8"/>
        <v/>
      </c>
    </row>
    <row r="324" spans="15:33" ht="16.5" x14ac:dyDescent="0.25">
      <c r="O324" s="37"/>
      <c r="Z324" s="70"/>
      <c r="AA324" s="70"/>
      <c r="AB324" s="70"/>
      <c r="AC324" s="70"/>
      <c r="AE324" s="62" t="str">
        <f t="shared" ca="1" si="6"/>
        <v/>
      </c>
      <c r="AF324" s="62" t="str">
        <f t="shared" ca="1" si="7"/>
        <v/>
      </c>
      <c r="AG324" s="62" t="str">
        <f t="shared" ca="1" si="8"/>
        <v/>
      </c>
    </row>
    <row r="325" spans="15:33" ht="16.5" x14ac:dyDescent="0.25">
      <c r="O325" s="37"/>
      <c r="Z325" s="70"/>
      <c r="AA325" s="70"/>
      <c r="AB325" s="70"/>
      <c r="AC325" s="70"/>
      <c r="AE325" s="62" t="str">
        <f t="shared" ca="1" si="6"/>
        <v/>
      </c>
      <c r="AF325" s="62" t="str">
        <f t="shared" ca="1" si="7"/>
        <v/>
      </c>
      <c r="AG325" s="62" t="str">
        <f t="shared" ca="1" si="8"/>
        <v/>
      </c>
    </row>
    <row r="326" spans="15:33" ht="16.5" x14ac:dyDescent="0.25">
      <c r="O326" s="37"/>
      <c r="Z326" s="70"/>
      <c r="AA326" s="70"/>
      <c r="AB326" s="70"/>
      <c r="AC326" s="70"/>
      <c r="AE326" s="62" t="str">
        <f t="shared" ca="1" si="6"/>
        <v/>
      </c>
      <c r="AF326" s="62" t="str">
        <f t="shared" ca="1" si="7"/>
        <v/>
      </c>
      <c r="AG326" s="62" t="str">
        <f t="shared" ca="1" si="8"/>
        <v/>
      </c>
    </row>
    <row r="327" spans="15:33" ht="16.5" x14ac:dyDescent="0.25">
      <c r="O327" s="37"/>
      <c r="Z327" s="70"/>
      <c r="AA327" s="70"/>
      <c r="AB327" s="70"/>
      <c r="AC327" s="70"/>
      <c r="AE327" s="62" t="str">
        <f t="shared" ca="1" si="6"/>
        <v/>
      </c>
      <c r="AF327" s="62" t="str">
        <f t="shared" ca="1" si="7"/>
        <v/>
      </c>
      <c r="AG327" s="62" t="str">
        <f t="shared" ca="1" si="8"/>
        <v/>
      </c>
    </row>
    <row r="328" spans="15:33" ht="16.5" x14ac:dyDescent="0.25">
      <c r="O328" s="37"/>
      <c r="Z328" s="70"/>
      <c r="AA328" s="70"/>
      <c r="AB328" s="70"/>
      <c r="AC328" s="70"/>
      <c r="AE328" s="62" t="str">
        <f t="shared" ca="1" si="6"/>
        <v/>
      </c>
      <c r="AF328" s="62" t="str">
        <f t="shared" ca="1" si="7"/>
        <v/>
      </c>
      <c r="AG328" s="62" t="str">
        <f t="shared" ca="1" si="8"/>
        <v/>
      </c>
    </row>
    <row r="329" spans="15:33" ht="16.5" x14ac:dyDescent="0.25">
      <c r="O329" s="37"/>
      <c r="Z329" s="70"/>
      <c r="AA329" s="70"/>
      <c r="AB329" s="70"/>
      <c r="AC329" s="70"/>
      <c r="AE329" s="62" t="str">
        <f t="shared" ca="1" si="6"/>
        <v/>
      </c>
      <c r="AF329" s="62" t="str">
        <f t="shared" ca="1" si="7"/>
        <v/>
      </c>
      <c r="AG329" s="62" t="str">
        <f t="shared" ca="1" si="8"/>
        <v/>
      </c>
    </row>
    <row r="330" spans="15:33" ht="16.5" x14ac:dyDescent="0.25">
      <c r="O330" s="37"/>
      <c r="Z330" s="70"/>
      <c r="AA330" s="70"/>
      <c r="AB330" s="70"/>
      <c r="AC330" s="70"/>
      <c r="AE330" s="62" t="str">
        <f t="shared" ca="1" si="6"/>
        <v/>
      </c>
      <c r="AF330" s="62" t="str">
        <f t="shared" ca="1" si="7"/>
        <v/>
      </c>
      <c r="AG330" s="62" t="str">
        <f t="shared" ca="1" si="8"/>
        <v/>
      </c>
    </row>
    <row r="331" spans="15:33" ht="16.5" x14ac:dyDescent="0.25">
      <c r="O331" s="37"/>
      <c r="Z331" s="70"/>
      <c r="AA331" s="70"/>
      <c r="AB331" s="70"/>
      <c r="AC331" s="70"/>
      <c r="AE331" s="62" t="str">
        <f t="shared" ca="1" si="6"/>
        <v/>
      </c>
      <c r="AF331" s="62" t="str">
        <f t="shared" ca="1" si="7"/>
        <v/>
      </c>
      <c r="AG331" s="62" t="str">
        <f t="shared" ca="1" si="8"/>
        <v/>
      </c>
    </row>
    <row r="332" spans="15:33" ht="16.5" x14ac:dyDescent="0.25">
      <c r="O332" s="37"/>
      <c r="Z332" s="70"/>
      <c r="AA332" s="70"/>
      <c r="AB332" s="70"/>
      <c r="AC332" s="70"/>
      <c r="AE332" s="62" t="str">
        <f t="shared" ref="AE332:AE395" ca="1" si="9">IF(AND(INT(YEARFRAC(I332,TODAY()))&gt;=25,INT(YEARFRAC(I332,TODAY()))&lt;=35),INT(YEARFRAC(I332,TODAY())),"")</f>
        <v/>
      </c>
      <c r="AF332" s="62" t="str">
        <f t="shared" ref="AF332:AF395" ca="1" si="10">IF(AND(INT(YEARFRAC(I332,TODAY()))&gt;=36,INT(YEARFRAC(I332,TODAY()))&lt;=45),INT(YEARFRAC(I332,TODAY())),"")</f>
        <v/>
      </c>
      <c r="AG332" s="62" t="str">
        <f t="shared" ref="AG332:AG395" ca="1" si="11">IF(AND(INT(YEARFRAC(I332,TODAY()))&gt;=46,INT(YEARFRAC(I332,TODAY()))&lt;=50),INT(YEARFRAC(I332,TODAY())),"")</f>
        <v/>
      </c>
    </row>
    <row r="333" spans="15:33" ht="16.5" x14ac:dyDescent="0.25">
      <c r="O333" s="37"/>
      <c r="Z333" s="70"/>
      <c r="AA333" s="70"/>
      <c r="AB333" s="70"/>
      <c r="AC333" s="70"/>
      <c r="AE333" s="62" t="str">
        <f t="shared" ca="1" si="9"/>
        <v/>
      </c>
      <c r="AF333" s="62" t="str">
        <f t="shared" ca="1" si="10"/>
        <v/>
      </c>
      <c r="AG333" s="62" t="str">
        <f t="shared" ca="1" si="11"/>
        <v/>
      </c>
    </row>
    <row r="334" spans="15:33" ht="16.5" x14ac:dyDescent="0.25">
      <c r="O334" s="37"/>
      <c r="Z334" s="70"/>
      <c r="AA334" s="70"/>
      <c r="AB334" s="70"/>
      <c r="AC334" s="70"/>
      <c r="AE334" s="62" t="str">
        <f t="shared" ca="1" si="9"/>
        <v/>
      </c>
      <c r="AF334" s="62" t="str">
        <f t="shared" ca="1" si="10"/>
        <v/>
      </c>
      <c r="AG334" s="62" t="str">
        <f t="shared" ca="1" si="11"/>
        <v/>
      </c>
    </row>
    <row r="335" spans="15:33" ht="16.5" x14ac:dyDescent="0.25">
      <c r="O335" s="37"/>
      <c r="Z335" s="70"/>
      <c r="AA335" s="70"/>
      <c r="AB335" s="70"/>
      <c r="AC335" s="70"/>
      <c r="AE335" s="62" t="str">
        <f t="shared" ca="1" si="9"/>
        <v/>
      </c>
      <c r="AF335" s="62" t="str">
        <f t="shared" ca="1" si="10"/>
        <v/>
      </c>
      <c r="AG335" s="62" t="str">
        <f t="shared" ca="1" si="11"/>
        <v/>
      </c>
    </row>
    <row r="336" spans="15:33" ht="16.5" x14ac:dyDescent="0.25">
      <c r="O336" s="37"/>
      <c r="Z336" s="70"/>
      <c r="AA336" s="70"/>
      <c r="AB336" s="70"/>
      <c r="AC336" s="70"/>
      <c r="AE336" s="62" t="str">
        <f t="shared" ca="1" si="9"/>
        <v/>
      </c>
      <c r="AF336" s="62" t="str">
        <f t="shared" ca="1" si="10"/>
        <v/>
      </c>
      <c r="AG336" s="62" t="str">
        <f t="shared" ca="1" si="11"/>
        <v/>
      </c>
    </row>
    <row r="337" spans="15:33" ht="16.5" x14ac:dyDescent="0.25">
      <c r="O337" s="37"/>
      <c r="Z337" s="70"/>
      <c r="AA337" s="70"/>
      <c r="AB337" s="70"/>
      <c r="AC337" s="70"/>
      <c r="AE337" s="62" t="str">
        <f t="shared" ca="1" si="9"/>
        <v/>
      </c>
      <c r="AF337" s="62" t="str">
        <f t="shared" ca="1" si="10"/>
        <v/>
      </c>
      <c r="AG337" s="62" t="str">
        <f t="shared" ca="1" si="11"/>
        <v/>
      </c>
    </row>
    <row r="338" spans="15:33" ht="16.5" x14ac:dyDescent="0.25">
      <c r="O338" s="37"/>
      <c r="Z338" s="70"/>
      <c r="AA338" s="70"/>
      <c r="AB338" s="70"/>
      <c r="AC338" s="70"/>
      <c r="AE338" s="62" t="str">
        <f t="shared" ca="1" si="9"/>
        <v/>
      </c>
      <c r="AF338" s="62" t="str">
        <f t="shared" ca="1" si="10"/>
        <v/>
      </c>
      <c r="AG338" s="62" t="str">
        <f t="shared" ca="1" si="11"/>
        <v/>
      </c>
    </row>
    <row r="339" spans="15:33" ht="16.5" x14ac:dyDescent="0.25">
      <c r="O339" s="37"/>
      <c r="Z339" s="70"/>
      <c r="AA339" s="70"/>
      <c r="AB339" s="70"/>
      <c r="AC339" s="70"/>
      <c r="AE339" s="62" t="str">
        <f t="shared" ca="1" si="9"/>
        <v/>
      </c>
      <c r="AF339" s="62" t="str">
        <f t="shared" ca="1" si="10"/>
        <v/>
      </c>
      <c r="AG339" s="62" t="str">
        <f t="shared" ca="1" si="11"/>
        <v/>
      </c>
    </row>
    <row r="340" spans="15:33" ht="16.5" x14ac:dyDescent="0.25">
      <c r="O340" s="37"/>
      <c r="Z340" s="70"/>
      <c r="AA340" s="70"/>
      <c r="AB340" s="70"/>
      <c r="AC340" s="70"/>
      <c r="AE340" s="62" t="str">
        <f t="shared" ca="1" si="9"/>
        <v/>
      </c>
      <c r="AF340" s="62" t="str">
        <f t="shared" ca="1" si="10"/>
        <v/>
      </c>
      <c r="AG340" s="62" t="str">
        <f t="shared" ca="1" si="11"/>
        <v/>
      </c>
    </row>
    <row r="341" spans="15:33" ht="16.5" x14ac:dyDescent="0.25">
      <c r="O341" s="37"/>
      <c r="Z341" s="70"/>
      <c r="AA341" s="70"/>
      <c r="AB341" s="70"/>
      <c r="AC341" s="70"/>
      <c r="AE341" s="62" t="str">
        <f t="shared" ca="1" si="9"/>
        <v/>
      </c>
      <c r="AF341" s="62" t="str">
        <f t="shared" ca="1" si="10"/>
        <v/>
      </c>
      <c r="AG341" s="62" t="str">
        <f t="shared" ca="1" si="11"/>
        <v/>
      </c>
    </row>
    <row r="342" spans="15:33" ht="16.5" x14ac:dyDescent="0.25">
      <c r="O342" s="37"/>
      <c r="Z342" s="70"/>
      <c r="AA342" s="70"/>
      <c r="AB342" s="70"/>
      <c r="AC342" s="70"/>
      <c r="AE342" s="62" t="str">
        <f t="shared" ca="1" si="9"/>
        <v/>
      </c>
      <c r="AF342" s="62" t="str">
        <f t="shared" ca="1" si="10"/>
        <v/>
      </c>
      <c r="AG342" s="62" t="str">
        <f t="shared" ca="1" si="11"/>
        <v/>
      </c>
    </row>
    <row r="343" spans="15:33" ht="16.5" x14ac:dyDescent="0.25">
      <c r="O343" s="37"/>
      <c r="Z343" s="70"/>
      <c r="AA343" s="70"/>
      <c r="AB343" s="70"/>
      <c r="AC343" s="70"/>
      <c r="AE343" s="62" t="str">
        <f t="shared" ca="1" si="9"/>
        <v/>
      </c>
      <c r="AF343" s="62" t="str">
        <f t="shared" ca="1" si="10"/>
        <v/>
      </c>
      <c r="AG343" s="62" t="str">
        <f t="shared" ca="1" si="11"/>
        <v/>
      </c>
    </row>
    <row r="344" spans="15:33" ht="16.5" x14ac:dyDescent="0.25">
      <c r="O344" s="37"/>
      <c r="Z344" s="70"/>
      <c r="AA344" s="70"/>
      <c r="AB344" s="70"/>
      <c r="AC344" s="70"/>
      <c r="AE344" s="62" t="str">
        <f t="shared" ca="1" si="9"/>
        <v/>
      </c>
      <c r="AF344" s="62" t="str">
        <f t="shared" ca="1" si="10"/>
        <v/>
      </c>
      <c r="AG344" s="62" t="str">
        <f t="shared" ca="1" si="11"/>
        <v/>
      </c>
    </row>
    <row r="345" spans="15:33" ht="16.5" x14ac:dyDescent="0.25">
      <c r="O345" s="37"/>
      <c r="Z345" s="70"/>
      <c r="AA345" s="70"/>
      <c r="AB345" s="70"/>
      <c r="AC345" s="70"/>
      <c r="AE345" s="62" t="str">
        <f t="shared" ca="1" si="9"/>
        <v/>
      </c>
      <c r="AF345" s="62" t="str">
        <f t="shared" ca="1" si="10"/>
        <v/>
      </c>
      <c r="AG345" s="62" t="str">
        <f t="shared" ca="1" si="11"/>
        <v/>
      </c>
    </row>
    <row r="346" spans="15:33" ht="16.5" x14ac:dyDescent="0.25">
      <c r="O346" s="37"/>
      <c r="Z346" s="70"/>
      <c r="AA346" s="70"/>
      <c r="AB346" s="70"/>
      <c r="AC346" s="70"/>
      <c r="AE346" s="62" t="str">
        <f t="shared" ca="1" si="9"/>
        <v/>
      </c>
      <c r="AF346" s="62" t="str">
        <f t="shared" ca="1" si="10"/>
        <v/>
      </c>
      <c r="AG346" s="62" t="str">
        <f t="shared" ca="1" si="11"/>
        <v/>
      </c>
    </row>
    <row r="347" spans="15:33" ht="16.5" x14ac:dyDescent="0.25">
      <c r="O347" s="37"/>
      <c r="Z347" s="70"/>
      <c r="AA347" s="70"/>
      <c r="AB347" s="70"/>
      <c r="AC347" s="70"/>
      <c r="AE347" s="62" t="str">
        <f t="shared" ca="1" si="9"/>
        <v/>
      </c>
      <c r="AF347" s="62" t="str">
        <f t="shared" ca="1" si="10"/>
        <v/>
      </c>
      <c r="AG347" s="62" t="str">
        <f t="shared" ca="1" si="11"/>
        <v/>
      </c>
    </row>
    <row r="348" spans="15:33" ht="16.5" x14ac:dyDescent="0.25">
      <c r="O348" s="37"/>
      <c r="Z348" s="70"/>
      <c r="AA348" s="70"/>
      <c r="AB348" s="70"/>
      <c r="AC348" s="70"/>
      <c r="AE348" s="62" t="str">
        <f t="shared" ca="1" si="9"/>
        <v/>
      </c>
      <c r="AF348" s="62" t="str">
        <f t="shared" ca="1" si="10"/>
        <v/>
      </c>
      <c r="AG348" s="62" t="str">
        <f t="shared" ca="1" si="11"/>
        <v/>
      </c>
    </row>
    <row r="349" spans="15:33" ht="16.5" x14ac:dyDescent="0.25">
      <c r="O349" s="37"/>
      <c r="Z349" s="70"/>
      <c r="AA349" s="70"/>
      <c r="AB349" s="70"/>
      <c r="AC349" s="70"/>
      <c r="AE349" s="62" t="str">
        <f t="shared" ca="1" si="9"/>
        <v/>
      </c>
      <c r="AF349" s="62" t="str">
        <f t="shared" ca="1" si="10"/>
        <v/>
      </c>
      <c r="AG349" s="62" t="str">
        <f t="shared" ca="1" si="11"/>
        <v/>
      </c>
    </row>
    <row r="350" spans="15:33" ht="16.5" x14ac:dyDescent="0.25">
      <c r="O350" s="37"/>
      <c r="Z350" s="70"/>
      <c r="AA350" s="70"/>
      <c r="AB350" s="70"/>
      <c r="AC350" s="70"/>
      <c r="AE350" s="62" t="str">
        <f t="shared" ca="1" si="9"/>
        <v/>
      </c>
      <c r="AF350" s="62" t="str">
        <f t="shared" ca="1" si="10"/>
        <v/>
      </c>
      <c r="AG350" s="62" t="str">
        <f t="shared" ca="1" si="11"/>
        <v/>
      </c>
    </row>
    <row r="351" spans="15:33" ht="16.5" x14ac:dyDescent="0.25">
      <c r="O351" s="37"/>
      <c r="Z351" s="70"/>
      <c r="AA351" s="70"/>
      <c r="AB351" s="70"/>
      <c r="AC351" s="70"/>
      <c r="AE351" s="62" t="str">
        <f t="shared" ca="1" si="9"/>
        <v/>
      </c>
      <c r="AF351" s="62" t="str">
        <f t="shared" ca="1" si="10"/>
        <v/>
      </c>
      <c r="AG351" s="62" t="str">
        <f t="shared" ca="1" si="11"/>
        <v/>
      </c>
    </row>
    <row r="352" spans="15:33" ht="16.5" x14ac:dyDescent="0.25">
      <c r="O352" s="37"/>
      <c r="Z352" s="70"/>
      <c r="AA352" s="70"/>
      <c r="AB352" s="70"/>
      <c r="AC352" s="70"/>
      <c r="AE352" s="62" t="str">
        <f t="shared" ca="1" si="9"/>
        <v/>
      </c>
      <c r="AF352" s="62" t="str">
        <f t="shared" ca="1" si="10"/>
        <v/>
      </c>
      <c r="AG352" s="62" t="str">
        <f t="shared" ca="1" si="11"/>
        <v/>
      </c>
    </row>
    <row r="353" spans="15:33" ht="16.5" x14ac:dyDescent="0.25">
      <c r="O353" s="37"/>
      <c r="Z353" s="70"/>
      <c r="AA353" s="70"/>
      <c r="AB353" s="70"/>
      <c r="AC353" s="70"/>
      <c r="AE353" s="62" t="str">
        <f t="shared" ca="1" si="9"/>
        <v/>
      </c>
      <c r="AF353" s="62" t="str">
        <f t="shared" ca="1" si="10"/>
        <v/>
      </c>
      <c r="AG353" s="62" t="str">
        <f t="shared" ca="1" si="11"/>
        <v/>
      </c>
    </row>
    <row r="354" spans="15:33" ht="16.5" x14ac:dyDescent="0.25">
      <c r="O354" s="37"/>
      <c r="Z354" s="70"/>
      <c r="AA354" s="70"/>
      <c r="AB354" s="70"/>
      <c r="AC354" s="70"/>
      <c r="AE354" s="62" t="str">
        <f t="shared" ca="1" si="9"/>
        <v/>
      </c>
      <c r="AF354" s="62" t="str">
        <f t="shared" ca="1" si="10"/>
        <v/>
      </c>
      <c r="AG354" s="62" t="str">
        <f t="shared" ca="1" si="11"/>
        <v/>
      </c>
    </row>
    <row r="355" spans="15:33" ht="16.5" x14ac:dyDescent="0.25">
      <c r="O355" s="37"/>
      <c r="Z355" s="70"/>
      <c r="AA355" s="70"/>
      <c r="AB355" s="70"/>
      <c r="AC355" s="70"/>
      <c r="AE355" s="62" t="str">
        <f t="shared" ca="1" si="9"/>
        <v/>
      </c>
      <c r="AF355" s="62" t="str">
        <f t="shared" ca="1" si="10"/>
        <v/>
      </c>
      <c r="AG355" s="62" t="str">
        <f t="shared" ca="1" si="11"/>
        <v/>
      </c>
    </row>
    <row r="356" spans="15:33" ht="16.5" x14ac:dyDescent="0.25">
      <c r="O356" s="37"/>
      <c r="Z356" s="70"/>
      <c r="AA356" s="70"/>
      <c r="AB356" s="70"/>
      <c r="AC356" s="70"/>
      <c r="AE356" s="62" t="str">
        <f t="shared" ca="1" si="9"/>
        <v/>
      </c>
      <c r="AF356" s="62" t="str">
        <f t="shared" ca="1" si="10"/>
        <v/>
      </c>
      <c r="AG356" s="62" t="str">
        <f t="shared" ca="1" si="11"/>
        <v/>
      </c>
    </row>
    <row r="357" spans="15:33" ht="16.5" x14ac:dyDescent="0.25">
      <c r="O357" s="37"/>
      <c r="Z357" s="70"/>
      <c r="AA357" s="70"/>
      <c r="AB357" s="70"/>
      <c r="AC357" s="70"/>
      <c r="AE357" s="62" t="str">
        <f t="shared" ca="1" si="9"/>
        <v/>
      </c>
      <c r="AF357" s="62" t="str">
        <f t="shared" ca="1" si="10"/>
        <v/>
      </c>
      <c r="AG357" s="62" t="str">
        <f t="shared" ca="1" si="11"/>
        <v/>
      </c>
    </row>
    <row r="358" spans="15:33" ht="16.5" x14ac:dyDescent="0.25">
      <c r="O358" s="37"/>
      <c r="Z358" s="70"/>
      <c r="AA358" s="70"/>
      <c r="AB358" s="70"/>
      <c r="AC358" s="70"/>
      <c r="AE358" s="62" t="str">
        <f t="shared" ca="1" si="9"/>
        <v/>
      </c>
      <c r="AF358" s="62" t="str">
        <f t="shared" ca="1" si="10"/>
        <v/>
      </c>
      <c r="AG358" s="62" t="str">
        <f t="shared" ca="1" si="11"/>
        <v/>
      </c>
    </row>
    <row r="359" spans="15:33" ht="16.5" x14ac:dyDescent="0.25">
      <c r="O359" s="37"/>
      <c r="Z359" s="70"/>
      <c r="AA359" s="70"/>
      <c r="AB359" s="70"/>
      <c r="AC359" s="70"/>
      <c r="AE359" s="62" t="str">
        <f t="shared" ca="1" si="9"/>
        <v/>
      </c>
      <c r="AF359" s="62" t="str">
        <f t="shared" ca="1" si="10"/>
        <v/>
      </c>
      <c r="AG359" s="62" t="str">
        <f t="shared" ca="1" si="11"/>
        <v/>
      </c>
    </row>
    <row r="360" spans="15:33" ht="16.5" x14ac:dyDescent="0.25">
      <c r="O360" s="37"/>
      <c r="Z360" s="70"/>
      <c r="AA360" s="70"/>
      <c r="AB360" s="70"/>
      <c r="AC360" s="70"/>
      <c r="AE360" s="62" t="str">
        <f t="shared" ca="1" si="9"/>
        <v/>
      </c>
      <c r="AF360" s="62" t="str">
        <f t="shared" ca="1" si="10"/>
        <v/>
      </c>
      <c r="AG360" s="62" t="str">
        <f t="shared" ca="1" si="11"/>
        <v/>
      </c>
    </row>
    <row r="361" spans="15:33" ht="16.5" x14ac:dyDescent="0.25">
      <c r="O361" s="37"/>
      <c r="Z361" s="70"/>
      <c r="AA361" s="70"/>
      <c r="AB361" s="70"/>
      <c r="AC361" s="70"/>
      <c r="AE361" s="62" t="str">
        <f t="shared" ca="1" si="9"/>
        <v/>
      </c>
      <c r="AF361" s="62" t="str">
        <f t="shared" ca="1" si="10"/>
        <v/>
      </c>
      <c r="AG361" s="62" t="str">
        <f t="shared" ca="1" si="11"/>
        <v/>
      </c>
    </row>
    <row r="362" spans="15:33" ht="16.5" x14ac:dyDescent="0.25">
      <c r="O362" s="37"/>
      <c r="Z362" s="70"/>
      <c r="AA362" s="70"/>
      <c r="AB362" s="70"/>
      <c r="AC362" s="70"/>
      <c r="AE362" s="62" t="str">
        <f t="shared" ca="1" si="9"/>
        <v/>
      </c>
      <c r="AF362" s="62" t="str">
        <f t="shared" ca="1" si="10"/>
        <v/>
      </c>
      <c r="AG362" s="62" t="str">
        <f t="shared" ca="1" si="11"/>
        <v/>
      </c>
    </row>
    <row r="363" spans="15:33" ht="16.5" x14ac:dyDescent="0.25">
      <c r="O363" s="37"/>
      <c r="Z363" s="70"/>
      <c r="AA363" s="70"/>
      <c r="AB363" s="70"/>
      <c r="AC363" s="70"/>
      <c r="AE363" s="62" t="str">
        <f t="shared" ca="1" si="9"/>
        <v/>
      </c>
      <c r="AF363" s="62" t="str">
        <f t="shared" ca="1" si="10"/>
        <v/>
      </c>
      <c r="AG363" s="62" t="str">
        <f t="shared" ca="1" si="11"/>
        <v/>
      </c>
    </row>
    <row r="364" spans="15:33" ht="16.5" x14ac:dyDescent="0.25">
      <c r="O364" s="37"/>
      <c r="Z364" s="70"/>
      <c r="AA364" s="70"/>
      <c r="AB364" s="70"/>
      <c r="AC364" s="70"/>
      <c r="AE364" s="62" t="str">
        <f t="shared" ca="1" si="9"/>
        <v/>
      </c>
      <c r="AF364" s="62" t="str">
        <f t="shared" ca="1" si="10"/>
        <v/>
      </c>
      <c r="AG364" s="62" t="str">
        <f t="shared" ca="1" si="11"/>
        <v/>
      </c>
    </row>
    <row r="365" spans="15:33" ht="16.5" x14ac:dyDescent="0.25">
      <c r="O365" s="37"/>
      <c r="Z365" s="70"/>
      <c r="AA365" s="70"/>
      <c r="AB365" s="70"/>
      <c r="AC365" s="70"/>
      <c r="AE365" s="62" t="str">
        <f t="shared" ca="1" si="9"/>
        <v/>
      </c>
      <c r="AF365" s="62" t="str">
        <f t="shared" ca="1" si="10"/>
        <v/>
      </c>
      <c r="AG365" s="62" t="str">
        <f t="shared" ca="1" si="11"/>
        <v/>
      </c>
    </row>
    <row r="366" spans="15:33" ht="16.5" x14ac:dyDescent="0.25">
      <c r="O366" s="37"/>
      <c r="Z366" s="70"/>
      <c r="AA366" s="70"/>
      <c r="AB366" s="70"/>
      <c r="AC366" s="70"/>
      <c r="AE366" s="62" t="str">
        <f t="shared" ca="1" si="9"/>
        <v/>
      </c>
      <c r="AF366" s="62" t="str">
        <f t="shared" ca="1" si="10"/>
        <v/>
      </c>
      <c r="AG366" s="62" t="str">
        <f t="shared" ca="1" si="11"/>
        <v/>
      </c>
    </row>
    <row r="367" spans="15:33" ht="16.5" x14ac:dyDescent="0.25">
      <c r="O367" s="37"/>
      <c r="Z367" s="70"/>
      <c r="AA367" s="70"/>
      <c r="AB367" s="70"/>
      <c r="AC367" s="70"/>
      <c r="AE367" s="62" t="str">
        <f t="shared" ca="1" si="9"/>
        <v/>
      </c>
      <c r="AF367" s="62" t="str">
        <f t="shared" ca="1" si="10"/>
        <v/>
      </c>
      <c r="AG367" s="62" t="str">
        <f t="shared" ca="1" si="11"/>
        <v/>
      </c>
    </row>
    <row r="368" spans="15:33" ht="16.5" x14ac:dyDescent="0.25">
      <c r="O368" s="37"/>
      <c r="Z368" s="70"/>
      <c r="AA368" s="70"/>
      <c r="AB368" s="70"/>
      <c r="AC368" s="70"/>
      <c r="AE368" s="62" t="str">
        <f t="shared" ca="1" si="9"/>
        <v/>
      </c>
      <c r="AF368" s="62" t="str">
        <f t="shared" ca="1" si="10"/>
        <v/>
      </c>
      <c r="AG368" s="62" t="str">
        <f t="shared" ca="1" si="11"/>
        <v/>
      </c>
    </row>
    <row r="369" spans="15:33" ht="16.5" x14ac:dyDescent="0.25">
      <c r="O369" s="37"/>
      <c r="Z369" s="70"/>
      <c r="AA369" s="70"/>
      <c r="AB369" s="70"/>
      <c r="AC369" s="70"/>
      <c r="AE369" s="62" t="str">
        <f t="shared" ca="1" si="9"/>
        <v/>
      </c>
      <c r="AF369" s="62" t="str">
        <f t="shared" ca="1" si="10"/>
        <v/>
      </c>
      <c r="AG369" s="62" t="str">
        <f t="shared" ca="1" si="11"/>
        <v/>
      </c>
    </row>
    <row r="370" spans="15:33" ht="16.5" x14ac:dyDescent="0.25">
      <c r="O370" s="37"/>
      <c r="Z370" s="70"/>
      <c r="AA370" s="70"/>
      <c r="AB370" s="70"/>
      <c r="AC370" s="70"/>
      <c r="AE370" s="62" t="str">
        <f t="shared" ca="1" si="9"/>
        <v/>
      </c>
      <c r="AF370" s="62" t="str">
        <f t="shared" ca="1" si="10"/>
        <v/>
      </c>
      <c r="AG370" s="62" t="str">
        <f t="shared" ca="1" si="11"/>
        <v/>
      </c>
    </row>
    <row r="371" spans="15:33" ht="16.5" x14ac:dyDescent="0.25">
      <c r="O371" s="37"/>
      <c r="Z371" s="70"/>
      <c r="AA371" s="70"/>
      <c r="AB371" s="70"/>
      <c r="AC371" s="70"/>
      <c r="AE371" s="62" t="str">
        <f t="shared" ca="1" si="9"/>
        <v/>
      </c>
      <c r="AF371" s="62" t="str">
        <f t="shared" ca="1" si="10"/>
        <v/>
      </c>
      <c r="AG371" s="62" t="str">
        <f t="shared" ca="1" si="11"/>
        <v/>
      </c>
    </row>
    <row r="372" spans="15:33" ht="16.5" x14ac:dyDescent="0.25">
      <c r="O372" s="37"/>
      <c r="Z372" s="70"/>
      <c r="AA372" s="70"/>
      <c r="AB372" s="70"/>
      <c r="AC372" s="70"/>
      <c r="AE372" s="62" t="str">
        <f t="shared" ca="1" si="9"/>
        <v/>
      </c>
      <c r="AF372" s="62" t="str">
        <f t="shared" ca="1" si="10"/>
        <v/>
      </c>
      <c r="AG372" s="62" t="str">
        <f t="shared" ca="1" si="11"/>
        <v/>
      </c>
    </row>
    <row r="373" spans="15:33" ht="16.5" x14ac:dyDescent="0.25">
      <c r="O373" s="37"/>
      <c r="Z373" s="70"/>
      <c r="AA373" s="70"/>
      <c r="AB373" s="70"/>
      <c r="AC373" s="70"/>
      <c r="AE373" s="62" t="str">
        <f t="shared" ca="1" si="9"/>
        <v/>
      </c>
      <c r="AF373" s="62" t="str">
        <f t="shared" ca="1" si="10"/>
        <v/>
      </c>
      <c r="AG373" s="62" t="str">
        <f t="shared" ca="1" si="11"/>
        <v/>
      </c>
    </row>
    <row r="374" spans="15:33" ht="16.5" x14ac:dyDescent="0.25">
      <c r="O374" s="37"/>
      <c r="Z374" s="70"/>
      <c r="AA374" s="70"/>
      <c r="AB374" s="70"/>
      <c r="AC374" s="70"/>
      <c r="AE374" s="62" t="str">
        <f t="shared" ca="1" si="9"/>
        <v/>
      </c>
      <c r="AF374" s="62" t="str">
        <f t="shared" ca="1" si="10"/>
        <v/>
      </c>
      <c r="AG374" s="62" t="str">
        <f t="shared" ca="1" si="11"/>
        <v/>
      </c>
    </row>
    <row r="375" spans="15:33" ht="16.5" x14ac:dyDescent="0.25">
      <c r="O375" s="37"/>
      <c r="Z375" s="70"/>
      <c r="AA375" s="70"/>
      <c r="AB375" s="70"/>
      <c r="AC375" s="70"/>
      <c r="AE375" s="62" t="str">
        <f t="shared" ca="1" si="9"/>
        <v/>
      </c>
      <c r="AF375" s="62" t="str">
        <f t="shared" ca="1" si="10"/>
        <v/>
      </c>
      <c r="AG375" s="62" t="str">
        <f t="shared" ca="1" si="11"/>
        <v/>
      </c>
    </row>
    <row r="376" spans="15:33" ht="16.5" x14ac:dyDescent="0.25">
      <c r="O376" s="37"/>
      <c r="Z376" s="70"/>
      <c r="AA376" s="70"/>
      <c r="AB376" s="70"/>
      <c r="AC376" s="70"/>
      <c r="AE376" s="62" t="str">
        <f t="shared" ca="1" si="9"/>
        <v/>
      </c>
      <c r="AF376" s="62" t="str">
        <f t="shared" ca="1" si="10"/>
        <v/>
      </c>
      <c r="AG376" s="62" t="str">
        <f t="shared" ca="1" si="11"/>
        <v/>
      </c>
    </row>
    <row r="377" spans="15:33" ht="16.5" x14ac:dyDescent="0.25">
      <c r="O377" s="37"/>
      <c r="Z377" s="70"/>
      <c r="AA377" s="70"/>
      <c r="AB377" s="70"/>
      <c r="AC377" s="70"/>
      <c r="AE377" s="62" t="str">
        <f t="shared" ca="1" si="9"/>
        <v/>
      </c>
      <c r="AF377" s="62" t="str">
        <f t="shared" ca="1" si="10"/>
        <v/>
      </c>
      <c r="AG377" s="62" t="str">
        <f t="shared" ca="1" si="11"/>
        <v/>
      </c>
    </row>
    <row r="378" spans="15:33" ht="16.5" x14ac:dyDescent="0.25">
      <c r="O378" s="37"/>
      <c r="Z378" s="70"/>
      <c r="AA378" s="70"/>
      <c r="AB378" s="70"/>
      <c r="AC378" s="70"/>
      <c r="AE378" s="62" t="str">
        <f t="shared" ca="1" si="9"/>
        <v/>
      </c>
      <c r="AF378" s="62" t="str">
        <f t="shared" ca="1" si="10"/>
        <v/>
      </c>
      <c r="AG378" s="62" t="str">
        <f t="shared" ca="1" si="11"/>
        <v/>
      </c>
    </row>
    <row r="379" spans="15:33" ht="16.5" x14ac:dyDescent="0.25">
      <c r="O379" s="37"/>
      <c r="Z379" s="70"/>
      <c r="AA379" s="70"/>
      <c r="AB379" s="70"/>
      <c r="AC379" s="70"/>
      <c r="AE379" s="62" t="str">
        <f t="shared" ca="1" si="9"/>
        <v/>
      </c>
      <c r="AF379" s="62" t="str">
        <f t="shared" ca="1" si="10"/>
        <v/>
      </c>
      <c r="AG379" s="62" t="str">
        <f t="shared" ca="1" si="11"/>
        <v/>
      </c>
    </row>
    <row r="380" spans="15:33" ht="16.5" x14ac:dyDescent="0.25">
      <c r="O380" s="37"/>
      <c r="Z380" s="70"/>
      <c r="AA380" s="70"/>
      <c r="AB380" s="70"/>
      <c r="AC380" s="70"/>
      <c r="AE380" s="62" t="str">
        <f t="shared" ca="1" si="9"/>
        <v/>
      </c>
      <c r="AF380" s="62" t="str">
        <f t="shared" ca="1" si="10"/>
        <v/>
      </c>
      <c r="AG380" s="62" t="str">
        <f t="shared" ca="1" si="11"/>
        <v/>
      </c>
    </row>
    <row r="381" spans="15:33" ht="16.5" x14ac:dyDescent="0.25">
      <c r="O381" s="37"/>
      <c r="Z381" s="70"/>
      <c r="AA381" s="70"/>
      <c r="AB381" s="70"/>
      <c r="AC381" s="70"/>
      <c r="AE381" s="62" t="str">
        <f t="shared" ca="1" si="9"/>
        <v/>
      </c>
      <c r="AF381" s="62" t="str">
        <f t="shared" ca="1" si="10"/>
        <v/>
      </c>
      <c r="AG381" s="62" t="str">
        <f t="shared" ca="1" si="11"/>
        <v/>
      </c>
    </row>
    <row r="382" spans="15:33" ht="16.5" x14ac:dyDescent="0.25">
      <c r="O382" s="37"/>
      <c r="Z382" s="70"/>
      <c r="AA382" s="70"/>
      <c r="AB382" s="70"/>
      <c r="AC382" s="70"/>
      <c r="AE382" s="62" t="str">
        <f t="shared" ca="1" si="9"/>
        <v/>
      </c>
      <c r="AF382" s="62" t="str">
        <f t="shared" ca="1" si="10"/>
        <v/>
      </c>
      <c r="AG382" s="62" t="str">
        <f t="shared" ca="1" si="11"/>
        <v/>
      </c>
    </row>
    <row r="383" spans="15:33" ht="16.5" x14ac:dyDescent="0.25">
      <c r="O383" s="37"/>
      <c r="Z383" s="70"/>
      <c r="AA383" s="70"/>
      <c r="AB383" s="70"/>
      <c r="AC383" s="70"/>
      <c r="AE383" s="62" t="str">
        <f t="shared" ca="1" si="9"/>
        <v/>
      </c>
      <c r="AF383" s="62" t="str">
        <f t="shared" ca="1" si="10"/>
        <v/>
      </c>
      <c r="AG383" s="62" t="str">
        <f t="shared" ca="1" si="11"/>
        <v/>
      </c>
    </row>
    <row r="384" spans="15:33" ht="16.5" x14ac:dyDescent="0.25">
      <c r="O384" s="37"/>
      <c r="Z384" s="70"/>
      <c r="AA384" s="70"/>
      <c r="AB384" s="70"/>
      <c r="AC384" s="70"/>
      <c r="AE384" s="62" t="str">
        <f t="shared" ca="1" si="9"/>
        <v/>
      </c>
      <c r="AF384" s="62" t="str">
        <f t="shared" ca="1" si="10"/>
        <v/>
      </c>
      <c r="AG384" s="62" t="str">
        <f t="shared" ca="1" si="11"/>
        <v/>
      </c>
    </row>
    <row r="385" spans="15:33" ht="16.5" x14ac:dyDescent="0.25">
      <c r="O385" s="37"/>
      <c r="Z385" s="70"/>
      <c r="AA385" s="70"/>
      <c r="AB385" s="70"/>
      <c r="AC385" s="70"/>
      <c r="AE385" s="62" t="str">
        <f t="shared" ca="1" si="9"/>
        <v/>
      </c>
      <c r="AF385" s="62" t="str">
        <f t="shared" ca="1" si="10"/>
        <v/>
      </c>
      <c r="AG385" s="62" t="str">
        <f t="shared" ca="1" si="11"/>
        <v/>
      </c>
    </row>
    <row r="386" spans="15:33" ht="16.5" x14ac:dyDescent="0.25">
      <c r="O386" s="37"/>
      <c r="Z386" s="70"/>
      <c r="AA386" s="70"/>
      <c r="AB386" s="70"/>
      <c r="AC386" s="70"/>
      <c r="AE386" s="62" t="str">
        <f t="shared" ca="1" si="9"/>
        <v/>
      </c>
      <c r="AF386" s="62" t="str">
        <f t="shared" ca="1" si="10"/>
        <v/>
      </c>
      <c r="AG386" s="62" t="str">
        <f t="shared" ca="1" si="11"/>
        <v/>
      </c>
    </row>
    <row r="387" spans="15:33" ht="16.5" x14ac:dyDescent="0.25">
      <c r="O387" s="37"/>
      <c r="Z387" s="70"/>
      <c r="AA387" s="70"/>
      <c r="AB387" s="70"/>
      <c r="AC387" s="70"/>
      <c r="AE387" s="62" t="str">
        <f t="shared" ca="1" si="9"/>
        <v/>
      </c>
      <c r="AF387" s="62" t="str">
        <f t="shared" ca="1" si="10"/>
        <v/>
      </c>
      <c r="AG387" s="62" t="str">
        <f t="shared" ca="1" si="11"/>
        <v/>
      </c>
    </row>
    <row r="388" spans="15:33" ht="16.5" x14ac:dyDescent="0.25">
      <c r="O388" s="37"/>
      <c r="Z388" s="70"/>
      <c r="AA388" s="70"/>
      <c r="AB388" s="70"/>
      <c r="AC388" s="70"/>
      <c r="AE388" s="62" t="str">
        <f t="shared" ca="1" si="9"/>
        <v/>
      </c>
      <c r="AF388" s="62" t="str">
        <f t="shared" ca="1" si="10"/>
        <v/>
      </c>
      <c r="AG388" s="62" t="str">
        <f t="shared" ca="1" si="11"/>
        <v/>
      </c>
    </row>
    <row r="389" spans="15:33" ht="16.5" x14ac:dyDescent="0.25">
      <c r="O389" s="37"/>
      <c r="Z389" s="70"/>
      <c r="AA389" s="70"/>
      <c r="AB389" s="70"/>
      <c r="AC389" s="70"/>
      <c r="AE389" s="62" t="str">
        <f t="shared" ca="1" si="9"/>
        <v/>
      </c>
      <c r="AF389" s="62" t="str">
        <f t="shared" ca="1" si="10"/>
        <v/>
      </c>
      <c r="AG389" s="62" t="str">
        <f t="shared" ca="1" si="11"/>
        <v/>
      </c>
    </row>
    <row r="390" spans="15:33" ht="16.5" x14ac:dyDescent="0.25">
      <c r="O390" s="37"/>
      <c r="Z390" s="70"/>
      <c r="AA390" s="70"/>
      <c r="AB390" s="70"/>
      <c r="AC390" s="70"/>
      <c r="AE390" s="62" t="str">
        <f t="shared" ca="1" si="9"/>
        <v/>
      </c>
      <c r="AF390" s="62" t="str">
        <f t="shared" ca="1" si="10"/>
        <v/>
      </c>
      <c r="AG390" s="62" t="str">
        <f t="shared" ca="1" si="11"/>
        <v/>
      </c>
    </row>
    <row r="391" spans="15:33" ht="16.5" x14ac:dyDescent="0.25">
      <c r="O391" s="37"/>
      <c r="Z391" s="70"/>
      <c r="AA391" s="70"/>
      <c r="AB391" s="70"/>
      <c r="AC391" s="70"/>
      <c r="AE391" s="62" t="str">
        <f t="shared" ca="1" si="9"/>
        <v/>
      </c>
      <c r="AF391" s="62" t="str">
        <f t="shared" ca="1" si="10"/>
        <v/>
      </c>
      <c r="AG391" s="62" t="str">
        <f t="shared" ca="1" si="11"/>
        <v/>
      </c>
    </row>
    <row r="392" spans="15:33" ht="16.5" x14ac:dyDescent="0.25">
      <c r="O392" s="37"/>
      <c r="Z392" s="70"/>
      <c r="AA392" s="70"/>
      <c r="AB392" s="70"/>
      <c r="AC392" s="70"/>
      <c r="AE392" s="62" t="str">
        <f t="shared" ca="1" si="9"/>
        <v/>
      </c>
      <c r="AF392" s="62" t="str">
        <f t="shared" ca="1" si="10"/>
        <v/>
      </c>
      <c r="AG392" s="62" t="str">
        <f t="shared" ca="1" si="11"/>
        <v/>
      </c>
    </row>
    <row r="393" spans="15:33" ht="16.5" x14ac:dyDescent="0.25">
      <c r="O393" s="37"/>
      <c r="Z393" s="70"/>
      <c r="AA393" s="70"/>
      <c r="AB393" s="70"/>
      <c r="AC393" s="70"/>
      <c r="AE393" s="62" t="str">
        <f t="shared" ca="1" si="9"/>
        <v/>
      </c>
      <c r="AF393" s="62" t="str">
        <f t="shared" ca="1" si="10"/>
        <v/>
      </c>
      <c r="AG393" s="62" t="str">
        <f t="shared" ca="1" si="11"/>
        <v/>
      </c>
    </row>
    <row r="394" spans="15:33" ht="16.5" x14ac:dyDescent="0.25">
      <c r="O394" s="37"/>
      <c r="Z394" s="70"/>
      <c r="AA394" s="70"/>
      <c r="AB394" s="70"/>
      <c r="AC394" s="70"/>
      <c r="AE394" s="62" t="str">
        <f t="shared" ca="1" si="9"/>
        <v/>
      </c>
      <c r="AF394" s="62" t="str">
        <f t="shared" ca="1" si="10"/>
        <v/>
      </c>
      <c r="AG394" s="62" t="str">
        <f t="shared" ca="1" si="11"/>
        <v/>
      </c>
    </row>
    <row r="395" spans="15:33" ht="16.5" x14ac:dyDescent="0.25">
      <c r="O395" s="37"/>
      <c r="Z395" s="70"/>
      <c r="AA395" s="70"/>
      <c r="AB395" s="70"/>
      <c r="AC395" s="70"/>
      <c r="AE395" s="62" t="str">
        <f t="shared" ca="1" si="9"/>
        <v/>
      </c>
      <c r="AF395" s="62" t="str">
        <f t="shared" ca="1" si="10"/>
        <v/>
      </c>
      <c r="AG395" s="62" t="str">
        <f t="shared" ca="1" si="11"/>
        <v/>
      </c>
    </row>
    <row r="396" spans="15:33" ht="16.5" x14ac:dyDescent="0.25">
      <c r="O396" s="37"/>
      <c r="Z396" s="70"/>
      <c r="AA396" s="70"/>
      <c r="AB396" s="70"/>
      <c r="AC396" s="70"/>
      <c r="AE396" s="62" t="str">
        <f t="shared" ref="AE396:AE459" ca="1" si="12">IF(AND(INT(YEARFRAC(I396,TODAY()))&gt;=25,INT(YEARFRAC(I396,TODAY()))&lt;=35),INT(YEARFRAC(I396,TODAY())),"")</f>
        <v/>
      </c>
      <c r="AF396" s="62" t="str">
        <f t="shared" ref="AF396:AF459" ca="1" si="13">IF(AND(INT(YEARFRAC(I396,TODAY()))&gt;=36,INT(YEARFRAC(I396,TODAY()))&lt;=45),INT(YEARFRAC(I396,TODAY())),"")</f>
        <v/>
      </c>
      <c r="AG396" s="62" t="str">
        <f t="shared" ref="AG396:AG459" ca="1" si="14">IF(AND(INT(YEARFRAC(I396,TODAY()))&gt;=46,INT(YEARFRAC(I396,TODAY()))&lt;=50),INT(YEARFRAC(I396,TODAY())),"")</f>
        <v/>
      </c>
    </row>
    <row r="397" spans="15:33" ht="16.5" x14ac:dyDescent="0.25">
      <c r="O397" s="37"/>
      <c r="Z397" s="70"/>
      <c r="AA397" s="70"/>
      <c r="AB397" s="70"/>
      <c r="AC397" s="70"/>
      <c r="AE397" s="62" t="str">
        <f t="shared" ca="1" si="12"/>
        <v/>
      </c>
      <c r="AF397" s="62" t="str">
        <f t="shared" ca="1" si="13"/>
        <v/>
      </c>
      <c r="AG397" s="62" t="str">
        <f t="shared" ca="1" si="14"/>
        <v/>
      </c>
    </row>
    <row r="398" spans="15:33" ht="16.5" x14ac:dyDescent="0.25">
      <c r="O398" s="37"/>
      <c r="Z398" s="70"/>
      <c r="AA398" s="70"/>
      <c r="AB398" s="70"/>
      <c r="AC398" s="70"/>
      <c r="AE398" s="62" t="str">
        <f t="shared" ca="1" si="12"/>
        <v/>
      </c>
      <c r="AF398" s="62" t="str">
        <f t="shared" ca="1" si="13"/>
        <v/>
      </c>
      <c r="AG398" s="62" t="str">
        <f t="shared" ca="1" si="14"/>
        <v/>
      </c>
    </row>
    <row r="399" spans="15:33" ht="16.5" x14ac:dyDescent="0.25">
      <c r="O399" s="37"/>
      <c r="Z399" s="70"/>
      <c r="AA399" s="70"/>
      <c r="AB399" s="70"/>
      <c r="AC399" s="70"/>
      <c r="AE399" s="62" t="str">
        <f t="shared" ca="1" si="12"/>
        <v/>
      </c>
      <c r="AF399" s="62" t="str">
        <f t="shared" ca="1" si="13"/>
        <v/>
      </c>
      <c r="AG399" s="62" t="str">
        <f t="shared" ca="1" si="14"/>
        <v/>
      </c>
    </row>
    <row r="400" spans="15:33" ht="16.5" x14ac:dyDescent="0.25">
      <c r="O400" s="37"/>
      <c r="Z400" s="70"/>
      <c r="AA400" s="70"/>
      <c r="AB400" s="70"/>
      <c r="AC400" s="70"/>
      <c r="AE400" s="62" t="str">
        <f t="shared" ca="1" si="12"/>
        <v/>
      </c>
      <c r="AF400" s="62" t="str">
        <f t="shared" ca="1" si="13"/>
        <v/>
      </c>
      <c r="AG400" s="62" t="str">
        <f t="shared" ca="1" si="14"/>
        <v/>
      </c>
    </row>
    <row r="401" spans="15:33" ht="16.5" x14ac:dyDescent="0.25">
      <c r="O401" s="37"/>
      <c r="Z401" s="70"/>
      <c r="AA401" s="70"/>
      <c r="AB401" s="70"/>
      <c r="AC401" s="70"/>
      <c r="AE401" s="62" t="str">
        <f t="shared" ca="1" si="12"/>
        <v/>
      </c>
      <c r="AF401" s="62" t="str">
        <f t="shared" ca="1" si="13"/>
        <v/>
      </c>
      <c r="AG401" s="62" t="str">
        <f t="shared" ca="1" si="14"/>
        <v/>
      </c>
    </row>
    <row r="402" spans="15:33" ht="16.5" x14ac:dyDescent="0.25">
      <c r="O402" s="37"/>
      <c r="Z402" s="70"/>
      <c r="AA402" s="70"/>
      <c r="AB402" s="70"/>
      <c r="AC402" s="70"/>
      <c r="AE402" s="62" t="str">
        <f t="shared" ca="1" si="12"/>
        <v/>
      </c>
      <c r="AF402" s="62" t="str">
        <f t="shared" ca="1" si="13"/>
        <v/>
      </c>
      <c r="AG402" s="62" t="str">
        <f t="shared" ca="1" si="14"/>
        <v/>
      </c>
    </row>
    <row r="403" spans="15:33" ht="16.5" x14ac:dyDescent="0.25">
      <c r="O403" s="37"/>
      <c r="Z403" s="70"/>
      <c r="AA403" s="70"/>
      <c r="AB403" s="70"/>
      <c r="AC403" s="70"/>
      <c r="AE403" s="62" t="str">
        <f t="shared" ca="1" si="12"/>
        <v/>
      </c>
      <c r="AF403" s="62" t="str">
        <f t="shared" ca="1" si="13"/>
        <v/>
      </c>
      <c r="AG403" s="62" t="str">
        <f t="shared" ca="1" si="14"/>
        <v/>
      </c>
    </row>
    <row r="404" spans="15:33" ht="16.5" x14ac:dyDescent="0.25">
      <c r="O404" s="37"/>
      <c r="Z404" s="70"/>
      <c r="AA404" s="70"/>
      <c r="AB404" s="70"/>
      <c r="AC404" s="70"/>
      <c r="AE404" s="62" t="str">
        <f t="shared" ca="1" si="12"/>
        <v/>
      </c>
      <c r="AF404" s="62" t="str">
        <f t="shared" ca="1" si="13"/>
        <v/>
      </c>
      <c r="AG404" s="62" t="str">
        <f t="shared" ca="1" si="14"/>
        <v/>
      </c>
    </row>
    <row r="405" spans="15:33" ht="16.5" x14ac:dyDescent="0.25">
      <c r="O405" s="37"/>
      <c r="Z405" s="70"/>
      <c r="AA405" s="70"/>
      <c r="AB405" s="70"/>
      <c r="AC405" s="70"/>
      <c r="AE405" s="62" t="str">
        <f t="shared" ca="1" si="12"/>
        <v/>
      </c>
      <c r="AF405" s="62" t="str">
        <f t="shared" ca="1" si="13"/>
        <v/>
      </c>
      <c r="AG405" s="62" t="str">
        <f t="shared" ca="1" si="14"/>
        <v/>
      </c>
    </row>
    <row r="406" spans="15:33" ht="16.5" x14ac:dyDescent="0.25">
      <c r="O406" s="37"/>
      <c r="Z406" s="70"/>
      <c r="AA406" s="70"/>
      <c r="AB406" s="70"/>
      <c r="AC406" s="70"/>
      <c r="AE406" s="62" t="str">
        <f t="shared" ca="1" si="12"/>
        <v/>
      </c>
      <c r="AF406" s="62" t="str">
        <f t="shared" ca="1" si="13"/>
        <v/>
      </c>
      <c r="AG406" s="62" t="str">
        <f t="shared" ca="1" si="14"/>
        <v/>
      </c>
    </row>
    <row r="407" spans="15:33" ht="16.5" x14ac:dyDescent="0.25">
      <c r="O407" s="37"/>
      <c r="Z407" s="70"/>
      <c r="AA407" s="70"/>
      <c r="AB407" s="70"/>
      <c r="AC407" s="70"/>
      <c r="AE407" s="62" t="str">
        <f t="shared" ca="1" si="12"/>
        <v/>
      </c>
      <c r="AF407" s="62" t="str">
        <f t="shared" ca="1" si="13"/>
        <v/>
      </c>
      <c r="AG407" s="62" t="str">
        <f t="shared" ca="1" si="14"/>
        <v/>
      </c>
    </row>
    <row r="408" spans="15:33" ht="16.5" x14ac:dyDescent="0.25">
      <c r="O408" s="37"/>
      <c r="Z408" s="70"/>
      <c r="AA408" s="70"/>
      <c r="AB408" s="70"/>
      <c r="AC408" s="70"/>
      <c r="AE408" s="62" t="str">
        <f t="shared" ca="1" si="12"/>
        <v/>
      </c>
      <c r="AF408" s="62" t="str">
        <f t="shared" ca="1" si="13"/>
        <v/>
      </c>
      <c r="AG408" s="62" t="str">
        <f t="shared" ca="1" si="14"/>
        <v/>
      </c>
    </row>
    <row r="409" spans="15:33" ht="16.5" x14ac:dyDescent="0.25">
      <c r="O409" s="37"/>
      <c r="Z409" s="70"/>
      <c r="AA409" s="70"/>
      <c r="AB409" s="70"/>
      <c r="AC409" s="70"/>
      <c r="AE409" s="62" t="str">
        <f t="shared" ca="1" si="12"/>
        <v/>
      </c>
      <c r="AF409" s="62" t="str">
        <f t="shared" ca="1" si="13"/>
        <v/>
      </c>
      <c r="AG409" s="62" t="str">
        <f t="shared" ca="1" si="14"/>
        <v/>
      </c>
    </row>
    <row r="410" spans="15:33" ht="16.5" x14ac:dyDescent="0.25">
      <c r="O410" s="37"/>
      <c r="Z410" s="70"/>
      <c r="AA410" s="70"/>
      <c r="AB410" s="70"/>
      <c r="AC410" s="70"/>
      <c r="AE410" s="62" t="str">
        <f t="shared" ca="1" si="12"/>
        <v/>
      </c>
      <c r="AF410" s="62" t="str">
        <f t="shared" ca="1" si="13"/>
        <v/>
      </c>
      <c r="AG410" s="62" t="str">
        <f t="shared" ca="1" si="14"/>
        <v/>
      </c>
    </row>
    <row r="411" spans="15:33" ht="16.5" x14ac:dyDescent="0.25">
      <c r="O411" s="37"/>
      <c r="Z411" s="70"/>
      <c r="AA411" s="70"/>
      <c r="AB411" s="70"/>
      <c r="AC411" s="70"/>
      <c r="AE411" s="62" t="str">
        <f t="shared" ca="1" si="12"/>
        <v/>
      </c>
      <c r="AF411" s="62" t="str">
        <f t="shared" ca="1" si="13"/>
        <v/>
      </c>
      <c r="AG411" s="62" t="str">
        <f t="shared" ca="1" si="14"/>
        <v/>
      </c>
    </row>
    <row r="412" spans="15:33" ht="16.5" x14ac:dyDescent="0.25">
      <c r="O412" s="37"/>
      <c r="Z412" s="70"/>
      <c r="AA412" s="70"/>
      <c r="AB412" s="70"/>
      <c r="AC412" s="70"/>
      <c r="AE412" s="62" t="str">
        <f t="shared" ca="1" si="12"/>
        <v/>
      </c>
      <c r="AF412" s="62" t="str">
        <f t="shared" ca="1" si="13"/>
        <v/>
      </c>
      <c r="AG412" s="62" t="str">
        <f t="shared" ca="1" si="14"/>
        <v/>
      </c>
    </row>
    <row r="413" spans="15:33" ht="16.5" x14ac:dyDescent="0.25">
      <c r="O413" s="37"/>
      <c r="Z413" s="70"/>
      <c r="AA413" s="70"/>
      <c r="AB413" s="70"/>
      <c r="AC413" s="70"/>
      <c r="AE413" s="62" t="str">
        <f t="shared" ca="1" si="12"/>
        <v/>
      </c>
      <c r="AF413" s="62" t="str">
        <f t="shared" ca="1" si="13"/>
        <v/>
      </c>
      <c r="AG413" s="62" t="str">
        <f t="shared" ca="1" si="14"/>
        <v/>
      </c>
    </row>
    <row r="414" spans="15:33" ht="16.5" x14ac:dyDescent="0.25">
      <c r="O414" s="37"/>
      <c r="Z414" s="70"/>
      <c r="AA414" s="70"/>
      <c r="AB414" s="70"/>
      <c r="AC414" s="70"/>
      <c r="AE414" s="62" t="str">
        <f t="shared" ca="1" si="12"/>
        <v/>
      </c>
      <c r="AF414" s="62" t="str">
        <f t="shared" ca="1" si="13"/>
        <v/>
      </c>
      <c r="AG414" s="62" t="str">
        <f t="shared" ca="1" si="14"/>
        <v/>
      </c>
    </row>
    <row r="415" spans="15:33" ht="16.5" x14ac:dyDescent="0.25">
      <c r="O415" s="37"/>
      <c r="Z415" s="70"/>
      <c r="AA415" s="70"/>
      <c r="AB415" s="70"/>
      <c r="AC415" s="70"/>
      <c r="AE415" s="62" t="str">
        <f t="shared" ca="1" si="12"/>
        <v/>
      </c>
      <c r="AF415" s="62" t="str">
        <f t="shared" ca="1" si="13"/>
        <v/>
      </c>
      <c r="AG415" s="62" t="str">
        <f t="shared" ca="1" si="14"/>
        <v/>
      </c>
    </row>
    <row r="416" spans="15:33" ht="16.5" x14ac:dyDescent="0.25">
      <c r="O416" s="37"/>
      <c r="Z416" s="70"/>
      <c r="AA416" s="70"/>
      <c r="AB416" s="70"/>
      <c r="AC416" s="70"/>
      <c r="AE416" s="62" t="str">
        <f t="shared" ca="1" si="12"/>
        <v/>
      </c>
      <c r="AF416" s="62" t="str">
        <f t="shared" ca="1" si="13"/>
        <v/>
      </c>
      <c r="AG416" s="62" t="str">
        <f t="shared" ca="1" si="14"/>
        <v/>
      </c>
    </row>
    <row r="417" spans="15:33" ht="16.5" x14ac:dyDescent="0.25">
      <c r="O417" s="37"/>
      <c r="Z417" s="70"/>
      <c r="AA417" s="70"/>
      <c r="AB417" s="70"/>
      <c r="AC417" s="70"/>
      <c r="AE417" s="62" t="str">
        <f t="shared" ca="1" si="12"/>
        <v/>
      </c>
      <c r="AF417" s="62" t="str">
        <f t="shared" ca="1" si="13"/>
        <v/>
      </c>
      <c r="AG417" s="62" t="str">
        <f t="shared" ca="1" si="14"/>
        <v/>
      </c>
    </row>
    <row r="418" spans="15:33" ht="16.5" x14ac:dyDescent="0.25">
      <c r="O418" s="37"/>
      <c r="Z418" s="70"/>
      <c r="AA418" s="70"/>
      <c r="AB418" s="70"/>
      <c r="AC418" s="70"/>
      <c r="AE418" s="62" t="str">
        <f t="shared" ca="1" si="12"/>
        <v/>
      </c>
      <c r="AF418" s="62" t="str">
        <f t="shared" ca="1" si="13"/>
        <v/>
      </c>
      <c r="AG418" s="62" t="str">
        <f t="shared" ca="1" si="14"/>
        <v/>
      </c>
    </row>
    <row r="419" spans="15:33" ht="16.5" x14ac:dyDescent="0.25">
      <c r="O419" s="37"/>
      <c r="Z419" s="70"/>
      <c r="AA419" s="70"/>
      <c r="AB419" s="70"/>
      <c r="AC419" s="70"/>
      <c r="AE419" s="62" t="str">
        <f t="shared" ca="1" si="12"/>
        <v/>
      </c>
      <c r="AF419" s="62" t="str">
        <f t="shared" ca="1" si="13"/>
        <v/>
      </c>
      <c r="AG419" s="62" t="str">
        <f t="shared" ca="1" si="14"/>
        <v/>
      </c>
    </row>
    <row r="420" spans="15:33" ht="16.5" x14ac:dyDescent="0.25">
      <c r="O420" s="37"/>
      <c r="Z420" s="70"/>
      <c r="AA420" s="70"/>
      <c r="AB420" s="70"/>
      <c r="AC420" s="70"/>
      <c r="AE420" s="62" t="str">
        <f t="shared" ca="1" si="12"/>
        <v/>
      </c>
      <c r="AF420" s="62" t="str">
        <f t="shared" ca="1" si="13"/>
        <v/>
      </c>
      <c r="AG420" s="62" t="str">
        <f t="shared" ca="1" si="14"/>
        <v/>
      </c>
    </row>
    <row r="421" spans="15:33" ht="16.5" x14ac:dyDescent="0.25">
      <c r="O421" s="37"/>
      <c r="Z421" s="70"/>
      <c r="AA421" s="70"/>
      <c r="AB421" s="70"/>
      <c r="AC421" s="70"/>
      <c r="AE421" s="62" t="str">
        <f t="shared" ca="1" si="12"/>
        <v/>
      </c>
      <c r="AF421" s="62" t="str">
        <f t="shared" ca="1" si="13"/>
        <v/>
      </c>
      <c r="AG421" s="62" t="str">
        <f t="shared" ca="1" si="14"/>
        <v/>
      </c>
    </row>
    <row r="422" spans="15:33" ht="16.5" x14ac:dyDescent="0.25">
      <c r="O422" s="37"/>
      <c r="Z422" s="70"/>
      <c r="AA422" s="70"/>
      <c r="AB422" s="70"/>
      <c r="AC422" s="70"/>
      <c r="AE422" s="62" t="str">
        <f t="shared" ca="1" si="12"/>
        <v/>
      </c>
      <c r="AF422" s="62" t="str">
        <f t="shared" ca="1" si="13"/>
        <v/>
      </c>
      <c r="AG422" s="62" t="str">
        <f t="shared" ca="1" si="14"/>
        <v/>
      </c>
    </row>
    <row r="423" spans="15:33" ht="16.5" x14ac:dyDescent="0.25">
      <c r="O423" s="37"/>
      <c r="Z423" s="70"/>
      <c r="AA423" s="70"/>
      <c r="AB423" s="70"/>
      <c r="AC423" s="70"/>
      <c r="AE423" s="62" t="str">
        <f t="shared" ca="1" si="12"/>
        <v/>
      </c>
      <c r="AF423" s="62" t="str">
        <f t="shared" ca="1" si="13"/>
        <v/>
      </c>
      <c r="AG423" s="62" t="str">
        <f t="shared" ca="1" si="14"/>
        <v/>
      </c>
    </row>
    <row r="424" spans="15:33" ht="16.5" x14ac:dyDescent="0.25">
      <c r="O424" s="37"/>
      <c r="Z424" s="70"/>
      <c r="AA424" s="70"/>
      <c r="AB424" s="70"/>
      <c r="AC424" s="70"/>
      <c r="AE424" s="62" t="str">
        <f t="shared" ca="1" si="12"/>
        <v/>
      </c>
      <c r="AF424" s="62" t="str">
        <f t="shared" ca="1" si="13"/>
        <v/>
      </c>
      <c r="AG424" s="62" t="str">
        <f t="shared" ca="1" si="14"/>
        <v/>
      </c>
    </row>
    <row r="425" spans="15:33" ht="16.5" x14ac:dyDescent="0.25">
      <c r="O425" s="37"/>
      <c r="Z425" s="70"/>
      <c r="AA425" s="70"/>
      <c r="AB425" s="70"/>
      <c r="AC425" s="70"/>
      <c r="AE425" s="62" t="str">
        <f t="shared" ca="1" si="12"/>
        <v/>
      </c>
      <c r="AF425" s="62" t="str">
        <f t="shared" ca="1" si="13"/>
        <v/>
      </c>
      <c r="AG425" s="62" t="str">
        <f t="shared" ca="1" si="14"/>
        <v/>
      </c>
    </row>
    <row r="426" spans="15:33" ht="16.5" x14ac:dyDescent="0.25">
      <c r="O426" s="37"/>
      <c r="Z426" s="70"/>
      <c r="AA426" s="70"/>
      <c r="AB426" s="70"/>
      <c r="AC426" s="70"/>
      <c r="AE426" s="62" t="str">
        <f t="shared" ca="1" si="12"/>
        <v/>
      </c>
      <c r="AF426" s="62" t="str">
        <f t="shared" ca="1" si="13"/>
        <v/>
      </c>
      <c r="AG426" s="62" t="str">
        <f t="shared" ca="1" si="14"/>
        <v/>
      </c>
    </row>
    <row r="427" spans="15:33" ht="16.5" x14ac:dyDescent="0.25">
      <c r="O427" s="37"/>
      <c r="Z427" s="70"/>
      <c r="AA427" s="70"/>
      <c r="AB427" s="70"/>
      <c r="AC427" s="70"/>
      <c r="AE427" s="62" t="str">
        <f t="shared" ca="1" si="12"/>
        <v/>
      </c>
      <c r="AF427" s="62" t="str">
        <f t="shared" ca="1" si="13"/>
        <v/>
      </c>
      <c r="AG427" s="62" t="str">
        <f t="shared" ca="1" si="14"/>
        <v/>
      </c>
    </row>
    <row r="428" spans="15:33" ht="16.5" x14ac:dyDescent="0.25">
      <c r="O428" s="37"/>
      <c r="Z428" s="70"/>
      <c r="AA428" s="70"/>
      <c r="AB428" s="70"/>
      <c r="AC428" s="70"/>
      <c r="AE428" s="62" t="str">
        <f t="shared" ca="1" si="12"/>
        <v/>
      </c>
      <c r="AF428" s="62" t="str">
        <f t="shared" ca="1" si="13"/>
        <v/>
      </c>
      <c r="AG428" s="62" t="str">
        <f t="shared" ca="1" si="14"/>
        <v/>
      </c>
    </row>
    <row r="429" spans="15:33" ht="16.5" x14ac:dyDescent="0.25">
      <c r="O429" s="37"/>
      <c r="Z429" s="70"/>
      <c r="AA429" s="70"/>
      <c r="AB429" s="70"/>
      <c r="AC429" s="70"/>
      <c r="AE429" s="62" t="str">
        <f t="shared" ca="1" si="12"/>
        <v/>
      </c>
      <c r="AF429" s="62" t="str">
        <f t="shared" ca="1" si="13"/>
        <v/>
      </c>
      <c r="AG429" s="62" t="str">
        <f t="shared" ca="1" si="14"/>
        <v/>
      </c>
    </row>
    <row r="430" spans="15:33" ht="16.5" x14ac:dyDescent="0.25">
      <c r="O430" s="37"/>
      <c r="Z430" s="70"/>
      <c r="AA430" s="70"/>
      <c r="AB430" s="70"/>
      <c r="AC430" s="70"/>
      <c r="AE430" s="62" t="str">
        <f t="shared" ca="1" si="12"/>
        <v/>
      </c>
      <c r="AF430" s="62" t="str">
        <f t="shared" ca="1" si="13"/>
        <v/>
      </c>
      <c r="AG430" s="62" t="str">
        <f t="shared" ca="1" si="14"/>
        <v/>
      </c>
    </row>
    <row r="431" spans="15:33" ht="16.5" x14ac:dyDescent="0.25">
      <c r="O431" s="37"/>
      <c r="Z431" s="70"/>
      <c r="AA431" s="70"/>
      <c r="AB431" s="70"/>
      <c r="AC431" s="70"/>
      <c r="AE431" s="62" t="str">
        <f t="shared" ca="1" si="12"/>
        <v/>
      </c>
      <c r="AF431" s="62" t="str">
        <f t="shared" ca="1" si="13"/>
        <v/>
      </c>
      <c r="AG431" s="62" t="str">
        <f t="shared" ca="1" si="14"/>
        <v/>
      </c>
    </row>
    <row r="432" spans="15:33" ht="16.5" x14ac:dyDescent="0.25">
      <c r="O432" s="37"/>
      <c r="Z432" s="70"/>
      <c r="AA432" s="70"/>
      <c r="AB432" s="70"/>
      <c r="AC432" s="70"/>
      <c r="AE432" s="62" t="str">
        <f t="shared" ca="1" si="12"/>
        <v/>
      </c>
      <c r="AF432" s="62" t="str">
        <f t="shared" ca="1" si="13"/>
        <v/>
      </c>
      <c r="AG432" s="62" t="str">
        <f t="shared" ca="1" si="14"/>
        <v/>
      </c>
    </row>
    <row r="433" spans="15:33" ht="16.5" x14ac:dyDescent="0.25">
      <c r="O433" s="37"/>
      <c r="Z433" s="70"/>
      <c r="AA433" s="70"/>
      <c r="AB433" s="70"/>
      <c r="AC433" s="70"/>
      <c r="AE433" s="62" t="str">
        <f t="shared" ca="1" si="12"/>
        <v/>
      </c>
      <c r="AF433" s="62" t="str">
        <f t="shared" ca="1" si="13"/>
        <v/>
      </c>
      <c r="AG433" s="62" t="str">
        <f t="shared" ca="1" si="14"/>
        <v/>
      </c>
    </row>
    <row r="434" spans="15:33" ht="16.5" x14ac:dyDescent="0.25">
      <c r="O434" s="37"/>
      <c r="Z434" s="70"/>
      <c r="AA434" s="70"/>
      <c r="AB434" s="70"/>
      <c r="AC434" s="70"/>
      <c r="AE434" s="62" t="str">
        <f t="shared" ca="1" si="12"/>
        <v/>
      </c>
      <c r="AF434" s="62" t="str">
        <f t="shared" ca="1" si="13"/>
        <v/>
      </c>
      <c r="AG434" s="62" t="str">
        <f t="shared" ca="1" si="14"/>
        <v/>
      </c>
    </row>
    <row r="435" spans="15:33" ht="16.5" x14ac:dyDescent="0.25">
      <c r="O435" s="37"/>
      <c r="Z435" s="70"/>
      <c r="AA435" s="70"/>
      <c r="AB435" s="70"/>
      <c r="AC435" s="70"/>
      <c r="AE435" s="62" t="str">
        <f t="shared" ca="1" si="12"/>
        <v/>
      </c>
      <c r="AF435" s="62" t="str">
        <f t="shared" ca="1" si="13"/>
        <v/>
      </c>
      <c r="AG435" s="62" t="str">
        <f t="shared" ca="1" si="14"/>
        <v/>
      </c>
    </row>
    <row r="436" spans="15:33" ht="16.5" x14ac:dyDescent="0.25">
      <c r="O436" s="37"/>
      <c r="Z436" s="70"/>
      <c r="AA436" s="70"/>
      <c r="AB436" s="70"/>
      <c r="AC436" s="70"/>
      <c r="AE436" s="62" t="str">
        <f t="shared" ca="1" si="12"/>
        <v/>
      </c>
      <c r="AF436" s="62" t="str">
        <f t="shared" ca="1" si="13"/>
        <v/>
      </c>
      <c r="AG436" s="62" t="str">
        <f t="shared" ca="1" si="14"/>
        <v/>
      </c>
    </row>
    <row r="437" spans="15:33" ht="16.5" x14ac:dyDescent="0.25">
      <c r="O437" s="37"/>
      <c r="Z437" s="70"/>
      <c r="AA437" s="70"/>
      <c r="AB437" s="70"/>
      <c r="AC437" s="70"/>
      <c r="AE437" s="62" t="str">
        <f t="shared" ca="1" si="12"/>
        <v/>
      </c>
      <c r="AF437" s="62" t="str">
        <f t="shared" ca="1" si="13"/>
        <v/>
      </c>
      <c r="AG437" s="62" t="str">
        <f t="shared" ca="1" si="14"/>
        <v/>
      </c>
    </row>
    <row r="438" spans="15:33" ht="16.5" x14ac:dyDescent="0.25">
      <c r="O438" s="37"/>
      <c r="Z438" s="70"/>
      <c r="AA438" s="70"/>
      <c r="AB438" s="70"/>
      <c r="AC438" s="70"/>
      <c r="AE438" s="62" t="str">
        <f t="shared" ca="1" si="12"/>
        <v/>
      </c>
      <c r="AF438" s="62" t="str">
        <f t="shared" ca="1" si="13"/>
        <v/>
      </c>
      <c r="AG438" s="62" t="str">
        <f t="shared" ca="1" si="14"/>
        <v/>
      </c>
    </row>
    <row r="439" spans="15:33" ht="16.5" x14ac:dyDescent="0.25">
      <c r="O439" s="37"/>
      <c r="Z439" s="70"/>
      <c r="AA439" s="70"/>
      <c r="AB439" s="70"/>
      <c r="AC439" s="70"/>
      <c r="AE439" s="62" t="str">
        <f t="shared" ca="1" si="12"/>
        <v/>
      </c>
      <c r="AF439" s="62" t="str">
        <f t="shared" ca="1" si="13"/>
        <v/>
      </c>
      <c r="AG439" s="62" t="str">
        <f t="shared" ca="1" si="14"/>
        <v/>
      </c>
    </row>
    <row r="440" spans="15:33" ht="16.5" x14ac:dyDescent="0.25">
      <c r="O440" s="37"/>
      <c r="Z440" s="70"/>
      <c r="AA440" s="70"/>
      <c r="AB440" s="70"/>
      <c r="AC440" s="70"/>
      <c r="AE440" s="62" t="str">
        <f t="shared" ca="1" si="12"/>
        <v/>
      </c>
      <c r="AF440" s="62" t="str">
        <f t="shared" ca="1" si="13"/>
        <v/>
      </c>
      <c r="AG440" s="62" t="str">
        <f t="shared" ca="1" si="14"/>
        <v/>
      </c>
    </row>
    <row r="441" spans="15:33" ht="16.5" x14ac:dyDescent="0.25">
      <c r="O441" s="37"/>
      <c r="Z441" s="70"/>
      <c r="AA441" s="70"/>
      <c r="AB441" s="70"/>
      <c r="AC441" s="70"/>
      <c r="AE441" s="62" t="str">
        <f t="shared" ca="1" si="12"/>
        <v/>
      </c>
      <c r="AF441" s="62" t="str">
        <f t="shared" ca="1" si="13"/>
        <v/>
      </c>
      <c r="AG441" s="62" t="str">
        <f t="shared" ca="1" si="14"/>
        <v/>
      </c>
    </row>
    <row r="442" spans="15:33" ht="16.5" x14ac:dyDescent="0.25">
      <c r="O442" s="37"/>
      <c r="Z442" s="70"/>
      <c r="AA442" s="70"/>
      <c r="AB442" s="70"/>
      <c r="AC442" s="70"/>
      <c r="AE442" s="62" t="str">
        <f t="shared" ca="1" si="12"/>
        <v/>
      </c>
      <c r="AF442" s="62" t="str">
        <f t="shared" ca="1" si="13"/>
        <v/>
      </c>
      <c r="AG442" s="62" t="str">
        <f t="shared" ca="1" si="14"/>
        <v/>
      </c>
    </row>
    <row r="443" spans="15:33" ht="16.5" x14ac:dyDescent="0.25">
      <c r="O443" s="37"/>
      <c r="Z443" s="70"/>
      <c r="AA443" s="70"/>
      <c r="AB443" s="70"/>
      <c r="AC443" s="70"/>
      <c r="AE443" s="62" t="str">
        <f t="shared" ca="1" si="12"/>
        <v/>
      </c>
      <c r="AF443" s="62" t="str">
        <f t="shared" ca="1" si="13"/>
        <v/>
      </c>
      <c r="AG443" s="62" t="str">
        <f t="shared" ca="1" si="14"/>
        <v/>
      </c>
    </row>
    <row r="444" spans="15:33" ht="16.5" x14ac:dyDescent="0.25">
      <c r="O444" s="37"/>
      <c r="Z444" s="70"/>
      <c r="AA444" s="70"/>
      <c r="AB444" s="70"/>
      <c r="AC444" s="70"/>
      <c r="AE444" s="62" t="str">
        <f t="shared" ca="1" si="12"/>
        <v/>
      </c>
      <c r="AF444" s="62" t="str">
        <f t="shared" ca="1" si="13"/>
        <v/>
      </c>
      <c r="AG444" s="62" t="str">
        <f t="shared" ca="1" si="14"/>
        <v/>
      </c>
    </row>
    <row r="445" spans="15:33" ht="16.5" x14ac:dyDescent="0.25">
      <c r="O445" s="37"/>
      <c r="Z445" s="70"/>
      <c r="AA445" s="70"/>
      <c r="AB445" s="70"/>
      <c r="AC445" s="70"/>
      <c r="AE445" s="62" t="str">
        <f t="shared" ca="1" si="12"/>
        <v/>
      </c>
      <c r="AF445" s="62" t="str">
        <f t="shared" ca="1" si="13"/>
        <v/>
      </c>
      <c r="AG445" s="62" t="str">
        <f t="shared" ca="1" si="14"/>
        <v/>
      </c>
    </row>
    <row r="446" spans="15:33" ht="16.5" x14ac:dyDescent="0.25">
      <c r="O446" s="37"/>
      <c r="Z446" s="70"/>
      <c r="AA446" s="70"/>
      <c r="AB446" s="70"/>
      <c r="AC446" s="70"/>
      <c r="AE446" s="62" t="str">
        <f t="shared" ca="1" si="12"/>
        <v/>
      </c>
      <c r="AF446" s="62" t="str">
        <f t="shared" ca="1" si="13"/>
        <v/>
      </c>
      <c r="AG446" s="62" t="str">
        <f t="shared" ca="1" si="14"/>
        <v/>
      </c>
    </row>
    <row r="447" spans="15:33" ht="16.5" x14ac:dyDescent="0.25">
      <c r="O447" s="37"/>
      <c r="Z447" s="70"/>
      <c r="AA447" s="70"/>
      <c r="AB447" s="70"/>
      <c r="AC447" s="70"/>
      <c r="AE447" s="62" t="str">
        <f t="shared" ca="1" si="12"/>
        <v/>
      </c>
      <c r="AF447" s="62" t="str">
        <f t="shared" ca="1" si="13"/>
        <v/>
      </c>
      <c r="AG447" s="62" t="str">
        <f t="shared" ca="1" si="14"/>
        <v/>
      </c>
    </row>
    <row r="448" spans="15:33" ht="16.5" x14ac:dyDescent="0.25">
      <c r="O448" s="37"/>
      <c r="Z448" s="70"/>
      <c r="AA448" s="70"/>
      <c r="AB448" s="70"/>
      <c r="AC448" s="70"/>
      <c r="AE448" s="62" t="str">
        <f t="shared" ca="1" si="12"/>
        <v/>
      </c>
      <c r="AF448" s="62" t="str">
        <f t="shared" ca="1" si="13"/>
        <v/>
      </c>
      <c r="AG448" s="62" t="str">
        <f t="shared" ca="1" si="14"/>
        <v/>
      </c>
    </row>
    <row r="449" spans="15:33" ht="16.5" x14ac:dyDescent="0.25">
      <c r="O449" s="37"/>
      <c r="Z449" s="70"/>
      <c r="AA449" s="70"/>
      <c r="AB449" s="70"/>
      <c r="AC449" s="70"/>
      <c r="AE449" s="62" t="str">
        <f t="shared" ca="1" si="12"/>
        <v/>
      </c>
      <c r="AF449" s="62" t="str">
        <f t="shared" ca="1" si="13"/>
        <v/>
      </c>
      <c r="AG449" s="62" t="str">
        <f t="shared" ca="1" si="14"/>
        <v/>
      </c>
    </row>
    <row r="450" spans="15:33" ht="16.5" x14ac:dyDescent="0.25">
      <c r="O450" s="37"/>
      <c r="Z450" s="70"/>
      <c r="AA450" s="70"/>
      <c r="AB450" s="70"/>
      <c r="AC450" s="70"/>
      <c r="AE450" s="62" t="str">
        <f t="shared" ca="1" si="12"/>
        <v/>
      </c>
      <c r="AF450" s="62" t="str">
        <f t="shared" ca="1" si="13"/>
        <v/>
      </c>
      <c r="AG450" s="62" t="str">
        <f t="shared" ca="1" si="14"/>
        <v/>
      </c>
    </row>
    <row r="451" spans="15:33" ht="16.5" x14ac:dyDescent="0.25">
      <c r="O451" s="37"/>
      <c r="Z451" s="70"/>
      <c r="AA451" s="70"/>
      <c r="AB451" s="70"/>
      <c r="AC451" s="70"/>
      <c r="AE451" s="62" t="str">
        <f t="shared" ca="1" si="12"/>
        <v/>
      </c>
      <c r="AF451" s="62" t="str">
        <f t="shared" ca="1" si="13"/>
        <v/>
      </c>
      <c r="AG451" s="62" t="str">
        <f t="shared" ca="1" si="14"/>
        <v/>
      </c>
    </row>
    <row r="452" spans="15:33" ht="16.5" x14ac:dyDescent="0.25">
      <c r="O452" s="37"/>
      <c r="Z452" s="70"/>
      <c r="AA452" s="70"/>
      <c r="AB452" s="70"/>
      <c r="AC452" s="70"/>
      <c r="AE452" s="62" t="str">
        <f t="shared" ca="1" si="12"/>
        <v/>
      </c>
      <c r="AF452" s="62" t="str">
        <f t="shared" ca="1" si="13"/>
        <v/>
      </c>
      <c r="AG452" s="62" t="str">
        <f t="shared" ca="1" si="14"/>
        <v/>
      </c>
    </row>
    <row r="453" spans="15:33" ht="16.5" x14ac:dyDescent="0.25">
      <c r="O453" s="37"/>
      <c r="Z453" s="70"/>
      <c r="AA453" s="70"/>
      <c r="AB453" s="70"/>
      <c r="AC453" s="70"/>
      <c r="AE453" s="62" t="str">
        <f t="shared" ca="1" si="12"/>
        <v/>
      </c>
      <c r="AF453" s="62" t="str">
        <f t="shared" ca="1" si="13"/>
        <v/>
      </c>
      <c r="AG453" s="62" t="str">
        <f t="shared" ca="1" si="14"/>
        <v/>
      </c>
    </row>
    <row r="454" spans="15:33" ht="16.5" x14ac:dyDescent="0.25">
      <c r="O454" s="37"/>
      <c r="Z454" s="70"/>
      <c r="AA454" s="70"/>
      <c r="AB454" s="70"/>
      <c r="AC454" s="70"/>
      <c r="AE454" s="62" t="str">
        <f t="shared" ca="1" si="12"/>
        <v/>
      </c>
      <c r="AF454" s="62" t="str">
        <f t="shared" ca="1" si="13"/>
        <v/>
      </c>
      <c r="AG454" s="62" t="str">
        <f t="shared" ca="1" si="14"/>
        <v/>
      </c>
    </row>
    <row r="455" spans="15:33" ht="16.5" x14ac:dyDescent="0.25">
      <c r="O455" s="37"/>
      <c r="Z455" s="70"/>
      <c r="AA455" s="70"/>
      <c r="AB455" s="70"/>
      <c r="AC455" s="70"/>
      <c r="AE455" s="62" t="str">
        <f t="shared" ca="1" si="12"/>
        <v/>
      </c>
      <c r="AF455" s="62" t="str">
        <f t="shared" ca="1" si="13"/>
        <v/>
      </c>
      <c r="AG455" s="62" t="str">
        <f t="shared" ca="1" si="14"/>
        <v/>
      </c>
    </row>
    <row r="456" spans="15:33" ht="16.5" x14ac:dyDescent="0.25">
      <c r="O456" s="37"/>
      <c r="Z456" s="70"/>
      <c r="AA456" s="70"/>
      <c r="AB456" s="70"/>
      <c r="AC456" s="70"/>
      <c r="AE456" s="62" t="str">
        <f t="shared" ca="1" si="12"/>
        <v/>
      </c>
      <c r="AF456" s="62" t="str">
        <f t="shared" ca="1" si="13"/>
        <v/>
      </c>
      <c r="AG456" s="62" t="str">
        <f t="shared" ca="1" si="14"/>
        <v/>
      </c>
    </row>
    <row r="457" spans="15:33" ht="16.5" x14ac:dyDescent="0.25">
      <c r="O457" s="37"/>
      <c r="Z457" s="70"/>
      <c r="AA457" s="70"/>
      <c r="AB457" s="70"/>
      <c r="AC457" s="70"/>
      <c r="AE457" s="62" t="str">
        <f t="shared" ca="1" si="12"/>
        <v/>
      </c>
      <c r="AF457" s="62" t="str">
        <f t="shared" ca="1" si="13"/>
        <v/>
      </c>
      <c r="AG457" s="62" t="str">
        <f t="shared" ca="1" si="14"/>
        <v/>
      </c>
    </row>
    <row r="458" spans="15:33" ht="16.5" x14ac:dyDescent="0.25">
      <c r="O458" s="37"/>
      <c r="Z458" s="70"/>
      <c r="AA458" s="70"/>
      <c r="AB458" s="70"/>
      <c r="AC458" s="70"/>
      <c r="AE458" s="62" t="str">
        <f t="shared" ca="1" si="12"/>
        <v/>
      </c>
      <c r="AF458" s="62" t="str">
        <f t="shared" ca="1" si="13"/>
        <v/>
      </c>
      <c r="AG458" s="62" t="str">
        <f t="shared" ca="1" si="14"/>
        <v/>
      </c>
    </row>
    <row r="459" spans="15:33" ht="16.5" x14ac:dyDescent="0.25">
      <c r="O459" s="37"/>
      <c r="Z459" s="70"/>
      <c r="AA459" s="70"/>
      <c r="AB459" s="70"/>
      <c r="AC459" s="70"/>
      <c r="AE459" s="62" t="str">
        <f t="shared" ca="1" si="12"/>
        <v/>
      </c>
      <c r="AF459" s="62" t="str">
        <f t="shared" ca="1" si="13"/>
        <v/>
      </c>
      <c r="AG459" s="62" t="str">
        <f t="shared" ca="1" si="14"/>
        <v/>
      </c>
    </row>
    <row r="460" spans="15:33" ht="16.5" x14ac:dyDescent="0.25">
      <c r="O460" s="37"/>
      <c r="Z460" s="70"/>
      <c r="AA460" s="70"/>
      <c r="AB460" s="70"/>
      <c r="AC460" s="70"/>
      <c r="AE460" s="62" t="str">
        <f t="shared" ref="AE460:AE491" ca="1" si="15">IF(AND(INT(YEARFRAC(I460,TODAY()))&gt;=25,INT(YEARFRAC(I460,TODAY()))&lt;=35),INT(YEARFRAC(I460,TODAY())),"")</f>
        <v/>
      </c>
      <c r="AF460" s="62" t="str">
        <f t="shared" ref="AF460:AF491" ca="1" si="16">IF(AND(INT(YEARFRAC(I460,TODAY()))&gt;=36,INT(YEARFRAC(I460,TODAY()))&lt;=45),INT(YEARFRAC(I460,TODAY())),"")</f>
        <v/>
      </c>
      <c r="AG460" s="62" t="str">
        <f t="shared" ref="AG460:AG491" ca="1" si="17">IF(AND(INT(YEARFRAC(I460,TODAY()))&gt;=46,INT(YEARFRAC(I460,TODAY()))&lt;=50),INT(YEARFRAC(I460,TODAY())),"")</f>
        <v/>
      </c>
    </row>
    <row r="461" spans="15:33" ht="16.5" x14ac:dyDescent="0.25">
      <c r="O461" s="37"/>
      <c r="Z461" s="70"/>
      <c r="AA461" s="70"/>
      <c r="AB461" s="70"/>
      <c r="AC461" s="70"/>
      <c r="AE461" s="62" t="str">
        <f t="shared" ca="1" si="15"/>
        <v/>
      </c>
      <c r="AF461" s="62" t="str">
        <f t="shared" ca="1" si="16"/>
        <v/>
      </c>
      <c r="AG461" s="62" t="str">
        <f t="shared" ca="1" si="17"/>
        <v/>
      </c>
    </row>
    <row r="462" spans="15:33" ht="16.5" x14ac:dyDescent="0.25">
      <c r="O462" s="37"/>
      <c r="Z462" s="70"/>
      <c r="AA462" s="70"/>
      <c r="AB462" s="70"/>
      <c r="AC462" s="70"/>
      <c r="AE462" s="62" t="str">
        <f t="shared" ca="1" si="15"/>
        <v/>
      </c>
      <c r="AF462" s="62" t="str">
        <f t="shared" ca="1" si="16"/>
        <v/>
      </c>
      <c r="AG462" s="62" t="str">
        <f t="shared" ca="1" si="17"/>
        <v/>
      </c>
    </row>
    <row r="463" spans="15:33" ht="16.5" x14ac:dyDescent="0.25">
      <c r="O463" s="37"/>
      <c r="Z463" s="70"/>
      <c r="AA463" s="70"/>
      <c r="AB463" s="70"/>
      <c r="AC463" s="70"/>
      <c r="AE463" s="62" t="str">
        <f t="shared" ca="1" si="15"/>
        <v/>
      </c>
      <c r="AF463" s="62" t="str">
        <f t="shared" ca="1" si="16"/>
        <v/>
      </c>
      <c r="AG463" s="62" t="str">
        <f t="shared" ca="1" si="17"/>
        <v/>
      </c>
    </row>
    <row r="464" spans="15:33" ht="16.5" x14ac:dyDescent="0.25">
      <c r="O464" s="37"/>
      <c r="Z464" s="70"/>
      <c r="AA464" s="70"/>
      <c r="AB464" s="70"/>
      <c r="AC464" s="70"/>
      <c r="AE464" s="62" t="str">
        <f t="shared" ca="1" si="15"/>
        <v/>
      </c>
      <c r="AF464" s="62" t="str">
        <f t="shared" ca="1" si="16"/>
        <v/>
      </c>
      <c r="AG464" s="62" t="str">
        <f t="shared" ca="1" si="17"/>
        <v/>
      </c>
    </row>
    <row r="465" spans="15:33" ht="16.5" x14ac:dyDescent="0.25">
      <c r="O465" s="37"/>
      <c r="Z465" s="70"/>
      <c r="AA465" s="70"/>
      <c r="AB465" s="70"/>
      <c r="AC465" s="70"/>
      <c r="AE465" s="62" t="str">
        <f t="shared" ca="1" si="15"/>
        <v/>
      </c>
      <c r="AF465" s="62" t="str">
        <f t="shared" ca="1" si="16"/>
        <v/>
      </c>
      <c r="AG465" s="62" t="str">
        <f t="shared" ca="1" si="17"/>
        <v/>
      </c>
    </row>
    <row r="466" spans="15:33" ht="16.5" x14ac:dyDescent="0.25">
      <c r="O466" s="37"/>
      <c r="Z466" s="70"/>
      <c r="AA466" s="70"/>
      <c r="AB466" s="70"/>
      <c r="AC466" s="70"/>
      <c r="AE466" s="62" t="str">
        <f t="shared" ca="1" si="15"/>
        <v/>
      </c>
      <c r="AF466" s="62" t="str">
        <f t="shared" ca="1" si="16"/>
        <v/>
      </c>
      <c r="AG466" s="62" t="str">
        <f t="shared" ca="1" si="17"/>
        <v/>
      </c>
    </row>
    <row r="467" spans="15:33" ht="16.5" x14ac:dyDescent="0.25">
      <c r="O467" s="37"/>
      <c r="Z467" s="70"/>
      <c r="AA467" s="70"/>
      <c r="AB467" s="70"/>
      <c r="AC467" s="70"/>
      <c r="AE467" s="62" t="str">
        <f t="shared" ca="1" si="15"/>
        <v/>
      </c>
      <c r="AF467" s="62" t="str">
        <f t="shared" ca="1" si="16"/>
        <v/>
      </c>
      <c r="AG467" s="62" t="str">
        <f t="shared" ca="1" si="17"/>
        <v/>
      </c>
    </row>
    <row r="468" spans="15:33" ht="16.5" x14ac:dyDescent="0.25">
      <c r="O468" s="37"/>
      <c r="Z468" s="70"/>
      <c r="AA468" s="70"/>
      <c r="AB468" s="70"/>
      <c r="AC468" s="70"/>
      <c r="AE468" s="62" t="str">
        <f t="shared" ca="1" si="15"/>
        <v/>
      </c>
      <c r="AF468" s="62" t="str">
        <f t="shared" ca="1" si="16"/>
        <v/>
      </c>
      <c r="AG468" s="62" t="str">
        <f t="shared" ca="1" si="17"/>
        <v/>
      </c>
    </row>
    <row r="469" spans="15:33" ht="16.5" x14ac:dyDescent="0.25">
      <c r="O469" s="37"/>
      <c r="Z469" s="70"/>
      <c r="AA469" s="70"/>
      <c r="AB469" s="70"/>
      <c r="AC469" s="70"/>
      <c r="AE469" s="62" t="str">
        <f t="shared" ca="1" si="15"/>
        <v/>
      </c>
      <c r="AF469" s="62" t="str">
        <f t="shared" ca="1" si="16"/>
        <v/>
      </c>
      <c r="AG469" s="62" t="str">
        <f t="shared" ca="1" si="17"/>
        <v/>
      </c>
    </row>
    <row r="470" spans="15:33" ht="16.5" x14ac:dyDescent="0.25">
      <c r="O470" s="37"/>
      <c r="Z470" s="70"/>
      <c r="AA470" s="70"/>
      <c r="AB470" s="70"/>
      <c r="AC470" s="70"/>
      <c r="AE470" s="62" t="str">
        <f t="shared" ca="1" si="15"/>
        <v/>
      </c>
      <c r="AF470" s="62" t="str">
        <f t="shared" ca="1" si="16"/>
        <v/>
      </c>
      <c r="AG470" s="62" t="str">
        <f t="shared" ca="1" si="17"/>
        <v/>
      </c>
    </row>
    <row r="471" spans="15:33" ht="16.5" x14ac:dyDescent="0.25">
      <c r="O471" s="37"/>
      <c r="Z471" s="70"/>
      <c r="AA471" s="70"/>
      <c r="AB471" s="70"/>
      <c r="AC471" s="70"/>
      <c r="AE471" s="62" t="str">
        <f t="shared" ca="1" si="15"/>
        <v/>
      </c>
      <c r="AF471" s="62" t="str">
        <f t="shared" ca="1" si="16"/>
        <v/>
      </c>
      <c r="AG471" s="62" t="str">
        <f t="shared" ca="1" si="17"/>
        <v/>
      </c>
    </row>
    <row r="472" spans="15:33" ht="16.5" x14ac:dyDescent="0.25">
      <c r="O472" s="37"/>
      <c r="Z472" s="70"/>
      <c r="AA472" s="70"/>
      <c r="AB472" s="70"/>
      <c r="AC472" s="70"/>
      <c r="AE472" s="62" t="str">
        <f t="shared" ca="1" si="15"/>
        <v/>
      </c>
      <c r="AF472" s="62" t="str">
        <f t="shared" ca="1" si="16"/>
        <v/>
      </c>
      <c r="AG472" s="62" t="str">
        <f t="shared" ca="1" si="17"/>
        <v/>
      </c>
    </row>
    <row r="473" spans="15:33" ht="16.5" x14ac:dyDescent="0.25">
      <c r="O473" s="37"/>
      <c r="Z473" s="70"/>
      <c r="AA473" s="70"/>
      <c r="AB473" s="70"/>
      <c r="AC473" s="70"/>
      <c r="AE473" s="62" t="str">
        <f t="shared" ca="1" si="15"/>
        <v/>
      </c>
      <c r="AF473" s="62" t="str">
        <f t="shared" ca="1" si="16"/>
        <v/>
      </c>
      <c r="AG473" s="62" t="str">
        <f t="shared" ca="1" si="17"/>
        <v/>
      </c>
    </row>
    <row r="474" spans="15:33" ht="16.5" x14ac:dyDescent="0.25">
      <c r="O474" s="37"/>
      <c r="Z474" s="70"/>
      <c r="AA474" s="70"/>
      <c r="AB474" s="70"/>
      <c r="AC474" s="70"/>
      <c r="AE474" s="62" t="str">
        <f t="shared" ca="1" si="15"/>
        <v/>
      </c>
      <c r="AF474" s="62" t="str">
        <f t="shared" ca="1" si="16"/>
        <v/>
      </c>
      <c r="AG474" s="62" t="str">
        <f t="shared" ca="1" si="17"/>
        <v/>
      </c>
    </row>
    <row r="475" spans="15:33" ht="16.5" x14ac:dyDescent="0.25">
      <c r="O475" s="37"/>
      <c r="Z475" s="70"/>
      <c r="AA475" s="70"/>
      <c r="AB475" s="70"/>
      <c r="AC475" s="70"/>
      <c r="AE475" s="62" t="str">
        <f t="shared" ca="1" si="15"/>
        <v/>
      </c>
      <c r="AF475" s="62" t="str">
        <f t="shared" ca="1" si="16"/>
        <v/>
      </c>
      <c r="AG475" s="62" t="str">
        <f t="shared" ca="1" si="17"/>
        <v/>
      </c>
    </row>
    <row r="476" spans="15:33" ht="16.5" x14ac:dyDescent="0.25">
      <c r="O476" s="37"/>
      <c r="Z476" s="70"/>
      <c r="AA476" s="70"/>
      <c r="AB476" s="70"/>
      <c r="AC476" s="70"/>
      <c r="AE476" s="62" t="str">
        <f t="shared" ca="1" si="15"/>
        <v/>
      </c>
      <c r="AF476" s="62" t="str">
        <f t="shared" ca="1" si="16"/>
        <v/>
      </c>
      <c r="AG476" s="62" t="str">
        <f t="shared" ca="1" si="17"/>
        <v/>
      </c>
    </row>
    <row r="477" spans="15:33" ht="16.5" x14ac:dyDescent="0.25">
      <c r="O477" s="37"/>
      <c r="Z477" s="70"/>
      <c r="AA477" s="70"/>
      <c r="AB477" s="70"/>
      <c r="AC477" s="70"/>
      <c r="AE477" s="62" t="str">
        <f t="shared" ca="1" si="15"/>
        <v/>
      </c>
      <c r="AF477" s="62" t="str">
        <f t="shared" ca="1" si="16"/>
        <v/>
      </c>
      <c r="AG477" s="62" t="str">
        <f t="shared" ca="1" si="17"/>
        <v/>
      </c>
    </row>
    <row r="478" spans="15:33" ht="16.5" x14ac:dyDescent="0.25">
      <c r="O478" s="37"/>
      <c r="Z478" s="70"/>
      <c r="AA478" s="70"/>
      <c r="AB478" s="70"/>
      <c r="AC478" s="70"/>
      <c r="AE478" s="62" t="str">
        <f t="shared" ca="1" si="15"/>
        <v/>
      </c>
      <c r="AF478" s="62" t="str">
        <f t="shared" ca="1" si="16"/>
        <v/>
      </c>
      <c r="AG478" s="62" t="str">
        <f t="shared" ca="1" si="17"/>
        <v/>
      </c>
    </row>
    <row r="479" spans="15:33" ht="16.5" x14ac:dyDescent="0.25">
      <c r="O479" s="37"/>
      <c r="Z479" s="70"/>
      <c r="AA479" s="70"/>
      <c r="AB479" s="70"/>
      <c r="AC479" s="70"/>
      <c r="AE479" s="62" t="str">
        <f t="shared" ca="1" si="15"/>
        <v/>
      </c>
      <c r="AF479" s="62" t="str">
        <f t="shared" ca="1" si="16"/>
        <v/>
      </c>
      <c r="AG479" s="62" t="str">
        <f t="shared" ca="1" si="17"/>
        <v/>
      </c>
    </row>
    <row r="480" spans="15:33" ht="16.5" x14ac:dyDescent="0.25">
      <c r="O480" s="37"/>
      <c r="Z480" s="70"/>
      <c r="AA480" s="70"/>
      <c r="AB480" s="70"/>
      <c r="AC480" s="70"/>
      <c r="AE480" s="62" t="str">
        <f t="shared" ca="1" si="15"/>
        <v/>
      </c>
      <c r="AF480" s="62" t="str">
        <f t="shared" ca="1" si="16"/>
        <v/>
      </c>
      <c r="AG480" s="62" t="str">
        <f t="shared" ca="1" si="17"/>
        <v/>
      </c>
    </row>
    <row r="481" spans="15:33" ht="16.5" x14ac:dyDescent="0.25">
      <c r="O481" s="37"/>
      <c r="Z481" s="70"/>
      <c r="AA481" s="70"/>
      <c r="AB481" s="70"/>
      <c r="AC481" s="70"/>
      <c r="AE481" s="62" t="str">
        <f t="shared" ca="1" si="15"/>
        <v/>
      </c>
      <c r="AF481" s="62" t="str">
        <f t="shared" ca="1" si="16"/>
        <v/>
      </c>
      <c r="AG481" s="62" t="str">
        <f t="shared" ca="1" si="17"/>
        <v/>
      </c>
    </row>
    <row r="482" spans="15:33" ht="16.5" x14ac:dyDescent="0.25">
      <c r="O482" s="37"/>
      <c r="Z482" s="70"/>
      <c r="AA482" s="70"/>
      <c r="AB482" s="70"/>
      <c r="AC482" s="70"/>
      <c r="AE482" s="62" t="str">
        <f t="shared" ca="1" si="15"/>
        <v/>
      </c>
      <c r="AF482" s="62" t="str">
        <f t="shared" ca="1" si="16"/>
        <v/>
      </c>
      <c r="AG482" s="62" t="str">
        <f t="shared" ca="1" si="17"/>
        <v/>
      </c>
    </row>
    <row r="483" spans="15:33" ht="16.5" x14ac:dyDescent="0.25">
      <c r="O483" s="37"/>
      <c r="Z483" s="70"/>
      <c r="AA483" s="70"/>
      <c r="AB483" s="70"/>
      <c r="AC483" s="70"/>
      <c r="AE483" s="62" t="str">
        <f t="shared" ca="1" si="15"/>
        <v/>
      </c>
      <c r="AF483" s="62" t="str">
        <f t="shared" ca="1" si="16"/>
        <v/>
      </c>
      <c r="AG483" s="62" t="str">
        <f t="shared" ca="1" si="17"/>
        <v/>
      </c>
    </row>
    <row r="484" spans="15:33" ht="16.5" x14ac:dyDescent="0.25">
      <c r="O484" s="37"/>
      <c r="Z484" s="70"/>
      <c r="AA484" s="70"/>
      <c r="AB484" s="70"/>
      <c r="AC484" s="70"/>
      <c r="AE484" s="62" t="str">
        <f t="shared" ca="1" si="15"/>
        <v/>
      </c>
      <c r="AF484" s="62" t="str">
        <f t="shared" ca="1" si="16"/>
        <v/>
      </c>
      <c r="AG484" s="62" t="str">
        <f t="shared" ca="1" si="17"/>
        <v/>
      </c>
    </row>
    <row r="485" spans="15:33" ht="16.5" x14ac:dyDescent="0.25">
      <c r="O485" s="37"/>
      <c r="Z485" s="70"/>
      <c r="AA485" s="70"/>
      <c r="AB485" s="70"/>
      <c r="AC485" s="70"/>
      <c r="AE485" s="62" t="str">
        <f t="shared" ca="1" si="15"/>
        <v/>
      </c>
      <c r="AF485" s="62" t="str">
        <f t="shared" ca="1" si="16"/>
        <v/>
      </c>
      <c r="AG485" s="62" t="str">
        <f t="shared" ca="1" si="17"/>
        <v/>
      </c>
    </row>
    <row r="486" spans="15:33" ht="16.5" x14ac:dyDescent="0.25">
      <c r="O486" s="37"/>
      <c r="Z486" s="70"/>
      <c r="AA486" s="70"/>
      <c r="AB486" s="70"/>
      <c r="AC486" s="70"/>
      <c r="AE486" s="62" t="str">
        <f t="shared" ca="1" si="15"/>
        <v/>
      </c>
      <c r="AF486" s="62" t="str">
        <f t="shared" ca="1" si="16"/>
        <v/>
      </c>
      <c r="AG486" s="62" t="str">
        <f t="shared" ca="1" si="17"/>
        <v/>
      </c>
    </row>
    <row r="487" spans="15:33" ht="16.5" x14ac:dyDescent="0.25">
      <c r="O487" s="37"/>
      <c r="Z487" s="70"/>
      <c r="AA487" s="70"/>
      <c r="AB487" s="70"/>
      <c r="AC487" s="70"/>
      <c r="AE487" s="62" t="str">
        <f t="shared" ca="1" si="15"/>
        <v/>
      </c>
      <c r="AF487" s="62" t="str">
        <f t="shared" ca="1" si="16"/>
        <v/>
      </c>
      <c r="AG487" s="62" t="str">
        <f t="shared" ca="1" si="17"/>
        <v/>
      </c>
    </row>
    <row r="488" spans="15:33" ht="16.5" x14ac:dyDescent="0.25">
      <c r="O488" s="37"/>
      <c r="Z488" s="70"/>
      <c r="AA488" s="70"/>
      <c r="AB488" s="70"/>
      <c r="AC488" s="70"/>
      <c r="AE488" s="62" t="str">
        <f t="shared" ca="1" si="15"/>
        <v/>
      </c>
      <c r="AF488" s="62" t="str">
        <f t="shared" ca="1" si="16"/>
        <v/>
      </c>
      <c r="AG488" s="62" t="str">
        <f t="shared" ca="1" si="17"/>
        <v/>
      </c>
    </row>
    <row r="489" spans="15:33" ht="16.5" x14ac:dyDescent="0.25">
      <c r="O489" s="37"/>
      <c r="Z489" s="70"/>
      <c r="AA489" s="70"/>
      <c r="AB489" s="70"/>
      <c r="AC489" s="70"/>
      <c r="AE489" s="62" t="str">
        <f t="shared" ca="1" si="15"/>
        <v/>
      </c>
      <c r="AF489" s="62" t="str">
        <f t="shared" ca="1" si="16"/>
        <v/>
      </c>
      <c r="AG489" s="62" t="str">
        <f t="shared" ca="1" si="17"/>
        <v/>
      </c>
    </row>
    <row r="490" spans="15:33" ht="16.5" x14ac:dyDescent="0.25">
      <c r="O490" s="37"/>
      <c r="Z490" s="70"/>
      <c r="AA490" s="70"/>
      <c r="AB490" s="70"/>
      <c r="AC490" s="70"/>
      <c r="AE490" s="62" t="str">
        <f t="shared" ca="1" si="15"/>
        <v/>
      </c>
      <c r="AF490" s="62" t="str">
        <f t="shared" ca="1" si="16"/>
        <v/>
      </c>
      <c r="AG490" s="62" t="str">
        <f t="shared" ca="1" si="17"/>
        <v/>
      </c>
    </row>
    <row r="491" spans="15:33" ht="16.5" x14ac:dyDescent="0.25">
      <c r="Z491" s="70"/>
      <c r="AA491" s="70"/>
      <c r="AB491" s="70"/>
      <c r="AC491" s="70"/>
      <c r="AE491" s="62" t="str">
        <f t="shared" ca="1" si="15"/>
        <v/>
      </c>
      <c r="AF491" s="62" t="str">
        <f t="shared" ca="1" si="16"/>
        <v/>
      </c>
      <c r="AG491" s="62" t="str">
        <f t="shared" ca="1" si="17"/>
        <v/>
      </c>
    </row>
    <row r="492" spans="15:33" ht="16.5" x14ac:dyDescent="0.25">
      <c r="AC492" s="70"/>
      <c r="AE492" s="62"/>
      <c r="AF492" s="62"/>
      <c r="AG492" s="62"/>
    </row>
    <row r="493" spans="15:33" ht="15.75" x14ac:dyDescent="0.25">
      <c r="AC493" s="70"/>
    </row>
    <row r="494" spans="15:33" ht="15.75" x14ac:dyDescent="0.25">
      <c r="AC494" s="70"/>
    </row>
    <row r="495" spans="15:33" ht="15.75" x14ac:dyDescent="0.25">
      <c r="AC495" s="70"/>
    </row>
    <row r="496" spans="15:33" ht="15.75" x14ac:dyDescent="0.25">
      <c r="AC496" s="70"/>
    </row>
    <row r="497" spans="29:29" ht="15.75" x14ac:dyDescent="0.25">
      <c r="AC497" s="70"/>
    </row>
    <row r="498" spans="29:29" ht="15.75" x14ac:dyDescent="0.25">
      <c r="AC498" s="70"/>
    </row>
    <row r="499" spans="29:29" ht="15.75" x14ac:dyDescent="0.25">
      <c r="AC499" s="70"/>
    </row>
    <row r="500" spans="29:29" ht="15.75" x14ac:dyDescent="0.25">
      <c r="AC500" s="70"/>
    </row>
    <row r="501" spans="29:29" ht="15.75" x14ac:dyDescent="0.25">
      <c r="AC501" s="70"/>
    </row>
    <row r="502" spans="29:29" ht="15.75" x14ac:dyDescent="0.25">
      <c r="AC502" s="70"/>
    </row>
    <row r="503" spans="29:29" ht="15.75" x14ac:dyDescent="0.25">
      <c r="AC503" s="70"/>
    </row>
    <row r="1048576" spans="29:29" ht="15" customHeight="1" x14ac:dyDescent="0.25">
      <c r="AC1048576" s="60"/>
    </row>
  </sheetData>
  <autoFilter ref="A11:AH175" xr:uid="{00000000-0009-0000-0000-000000000000}">
    <sortState xmlns:xlrd2="http://schemas.microsoft.com/office/spreadsheetml/2017/richdata2" ref="A13:AH175">
      <sortCondition ref="E11:E175"/>
    </sortState>
  </autoFilter>
  <mergeCells count="38">
    <mergeCell ref="Y1:AH1"/>
    <mergeCell ref="Y2:AH2"/>
    <mergeCell ref="Y3:AH3"/>
    <mergeCell ref="C4:AH4"/>
    <mergeCell ref="C5:AH5"/>
    <mergeCell ref="C6:AH6"/>
    <mergeCell ref="C7:AH7"/>
    <mergeCell ref="U8:W8"/>
    <mergeCell ref="X8:Y8"/>
    <mergeCell ref="C9:AH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AB10:AB11"/>
    <mergeCell ref="AC10:AC11"/>
    <mergeCell ref="AD10:AD11"/>
    <mergeCell ref="U10:W10"/>
    <mergeCell ref="X10:X11"/>
    <mergeCell ref="Y10:Y11"/>
    <mergeCell ref="Z10:Z11"/>
    <mergeCell ref="AA10:AA11"/>
  </mergeCells>
  <phoneticPr fontId="22" type="noConversion"/>
  <conditionalFormatting sqref="A12:A591">
    <cfRule type="expression" dxfId="61" priority="9">
      <formula>AND(E12&lt;&gt;"",A12="")</formula>
    </cfRule>
  </conditionalFormatting>
  <conditionalFormatting sqref="D74:D585">
    <cfRule type="expression" dxfId="59" priority="8">
      <formula>AND(D74&lt;&gt;"",D74&lt;&gt;"солдат")</formula>
    </cfRule>
  </conditionalFormatting>
  <conditionalFormatting sqref="E1:E11 E74:E1048576">
    <cfRule type="duplicateValues" dxfId="58" priority="46"/>
  </conditionalFormatting>
  <conditionalFormatting sqref="E74:E591 E1:E11">
    <cfRule type="duplicateValues" dxfId="57" priority="227"/>
  </conditionalFormatting>
  <conditionalFormatting sqref="H153:H591">
    <cfRule type="expression" dxfId="53" priority="229">
      <formula>AND(_xlfn.ISFORMULA(H153), H153="")</formula>
    </cfRule>
  </conditionalFormatting>
  <conditionalFormatting sqref="I12:I13 I15:I591">
    <cfRule type="expression" dxfId="52" priority="1">
      <formula>(IF(LEN(J12)&lt;&gt;10," ",LEFT(J12,5)+1))=I12</formula>
    </cfRule>
  </conditionalFormatting>
  <conditionalFormatting sqref="I12:I13">
    <cfRule type="notContainsBlanks" dxfId="51" priority="2">
      <formula>LEN(TRIM(I12))&gt;0</formula>
    </cfRule>
  </conditionalFormatting>
  <conditionalFormatting sqref="I15:I27">
    <cfRule type="notContainsBlanks" dxfId="50" priority="3">
      <formula>LEN(TRIM(I15))&gt;0</formula>
    </cfRule>
  </conditionalFormatting>
  <conditionalFormatting sqref="I28:I73">
    <cfRule type="expression" dxfId="49" priority="4">
      <formula>LEN(TRIM(I28))&gt;0</formula>
    </cfRule>
  </conditionalFormatting>
  <conditionalFormatting sqref="I74:J591">
    <cfRule type="expression" dxfId="48" priority="219">
      <formula>LEN(TRIM(I74))&gt;0</formula>
    </cfRule>
  </conditionalFormatting>
  <conditionalFormatting sqref="J74:J591">
    <cfRule type="expression" dxfId="47" priority="5">
      <formula>VALUE(RIGHT(J74,1))         =     MOD(    MOD(   (MID(J74,1,1)*(-1)+MID(J74,2,1)*5+MID(J74,3,1)*7+MID(J74,4,1)*9+MID(J74,5,1)*4+MID(J74,6,1)*6+MID(J74,7,1)*10+MID(J74,8,1)*5+MID(J74,9,1)*7),11),10)</formula>
    </cfRule>
  </conditionalFormatting>
  <dataValidations count="1">
    <dataValidation type="list" allowBlank="1" showErrorMessage="1" sqref="AC50" xr:uid="{0375AF88-7318-45B1-8351-7C12386BB63A}">
      <formula1>"A(II)Rh-,A(II)Rh+,AB(lV)Rh- ,AB(lV)Rh+,B(III)Rh-,B(III)Rh+,O(I)Rh- ,O(I)Rh+"</formula1>
    </dataValidation>
  </dataValidations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30" operator="containsText" id="{40C5CF78-1984-41B0-B5C1-B995CF60251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231" id="{F76347F7-9CB9-403F-B4AA-D63BB64486C0}">
            <xm:f>AND(NOT(ISBLANK(F28)), COUNTIF(Settings!G17:G636, F28) &gt; 1, LEN(H28) = 0)</xm:f>
            <x14:dxf>
              <fill>
                <patternFill>
                  <bgColor rgb="FFFFFF00"/>
                </patternFill>
              </fill>
            </x14:dxf>
          </x14:cfRule>
          <xm:sqref>G28:G152</xm:sqref>
        </x14:conditionalFormatting>
        <x14:conditionalFormatting xmlns:xm="http://schemas.microsoft.com/office/excel/2006/main">
          <x14:cfRule type="expression" priority="233" id="{66A1C9EF-41A4-4172-AEF0-FBEA2545A35E}">
            <xm:f>AND(NOT(ISBLANK(F153)), COUNTIF(Settings!G143:G761, F153) &gt; 1, LEN(H153) = 0)</xm:f>
            <x14:dxf>
              <fill>
                <patternFill>
                  <bgColor rgb="FFFFFF00"/>
                </patternFill>
              </fill>
            </x14:dxf>
          </x14:cfRule>
          <xm:sqref>G153:G291</xm:sqref>
        </x14:conditionalFormatting>
        <x14:conditionalFormatting xmlns:xm="http://schemas.microsoft.com/office/excel/2006/main">
          <x14:cfRule type="expression" priority="228" id="{4DDB3D6D-DF16-44D0-803D-D4D6E41C8F28}">
            <xm:f>IF(   F153="",   FALSE(),   SUMPRODUCT(     (LOWER(TRIM(CLEAN(Settings!G$1:G$609)))=LOWER(TRIM(CLEAN(F153)))) *     (LOWER(TRIM(CLEAN(Settings!H$1:H$609)))=LOWER(TRIM(CLEAN(H153))))   )=0 )</xm:f>
            <x14:dxf>
              <fill>
                <patternFill>
                  <bgColor rgb="FFFFFF00"/>
                </patternFill>
              </fill>
            </x14:dxf>
          </x14:cfRule>
          <xm:sqref>H153:H591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00000000-0002-0000-0000-000000000000}">
          <x14:formula1>
            <xm:f>Settings!$A$1:$A$4</xm:f>
          </x14:formula1>
          <x14:formula2>
            <xm:f>0</xm:f>
          </x14:formula2>
          <xm:sqref>O297:O490</xm:sqref>
        </x14:dataValidation>
        <x14:dataValidation type="list" allowBlank="1" showInputMessage="1" showErrorMessage="1" promptTitle="Виберіть висновок ВЛК" xr:uid="{00000000-0002-0000-0000-000002000000}">
          <x14:formula1>
            <xm:f>Settings!$C$1:$C$3</xm:f>
          </x14:formula1>
          <x14:formula2>
            <xm:f>0</xm:f>
          </x14:formula2>
          <xm:sqref>AB153:AB491</xm:sqref>
        </x14:dataValidation>
        <x14:dataValidation type="list" allowBlank="1" showInputMessage="1" showErrorMessage="1" xr:uid="{00000000-0002-0000-0000-000003000000}">
          <x14:formula1>
            <xm:f>Settings!$D$1:$D$609</xm:f>
          </x14:formula1>
          <x14:formula2>
            <xm:f>0</xm:f>
          </x14:formula2>
          <xm:sqref>G28:G603</xm:sqref>
        </x14:dataValidation>
        <x14:dataValidation type="list" allowBlank="1" showInputMessage="1" showErrorMessage="1" xr:uid="{00000000-0002-0000-0000-000004000000}">
          <x14:formula1>
            <xm:f>Settings!$K$1:$K$12</xm:f>
          </x14:formula1>
          <x14:formula2>
            <xm:f>0</xm:f>
          </x14:formula2>
          <xm:sqref>D1:D11 D153:D1491</xm:sqref>
        </x14:dataValidation>
        <x14:dataValidation type="list" allowBlank="1" showInputMessage="1" showErrorMessage="1" xr:uid="{00000000-0002-0000-0000-000005000000}">
          <x14:formula1>
            <xm:f>Settings!$L$1:$L$8</xm:f>
          </x14:formula1>
          <x14:formula2>
            <xm:f>0</xm:f>
          </x14:formula2>
          <xm:sqref>AC156:AC503</xm:sqref>
        </x14:dataValidation>
        <x14:dataValidation type="list" allowBlank="1" showInputMessage="1" showErrorMessage="1" xr:uid="{41F5F272-9468-4B35-BD2D-3A144B54C0D4}">
          <x14:formula1>
            <xm:f>Settings!$A$1:$A$4</xm:f>
          </x14:formula1>
          <xm:sqref>O74:O296</xm:sqref>
        </x14:dataValidation>
        <x14:dataValidation type="list" allowBlank="1" showInputMessage="1" showErrorMessage="1" xr:uid="{E2412D52-009B-4DA5-931B-66F3E860F916}">
          <x14:formula1>
            <xm:f>Settings!$C$1:$C$3</xm:f>
          </x14:formula1>
          <xm:sqref>AB74:AB152</xm:sqref>
        </x14:dataValidation>
        <x14:dataValidation type="list" allowBlank="1" showInputMessage="1" showErrorMessage="1" xr:uid="{490767A5-68B9-46A3-90E0-B65F67B7C1F8}">
          <x14:formula1>
            <xm:f>Settings!$L$1:$L$8</xm:f>
          </x14:formula1>
          <xm:sqref>AC1048576 AC74:AC155</xm:sqref>
        </x14:dataValidation>
        <x14:dataValidation type="list" allowBlank="1" showInputMessage="1" showErrorMessage="1" xr:uid="{02EADBEE-BE7B-4DE7-BB08-421A7D30384A}">
          <x14:formula1>
            <xm:f>Settings!$K$1:$K$12</xm:f>
          </x14:formula1>
          <xm:sqref>D74:D152</xm:sqref>
        </x14:dataValidation>
        <x14:dataValidation type="list" allowBlank="1" showInputMessage="1" showErrorMessage="1" xr:uid="{018E4A81-14FA-489E-A648-23259552B818}">
          <x14:formula1>
            <xm:f>Settings!$G:$G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4"/>
  <sheetViews>
    <sheetView topLeftCell="A19" zoomScaleNormal="100" workbookViewId="0">
      <selection activeCell="F39" sqref="F39"/>
    </sheetView>
  </sheetViews>
  <sheetFormatPr defaultColWidth="8.5703125" defaultRowHeight="14.25" customHeight="1" x14ac:dyDescent="0.25"/>
  <cols>
    <col min="1" max="1" width="11.7109375" customWidth="1"/>
    <col min="3" max="3" width="18.28515625" customWidth="1"/>
    <col min="4" max="4" width="17.5703125" customWidth="1"/>
    <col min="5" max="5" width="16.140625" customWidth="1"/>
    <col min="6" max="7" width="39.28515625" customWidth="1"/>
    <col min="8" max="8" width="17.28515625" customWidth="1"/>
    <col min="9" max="9" width="29.7109375" customWidth="1"/>
    <col min="10" max="10" width="16.140625" customWidth="1"/>
    <col min="11" max="11" width="19.7109375" customWidth="1"/>
    <col min="12" max="12" width="11.42578125" customWidth="1"/>
  </cols>
  <sheetData>
    <row r="1" spans="1:12" ht="45" x14ac:dyDescent="0.25">
      <c r="A1" s="1" t="s">
        <v>51</v>
      </c>
      <c r="C1" s="1" t="s">
        <v>44</v>
      </c>
      <c r="J1" t="s">
        <v>56</v>
      </c>
      <c r="K1" t="s">
        <v>41</v>
      </c>
      <c r="L1" t="s">
        <v>57</v>
      </c>
    </row>
    <row r="2" spans="1:12" ht="225" x14ac:dyDescent="0.25">
      <c r="A2" s="1" t="s">
        <v>43</v>
      </c>
      <c r="C2" s="1" t="s">
        <v>58</v>
      </c>
      <c r="E2" t="s">
        <v>59</v>
      </c>
      <c r="F2" t="s">
        <v>60</v>
      </c>
      <c r="G2" t="s">
        <v>61</v>
      </c>
      <c r="H2" t="s">
        <v>56</v>
      </c>
      <c r="I2" t="s">
        <v>62</v>
      </c>
      <c r="J2" t="s">
        <v>63</v>
      </c>
      <c r="K2" t="s">
        <v>64</v>
      </c>
      <c r="L2" t="s">
        <v>45</v>
      </c>
    </row>
    <row r="3" spans="1:12" ht="240" x14ac:dyDescent="0.25">
      <c r="A3" s="1" t="s">
        <v>47</v>
      </c>
      <c r="C3" s="1" t="s">
        <v>65</v>
      </c>
      <c r="E3" t="s">
        <v>59</v>
      </c>
      <c r="F3" t="s">
        <v>66</v>
      </c>
      <c r="G3" t="s">
        <v>67</v>
      </c>
      <c r="H3" t="s">
        <v>56</v>
      </c>
      <c r="I3" t="s">
        <v>62</v>
      </c>
      <c r="J3" t="s">
        <v>68</v>
      </c>
      <c r="K3" t="s">
        <v>54</v>
      </c>
      <c r="L3" t="s">
        <v>69</v>
      </c>
    </row>
    <row r="4" spans="1:12" ht="15" x14ac:dyDescent="0.25">
      <c r="A4" t="s">
        <v>53</v>
      </c>
      <c r="E4" t="s">
        <v>59</v>
      </c>
      <c r="F4" t="s">
        <v>70</v>
      </c>
      <c r="G4" t="s">
        <v>71</v>
      </c>
      <c r="H4" t="s">
        <v>56</v>
      </c>
      <c r="I4" t="s">
        <v>62</v>
      </c>
      <c r="J4" t="s">
        <v>72</v>
      </c>
      <c r="K4" t="s">
        <v>73</v>
      </c>
      <c r="L4" t="s">
        <v>49</v>
      </c>
    </row>
    <row r="5" spans="1:12" ht="15" x14ac:dyDescent="0.25">
      <c r="E5" t="s">
        <v>59</v>
      </c>
      <c r="F5" t="s">
        <v>74</v>
      </c>
      <c r="G5" t="s">
        <v>75</v>
      </c>
      <c r="H5" t="s">
        <v>56</v>
      </c>
      <c r="I5" t="s">
        <v>62</v>
      </c>
      <c r="J5" t="s">
        <v>76</v>
      </c>
      <c r="K5" t="s">
        <v>77</v>
      </c>
      <c r="L5" t="s">
        <v>78</v>
      </c>
    </row>
    <row r="6" spans="1:12" ht="15" x14ac:dyDescent="0.25">
      <c r="E6" t="s">
        <v>59</v>
      </c>
      <c r="F6" t="s">
        <v>79</v>
      </c>
      <c r="G6" t="s">
        <v>80</v>
      </c>
      <c r="H6" t="s">
        <v>56</v>
      </c>
      <c r="I6" t="s">
        <v>62</v>
      </c>
      <c r="J6" t="s">
        <v>81</v>
      </c>
      <c r="K6" t="s">
        <v>82</v>
      </c>
      <c r="L6" t="s">
        <v>52</v>
      </c>
    </row>
    <row r="7" spans="1:12" ht="15" x14ac:dyDescent="0.25">
      <c r="E7" t="s">
        <v>59</v>
      </c>
      <c r="F7" t="s">
        <v>83</v>
      </c>
      <c r="G7" t="s">
        <v>84</v>
      </c>
      <c r="H7" t="s">
        <v>56</v>
      </c>
      <c r="I7" t="s">
        <v>62</v>
      </c>
      <c r="J7" t="s">
        <v>85</v>
      </c>
      <c r="K7" t="s">
        <v>86</v>
      </c>
      <c r="L7" t="s">
        <v>87</v>
      </c>
    </row>
    <row r="8" spans="1:12" ht="15" x14ac:dyDescent="0.25">
      <c r="E8" t="s">
        <v>59</v>
      </c>
      <c r="F8" t="s">
        <v>88</v>
      </c>
      <c r="G8" t="s">
        <v>89</v>
      </c>
      <c r="H8" t="s">
        <v>56</v>
      </c>
      <c r="I8" t="s">
        <v>62</v>
      </c>
      <c r="J8" t="s">
        <v>90</v>
      </c>
      <c r="K8" t="s">
        <v>91</v>
      </c>
      <c r="L8" t="s">
        <v>92</v>
      </c>
    </row>
    <row r="9" spans="1:12" ht="15" x14ac:dyDescent="0.25">
      <c r="E9" t="s">
        <v>59</v>
      </c>
      <c r="F9" t="s">
        <v>93</v>
      </c>
      <c r="G9" t="s">
        <v>94</v>
      </c>
      <c r="H9" t="s">
        <v>56</v>
      </c>
      <c r="I9" t="s">
        <v>62</v>
      </c>
      <c r="J9" t="s">
        <v>95</v>
      </c>
      <c r="K9" t="s">
        <v>96</v>
      </c>
    </row>
    <row r="10" spans="1:12" ht="15" x14ac:dyDescent="0.25">
      <c r="E10" t="s">
        <v>59</v>
      </c>
      <c r="F10" t="s">
        <v>97</v>
      </c>
      <c r="G10" t="s">
        <v>98</v>
      </c>
      <c r="H10" t="s">
        <v>56</v>
      </c>
      <c r="I10" t="s">
        <v>62</v>
      </c>
      <c r="J10" t="s">
        <v>99</v>
      </c>
      <c r="K10" t="s">
        <v>100</v>
      </c>
    </row>
    <row r="11" spans="1:12" ht="15" x14ac:dyDescent="0.25">
      <c r="E11" t="s">
        <v>59</v>
      </c>
      <c r="F11" t="s">
        <v>101</v>
      </c>
      <c r="G11" t="s">
        <v>102</v>
      </c>
      <c r="H11" t="s">
        <v>56</v>
      </c>
      <c r="I11" t="s">
        <v>62</v>
      </c>
      <c r="J11" t="s">
        <v>103</v>
      </c>
      <c r="K11" t="s">
        <v>104</v>
      </c>
    </row>
    <row r="12" spans="1:12" ht="15" x14ac:dyDescent="0.25">
      <c r="E12" t="s">
        <v>59</v>
      </c>
      <c r="F12" t="s">
        <v>105</v>
      </c>
      <c r="G12" t="s">
        <v>106</v>
      </c>
      <c r="H12" t="s">
        <v>56</v>
      </c>
      <c r="I12" t="s">
        <v>62</v>
      </c>
      <c r="J12" t="s">
        <v>107</v>
      </c>
      <c r="K12" t="s">
        <v>108</v>
      </c>
    </row>
    <row r="13" spans="1:12" ht="15" x14ac:dyDescent="0.25">
      <c r="E13" t="s">
        <v>59</v>
      </c>
      <c r="F13" t="s">
        <v>109</v>
      </c>
      <c r="G13" t="s">
        <v>110</v>
      </c>
      <c r="H13" t="s">
        <v>56</v>
      </c>
      <c r="I13" t="s">
        <v>62</v>
      </c>
      <c r="J13" t="s">
        <v>111</v>
      </c>
    </row>
    <row r="14" spans="1:12" ht="15" x14ac:dyDescent="0.25">
      <c r="E14" t="s">
        <v>59</v>
      </c>
      <c r="F14" t="s">
        <v>112</v>
      </c>
      <c r="G14" t="s">
        <v>113</v>
      </c>
      <c r="H14" t="s">
        <v>56</v>
      </c>
      <c r="I14" t="s">
        <v>62</v>
      </c>
      <c r="J14" t="s">
        <v>114</v>
      </c>
    </row>
    <row r="15" spans="1:12" ht="15" x14ac:dyDescent="0.25">
      <c r="E15" t="s">
        <v>59</v>
      </c>
      <c r="F15" t="s">
        <v>115</v>
      </c>
      <c r="G15" t="s">
        <v>116</v>
      </c>
      <c r="H15" t="s">
        <v>56</v>
      </c>
      <c r="I15" t="s">
        <v>62</v>
      </c>
      <c r="J15" t="s">
        <v>117</v>
      </c>
    </row>
    <row r="16" spans="1:12" ht="15" x14ac:dyDescent="0.25">
      <c r="E16" t="s">
        <v>59</v>
      </c>
      <c r="F16" t="s">
        <v>118</v>
      </c>
      <c r="G16" t="s">
        <v>119</v>
      </c>
      <c r="H16" t="s">
        <v>56</v>
      </c>
      <c r="I16" t="s">
        <v>62</v>
      </c>
      <c r="J16" t="s">
        <v>120</v>
      </c>
    </row>
    <row r="17" spans="5:10" ht="15" x14ac:dyDescent="0.25">
      <c r="E17" t="s">
        <v>59</v>
      </c>
      <c r="F17" t="s">
        <v>121</v>
      </c>
      <c r="G17" t="s">
        <v>122</v>
      </c>
      <c r="H17" t="s">
        <v>56</v>
      </c>
      <c r="I17" t="s">
        <v>62</v>
      </c>
      <c r="J17" t="s">
        <v>123</v>
      </c>
    </row>
    <row r="18" spans="5:10" ht="15" x14ac:dyDescent="0.25">
      <c r="E18" t="s">
        <v>59</v>
      </c>
      <c r="F18" t="s">
        <v>124</v>
      </c>
      <c r="G18" t="s">
        <v>125</v>
      </c>
      <c r="H18" t="s">
        <v>56</v>
      </c>
      <c r="I18" t="s">
        <v>62</v>
      </c>
      <c r="J18" t="s">
        <v>126</v>
      </c>
    </row>
    <row r="19" spans="5:10" ht="15" x14ac:dyDescent="0.25">
      <c r="E19" t="s">
        <v>59</v>
      </c>
      <c r="F19" t="s">
        <v>127</v>
      </c>
      <c r="G19" t="s">
        <v>128</v>
      </c>
      <c r="H19" t="s">
        <v>56</v>
      </c>
      <c r="I19" t="s">
        <v>62</v>
      </c>
      <c r="J19" t="s">
        <v>129</v>
      </c>
    </row>
    <row r="20" spans="5:10" ht="15" x14ac:dyDescent="0.25">
      <c r="E20" t="s">
        <v>59</v>
      </c>
      <c r="F20" t="s">
        <v>130</v>
      </c>
      <c r="G20" t="s">
        <v>131</v>
      </c>
      <c r="H20" t="s">
        <v>56</v>
      </c>
      <c r="I20" t="s">
        <v>62</v>
      </c>
      <c r="J20" t="s">
        <v>132</v>
      </c>
    </row>
    <row r="21" spans="5:10" ht="15" x14ac:dyDescent="0.25">
      <c r="E21" t="s">
        <v>59</v>
      </c>
      <c r="F21" t="s">
        <v>133</v>
      </c>
      <c r="G21" t="s">
        <v>134</v>
      </c>
      <c r="H21" t="s">
        <v>56</v>
      </c>
      <c r="I21" t="s">
        <v>62</v>
      </c>
      <c r="J21" t="s">
        <v>135</v>
      </c>
    </row>
    <row r="22" spans="5:10" ht="15" x14ac:dyDescent="0.25">
      <c r="E22" t="s">
        <v>59</v>
      </c>
      <c r="F22" t="s">
        <v>136</v>
      </c>
      <c r="G22" t="s">
        <v>137</v>
      </c>
      <c r="H22" t="s">
        <v>56</v>
      </c>
      <c r="I22" t="s">
        <v>62</v>
      </c>
      <c r="J22" t="s">
        <v>138</v>
      </c>
    </row>
    <row r="23" spans="5:10" ht="15" x14ac:dyDescent="0.25">
      <c r="E23" t="s">
        <v>59</v>
      </c>
      <c r="F23" t="s">
        <v>139</v>
      </c>
      <c r="G23" t="s">
        <v>140</v>
      </c>
      <c r="H23" t="s">
        <v>56</v>
      </c>
      <c r="I23" t="s">
        <v>62</v>
      </c>
      <c r="J23" t="s">
        <v>141</v>
      </c>
    </row>
    <row r="24" spans="5:10" ht="15" x14ac:dyDescent="0.25">
      <c r="E24" t="s">
        <v>59</v>
      </c>
      <c r="F24" t="s">
        <v>142</v>
      </c>
      <c r="G24" t="s">
        <v>143</v>
      </c>
      <c r="H24" t="s">
        <v>56</v>
      </c>
      <c r="I24" t="s">
        <v>62</v>
      </c>
      <c r="J24" t="s">
        <v>144</v>
      </c>
    </row>
    <row r="25" spans="5:10" ht="15" x14ac:dyDescent="0.25">
      <c r="E25" t="s">
        <v>59</v>
      </c>
      <c r="F25" t="s">
        <v>145</v>
      </c>
      <c r="G25" t="s">
        <v>146</v>
      </c>
      <c r="H25" t="s">
        <v>56</v>
      </c>
      <c r="I25" t="s">
        <v>62</v>
      </c>
      <c r="J25" t="s">
        <v>147</v>
      </c>
    </row>
    <row r="26" spans="5:10" ht="15" x14ac:dyDescent="0.25">
      <c r="E26" t="s">
        <v>59</v>
      </c>
      <c r="F26" t="s">
        <v>148</v>
      </c>
      <c r="G26" t="s">
        <v>149</v>
      </c>
      <c r="H26" t="s">
        <v>56</v>
      </c>
      <c r="I26" t="s">
        <v>62</v>
      </c>
    </row>
    <row r="27" spans="5:10" ht="15" x14ac:dyDescent="0.25">
      <c r="E27" t="s">
        <v>59</v>
      </c>
      <c r="F27" t="s">
        <v>150</v>
      </c>
      <c r="G27" t="s">
        <v>151</v>
      </c>
      <c r="H27" t="s">
        <v>56</v>
      </c>
      <c r="I27" t="s">
        <v>62</v>
      </c>
    </row>
    <row r="28" spans="5:10" ht="15" x14ac:dyDescent="0.25">
      <c r="E28" t="s">
        <v>63</v>
      </c>
      <c r="F28" t="s">
        <v>152</v>
      </c>
      <c r="G28" t="s">
        <v>153</v>
      </c>
      <c r="H28" t="s">
        <v>154</v>
      </c>
      <c r="I28" t="s">
        <v>155</v>
      </c>
    </row>
    <row r="29" spans="5:10" ht="15" x14ac:dyDescent="0.25">
      <c r="E29" t="s">
        <v>63</v>
      </c>
      <c r="F29" t="s">
        <v>156</v>
      </c>
      <c r="G29" t="s">
        <v>157</v>
      </c>
      <c r="H29" t="s">
        <v>154</v>
      </c>
      <c r="I29" t="s">
        <v>155</v>
      </c>
    </row>
    <row r="30" spans="5:10" ht="15" x14ac:dyDescent="0.25">
      <c r="E30" t="s">
        <v>63</v>
      </c>
      <c r="F30" t="s">
        <v>158</v>
      </c>
      <c r="G30" t="s">
        <v>159</v>
      </c>
      <c r="H30" t="s">
        <v>154</v>
      </c>
      <c r="I30" t="s">
        <v>155</v>
      </c>
    </row>
    <row r="31" spans="5:10" ht="15" x14ac:dyDescent="0.25">
      <c r="E31" t="s">
        <v>63</v>
      </c>
      <c r="F31" t="s">
        <v>160</v>
      </c>
      <c r="G31" t="s">
        <v>161</v>
      </c>
      <c r="H31" t="s">
        <v>154</v>
      </c>
      <c r="I31" t="s">
        <v>155</v>
      </c>
    </row>
    <row r="32" spans="5:10" ht="15" x14ac:dyDescent="0.25">
      <c r="E32" t="s">
        <v>63</v>
      </c>
      <c r="F32" t="s">
        <v>162</v>
      </c>
      <c r="G32" t="s">
        <v>163</v>
      </c>
      <c r="H32" t="s">
        <v>154</v>
      </c>
      <c r="I32" t="s">
        <v>155</v>
      </c>
    </row>
    <row r="33" spans="5:9" ht="15" x14ac:dyDescent="0.25">
      <c r="E33" t="s">
        <v>63</v>
      </c>
      <c r="F33" t="s">
        <v>164</v>
      </c>
      <c r="G33" t="s">
        <v>165</v>
      </c>
      <c r="H33" t="s">
        <v>154</v>
      </c>
      <c r="I33" t="s">
        <v>155</v>
      </c>
    </row>
    <row r="34" spans="5:9" ht="15" x14ac:dyDescent="0.25">
      <c r="E34" t="s">
        <v>63</v>
      </c>
      <c r="F34" t="s">
        <v>166</v>
      </c>
      <c r="G34" t="s">
        <v>167</v>
      </c>
      <c r="H34" t="s">
        <v>154</v>
      </c>
      <c r="I34" t="s">
        <v>155</v>
      </c>
    </row>
    <row r="35" spans="5:9" ht="15" x14ac:dyDescent="0.25">
      <c r="E35" t="s">
        <v>63</v>
      </c>
      <c r="F35" t="s">
        <v>168</v>
      </c>
      <c r="G35" t="s">
        <v>169</v>
      </c>
      <c r="H35" t="s">
        <v>154</v>
      </c>
      <c r="I35" t="s">
        <v>155</v>
      </c>
    </row>
    <row r="36" spans="5:9" ht="15" x14ac:dyDescent="0.25">
      <c r="E36" t="s">
        <v>63</v>
      </c>
      <c r="F36" t="s">
        <v>170</v>
      </c>
      <c r="G36" t="s">
        <v>171</v>
      </c>
      <c r="H36" t="s">
        <v>154</v>
      </c>
      <c r="I36" t="s">
        <v>155</v>
      </c>
    </row>
    <row r="37" spans="5:9" ht="15" x14ac:dyDescent="0.25">
      <c r="E37" t="s">
        <v>63</v>
      </c>
      <c r="F37" t="s">
        <v>172</v>
      </c>
      <c r="G37" t="s">
        <v>173</v>
      </c>
      <c r="H37" t="s">
        <v>154</v>
      </c>
      <c r="I37" t="s">
        <v>155</v>
      </c>
    </row>
    <row r="38" spans="5:9" ht="15" x14ac:dyDescent="0.25">
      <c r="E38" t="s">
        <v>63</v>
      </c>
      <c r="F38" t="s">
        <v>174</v>
      </c>
      <c r="G38" t="s">
        <v>175</v>
      </c>
      <c r="H38" t="s">
        <v>154</v>
      </c>
      <c r="I38" t="s">
        <v>155</v>
      </c>
    </row>
    <row r="39" spans="5:9" ht="15" x14ac:dyDescent="0.25">
      <c r="E39" t="s">
        <v>63</v>
      </c>
      <c r="F39" t="s">
        <v>176</v>
      </c>
      <c r="G39" t="s">
        <v>177</v>
      </c>
      <c r="H39" t="s">
        <v>154</v>
      </c>
      <c r="I39" t="s">
        <v>155</v>
      </c>
    </row>
    <row r="40" spans="5:9" ht="15" x14ac:dyDescent="0.25">
      <c r="E40" t="s">
        <v>63</v>
      </c>
      <c r="F40" t="s">
        <v>178</v>
      </c>
      <c r="G40" t="s">
        <v>179</v>
      </c>
      <c r="H40" t="s">
        <v>154</v>
      </c>
      <c r="I40" t="s">
        <v>155</v>
      </c>
    </row>
    <row r="41" spans="5:9" ht="15" x14ac:dyDescent="0.25">
      <c r="E41" t="s">
        <v>63</v>
      </c>
      <c r="F41" t="s">
        <v>180</v>
      </c>
      <c r="G41" t="s">
        <v>181</v>
      </c>
      <c r="H41" t="s">
        <v>154</v>
      </c>
      <c r="I41" t="s">
        <v>155</v>
      </c>
    </row>
    <row r="42" spans="5:9" ht="15" x14ac:dyDescent="0.25">
      <c r="E42" t="s">
        <v>63</v>
      </c>
      <c r="F42" t="s">
        <v>182</v>
      </c>
      <c r="G42" t="s">
        <v>183</v>
      </c>
      <c r="H42" t="s">
        <v>154</v>
      </c>
      <c r="I42" t="s">
        <v>155</v>
      </c>
    </row>
    <row r="43" spans="5:9" ht="15" x14ac:dyDescent="0.25">
      <c r="E43" t="s">
        <v>63</v>
      </c>
      <c r="F43" t="s">
        <v>184</v>
      </c>
      <c r="G43" t="s">
        <v>185</v>
      </c>
      <c r="H43" t="s">
        <v>154</v>
      </c>
      <c r="I43" t="s">
        <v>155</v>
      </c>
    </row>
    <row r="44" spans="5:9" ht="15" x14ac:dyDescent="0.25">
      <c r="E44" t="s">
        <v>63</v>
      </c>
      <c r="F44" t="s">
        <v>186</v>
      </c>
      <c r="G44" t="s">
        <v>187</v>
      </c>
      <c r="H44" t="s">
        <v>154</v>
      </c>
      <c r="I44" t="s">
        <v>155</v>
      </c>
    </row>
    <row r="45" spans="5:9" ht="15" x14ac:dyDescent="0.25">
      <c r="E45" t="s">
        <v>68</v>
      </c>
      <c r="F45" t="s">
        <v>188</v>
      </c>
      <c r="G45" t="s">
        <v>189</v>
      </c>
      <c r="H45" t="s">
        <v>190</v>
      </c>
      <c r="I45" t="s">
        <v>191</v>
      </c>
    </row>
    <row r="46" spans="5:9" ht="15" x14ac:dyDescent="0.25">
      <c r="E46" t="s">
        <v>68</v>
      </c>
      <c r="F46" t="s">
        <v>192</v>
      </c>
      <c r="G46" t="s">
        <v>193</v>
      </c>
      <c r="H46" t="s">
        <v>190</v>
      </c>
      <c r="I46" t="s">
        <v>191</v>
      </c>
    </row>
    <row r="47" spans="5:9" ht="15" x14ac:dyDescent="0.25">
      <c r="E47" t="s">
        <v>68</v>
      </c>
      <c r="F47" t="s">
        <v>194</v>
      </c>
      <c r="G47" t="s">
        <v>195</v>
      </c>
      <c r="H47" t="s">
        <v>190</v>
      </c>
      <c r="I47" t="s">
        <v>191</v>
      </c>
    </row>
    <row r="48" spans="5:9" ht="15" x14ac:dyDescent="0.25">
      <c r="E48" t="s">
        <v>68</v>
      </c>
      <c r="F48" t="s">
        <v>196</v>
      </c>
      <c r="G48" t="s">
        <v>197</v>
      </c>
      <c r="H48" t="s">
        <v>190</v>
      </c>
      <c r="I48" t="s">
        <v>191</v>
      </c>
    </row>
    <row r="49" spans="4:9" ht="15" x14ac:dyDescent="0.25">
      <c r="E49" t="s">
        <v>68</v>
      </c>
      <c r="F49" t="s">
        <v>198</v>
      </c>
      <c r="G49" t="s">
        <v>199</v>
      </c>
      <c r="H49" t="s">
        <v>190</v>
      </c>
      <c r="I49" t="s">
        <v>191</v>
      </c>
    </row>
    <row r="50" spans="4:9" ht="15" x14ac:dyDescent="0.25">
      <c r="E50" t="s">
        <v>68</v>
      </c>
      <c r="F50" t="s">
        <v>200</v>
      </c>
      <c r="G50" t="s">
        <v>201</v>
      </c>
      <c r="H50" t="s">
        <v>190</v>
      </c>
      <c r="I50" t="s">
        <v>191</v>
      </c>
    </row>
    <row r="51" spans="4:9" ht="15" x14ac:dyDescent="0.25">
      <c r="E51" t="s">
        <v>68</v>
      </c>
      <c r="F51" t="s">
        <v>202</v>
      </c>
      <c r="G51" t="s">
        <v>203</v>
      </c>
      <c r="H51" t="s">
        <v>190</v>
      </c>
      <c r="I51" t="s">
        <v>191</v>
      </c>
    </row>
    <row r="52" spans="4:9" ht="15" x14ac:dyDescent="0.25">
      <c r="E52" t="s">
        <v>68</v>
      </c>
      <c r="F52" t="s">
        <v>204</v>
      </c>
      <c r="G52" t="s">
        <v>205</v>
      </c>
      <c r="H52" t="s">
        <v>190</v>
      </c>
      <c r="I52" t="s">
        <v>191</v>
      </c>
    </row>
    <row r="53" spans="4:9" ht="15" x14ac:dyDescent="0.25">
      <c r="E53" t="s">
        <v>68</v>
      </c>
      <c r="F53" t="s">
        <v>206</v>
      </c>
      <c r="G53" t="s">
        <v>207</v>
      </c>
      <c r="H53" t="s">
        <v>190</v>
      </c>
      <c r="I53" t="s">
        <v>191</v>
      </c>
    </row>
    <row r="54" spans="4:9" ht="15" x14ac:dyDescent="0.25">
      <c r="E54" t="s">
        <v>68</v>
      </c>
      <c r="F54" t="s">
        <v>208</v>
      </c>
      <c r="G54" t="s">
        <v>209</v>
      </c>
      <c r="H54" t="s">
        <v>190</v>
      </c>
      <c r="I54" t="s">
        <v>191</v>
      </c>
    </row>
    <row r="55" spans="4:9" ht="15" x14ac:dyDescent="0.25">
      <c r="E55" t="s">
        <v>68</v>
      </c>
      <c r="F55" t="s">
        <v>210</v>
      </c>
      <c r="G55" t="s">
        <v>211</v>
      </c>
      <c r="H55" t="s">
        <v>190</v>
      </c>
      <c r="I55" t="s">
        <v>191</v>
      </c>
    </row>
    <row r="56" spans="4:9" ht="15" x14ac:dyDescent="0.25">
      <c r="E56" t="s">
        <v>68</v>
      </c>
      <c r="F56" t="s">
        <v>212</v>
      </c>
      <c r="G56" t="s">
        <v>213</v>
      </c>
      <c r="H56" t="s">
        <v>190</v>
      </c>
      <c r="I56" t="s">
        <v>191</v>
      </c>
    </row>
    <row r="57" spans="4:9" ht="15" x14ac:dyDescent="0.25">
      <c r="D57" t="s">
        <v>214</v>
      </c>
      <c r="E57" t="s">
        <v>68</v>
      </c>
      <c r="F57" t="s">
        <v>215</v>
      </c>
      <c r="G57" t="s">
        <v>216</v>
      </c>
      <c r="H57" t="s">
        <v>190</v>
      </c>
      <c r="I57" t="s">
        <v>191</v>
      </c>
    </row>
    <row r="58" spans="4:9" ht="15" x14ac:dyDescent="0.25">
      <c r="D58" t="s">
        <v>214</v>
      </c>
      <c r="E58" t="s">
        <v>68</v>
      </c>
      <c r="F58" t="s">
        <v>217</v>
      </c>
      <c r="G58" t="s">
        <v>218</v>
      </c>
      <c r="H58" t="s">
        <v>190</v>
      </c>
      <c r="I58" t="s">
        <v>191</v>
      </c>
    </row>
    <row r="59" spans="4:9" ht="15" x14ac:dyDescent="0.25">
      <c r="E59" t="s">
        <v>68</v>
      </c>
      <c r="F59" t="s">
        <v>219</v>
      </c>
      <c r="G59" t="s">
        <v>220</v>
      </c>
      <c r="H59" t="s">
        <v>190</v>
      </c>
      <c r="I59" t="s">
        <v>191</v>
      </c>
    </row>
    <row r="60" spans="4:9" ht="15" x14ac:dyDescent="0.25">
      <c r="E60" t="s">
        <v>68</v>
      </c>
      <c r="F60" t="s">
        <v>221</v>
      </c>
      <c r="G60" t="s">
        <v>222</v>
      </c>
      <c r="H60" t="s">
        <v>190</v>
      </c>
      <c r="I60" t="s">
        <v>191</v>
      </c>
    </row>
    <row r="61" spans="4:9" ht="15" x14ac:dyDescent="0.25">
      <c r="E61" t="s">
        <v>68</v>
      </c>
      <c r="F61" t="s">
        <v>223</v>
      </c>
      <c r="G61" t="s">
        <v>224</v>
      </c>
      <c r="H61" t="s">
        <v>190</v>
      </c>
      <c r="I61" t="s">
        <v>191</v>
      </c>
    </row>
    <row r="62" spans="4:9" ht="15" x14ac:dyDescent="0.25">
      <c r="E62" t="s">
        <v>68</v>
      </c>
      <c r="F62" t="s">
        <v>225</v>
      </c>
      <c r="G62" t="s">
        <v>226</v>
      </c>
      <c r="H62" t="s">
        <v>190</v>
      </c>
      <c r="I62" t="s">
        <v>191</v>
      </c>
    </row>
    <row r="63" spans="4:9" ht="15" x14ac:dyDescent="0.25">
      <c r="E63" t="s">
        <v>68</v>
      </c>
      <c r="F63" t="s">
        <v>227</v>
      </c>
      <c r="G63" t="s">
        <v>228</v>
      </c>
      <c r="H63" t="s">
        <v>190</v>
      </c>
      <c r="I63" t="s">
        <v>191</v>
      </c>
    </row>
    <row r="64" spans="4:9" ht="15" x14ac:dyDescent="0.25">
      <c r="E64" t="s">
        <v>68</v>
      </c>
      <c r="F64" t="s">
        <v>229</v>
      </c>
      <c r="G64" t="s">
        <v>230</v>
      </c>
      <c r="H64" t="s">
        <v>190</v>
      </c>
      <c r="I64" t="s">
        <v>191</v>
      </c>
    </row>
    <row r="65" spans="4:9" ht="15" x14ac:dyDescent="0.25">
      <c r="E65" t="s">
        <v>68</v>
      </c>
      <c r="F65" t="s">
        <v>231</v>
      </c>
      <c r="G65" t="s">
        <v>232</v>
      </c>
      <c r="H65" t="s">
        <v>190</v>
      </c>
      <c r="I65" t="s">
        <v>191</v>
      </c>
    </row>
    <row r="66" spans="4:9" ht="15" x14ac:dyDescent="0.25">
      <c r="E66" t="s">
        <v>68</v>
      </c>
      <c r="F66" t="s">
        <v>233</v>
      </c>
      <c r="G66" t="s">
        <v>234</v>
      </c>
      <c r="H66" t="s">
        <v>190</v>
      </c>
      <c r="I66" t="s">
        <v>191</v>
      </c>
    </row>
    <row r="67" spans="4:9" ht="15" x14ac:dyDescent="0.25">
      <c r="E67" t="s">
        <v>68</v>
      </c>
      <c r="F67" t="s">
        <v>235</v>
      </c>
      <c r="G67" t="s">
        <v>236</v>
      </c>
      <c r="H67" t="s">
        <v>190</v>
      </c>
      <c r="I67" t="s">
        <v>191</v>
      </c>
    </row>
    <row r="68" spans="4:9" ht="15" x14ac:dyDescent="0.25">
      <c r="D68" t="s">
        <v>214</v>
      </c>
      <c r="E68" t="s">
        <v>68</v>
      </c>
      <c r="F68" t="s">
        <v>237</v>
      </c>
      <c r="G68" t="s">
        <v>238</v>
      </c>
      <c r="H68" t="s">
        <v>190</v>
      </c>
      <c r="I68" t="s">
        <v>191</v>
      </c>
    </row>
    <row r="69" spans="4:9" ht="15" x14ac:dyDescent="0.25">
      <c r="E69" t="s">
        <v>68</v>
      </c>
      <c r="F69" t="s">
        <v>239</v>
      </c>
      <c r="G69" t="s">
        <v>240</v>
      </c>
      <c r="H69" t="s">
        <v>190</v>
      </c>
      <c r="I69" t="s">
        <v>191</v>
      </c>
    </row>
    <row r="70" spans="4:9" ht="15" x14ac:dyDescent="0.25">
      <c r="E70" t="s">
        <v>68</v>
      </c>
      <c r="F70" t="s">
        <v>241</v>
      </c>
      <c r="G70" t="s">
        <v>242</v>
      </c>
      <c r="H70" t="s">
        <v>190</v>
      </c>
      <c r="I70" t="s">
        <v>191</v>
      </c>
    </row>
    <row r="71" spans="4:9" ht="15" x14ac:dyDescent="0.25">
      <c r="E71" t="s">
        <v>68</v>
      </c>
      <c r="F71" t="s">
        <v>243</v>
      </c>
      <c r="G71" t="s">
        <v>242</v>
      </c>
      <c r="H71" t="s">
        <v>190</v>
      </c>
      <c r="I71" t="s">
        <v>191</v>
      </c>
    </row>
    <row r="72" spans="4:9" ht="15" x14ac:dyDescent="0.25">
      <c r="E72" t="s">
        <v>68</v>
      </c>
      <c r="F72" t="s">
        <v>244</v>
      </c>
      <c r="G72" t="s">
        <v>245</v>
      </c>
      <c r="H72" t="s">
        <v>190</v>
      </c>
      <c r="I72" t="s">
        <v>191</v>
      </c>
    </row>
    <row r="73" spans="4:9" ht="15" x14ac:dyDescent="0.25">
      <c r="E73" t="s">
        <v>68</v>
      </c>
      <c r="F73" t="s">
        <v>246</v>
      </c>
      <c r="G73" t="s">
        <v>247</v>
      </c>
      <c r="H73" t="s">
        <v>190</v>
      </c>
      <c r="I73" t="s">
        <v>191</v>
      </c>
    </row>
    <row r="74" spans="4:9" ht="15" x14ac:dyDescent="0.25">
      <c r="E74" t="s">
        <v>68</v>
      </c>
      <c r="F74" t="s">
        <v>248</v>
      </c>
      <c r="G74" t="s">
        <v>249</v>
      </c>
      <c r="H74" t="s">
        <v>190</v>
      </c>
      <c r="I74" t="s">
        <v>191</v>
      </c>
    </row>
    <row r="75" spans="4:9" ht="15" x14ac:dyDescent="0.25">
      <c r="E75" t="s">
        <v>68</v>
      </c>
      <c r="F75" t="s">
        <v>250</v>
      </c>
      <c r="G75" t="s">
        <v>251</v>
      </c>
      <c r="H75" t="s">
        <v>190</v>
      </c>
      <c r="I75" t="s">
        <v>191</v>
      </c>
    </row>
    <row r="76" spans="4:9" ht="15" x14ac:dyDescent="0.25">
      <c r="E76" t="s">
        <v>68</v>
      </c>
      <c r="F76" t="s">
        <v>252</v>
      </c>
      <c r="G76" t="s">
        <v>253</v>
      </c>
      <c r="H76" t="s">
        <v>190</v>
      </c>
      <c r="I76" t="s">
        <v>191</v>
      </c>
    </row>
    <row r="77" spans="4:9" ht="15" x14ac:dyDescent="0.25">
      <c r="E77" t="s">
        <v>68</v>
      </c>
      <c r="F77" t="s">
        <v>223</v>
      </c>
      <c r="G77" t="s">
        <v>224</v>
      </c>
      <c r="H77" t="s">
        <v>190</v>
      </c>
      <c r="I77" t="s">
        <v>191</v>
      </c>
    </row>
    <row r="78" spans="4:9" ht="15" x14ac:dyDescent="0.25">
      <c r="E78" t="s">
        <v>68</v>
      </c>
      <c r="F78" t="s">
        <v>254</v>
      </c>
      <c r="G78" t="s">
        <v>255</v>
      </c>
      <c r="H78" t="s">
        <v>190</v>
      </c>
      <c r="I78" t="s">
        <v>191</v>
      </c>
    </row>
    <row r="79" spans="4:9" ht="15" x14ac:dyDescent="0.25">
      <c r="E79" t="s">
        <v>68</v>
      </c>
      <c r="F79" t="s">
        <v>256</v>
      </c>
      <c r="G79" t="s">
        <v>257</v>
      </c>
      <c r="H79" t="s">
        <v>190</v>
      </c>
      <c r="I79" t="s">
        <v>191</v>
      </c>
    </row>
    <row r="80" spans="4:9" ht="15" x14ac:dyDescent="0.25">
      <c r="E80" t="s">
        <v>68</v>
      </c>
      <c r="F80" t="s">
        <v>258</v>
      </c>
      <c r="G80" t="s">
        <v>259</v>
      </c>
      <c r="H80" t="s">
        <v>190</v>
      </c>
      <c r="I80" t="s">
        <v>191</v>
      </c>
    </row>
    <row r="81" spans="5:9" ht="15" x14ac:dyDescent="0.25">
      <c r="E81" t="s">
        <v>68</v>
      </c>
      <c r="F81" t="s">
        <v>260</v>
      </c>
      <c r="G81" t="s">
        <v>261</v>
      </c>
      <c r="H81" t="s">
        <v>190</v>
      </c>
      <c r="I81" t="s">
        <v>191</v>
      </c>
    </row>
    <row r="82" spans="5:9" ht="15" x14ac:dyDescent="0.25">
      <c r="E82" t="s">
        <v>68</v>
      </c>
      <c r="F82" t="s">
        <v>262</v>
      </c>
      <c r="G82" t="s">
        <v>263</v>
      </c>
      <c r="H82" t="s">
        <v>190</v>
      </c>
      <c r="I82" t="s">
        <v>191</v>
      </c>
    </row>
    <row r="83" spans="5:9" ht="15" x14ac:dyDescent="0.25">
      <c r="E83" t="s">
        <v>68</v>
      </c>
      <c r="F83" t="s">
        <v>264</v>
      </c>
      <c r="G83" t="s">
        <v>265</v>
      </c>
      <c r="H83" t="s">
        <v>190</v>
      </c>
      <c r="I83" t="s">
        <v>191</v>
      </c>
    </row>
    <row r="84" spans="5:9" ht="15" x14ac:dyDescent="0.25">
      <c r="E84" t="s">
        <v>68</v>
      </c>
      <c r="F84" t="s">
        <v>266</v>
      </c>
      <c r="G84" t="s">
        <v>267</v>
      </c>
      <c r="H84" t="s">
        <v>190</v>
      </c>
      <c r="I84" t="s">
        <v>191</v>
      </c>
    </row>
    <row r="85" spans="5:9" ht="15" x14ac:dyDescent="0.25">
      <c r="E85" t="s">
        <v>68</v>
      </c>
      <c r="F85" t="s">
        <v>268</v>
      </c>
      <c r="G85" t="s">
        <v>269</v>
      </c>
      <c r="H85" t="s">
        <v>190</v>
      </c>
      <c r="I85" t="s">
        <v>191</v>
      </c>
    </row>
    <row r="86" spans="5:9" ht="15" x14ac:dyDescent="0.25">
      <c r="E86" t="s">
        <v>68</v>
      </c>
      <c r="F86" t="s">
        <v>270</v>
      </c>
      <c r="G86" t="s">
        <v>271</v>
      </c>
      <c r="H86" t="s">
        <v>190</v>
      </c>
      <c r="I86" t="s">
        <v>191</v>
      </c>
    </row>
    <row r="87" spans="5:9" ht="15" x14ac:dyDescent="0.25">
      <c r="E87" t="s">
        <v>72</v>
      </c>
      <c r="F87" t="s">
        <v>272</v>
      </c>
      <c r="G87" t="s">
        <v>273</v>
      </c>
      <c r="H87" t="s">
        <v>274</v>
      </c>
      <c r="I87" t="s">
        <v>275</v>
      </c>
    </row>
    <row r="88" spans="5:9" ht="15" x14ac:dyDescent="0.25">
      <c r="E88" t="s">
        <v>72</v>
      </c>
      <c r="F88" t="s">
        <v>276</v>
      </c>
      <c r="G88" t="s">
        <v>277</v>
      </c>
      <c r="H88" t="s">
        <v>274</v>
      </c>
      <c r="I88" t="s">
        <v>275</v>
      </c>
    </row>
    <row r="89" spans="5:9" ht="15" x14ac:dyDescent="0.25">
      <c r="E89" t="s">
        <v>72</v>
      </c>
      <c r="F89" t="s">
        <v>278</v>
      </c>
      <c r="G89" t="s">
        <v>279</v>
      </c>
      <c r="H89" t="s">
        <v>274</v>
      </c>
      <c r="I89" t="s">
        <v>275</v>
      </c>
    </row>
    <row r="90" spans="5:9" ht="15" x14ac:dyDescent="0.25">
      <c r="E90" t="s">
        <v>72</v>
      </c>
      <c r="F90" t="s">
        <v>280</v>
      </c>
      <c r="G90" t="s">
        <v>281</v>
      </c>
      <c r="H90" t="s">
        <v>274</v>
      </c>
      <c r="I90" t="s">
        <v>275</v>
      </c>
    </row>
    <row r="91" spans="5:9" ht="15" x14ac:dyDescent="0.25">
      <c r="E91" t="s">
        <v>72</v>
      </c>
      <c r="F91" t="s">
        <v>282</v>
      </c>
      <c r="G91" t="s">
        <v>283</v>
      </c>
      <c r="H91" t="s">
        <v>274</v>
      </c>
      <c r="I91" t="s">
        <v>275</v>
      </c>
    </row>
    <row r="92" spans="5:9" ht="15" x14ac:dyDescent="0.25">
      <c r="E92" t="s">
        <v>72</v>
      </c>
      <c r="F92" t="s">
        <v>284</v>
      </c>
      <c r="G92" t="s">
        <v>285</v>
      </c>
      <c r="H92" t="s">
        <v>274</v>
      </c>
      <c r="I92" t="s">
        <v>275</v>
      </c>
    </row>
    <row r="93" spans="5:9" ht="15" x14ac:dyDescent="0.25">
      <c r="E93" t="s">
        <v>72</v>
      </c>
      <c r="F93" t="s">
        <v>286</v>
      </c>
      <c r="G93" t="s">
        <v>287</v>
      </c>
      <c r="H93" t="s">
        <v>274</v>
      </c>
      <c r="I93" t="s">
        <v>275</v>
      </c>
    </row>
    <row r="94" spans="5:9" ht="15" x14ac:dyDescent="0.25">
      <c r="E94" t="s">
        <v>72</v>
      </c>
      <c r="F94" t="s">
        <v>288</v>
      </c>
      <c r="G94" t="s">
        <v>289</v>
      </c>
      <c r="H94" t="s">
        <v>274</v>
      </c>
      <c r="I94" t="s">
        <v>275</v>
      </c>
    </row>
    <row r="95" spans="5:9" ht="15" x14ac:dyDescent="0.25">
      <c r="E95" t="s">
        <v>72</v>
      </c>
      <c r="F95" t="s">
        <v>290</v>
      </c>
      <c r="G95" t="s">
        <v>291</v>
      </c>
      <c r="H95" t="s">
        <v>274</v>
      </c>
      <c r="I95" t="s">
        <v>275</v>
      </c>
    </row>
    <row r="96" spans="5:9" ht="15" x14ac:dyDescent="0.25">
      <c r="E96" t="s">
        <v>76</v>
      </c>
      <c r="F96" t="s">
        <v>292</v>
      </c>
      <c r="G96" t="s">
        <v>293</v>
      </c>
      <c r="H96" t="s">
        <v>294</v>
      </c>
      <c r="I96" t="s">
        <v>295</v>
      </c>
    </row>
    <row r="97" spans="5:9" ht="15" x14ac:dyDescent="0.25">
      <c r="E97" t="s">
        <v>76</v>
      </c>
      <c r="F97" t="s">
        <v>296</v>
      </c>
      <c r="G97" t="s">
        <v>297</v>
      </c>
      <c r="H97" t="s">
        <v>294</v>
      </c>
      <c r="I97" t="s">
        <v>295</v>
      </c>
    </row>
    <row r="98" spans="5:9" ht="15" x14ac:dyDescent="0.25">
      <c r="E98" t="s">
        <v>76</v>
      </c>
      <c r="F98" t="s">
        <v>298</v>
      </c>
      <c r="G98" t="s">
        <v>299</v>
      </c>
      <c r="H98" t="s">
        <v>294</v>
      </c>
      <c r="I98" t="s">
        <v>295</v>
      </c>
    </row>
    <row r="99" spans="5:9" ht="15" x14ac:dyDescent="0.25">
      <c r="E99" t="s">
        <v>76</v>
      </c>
      <c r="F99" t="s">
        <v>300</v>
      </c>
      <c r="G99" t="s">
        <v>301</v>
      </c>
      <c r="H99" t="s">
        <v>294</v>
      </c>
      <c r="I99" t="s">
        <v>295</v>
      </c>
    </row>
    <row r="100" spans="5:9" ht="15" x14ac:dyDescent="0.25">
      <c r="E100" t="s">
        <v>76</v>
      </c>
      <c r="F100" t="s">
        <v>302</v>
      </c>
      <c r="G100" t="s">
        <v>303</v>
      </c>
      <c r="H100" t="s">
        <v>294</v>
      </c>
      <c r="I100" t="s">
        <v>295</v>
      </c>
    </row>
    <row r="101" spans="5:9" ht="15" x14ac:dyDescent="0.25">
      <c r="E101" t="s">
        <v>76</v>
      </c>
      <c r="F101" t="s">
        <v>304</v>
      </c>
      <c r="G101" t="s">
        <v>305</v>
      </c>
      <c r="H101" t="s">
        <v>294</v>
      </c>
      <c r="I101" t="s">
        <v>295</v>
      </c>
    </row>
    <row r="102" spans="5:9" ht="15" x14ac:dyDescent="0.25">
      <c r="E102" t="s">
        <v>76</v>
      </c>
      <c r="F102" t="s">
        <v>306</v>
      </c>
      <c r="G102" t="s">
        <v>307</v>
      </c>
      <c r="H102" t="s">
        <v>294</v>
      </c>
      <c r="I102" t="s">
        <v>295</v>
      </c>
    </row>
    <row r="103" spans="5:9" ht="15" x14ac:dyDescent="0.25">
      <c r="E103" t="s">
        <v>76</v>
      </c>
      <c r="F103" t="s">
        <v>308</v>
      </c>
      <c r="G103" t="s">
        <v>309</v>
      </c>
      <c r="H103" t="s">
        <v>294</v>
      </c>
      <c r="I103" t="s">
        <v>295</v>
      </c>
    </row>
    <row r="104" spans="5:9" ht="15" x14ac:dyDescent="0.25">
      <c r="E104" t="s">
        <v>76</v>
      </c>
      <c r="F104" t="s">
        <v>310</v>
      </c>
      <c r="G104" t="s">
        <v>311</v>
      </c>
      <c r="H104" t="s">
        <v>294</v>
      </c>
      <c r="I104" t="s">
        <v>295</v>
      </c>
    </row>
    <row r="105" spans="5:9" ht="15" x14ac:dyDescent="0.25">
      <c r="E105" t="s">
        <v>76</v>
      </c>
      <c r="F105" t="s">
        <v>312</v>
      </c>
      <c r="G105" t="s">
        <v>313</v>
      </c>
      <c r="H105" t="s">
        <v>294</v>
      </c>
      <c r="I105" t="s">
        <v>295</v>
      </c>
    </row>
    <row r="106" spans="5:9" ht="15" x14ac:dyDescent="0.25">
      <c r="E106" t="s">
        <v>76</v>
      </c>
      <c r="F106" t="s">
        <v>314</v>
      </c>
      <c r="G106" t="s">
        <v>315</v>
      </c>
      <c r="H106" t="s">
        <v>294</v>
      </c>
      <c r="I106" t="s">
        <v>295</v>
      </c>
    </row>
    <row r="107" spans="5:9" ht="15" x14ac:dyDescent="0.25">
      <c r="E107" t="s">
        <v>76</v>
      </c>
      <c r="F107" t="s">
        <v>316</v>
      </c>
      <c r="G107" t="s">
        <v>317</v>
      </c>
      <c r="H107" t="s">
        <v>294</v>
      </c>
      <c r="I107" t="s">
        <v>295</v>
      </c>
    </row>
    <row r="108" spans="5:9" ht="15" x14ac:dyDescent="0.25">
      <c r="E108" t="s">
        <v>76</v>
      </c>
      <c r="F108" t="s">
        <v>318</v>
      </c>
      <c r="G108" t="s">
        <v>319</v>
      </c>
      <c r="H108" t="s">
        <v>294</v>
      </c>
      <c r="I108" t="s">
        <v>295</v>
      </c>
    </row>
    <row r="109" spans="5:9" ht="15" x14ac:dyDescent="0.25">
      <c r="E109" t="s">
        <v>76</v>
      </c>
      <c r="F109" t="s">
        <v>320</v>
      </c>
      <c r="G109" t="s">
        <v>55</v>
      </c>
      <c r="H109" t="s">
        <v>294</v>
      </c>
      <c r="I109" t="s">
        <v>295</v>
      </c>
    </row>
    <row r="110" spans="5:9" ht="15" x14ac:dyDescent="0.25">
      <c r="E110" t="s">
        <v>76</v>
      </c>
      <c r="F110" t="s">
        <v>321</v>
      </c>
      <c r="G110" t="s">
        <v>322</v>
      </c>
      <c r="H110" t="s">
        <v>294</v>
      </c>
      <c r="I110" t="s">
        <v>295</v>
      </c>
    </row>
    <row r="111" spans="5:9" ht="15" x14ac:dyDescent="0.25">
      <c r="E111" t="s">
        <v>76</v>
      </c>
      <c r="F111" t="s">
        <v>323</v>
      </c>
      <c r="G111" t="s">
        <v>324</v>
      </c>
      <c r="H111" t="s">
        <v>294</v>
      </c>
      <c r="I111" t="s">
        <v>295</v>
      </c>
    </row>
    <row r="112" spans="5:9" ht="15" x14ac:dyDescent="0.25">
      <c r="E112" t="s">
        <v>76</v>
      </c>
      <c r="F112" t="s">
        <v>325</v>
      </c>
      <c r="G112" t="s">
        <v>326</v>
      </c>
      <c r="H112" t="s">
        <v>294</v>
      </c>
      <c r="I112" t="s">
        <v>295</v>
      </c>
    </row>
    <row r="113" spans="5:9" ht="15" x14ac:dyDescent="0.25">
      <c r="E113" t="s">
        <v>76</v>
      </c>
      <c r="F113" t="s">
        <v>327</v>
      </c>
      <c r="G113" t="s">
        <v>328</v>
      </c>
      <c r="H113" t="s">
        <v>294</v>
      </c>
      <c r="I113" t="s">
        <v>295</v>
      </c>
    </row>
    <row r="114" spans="5:9" ht="15" x14ac:dyDescent="0.25">
      <c r="E114" t="s">
        <v>76</v>
      </c>
      <c r="F114" t="s">
        <v>329</v>
      </c>
      <c r="G114" t="s">
        <v>330</v>
      </c>
      <c r="H114" t="s">
        <v>294</v>
      </c>
      <c r="I114" t="s">
        <v>295</v>
      </c>
    </row>
    <row r="115" spans="5:9" ht="15" x14ac:dyDescent="0.25">
      <c r="E115" t="s">
        <v>76</v>
      </c>
      <c r="F115" t="s">
        <v>331</v>
      </c>
      <c r="G115" t="s">
        <v>332</v>
      </c>
      <c r="H115" t="s">
        <v>294</v>
      </c>
      <c r="I115" t="s">
        <v>295</v>
      </c>
    </row>
    <row r="116" spans="5:9" ht="15" x14ac:dyDescent="0.25">
      <c r="E116" t="s">
        <v>76</v>
      </c>
      <c r="F116" t="s">
        <v>333</v>
      </c>
      <c r="G116" t="s">
        <v>48</v>
      </c>
      <c r="H116" t="s">
        <v>294</v>
      </c>
      <c r="I116" t="s">
        <v>295</v>
      </c>
    </row>
    <row r="117" spans="5:9" ht="15" x14ac:dyDescent="0.25">
      <c r="E117" t="s">
        <v>76</v>
      </c>
      <c r="F117" t="s">
        <v>334</v>
      </c>
      <c r="G117" t="s">
        <v>335</v>
      </c>
      <c r="H117" t="s">
        <v>294</v>
      </c>
      <c r="I117" t="s">
        <v>295</v>
      </c>
    </row>
    <row r="118" spans="5:9" ht="15" x14ac:dyDescent="0.25">
      <c r="E118" t="s">
        <v>76</v>
      </c>
      <c r="F118" t="s">
        <v>336</v>
      </c>
      <c r="G118" t="s">
        <v>337</v>
      </c>
      <c r="H118" t="s">
        <v>294</v>
      </c>
      <c r="I118" t="s">
        <v>295</v>
      </c>
    </row>
    <row r="119" spans="5:9" ht="15" x14ac:dyDescent="0.25">
      <c r="E119" t="s">
        <v>81</v>
      </c>
      <c r="F119" t="s">
        <v>338</v>
      </c>
      <c r="G119" t="s">
        <v>339</v>
      </c>
      <c r="H119" t="s">
        <v>340</v>
      </c>
      <c r="I119" t="s">
        <v>341</v>
      </c>
    </row>
    <row r="120" spans="5:9" ht="15" x14ac:dyDescent="0.25">
      <c r="E120" t="s">
        <v>81</v>
      </c>
      <c r="F120" t="s">
        <v>342</v>
      </c>
      <c r="G120" t="s">
        <v>343</v>
      </c>
      <c r="H120" t="s">
        <v>340</v>
      </c>
      <c r="I120" t="s">
        <v>341</v>
      </c>
    </row>
    <row r="121" spans="5:9" ht="15" x14ac:dyDescent="0.25">
      <c r="E121" t="s">
        <v>81</v>
      </c>
      <c r="F121" t="s">
        <v>344</v>
      </c>
      <c r="G121" t="s">
        <v>345</v>
      </c>
      <c r="H121" t="s">
        <v>340</v>
      </c>
      <c r="I121" t="s">
        <v>341</v>
      </c>
    </row>
    <row r="122" spans="5:9" ht="15" x14ac:dyDescent="0.25">
      <c r="E122" t="s">
        <v>81</v>
      </c>
      <c r="F122" t="s">
        <v>346</v>
      </c>
      <c r="G122" t="s">
        <v>347</v>
      </c>
      <c r="H122" t="s">
        <v>340</v>
      </c>
      <c r="I122" t="s">
        <v>341</v>
      </c>
    </row>
    <row r="123" spans="5:9" ht="15" x14ac:dyDescent="0.25">
      <c r="E123" t="s">
        <v>81</v>
      </c>
      <c r="F123" t="s">
        <v>348</v>
      </c>
      <c r="G123" t="s">
        <v>349</v>
      </c>
      <c r="H123" t="s">
        <v>340</v>
      </c>
      <c r="I123" t="s">
        <v>341</v>
      </c>
    </row>
    <row r="124" spans="5:9" ht="15" x14ac:dyDescent="0.25">
      <c r="E124" t="s">
        <v>81</v>
      </c>
      <c r="F124" t="s">
        <v>350</v>
      </c>
      <c r="G124" t="s">
        <v>351</v>
      </c>
      <c r="H124" t="s">
        <v>340</v>
      </c>
      <c r="I124" t="s">
        <v>341</v>
      </c>
    </row>
    <row r="125" spans="5:9" ht="15" x14ac:dyDescent="0.25">
      <c r="E125" t="s">
        <v>81</v>
      </c>
      <c r="F125" t="s">
        <v>352</v>
      </c>
      <c r="G125" t="s">
        <v>353</v>
      </c>
      <c r="H125" t="s">
        <v>340</v>
      </c>
      <c r="I125" t="s">
        <v>341</v>
      </c>
    </row>
    <row r="126" spans="5:9" ht="15" x14ac:dyDescent="0.25">
      <c r="E126" t="s">
        <v>81</v>
      </c>
      <c r="F126" t="s">
        <v>354</v>
      </c>
      <c r="G126" t="s">
        <v>355</v>
      </c>
      <c r="H126" t="s">
        <v>340</v>
      </c>
      <c r="I126" t="s">
        <v>341</v>
      </c>
    </row>
    <row r="127" spans="5:9" ht="15" x14ac:dyDescent="0.25">
      <c r="E127" t="s">
        <v>81</v>
      </c>
      <c r="F127" t="s">
        <v>356</v>
      </c>
      <c r="G127" t="s">
        <v>357</v>
      </c>
      <c r="H127" t="s">
        <v>340</v>
      </c>
      <c r="I127" t="s">
        <v>341</v>
      </c>
    </row>
    <row r="128" spans="5:9" ht="15" x14ac:dyDescent="0.25">
      <c r="E128" t="s">
        <v>81</v>
      </c>
      <c r="F128" t="s">
        <v>358</v>
      </c>
      <c r="G128" t="s">
        <v>359</v>
      </c>
      <c r="H128" t="s">
        <v>340</v>
      </c>
      <c r="I128" t="s">
        <v>341</v>
      </c>
    </row>
    <row r="129" spans="4:9" ht="15" x14ac:dyDescent="0.25">
      <c r="E129" t="s">
        <v>81</v>
      </c>
      <c r="F129" t="s">
        <v>360</v>
      </c>
      <c r="G129" t="s">
        <v>361</v>
      </c>
      <c r="H129" t="s">
        <v>340</v>
      </c>
      <c r="I129" t="s">
        <v>341</v>
      </c>
    </row>
    <row r="130" spans="4:9" ht="15" x14ac:dyDescent="0.25">
      <c r="E130" t="s">
        <v>85</v>
      </c>
      <c r="F130" t="s">
        <v>362</v>
      </c>
      <c r="G130" t="s">
        <v>363</v>
      </c>
      <c r="H130" t="s">
        <v>364</v>
      </c>
      <c r="I130" t="s">
        <v>365</v>
      </c>
    </row>
    <row r="131" spans="4:9" ht="15" x14ac:dyDescent="0.25">
      <c r="E131" t="s">
        <v>85</v>
      </c>
      <c r="F131" t="s">
        <v>366</v>
      </c>
      <c r="G131" t="s">
        <v>367</v>
      </c>
      <c r="H131" t="s">
        <v>364</v>
      </c>
      <c r="I131" t="s">
        <v>365</v>
      </c>
    </row>
    <row r="132" spans="4:9" ht="15" x14ac:dyDescent="0.25">
      <c r="E132" t="s">
        <v>85</v>
      </c>
      <c r="F132" t="s">
        <v>368</v>
      </c>
      <c r="G132" t="s">
        <v>369</v>
      </c>
      <c r="H132" t="s">
        <v>364</v>
      </c>
      <c r="I132" t="s">
        <v>365</v>
      </c>
    </row>
    <row r="133" spans="4:9" ht="15" x14ac:dyDescent="0.25">
      <c r="E133" t="s">
        <v>85</v>
      </c>
      <c r="F133" t="s">
        <v>370</v>
      </c>
      <c r="G133" t="s">
        <v>371</v>
      </c>
      <c r="H133" t="s">
        <v>364</v>
      </c>
      <c r="I133" t="s">
        <v>365</v>
      </c>
    </row>
    <row r="134" spans="4:9" ht="15" x14ac:dyDescent="0.25">
      <c r="D134" t="s">
        <v>372</v>
      </c>
      <c r="E134" t="s">
        <v>85</v>
      </c>
      <c r="F134" t="s">
        <v>373</v>
      </c>
      <c r="G134" t="s">
        <v>374</v>
      </c>
      <c r="H134" t="s">
        <v>364</v>
      </c>
      <c r="I134" t="s">
        <v>365</v>
      </c>
    </row>
    <row r="135" spans="4:9" ht="15" x14ac:dyDescent="0.25">
      <c r="E135" t="s">
        <v>85</v>
      </c>
      <c r="F135" t="s">
        <v>375</v>
      </c>
      <c r="G135" t="s">
        <v>376</v>
      </c>
      <c r="H135" t="s">
        <v>364</v>
      </c>
      <c r="I135" t="s">
        <v>365</v>
      </c>
    </row>
    <row r="136" spans="4:9" ht="15" x14ac:dyDescent="0.25">
      <c r="E136" t="s">
        <v>85</v>
      </c>
      <c r="F136" t="s">
        <v>377</v>
      </c>
      <c r="G136" t="s">
        <v>378</v>
      </c>
      <c r="H136" t="s">
        <v>364</v>
      </c>
      <c r="I136" t="s">
        <v>365</v>
      </c>
    </row>
    <row r="137" spans="4:9" ht="15" x14ac:dyDescent="0.25">
      <c r="E137" t="s">
        <v>85</v>
      </c>
      <c r="F137" t="s">
        <v>379</v>
      </c>
      <c r="G137" t="s">
        <v>380</v>
      </c>
      <c r="H137" t="s">
        <v>364</v>
      </c>
      <c r="I137" t="s">
        <v>365</v>
      </c>
    </row>
    <row r="138" spans="4:9" ht="15" x14ac:dyDescent="0.25">
      <c r="E138" t="s">
        <v>85</v>
      </c>
      <c r="F138" t="s">
        <v>381</v>
      </c>
      <c r="G138" t="s">
        <v>382</v>
      </c>
      <c r="H138" t="s">
        <v>364</v>
      </c>
      <c r="I138" t="s">
        <v>365</v>
      </c>
    </row>
    <row r="139" spans="4:9" ht="15" x14ac:dyDescent="0.25">
      <c r="E139" t="s">
        <v>85</v>
      </c>
      <c r="F139" t="s">
        <v>383</v>
      </c>
      <c r="G139" t="s">
        <v>384</v>
      </c>
      <c r="H139" t="s">
        <v>364</v>
      </c>
      <c r="I139" t="s">
        <v>365</v>
      </c>
    </row>
    <row r="140" spans="4:9" ht="15" x14ac:dyDescent="0.25">
      <c r="E140" t="s">
        <v>85</v>
      </c>
      <c r="F140" t="s">
        <v>385</v>
      </c>
      <c r="G140" t="s">
        <v>386</v>
      </c>
      <c r="H140" t="s">
        <v>364</v>
      </c>
      <c r="I140" t="s">
        <v>365</v>
      </c>
    </row>
    <row r="141" spans="4:9" ht="15" x14ac:dyDescent="0.25">
      <c r="E141" t="s">
        <v>85</v>
      </c>
      <c r="F141" t="s">
        <v>387</v>
      </c>
      <c r="G141" t="s">
        <v>388</v>
      </c>
      <c r="H141" t="s">
        <v>364</v>
      </c>
      <c r="I141" t="s">
        <v>365</v>
      </c>
    </row>
    <row r="142" spans="4:9" ht="15" x14ac:dyDescent="0.25">
      <c r="D142" t="s">
        <v>372</v>
      </c>
      <c r="E142" t="s">
        <v>85</v>
      </c>
      <c r="F142" t="s">
        <v>389</v>
      </c>
      <c r="G142" t="s">
        <v>390</v>
      </c>
      <c r="H142" t="s">
        <v>364</v>
      </c>
      <c r="I142" t="s">
        <v>365</v>
      </c>
    </row>
    <row r="143" spans="4:9" ht="15" x14ac:dyDescent="0.25">
      <c r="D143" t="s">
        <v>372</v>
      </c>
      <c r="E143" t="s">
        <v>85</v>
      </c>
      <c r="F143" t="s">
        <v>237</v>
      </c>
      <c r="G143" t="s">
        <v>238</v>
      </c>
      <c r="H143" t="s">
        <v>364</v>
      </c>
      <c r="I143" t="s">
        <v>365</v>
      </c>
    </row>
    <row r="144" spans="4:9" ht="15" x14ac:dyDescent="0.25">
      <c r="E144" t="s">
        <v>90</v>
      </c>
      <c r="F144" t="s">
        <v>391</v>
      </c>
      <c r="G144" t="s">
        <v>392</v>
      </c>
      <c r="H144" t="s">
        <v>393</v>
      </c>
      <c r="I144" t="s">
        <v>394</v>
      </c>
    </row>
    <row r="145" spans="5:9" ht="15" x14ac:dyDescent="0.25">
      <c r="E145" t="s">
        <v>90</v>
      </c>
      <c r="F145" t="s">
        <v>395</v>
      </c>
      <c r="G145" t="s">
        <v>396</v>
      </c>
      <c r="H145" t="s">
        <v>393</v>
      </c>
      <c r="I145" t="s">
        <v>394</v>
      </c>
    </row>
    <row r="146" spans="5:9" ht="15" x14ac:dyDescent="0.25">
      <c r="E146" t="s">
        <v>90</v>
      </c>
      <c r="F146" t="s">
        <v>397</v>
      </c>
      <c r="G146" t="s">
        <v>398</v>
      </c>
      <c r="H146" t="s">
        <v>393</v>
      </c>
      <c r="I146" t="s">
        <v>394</v>
      </c>
    </row>
    <row r="147" spans="5:9" ht="15" x14ac:dyDescent="0.25">
      <c r="E147" t="s">
        <v>90</v>
      </c>
      <c r="F147" t="s">
        <v>399</v>
      </c>
      <c r="G147" t="s">
        <v>400</v>
      </c>
      <c r="H147" t="s">
        <v>393</v>
      </c>
      <c r="I147" t="s">
        <v>394</v>
      </c>
    </row>
    <row r="148" spans="5:9" ht="15" x14ac:dyDescent="0.25">
      <c r="E148" t="s">
        <v>90</v>
      </c>
      <c r="F148" t="s">
        <v>401</v>
      </c>
      <c r="G148" t="s">
        <v>402</v>
      </c>
      <c r="H148" t="s">
        <v>393</v>
      </c>
      <c r="I148" t="s">
        <v>394</v>
      </c>
    </row>
    <row r="149" spans="5:9" ht="15" x14ac:dyDescent="0.25">
      <c r="E149" t="s">
        <v>90</v>
      </c>
      <c r="F149" t="s">
        <v>403</v>
      </c>
      <c r="G149" t="s">
        <v>404</v>
      </c>
      <c r="H149" t="s">
        <v>393</v>
      </c>
      <c r="I149" t="s">
        <v>394</v>
      </c>
    </row>
    <row r="150" spans="5:9" ht="15" x14ac:dyDescent="0.25">
      <c r="E150" t="s">
        <v>90</v>
      </c>
      <c r="F150" t="s">
        <v>405</v>
      </c>
      <c r="G150" t="s">
        <v>406</v>
      </c>
      <c r="H150" t="s">
        <v>393</v>
      </c>
      <c r="I150" t="s">
        <v>394</v>
      </c>
    </row>
    <row r="151" spans="5:9" ht="15" x14ac:dyDescent="0.25">
      <c r="E151" t="s">
        <v>90</v>
      </c>
      <c r="F151" t="s">
        <v>407</v>
      </c>
      <c r="G151" t="s">
        <v>408</v>
      </c>
      <c r="H151" t="s">
        <v>393</v>
      </c>
      <c r="I151" t="s">
        <v>394</v>
      </c>
    </row>
    <row r="152" spans="5:9" ht="15" x14ac:dyDescent="0.25">
      <c r="E152" t="s">
        <v>90</v>
      </c>
      <c r="F152" t="s">
        <v>409</v>
      </c>
      <c r="G152" t="s">
        <v>410</v>
      </c>
      <c r="H152" t="s">
        <v>393</v>
      </c>
      <c r="I152" t="s">
        <v>394</v>
      </c>
    </row>
    <row r="153" spans="5:9" ht="15" x14ac:dyDescent="0.25">
      <c r="E153" t="s">
        <v>90</v>
      </c>
      <c r="F153" t="s">
        <v>411</v>
      </c>
      <c r="G153" t="s">
        <v>412</v>
      </c>
      <c r="H153" t="s">
        <v>393</v>
      </c>
      <c r="I153" t="s">
        <v>394</v>
      </c>
    </row>
    <row r="154" spans="5:9" ht="15" x14ac:dyDescent="0.25">
      <c r="E154" t="s">
        <v>90</v>
      </c>
      <c r="F154" t="s">
        <v>413</v>
      </c>
      <c r="G154" t="s">
        <v>414</v>
      </c>
      <c r="H154" t="s">
        <v>393</v>
      </c>
      <c r="I154" t="s">
        <v>394</v>
      </c>
    </row>
    <row r="155" spans="5:9" ht="15" x14ac:dyDescent="0.25">
      <c r="E155" t="s">
        <v>90</v>
      </c>
      <c r="F155" t="s">
        <v>415</v>
      </c>
      <c r="G155" t="s">
        <v>416</v>
      </c>
      <c r="H155" t="s">
        <v>393</v>
      </c>
      <c r="I155" t="s">
        <v>394</v>
      </c>
    </row>
    <row r="156" spans="5:9" ht="15" x14ac:dyDescent="0.25">
      <c r="E156" t="s">
        <v>90</v>
      </c>
      <c r="F156" t="s">
        <v>417</v>
      </c>
      <c r="G156" t="s">
        <v>418</v>
      </c>
      <c r="H156" t="s">
        <v>393</v>
      </c>
      <c r="I156" t="s">
        <v>394</v>
      </c>
    </row>
    <row r="157" spans="5:9" ht="15" x14ac:dyDescent="0.25">
      <c r="E157" t="s">
        <v>90</v>
      </c>
      <c r="F157" t="s">
        <v>419</v>
      </c>
      <c r="G157" t="s">
        <v>420</v>
      </c>
      <c r="H157" t="s">
        <v>393</v>
      </c>
      <c r="I157" t="s">
        <v>394</v>
      </c>
    </row>
    <row r="158" spans="5:9" ht="15" x14ac:dyDescent="0.25">
      <c r="E158" t="s">
        <v>90</v>
      </c>
      <c r="F158" t="s">
        <v>421</v>
      </c>
      <c r="G158" t="s">
        <v>422</v>
      </c>
      <c r="H158" t="s">
        <v>393</v>
      </c>
      <c r="I158" t="s">
        <v>394</v>
      </c>
    </row>
    <row r="159" spans="5:9" ht="15" x14ac:dyDescent="0.25">
      <c r="E159" t="s">
        <v>90</v>
      </c>
      <c r="F159" t="s">
        <v>423</v>
      </c>
      <c r="G159" t="s">
        <v>424</v>
      </c>
      <c r="H159" t="s">
        <v>393</v>
      </c>
      <c r="I159" t="s">
        <v>394</v>
      </c>
    </row>
    <row r="160" spans="5:9" ht="15" x14ac:dyDescent="0.25">
      <c r="E160" t="s">
        <v>95</v>
      </c>
      <c r="F160" t="s">
        <v>425</v>
      </c>
      <c r="G160" t="s">
        <v>426</v>
      </c>
      <c r="H160" t="s">
        <v>95</v>
      </c>
      <c r="I160" t="s">
        <v>427</v>
      </c>
    </row>
    <row r="161" spans="4:9" ht="15" x14ac:dyDescent="0.25">
      <c r="E161" t="s">
        <v>95</v>
      </c>
      <c r="F161" t="s">
        <v>428</v>
      </c>
      <c r="G161" t="s">
        <v>429</v>
      </c>
      <c r="H161" t="s">
        <v>95</v>
      </c>
      <c r="I161" t="s">
        <v>427</v>
      </c>
    </row>
    <row r="162" spans="4:9" ht="15" x14ac:dyDescent="0.25">
      <c r="E162" t="s">
        <v>95</v>
      </c>
      <c r="F162" t="s">
        <v>430</v>
      </c>
      <c r="G162" t="s">
        <v>431</v>
      </c>
      <c r="H162" t="s">
        <v>95</v>
      </c>
      <c r="I162" t="s">
        <v>427</v>
      </c>
    </row>
    <row r="163" spans="4:9" ht="15" x14ac:dyDescent="0.25">
      <c r="D163" t="s">
        <v>432</v>
      </c>
      <c r="E163" t="s">
        <v>95</v>
      </c>
      <c r="F163" t="s">
        <v>433</v>
      </c>
      <c r="G163" t="s">
        <v>216</v>
      </c>
      <c r="H163" t="s">
        <v>95</v>
      </c>
      <c r="I163" t="s">
        <v>427</v>
      </c>
    </row>
    <row r="164" spans="4:9" ht="15" x14ac:dyDescent="0.25">
      <c r="E164" t="s">
        <v>95</v>
      </c>
      <c r="F164" t="s">
        <v>434</v>
      </c>
      <c r="G164" t="s">
        <v>435</v>
      </c>
      <c r="H164" t="s">
        <v>95</v>
      </c>
      <c r="I164" t="s">
        <v>427</v>
      </c>
    </row>
    <row r="165" spans="4:9" ht="15" x14ac:dyDescent="0.25">
      <c r="E165" t="s">
        <v>95</v>
      </c>
      <c r="F165" t="s">
        <v>436</v>
      </c>
      <c r="G165" t="s">
        <v>437</v>
      </c>
      <c r="H165" t="s">
        <v>95</v>
      </c>
      <c r="I165" t="s">
        <v>427</v>
      </c>
    </row>
    <row r="166" spans="4:9" ht="15" x14ac:dyDescent="0.25">
      <c r="D166" t="s">
        <v>432</v>
      </c>
      <c r="E166" t="s">
        <v>95</v>
      </c>
      <c r="F166" t="s">
        <v>438</v>
      </c>
      <c r="G166" t="s">
        <v>439</v>
      </c>
      <c r="H166" t="s">
        <v>95</v>
      </c>
      <c r="I166" t="s">
        <v>427</v>
      </c>
    </row>
    <row r="167" spans="4:9" ht="15" x14ac:dyDescent="0.25">
      <c r="E167" t="s">
        <v>95</v>
      </c>
      <c r="F167" t="s">
        <v>440</v>
      </c>
      <c r="G167" t="s">
        <v>441</v>
      </c>
      <c r="H167" t="s">
        <v>95</v>
      </c>
      <c r="I167" t="s">
        <v>427</v>
      </c>
    </row>
    <row r="168" spans="4:9" ht="15" x14ac:dyDescent="0.25">
      <c r="E168" t="s">
        <v>95</v>
      </c>
      <c r="F168" t="s">
        <v>442</v>
      </c>
      <c r="G168" t="s">
        <v>443</v>
      </c>
      <c r="H168" t="s">
        <v>95</v>
      </c>
      <c r="I168" t="s">
        <v>427</v>
      </c>
    </row>
    <row r="169" spans="4:9" ht="15" x14ac:dyDescent="0.25">
      <c r="D169" t="s">
        <v>432</v>
      </c>
      <c r="E169" t="s">
        <v>95</v>
      </c>
      <c r="F169" t="s">
        <v>444</v>
      </c>
      <c r="G169" t="s">
        <v>238</v>
      </c>
      <c r="H169" t="s">
        <v>95</v>
      </c>
      <c r="I169" t="s">
        <v>427</v>
      </c>
    </row>
    <row r="170" spans="4:9" ht="15" x14ac:dyDescent="0.25">
      <c r="E170" t="s">
        <v>99</v>
      </c>
      <c r="F170" t="s">
        <v>445</v>
      </c>
      <c r="G170" t="s">
        <v>446</v>
      </c>
      <c r="H170" t="s">
        <v>99</v>
      </c>
      <c r="I170" t="s">
        <v>447</v>
      </c>
    </row>
    <row r="171" spans="4:9" ht="15" x14ac:dyDescent="0.25">
      <c r="E171" t="s">
        <v>99</v>
      </c>
      <c r="F171" t="s">
        <v>448</v>
      </c>
      <c r="G171" t="s">
        <v>449</v>
      </c>
      <c r="H171" t="s">
        <v>99</v>
      </c>
      <c r="I171" t="s">
        <v>447</v>
      </c>
    </row>
    <row r="172" spans="4:9" ht="15" x14ac:dyDescent="0.25">
      <c r="E172" t="s">
        <v>99</v>
      </c>
      <c r="F172" t="s">
        <v>450</v>
      </c>
      <c r="G172" t="s">
        <v>451</v>
      </c>
      <c r="H172" t="s">
        <v>99</v>
      </c>
      <c r="I172" t="s">
        <v>447</v>
      </c>
    </row>
    <row r="173" spans="4:9" ht="15" x14ac:dyDescent="0.25">
      <c r="E173" t="s">
        <v>99</v>
      </c>
      <c r="F173" t="s">
        <v>452</v>
      </c>
      <c r="G173" t="s">
        <v>453</v>
      </c>
      <c r="H173" t="s">
        <v>99</v>
      </c>
      <c r="I173" t="s">
        <v>447</v>
      </c>
    </row>
    <row r="174" spans="4:9" ht="15" x14ac:dyDescent="0.25">
      <c r="E174" t="s">
        <v>99</v>
      </c>
      <c r="F174" t="s">
        <v>454</v>
      </c>
      <c r="G174" t="s">
        <v>455</v>
      </c>
      <c r="H174" t="s">
        <v>99</v>
      </c>
      <c r="I174" t="s">
        <v>447</v>
      </c>
    </row>
    <row r="175" spans="4:9" ht="15" x14ac:dyDescent="0.25">
      <c r="E175" t="s">
        <v>99</v>
      </c>
      <c r="F175" t="s">
        <v>456</v>
      </c>
      <c r="G175" t="s">
        <v>457</v>
      </c>
      <c r="H175" t="s">
        <v>99</v>
      </c>
      <c r="I175" t="s">
        <v>447</v>
      </c>
    </row>
    <row r="176" spans="4:9" ht="15" x14ac:dyDescent="0.25">
      <c r="E176" t="s">
        <v>99</v>
      </c>
      <c r="F176" t="s">
        <v>458</v>
      </c>
      <c r="G176" t="s">
        <v>459</v>
      </c>
      <c r="H176" t="s">
        <v>99</v>
      </c>
      <c r="I176" t="s">
        <v>447</v>
      </c>
    </row>
    <row r="177" spans="5:9" ht="15" x14ac:dyDescent="0.25">
      <c r="E177" t="s">
        <v>99</v>
      </c>
      <c r="F177" t="s">
        <v>460</v>
      </c>
      <c r="G177" t="s">
        <v>461</v>
      </c>
      <c r="H177" t="s">
        <v>99</v>
      </c>
      <c r="I177" t="s">
        <v>447</v>
      </c>
    </row>
    <row r="178" spans="5:9" ht="15" x14ac:dyDescent="0.25">
      <c r="E178" t="s">
        <v>99</v>
      </c>
      <c r="F178" t="s">
        <v>462</v>
      </c>
      <c r="G178" t="s">
        <v>463</v>
      </c>
      <c r="H178" t="s">
        <v>99</v>
      </c>
      <c r="I178" t="s">
        <v>447</v>
      </c>
    </row>
    <row r="179" spans="5:9" ht="15" x14ac:dyDescent="0.25">
      <c r="E179" t="s">
        <v>99</v>
      </c>
      <c r="F179" t="s">
        <v>464</v>
      </c>
      <c r="G179" t="s">
        <v>465</v>
      </c>
      <c r="H179" t="s">
        <v>99</v>
      </c>
      <c r="I179" t="s">
        <v>447</v>
      </c>
    </row>
    <row r="180" spans="5:9" ht="15" x14ac:dyDescent="0.25">
      <c r="E180" t="s">
        <v>99</v>
      </c>
      <c r="F180" t="s">
        <v>466</v>
      </c>
      <c r="G180" t="s">
        <v>467</v>
      </c>
      <c r="H180" t="s">
        <v>99</v>
      </c>
      <c r="I180" t="s">
        <v>447</v>
      </c>
    </row>
    <row r="181" spans="5:9" ht="15" x14ac:dyDescent="0.25">
      <c r="E181" t="s">
        <v>99</v>
      </c>
      <c r="F181" t="s">
        <v>468</v>
      </c>
      <c r="G181" t="s">
        <v>469</v>
      </c>
      <c r="H181" t="s">
        <v>99</v>
      </c>
      <c r="I181" t="s">
        <v>447</v>
      </c>
    </row>
    <row r="182" spans="5:9" ht="15" x14ac:dyDescent="0.25">
      <c r="E182" t="s">
        <v>99</v>
      </c>
      <c r="F182" t="s">
        <v>470</v>
      </c>
      <c r="G182" t="s">
        <v>471</v>
      </c>
      <c r="H182" t="s">
        <v>99</v>
      </c>
      <c r="I182" t="s">
        <v>447</v>
      </c>
    </row>
    <row r="183" spans="5:9" ht="15" x14ac:dyDescent="0.25">
      <c r="E183" t="s">
        <v>99</v>
      </c>
      <c r="F183" t="s">
        <v>472</v>
      </c>
      <c r="G183" t="s">
        <v>473</v>
      </c>
      <c r="H183" t="s">
        <v>99</v>
      </c>
      <c r="I183" t="s">
        <v>447</v>
      </c>
    </row>
    <row r="184" spans="5:9" ht="15" x14ac:dyDescent="0.25">
      <c r="E184" t="s">
        <v>99</v>
      </c>
      <c r="F184" t="s">
        <v>474</v>
      </c>
      <c r="G184" t="s">
        <v>475</v>
      </c>
      <c r="H184" t="s">
        <v>99</v>
      </c>
      <c r="I184" t="s">
        <v>447</v>
      </c>
    </row>
    <row r="185" spans="5:9" ht="15" x14ac:dyDescent="0.25">
      <c r="E185" t="s">
        <v>99</v>
      </c>
      <c r="F185" t="s">
        <v>476</v>
      </c>
      <c r="G185" t="s">
        <v>477</v>
      </c>
      <c r="H185" t="s">
        <v>99</v>
      </c>
      <c r="I185" t="s">
        <v>447</v>
      </c>
    </row>
    <row r="186" spans="5:9" ht="15" x14ac:dyDescent="0.25">
      <c r="E186" t="s">
        <v>99</v>
      </c>
      <c r="F186" t="s">
        <v>478</v>
      </c>
      <c r="G186" t="s">
        <v>479</v>
      </c>
      <c r="H186" t="s">
        <v>99</v>
      </c>
      <c r="I186" t="s">
        <v>447</v>
      </c>
    </row>
    <row r="187" spans="5:9" ht="15" x14ac:dyDescent="0.25">
      <c r="E187" t="s">
        <v>99</v>
      </c>
      <c r="F187" t="s">
        <v>480</v>
      </c>
      <c r="G187" t="s">
        <v>481</v>
      </c>
      <c r="H187" t="s">
        <v>99</v>
      </c>
      <c r="I187" t="s">
        <v>447</v>
      </c>
    </row>
    <row r="188" spans="5:9" ht="15" x14ac:dyDescent="0.25">
      <c r="E188" t="s">
        <v>99</v>
      </c>
      <c r="F188" t="s">
        <v>482</v>
      </c>
      <c r="G188" t="s">
        <v>483</v>
      </c>
      <c r="H188" t="s">
        <v>99</v>
      </c>
      <c r="I188" t="s">
        <v>447</v>
      </c>
    </row>
    <row r="189" spans="5:9" ht="15" x14ac:dyDescent="0.25">
      <c r="E189" t="s">
        <v>99</v>
      </c>
      <c r="F189" t="s">
        <v>484</v>
      </c>
      <c r="G189" t="s">
        <v>485</v>
      </c>
      <c r="H189" t="s">
        <v>99</v>
      </c>
      <c r="I189" t="s">
        <v>447</v>
      </c>
    </row>
    <row r="190" spans="5:9" ht="15" x14ac:dyDescent="0.25">
      <c r="E190" t="s">
        <v>99</v>
      </c>
      <c r="F190" t="s">
        <v>486</v>
      </c>
      <c r="G190" t="s">
        <v>487</v>
      </c>
      <c r="H190" t="s">
        <v>99</v>
      </c>
      <c r="I190" t="s">
        <v>447</v>
      </c>
    </row>
    <row r="191" spans="5:9" ht="15" x14ac:dyDescent="0.25">
      <c r="E191" t="s">
        <v>99</v>
      </c>
      <c r="F191" t="s">
        <v>488</v>
      </c>
      <c r="G191" t="s">
        <v>489</v>
      </c>
      <c r="H191" t="s">
        <v>99</v>
      </c>
      <c r="I191" t="s">
        <v>447</v>
      </c>
    </row>
    <row r="192" spans="5:9" ht="15" x14ac:dyDescent="0.25">
      <c r="E192" t="s">
        <v>99</v>
      </c>
      <c r="F192" t="s">
        <v>490</v>
      </c>
      <c r="G192" t="s">
        <v>491</v>
      </c>
      <c r="H192" t="s">
        <v>99</v>
      </c>
      <c r="I192" t="s">
        <v>447</v>
      </c>
    </row>
    <row r="193" spans="5:9" ht="15" x14ac:dyDescent="0.25">
      <c r="E193" t="s">
        <v>99</v>
      </c>
      <c r="F193" t="s">
        <v>492</v>
      </c>
      <c r="G193" t="s">
        <v>493</v>
      </c>
      <c r="H193" t="s">
        <v>99</v>
      </c>
      <c r="I193" t="s">
        <v>447</v>
      </c>
    </row>
    <row r="194" spans="5:9" ht="15" x14ac:dyDescent="0.25">
      <c r="E194" t="s">
        <v>99</v>
      </c>
      <c r="F194" t="s">
        <v>494</v>
      </c>
      <c r="G194" t="s">
        <v>495</v>
      </c>
      <c r="H194" t="s">
        <v>99</v>
      </c>
      <c r="I194" t="s">
        <v>447</v>
      </c>
    </row>
    <row r="195" spans="5:9" ht="15" x14ac:dyDescent="0.25">
      <c r="E195" t="s">
        <v>99</v>
      </c>
      <c r="F195" t="s">
        <v>496</v>
      </c>
      <c r="G195" t="s">
        <v>497</v>
      </c>
      <c r="H195" t="s">
        <v>99</v>
      </c>
      <c r="I195" t="s">
        <v>447</v>
      </c>
    </row>
    <row r="196" spans="5:9" ht="15" x14ac:dyDescent="0.25">
      <c r="E196" t="s">
        <v>99</v>
      </c>
      <c r="F196" t="s">
        <v>498</v>
      </c>
      <c r="G196" t="s">
        <v>499</v>
      </c>
      <c r="H196" t="s">
        <v>99</v>
      </c>
      <c r="I196" t="s">
        <v>447</v>
      </c>
    </row>
    <row r="197" spans="5:9" ht="15" x14ac:dyDescent="0.25">
      <c r="E197" t="s">
        <v>99</v>
      </c>
      <c r="F197" t="s">
        <v>500</v>
      </c>
      <c r="G197" t="s">
        <v>501</v>
      </c>
      <c r="H197" t="s">
        <v>99</v>
      </c>
      <c r="I197" t="s">
        <v>447</v>
      </c>
    </row>
    <row r="198" spans="5:9" ht="15" x14ac:dyDescent="0.25">
      <c r="E198" t="s">
        <v>502</v>
      </c>
      <c r="F198" t="s">
        <v>503</v>
      </c>
      <c r="G198" t="s">
        <v>504</v>
      </c>
      <c r="H198" t="s">
        <v>505</v>
      </c>
      <c r="I198" t="s">
        <v>506</v>
      </c>
    </row>
    <row r="199" spans="5:9" ht="15" x14ac:dyDescent="0.25">
      <c r="E199" t="s">
        <v>502</v>
      </c>
      <c r="F199" t="s">
        <v>507</v>
      </c>
      <c r="G199" t="s">
        <v>508</v>
      </c>
      <c r="H199" t="s">
        <v>505</v>
      </c>
      <c r="I199" t="s">
        <v>506</v>
      </c>
    </row>
    <row r="200" spans="5:9" ht="15" x14ac:dyDescent="0.25">
      <c r="E200" t="s">
        <v>502</v>
      </c>
      <c r="F200" t="s">
        <v>509</v>
      </c>
      <c r="G200" t="s">
        <v>510</v>
      </c>
      <c r="H200" t="s">
        <v>505</v>
      </c>
      <c r="I200" t="s">
        <v>506</v>
      </c>
    </row>
    <row r="201" spans="5:9" ht="15" x14ac:dyDescent="0.25">
      <c r="E201" t="s">
        <v>502</v>
      </c>
      <c r="F201" t="s">
        <v>511</v>
      </c>
      <c r="G201" t="s">
        <v>512</v>
      </c>
      <c r="H201" t="s">
        <v>505</v>
      </c>
      <c r="I201" t="s">
        <v>506</v>
      </c>
    </row>
    <row r="202" spans="5:9" ht="15" x14ac:dyDescent="0.25">
      <c r="E202" t="s">
        <v>502</v>
      </c>
      <c r="F202" t="s">
        <v>513</v>
      </c>
      <c r="G202" t="s">
        <v>514</v>
      </c>
      <c r="H202" t="s">
        <v>505</v>
      </c>
      <c r="I202" t="s">
        <v>506</v>
      </c>
    </row>
    <row r="203" spans="5:9" ht="15" x14ac:dyDescent="0.25">
      <c r="E203" t="s">
        <v>502</v>
      </c>
      <c r="F203" t="s">
        <v>515</v>
      </c>
      <c r="G203" t="s">
        <v>516</v>
      </c>
      <c r="H203" t="s">
        <v>505</v>
      </c>
      <c r="I203" t="s">
        <v>506</v>
      </c>
    </row>
    <row r="204" spans="5:9" ht="15" x14ac:dyDescent="0.25">
      <c r="E204" t="s">
        <v>502</v>
      </c>
      <c r="F204" t="s">
        <v>517</v>
      </c>
      <c r="G204" t="s">
        <v>518</v>
      </c>
      <c r="H204" t="s">
        <v>505</v>
      </c>
      <c r="I204" t="s">
        <v>506</v>
      </c>
    </row>
    <row r="205" spans="5:9" ht="15" x14ac:dyDescent="0.25">
      <c r="E205" t="s">
        <v>502</v>
      </c>
      <c r="F205" t="s">
        <v>519</v>
      </c>
      <c r="G205" t="s">
        <v>520</v>
      </c>
      <c r="H205" t="s">
        <v>505</v>
      </c>
      <c r="I205" t="s">
        <v>506</v>
      </c>
    </row>
    <row r="206" spans="5:9" ht="15" x14ac:dyDescent="0.25">
      <c r="E206" t="s">
        <v>502</v>
      </c>
      <c r="F206" t="s">
        <v>521</v>
      </c>
      <c r="G206" t="s">
        <v>522</v>
      </c>
      <c r="H206" t="s">
        <v>505</v>
      </c>
      <c r="I206" t="s">
        <v>506</v>
      </c>
    </row>
    <row r="207" spans="5:9" ht="15" x14ac:dyDescent="0.25">
      <c r="E207" t="s">
        <v>502</v>
      </c>
      <c r="F207" t="s">
        <v>523</v>
      </c>
      <c r="G207" t="s">
        <v>524</v>
      </c>
      <c r="H207" t="s">
        <v>505</v>
      </c>
      <c r="I207" t="s">
        <v>506</v>
      </c>
    </row>
    <row r="208" spans="5:9" ht="15" x14ac:dyDescent="0.25">
      <c r="E208" t="s">
        <v>502</v>
      </c>
      <c r="F208" t="s">
        <v>525</v>
      </c>
      <c r="G208" t="s">
        <v>526</v>
      </c>
      <c r="H208" t="s">
        <v>505</v>
      </c>
      <c r="I208" t="s">
        <v>506</v>
      </c>
    </row>
    <row r="209" spans="5:9" ht="15" x14ac:dyDescent="0.25">
      <c r="E209" t="s">
        <v>502</v>
      </c>
      <c r="F209" t="s">
        <v>527</v>
      </c>
      <c r="G209" t="s">
        <v>528</v>
      </c>
      <c r="H209" t="s">
        <v>505</v>
      </c>
      <c r="I209" t="s">
        <v>506</v>
      </c>
    </row>
    <row r="210" spans="5:9" ht="15" x14ac:dyDescent="0.25">
      <c r="E210" t="s">
        <v>502</v>
      </c>
      <c r="F210" t="s">
        <v>529</v>
      </c>
      <c r="G210" t="s">
        <v>530</v>
      </c>
      <c r="H210" t="s">
        <v>505</v>
      </c>
      <c r="I210" t="s">
        <v>506</v>
      </c>
    </row>
    <row r="211" spans="5:9" ht="15" x14ac:dyDescent="0.25">
      <c r="E211" t="s">
        <v>502</v>
      </c>
      <c r="F211" t="s">
        <v>531</v>
      </c>
      <c r="G211" t="s">
        <v>532</v>
      </c>
      <c r="H211" t="s">
        <v>505</v>
      </c>
      <c r="I211" t="s">
        <v>506</v>
      </c>
    </row>
    <row r="212" spans="5:9" ht="15" x14ac:dyDescent="0.25">
      <c r="E212" t="s">
        <v>502</v>
      </c>
      <c r="F212" t="s">
        <v>533</v>
      </c>
      <c r="G212" t="s">
        <v>534</v>
      </c>
      <c r="H212" t="s">
        <v>505</v>
      </c>
      <c r="I212" t="s">
        <v>506</v>
      </c>
    </row>
    <row r="213" spans="5:9" ht="15" x14ac:dyDescent="0.25">
      <c r="E213" t="s">
        <v>502</v>
      </c>
      <c r="F213" t="s">
        <v>535</v>
      </c>
      <c r="G213" t="s">
        <v>536</v>
      </c>
      <c r="H213" t="s">
        <v>505</v>
      </c>
      <c r="I213" t="s">
        <v>506</v>
      </c>
    </row>
    <row r="214" spans="5:9" ht="15" x14ac:dyDescent="0.25">
      <c r="E214" t="s">
        <v>502</v>
      </c>
      <c r="F214" t="s">
        <v>537</v>
      </c>
      <c r="G214" t="s">
        <v>538</v>
      </c>
      <c r="H214" t="s">
        <v>505</v>
      </c>
      <c r="I214" t="s">
        <v>506</v>
      </c>
    </row>
    <row r="215" spans="5:9" ht="15" x14ac:dyDescent="0.25">
      <c r="E215" t="s">
        <v>502</v>
      </c>
      <c r="F215" t="s">
        <v>539</v>
      </c>
      <c r="G215" t="s">
        <v>540</v>
      </c>
      <c r="H215" t="s">
        <v>505</v>
      </c>
      <c r="I215" t="s">
        <v>506</v>
      </c>
    </row>
    <row r="216" spans="5:9" ht="15" x14ac:dyDescent="0.25">
      <c r="E216" t="s">
        <v>502</v>
      </c>
      <c r="F216" t="s">
        <v>541</v>
      </c>
      <c r="G216" t="s">
        <v>542</v>
      </c>
      <c r="H216" t="s">
        <v>505</v>
      </c>
      <c r="I216" t="s">
        <v>506</v>
      </c>
    </row>
    <row r="217" spans="5:9" ht="15" x14ac:dyDescent="0.25">
      <c r="E217" t="s">
        <v>502</v>
      </c>
      <c r="F217" t="s">
        <v>543</v>
      </c>
      <c r="G217" t="s">
        <v>544</v>
      </c>
      <c r="H217" t="s">
        <v>505</v>
      </c>
      <c r="I217" t="s">
        <v>506</v>
      </c>
    </row>
    <row r="218" spans="5:9" ht="15" x14ac:dyDescent="0.25">
      <c r="E218" t="s">
        <v>502</v>
      </c>
      <c r="F218" t="s">
        <v>545</v>
      </c>
      <c r="G218" t="s">
        <v>546</v>
      </c>
      <c r="H218" t="s">
        <v>505</v>
      </c>
      <c r="I218" t="s">
        <v>506</v>
      </c>
    </row>
    <row r="219" spans="5:9" ht="15" x14ac:dyDescent="0.25">
      <c r="E219" t="s">
        <v>107</v>
      </c>
      <c r="F219" t="s">
        <v>547</v>
      </c>
      <c r="G219" t="s">
        <v>548</v>
      </c>
      <c r="H219" t="s">
        <v>549</v>
      </c>
      <c r="I219" t="s">
        <v>550</v>
      </c>
    </row>
    <row r="220" spans="5:9" ht="15" x14ac:dyDescent="0.25">
      <c r="E220" t="s">
        <v>111</v>
      </c>
      <c r="F220" t="s">
        <v>551</v>
      </c>
      <c r="G220" t="s">
        <v>552</v>
      </c>
      <c r="H220" t="s">
        <v>553</v>
      </c>
      <c r="I220" t="s">
        <v>554</v>
      </c>
    </row>
    <row r="221" spans="5:9" ht="15" x14ac:dyDescent="0.25">
      <c r="E221" t="s">
        <v>111</v>
      </c>
      <c r="F221" t="s">
        <v>555</v>
      </c>
      <c r="G221" t="s">
        <v>556</v>
      </c>
      <c r="H221" t="s">
        <v>553</v>
      </c>
      <c r="I221" t="s">
        <v>554</v>
      </c>
    </row>
    <row r="222" spans="5:9" ht="15" x14ac:dyDescent="0.25">
      <c r="E222" t="s">
        <v>111</v>
      </c>
      <c r="F222" t="s">
        <v>557</v>
      </c>
      <c r="G222" t="s">
        <v>558</v>
      </c>
      <c r="H222" t="s">
        <v>553</v>
      </c>
      <c r="I222" t="s">
        <v>554</v>
      </c>
    </row>
    <row r="223" spans="5:9" ht="15" x14ac:dyDescent="0.25">
      <c r="E223" t="s">
        <v>111</v>
      </c>
      <c r="F223" t="s">
        <v>559</v>
      </c>
      <c r="G223" t="s">
        <v>560</v>
      </c>
      <c r="H223" t="s">
        <v>553</v>
      </c>
      <c r="I223" t="s">
        <v>554</v>
      </c>
    </row>
    <row r="224" spans="5:9" ht="15" x14ac:dyDescent="0.25">
      <c r="E224" t="s">
        <v>111</v>
      </c>
      <c r="F224" t="s">
        <v>561</v>
      </c>
      <c r="G224" t="s">
        <v>562</v>
      </c>
      <c r="H224" t="s">
        <v>553</v>
      </c>
      <c r="I224" t="s">
        <v>554</v>
      </c>
    </row>
    <row r="225" spans="5:9" ht="15" x14ac:dyDescent="0.25">
      <c r="E225" t="s">
        <v>111</v>
      </c>
      <c r="F225" t="s">
        <v>563</v>
      </c>
      <c r="G225" t="s">
        <v>564</v>
      </c>
      <c r="H225" t="s">
        <v>553</v>
      </c>
      <c r="I225" t="s">
        <v>554</v>
      </c>
    </row>
    <row r="226" spans="5:9" ht="15" x14ac:dyDescent="0.25">
      <c r="E226" t="s">
        <v>111</v>
      </c>
      <c r="F226" t="s">
        <v>565</v>
      </c>
      <c r="G226" t="s">
        <v>566</v>
      </c>
      <c r="H226" t="s">
        <v>553</v>
      </c>
      <c r="I226" t="s">
        <v>554</v>
      </c>
    </row>
    <row r="227" spans="5:9" ht="15" x14ac:dyDescent="0.25">
      <c r="E227" t="s">
        <v>111</v>
      </c>
      <c r="F227" t="s">
        <v>567</v>
      </c>
      <c r="G227" t="s">
        <v>568</v>
      </c>
      <c r="H227" t="s">
        <v>553</v>
      </c>
      <c r="I227" t="s">
        <v>554</v>
      </c>
    </row>
    <row r="228" spans="5:9" ht="15" x14ac:dyDescent="0.25">
      <c r="E228" t="s">
        <v>111</v>
      </c>
      <c r="F228" t="s">
        <v>569</v>
      </c>
      <c r="G228" t="s">
        <v>570</v>
      </c>
      <c r="H228" t="s">
        <v>553</v>
      </c>
      <c r="I228" t="s">
        <v>554</v>
      </c>
    </row>
    <row r="229" spans="5:9" ht="15" x14ac:dyDescent="0.25">
      <c r="E229" t="s">
        <v>111</v>
      </c>
      <c r="F229" t="s">
        <v>571</v>
      </c>
      <c r="G229" t="s">
        <v>572</v>
      </c>
      <c r="H229" t="s">
        <v>553</v>
      </c>
      <c r="I229" t="s">
        <v>554</v>
      </c>
    </row>
    <row r="230" spans="5:9" ht="15" x14ac:dyDescent="0.25">
      <c r="E230" t="s">
        <v>111</v>
      </c>
      <c r="F230" t="s">
        <v>573</v>
      </c>
      <c r="G230" t="s">
        <v>574</v>
      </c>
      <c r="H230" t="s">
        <v>553</v>
      </c>
      <c r="I230" t="s">
        <v>554</v>
      </c>
    </row>
    <row r="231" spans="5:9" ht="15" x14ac:dyDescent="0.25">
      <c r="E231" t="s">
        <v>111</v>
      </c>
      <c r="F231" t="s">
        <v>575</v>
      </c>
      <c r="G231" t="s">
        <v>576</v>
      </c>
      <c r="H231" t="s">
        <v>553</v>
      </c>
      <c r="I231" t="s">
        <v>554</v>
      </c>
    </row>
    <row r="232" spans="5:9" ht="15" x14ac:dyDescent="0.25">
      <c r="E232" t="s">
        <v>111</v>
      </c>
      <c r="F232" t="s">
        <v>577</v>
      </c>
      <c r="G232" t="s">
        <v>578</v>
      </c>
      <c r="H232" t="s">
        <v>553</v>
      </c>
      <c r="I232" t="s">
        <v>554</v>
      </c>
    </row>
    <row r="233" spans="5:9" ht="15" x14ac:dyDescent="0.25">
      <c r="E233" t="s">
        <v>111</v>
      </c>
      <c r="F233" t="s">
        <v>579</v>
      </c>
      <c r="G233" t="s">
        <v>580</v>
      </c>
      <c r="H233" t="s">
        <v>553</v>
      </c>
      <c r="I233" t="s">
        <v>554</v>
      </c>
    </row>
    <row r="234" spans="5:9" ht="15" x14ac:dyDescent="0.25">
      <c r="E234" t="s">
        <v>111</v>
      </c>
      <c r="F234" t="s">
        <v>581</v>
      </c>
      <c r="G234" t="s">
        <v>582</v>
      </c>
      <c r="H234" t="s">
        <v>553</v>
      </c>
      <c r="I234" t="s">
        <v>554</v>
      </c>
    </row>
    <row r="235" spans="5:9" ht="15" x14ac:dyDescent="0.25">
      <c r="E235" t="s">
        <v>111</v>
      </c>
      <c r="F235" t="s">
        <v>583</v>
      </c>
      <c r="G235" t="s">
        <v>584</v>
      </c>
      <c r="H235" t="s">
        <v>553</v>
      </c>
      <c r="I235" t="s">
        <v>554</v>
      </c>
    </row>
    <row r="236" spans="5:9" ht="15" x14ac:dyDescent="0.25">
      <c r="E236" t="s">
        <v>111</v>
      </c>
      <c r="F236" t="s">
        <v>585</v>
      </c>
      <c r="G236" t="s">
        <v>586</v>
      </c>
      <c r="H236" t="s">
        <v>553</v>
      </c>
      <c r="I236" t="s">
        <v>554</v>
      </c>
    </row>
    <row r="237" spans="5:9" ht="15" x14ac:dyDescent="0.25">
      <c r="E237" t="s">
        <v>111</v>
      </c>
      <c r="F237" t="s">
        <v>587</v>
      </c>
      <c r="G237" t="s">
        <v>588</v>
      </c>
      <c r="H237" t="s">
        <v>553</v>
      </c>
      <c r="I237" t="s">
        <v>554</v>
      </c>
    </row>
    <row r="238" spans="5:9" ht="15" x14ac:dyDescent="0.25">
      <c r="E238" t="s">
        <v>111</v>
      </c>
      <c r="F238" t="s">
        <v>589</v>
      </c>
      <c r="G238" t="s">
        <v>590</v>
      </c>
      <c r="H238" t="s">
        <v>553</v>
      </c>
      <c r="I238" t="s">
        <v>554</v>
      </c>
    </row>
    <row r="239" spans="5:9" ht="15" x14ac:dyDescent="0.25">
      <c r="E239" t="s">
        <v>111</v>
      </c>
      <c r="F239" t="s">
        <v>591</v>
      </c>
      <c r="G239" t="s">
        <v>592</v>
      </c>
      <c r="H239" t="s">
        <v>553</v>
      </c>
      <c r="I239" t="s">
        <v>554</v>
      </c>
    </row>
    <row r="240" spans="5:9" ht="15" x14ac:dyDescent="0.25">
      <c r="E240" t="s">
        <v>111</v>
      </c>
      <c r="F240" t="s">
        <v>593</v>
      </c>
      <c r="G240" t="s">
        <v>594</v>
      </c>
      <c r="H240" t="s">
        <v>553</v>
      </c>
      <c r="I240" t="s">
        <v>554</v>
      </c>
    </row>
    <row r="241" spans="4:9" ht="15" x14ac:dyDescent="0.25">
      <c r="E241" t="s">
        <v>111</v>
      </c>
      <c r="F241" t="s">
        <v>595</v>
      </c>
      <c r="G241" t="s">
        <v>596</v>
      </c>
      <c r="H241" t="s">
        <v>553</v>
      </c>
      <c r="I241" t="s">
        <v>554</v>
      </c>
    </row>
    <row r="242" spans="4:9" ht="15" x14ac:dyDescent="0.25">
      <c r="E242" t="s">
        <v>111</v>
      </c>
      <c r="F242" t="s">
        <v>597</v>
      </c>
      <c r="G242" t="s">
        <v>598</v>
      </c>
      <c r="H242" t="s">
        <v>553</v>
      </c>
      <c r="I242" t="s">
        <v>554</v>
      </c>
    </row>
    <row r="243" spans="4:9" ht="15" x14ac:dyDescent="0.25">
      <c r="D243" t="s">
        <v>599</v>
      </c>
      <c r="E243" t="s">
        <v>111</v>
      </c>
      <c r="F243" t="s">
        <v>444</v>
      </c>
      <c r="G243" t="s">
        <v>238</v>
      </c>
      <c r="H243" t="s">
        <v>553</v>
      </c>
      <c r="I243" t="s">
        <v>554</v>
      </c>
    </row>
    <row r="244" spans="4:9" ht="15" x14ac:dyDescent="0.25">
      <c r="E244" t="s">
        <v>111</v>
      </c>
      <c r="F244" t="s">
        <v>600</v>
      </c>
      <c r="G244" t="s">
        <v>601</v>
      </c>
      <c r="H244" t="s">
        <v>553</v>
      </c>
      <c r="I244" t="s">
        <v>554</v>
      </c>
    </row>
    <row r="245" spans="4:9" ht="15" x14ac:dyDescent="0.25">
      <c r="E245" t="s">
        <v>111</v>
      </c>
      <c r="F245" t="s">
        <v>602</v>
      </c>
      <c r="G245" t="s">
        <v>603</v>
      </c>
      <c r="H245" t="s">
        <v>553</v>
      </c>
      <c r="I245" t="s">
        <v>554</v>
      </c>
    </row>
    <row r="246" spans="4:9" ht="15" x14ac:dyDescent="0.25">
      <c r="E246" t="s">
        <v>114</v>
      </c>
      <c r="F246" t="s">
        <v>604</v>
      </c>
      <c r="G246" t="s">
        <v>605</v>
      </c>
      <c r="H246" t="s">
        <v>606</v>
      </c>
      <c r="I246" t="s">
        <v>607</v>
      </c>
    </row>
    <row r="247" spans="4:9" ht="15" x14ac:dyDescent="0.25">
      <c r="E247" t="s">
        <v>114</v>
      </c>
      <c r="F247" t="s">
        <v>608</v>
      </c>
      <c r="G247" t="s">
        <v>609</v>
      </c>
      <c r="H247" t="s">
        <v>606</v>
      </c>
      <c r="I247" t="s">
        <v>607</v>
      </c>
    </row>
    <row r="248" spans="4:9" ht="15" x14ac:dyDescent="0.25">
      <c r="E248" t="s">
        <v>114</v>
      </c>
      <c r="F248" t="s">
        <v>610</v>
      </c>
      <c r="G248" t="s">
        <v>611</v>
      </c>
      <c r="H248" t="s">
        <v>606</v>
      </c>
      <c r="I248" t="s">
        <v>607</v>
      </c>
    </row>
    <row r="249" spans="4:9" ht="15" x14ac:dyDescent="0.25">
      <c r="E249" t="s">
        <v>114</v>
      </c>
      <c r="F249" t="s">
        <v>612</v>
      </c>
      <c r="G249" t="s">
        <v>613</v>
      </c>
      <c r="H249" t="s">
        <v>606</v>
      </c>
      <c r="I249" t="s">
        <v>607</v>
      </c>
    </row>
    <row r="250" spans="4:9" ht="15" x14ac:dyDescent="0.25">
      <c r="E250" t="s">
        <v>114</v>
      </c>
      <c r="F250" t="s">
        <v>614</v>
      </c>
      <c r="G250" t="s">
        <v>615</v>
      </c>
      <c r="H250" t="s">
        <v>606</v>
      </c>
      <c r="I250" t="s">
        <v>607</v>
      </c>
    </row>
    <row r="251" spans="4:9" ht="15" x14ac:dyDescent="0.25">
      <c r="E251" t="s">
        <v>114</v>
      </c>
      <c r="F251" t="s">
        <v>616</v>
      </c>
      <c r="G251" t="s">
        <v>617</v>
      </c>
      <c r="H251" t="s">
        <v>606</v>
      </c>
      <c r="I251" t="s">
        <v>607</v>
      </c>
    </row>
    <row r="252" spans="4:9" ht="15" x14ac:dyDescent="0.25">
      <c r="E252" t="s">
        <v>114</v>
      </c>
      <c r="F252" t="s">
        <v>618</v>
      </c>
      <c r="G252" t="s">
        <v>619</v>
      </c>
      <c r="H252" t="s">
        <v>606</v>
      </c>
      <c r="I252" t="s">
        <v>607</v>
      </c>
    </row>
    <row r="253" spans="4:9" ht="15" x14ac:dyDescent="0.25">
      <c r="E253" t="s">
        <v>114</v>
      </c>
      <c r="F253" t="s">
        <v>620</v>
      </c>
      <c r="G253" t="s">
        <v>621</v>
      </c>
      <c r="H253" t="s">
        <v>606</v>
      </c>
      <c r="I253" t="s">
        <v>607</v>
      </c>
    </row>
    <row r="254" spans="4:9" ht="15" x14ac:dyDescent="0.25">
      <c r="E254" t="s">
        <v>114</v>
      </c>
      <c r="F254" t="s">
        <v>622</v>
      </c>
      <c r="G254" t="s">
        <v>623</v>
      </c>
      <c r="H254" t="s">
        <v>606</v>
      </c>
      <c r="I254" t="s">
        <v>607</v>
      </c>
    </row>
    <row r="255" spans="4:9" ht="15" x14ac:dyDescent="0.25">
      <c r="D255" t="s">
        <v>624</v>
      </c>
      <c r="E255" t="s">
        <v>114</v>
      </c>
      <c r="F255" t="s">
        <v>625</v>
      </c>
      <c r="G255" t="s">
        <v>374</v>
      </c>
      <c r="H255" t="s">
        <v>606</v>
      </c>
      <c r="I255" t="s">
        <v>607</v>
      </c>
    </row>
    <row r="256" spans="4:9" ht="15" x14ac:dyDescent="0.25">
      <c r="E256" t="s">
        <v>114</v>
      </c>
      <c r="F256" t="s">
        <v>626</v>
      </c>
      <c r="G256" t="s">
        <v>627</v>
      </c>
      <c r="H256" t="s">
        <v>606</v>
      </c>
      <c r="I256" t="s">
        <v>607</v>
      </c>
    </row>
    <row r="257" spans="4:9" ht="15" x14ac:dyDescent="0.25">
      <c r="E257" t="s">
        <v>114</v>
      </c>
      <c r="F257" t="s">
        <v>628</v>
      </c>
      <c r="G257" t="s">
        <v>629</v>
      </c>
      <c r="H257" t="s">
        <v>606</v>
      </c>
      <c r="I257" t="s">
        <v>607</v>
      </c>
    </row>
    <row r="258" spans="4:9" ht="15" x14ac:dyDescent="0.25">
      <c r="E258" t="s">
        <v>114</v>
      </c>
      <c r="F258" t="s">
        <v>630</v>
      </c>
      <c r="G258" t="s">
        <v>631</v>
      </c>
      <c r="H258" t="s">
        <v>606</v>
      </c>
      <c r="I258" t="s">
        <v>607</v>
      </c>
    </row>
    <row r="259" spans="4:9" ht="15" x14ac:dyDescent="0.25">
      <c r="E259" t="s">
        <v>114</v>
      </c>
      <c r="F259" t="s">
        <v>632</v>
      </c>
      <c r="G259" t="s">
        <v>633</v>
      </c>
      <c r="H259" t="s">
        <v>606</v>
      </c>
      <c r="I259" t="s">
        <v>607</v>
      </c>
    </row>
    <row r="260" spans="4:9" ht="15" x14ac:dyDescent="0.25">
      <c r="E260" t="s">
        <v>114</v>
      </c>
      <c r="F260" t="s">
        <v>634</v>
      </c>
      <c r="G260" t="s">
        <v>635</v>
      </c>
      <c r="H260" t="s">
        <v>606</v>
      </c>
      <c r="I260" t="s">
        <v>607</v>
      </c>
    </row>
    <row r="261" spans="4:9" ht="15" x14ac:dyDescent="0.25">
      <c r="E261" t="s">
        <v>114</v>
      </c>
      <c r="F261" t="s">
        <v>636</v>
      </c>
      <c r="G261" t="s">
        <v>637</v>
      </c>
      <c r="H261" t="s">
        <v>606</v>
      </c>
      <c r="I261" t="s">
        <v>607</v>
      </c>
    </row>
    <row r="262" spans="4:9" ht="15" x14ac:dyDescent="0.25">
      <c r="D262" t="s">
        <v>624</v>
      </c>
      <c r="E262" t="s">
        <v>114</v>
      </c>
      <c r="F262" t="s">
        <v>638</v>
      </c>
      <c r="G262" t="s">
        <v>639</v>
      </c>
      <c r="H262" t="s">
        <v>606</v>
      </c>
      <c r="I262" t="s">
        <v>607</v>
      </c>
    </row>
    <row r="263" spans="4:9" ht="15" x14ac:dyDescent="0.25">
      <c r="E263" t="s">
        <v>117</v>
      </c>
      <c r="F263" t="s">
        <v>640</v>
      </c>
      <c r="G263" t="s">
        <v>641</v>
      </c>
      <c r="H263" t="s">
        <v>642</v>
      </c>
      <c r="I263" t="s">
        <v>643</v>
      </c>
    </row>
    <row r="264" spans="4:9" ht="15" x14ac:dyDescent="0.25">
      <c r="E264" t="s">
        <v>117</v>
      </c>
      <c r="F264" t="s">
        <v>644</v>
      </c>
      <c r="G264" t="s">
        <v>645</v>
      </c>
      <c r="H264" t="s">
        <v>642</v>
      </c>
      <c r="I264" t="s">
        <v>643</v>
      </c>
    </row>
    <row r="265" spans="4:9" ht="15" x14ac:dyDescent="0.25">
      <c r="E265" t="s">
        <v>117</v>
      </c>
      <c r="F265" t="s">
        <v>646</v>
      </c>
      <c r="G265" t="s">
        <v>647</v>
      </c>
      <c r="H265" t="s">
        <v>642</v>
      </c>
      <c r="I265" t="s">
        <v>643</v>
      </c>
    </row>
    <row r="266" spans="4:9" ht="15" x14ac:dyDescent="0.25">
      <c r="E266" t="s">
        <v>117</v>
      </c>
      <c r="F266" t="s">
        <v>648</v>
      </c>
      <c r="G266" t="s">
        <v>649</v>
      </c>
      <c r="H266" t="s">
        <v>642</v>
      </c>
      <c r="I266" t="s">
        <v>643</v>
      </c>
    </row>
    <row r="267" spans="4:9" ht="15" x14ac:dyDescent="0.25">
      <c r="E267" t="s">
        <v>117</v>
      </c>
      <c r="F267" t="s">
        <v>650</v>
      </c>
      <c r="G267" t="s">
        <v>651</v>
      </c>
      <c r="H267" t="s">
        <v>642</v>
      </c>
      <c r="I267" t="s">
        <v>643</v>
      </c>
    </row>
    <row r="268" spans="4:9" ht="15" x14ac:dyDescent="0.25">
      <c r="E268" t="s">
        <v>117</v>
      </c>
      <c r="F268" t="s">
        <v>652</v>
      </c>
      <c r="G268" t="s">
        <v>653</v>
      </c>
      <c r="H268" t="s">
        <v>642</v>
      </c>
      <c r="I268" t="s">
        <v>643</v>
      </c>
    </row>
    <row r="269" spans="4:9" ht="15" x14ac:dyDescent="0.25">
      <c r="E269" t="s">
        <v>117</v>
      </c>
      <c r="F269" t="s">
        <v>654</v>
      </c>
      <c r="G269" t="s">
        <v>655</v>
      </c>
      <c r="H269" t="s">
        <v>642</v>
      </c>
      <c r="I269" t="s">
        <v>643</v>
      </c>
    </row>
    <row r="270" spans="4:9" ht="15" x14ac:dyDescent="0.25">
      <c r="E270" t="s">
        <v>117</v>
      </c>
      <c r="F270" t="s">
        <v>656</v>
      </c>
      <c r="G270" t="s">
        <v>657</v>
      </c>
      <c r="H270" t="s">
        <v>642</v>
      </c>
      <c r="I270" t="s">
        <v>643</v>
      </c>
    </row>
    <row r="271" spans="4:9" ht="15" x14ac:dyDescent="0.25">
      <c r="E271" t="s">
        <v>117</v>
      </c>
      <c r="F271" t="s">
        <v>658</v>
      </c>
      <c r="G271" t="s">
        <v>659</v>
      </c>
      <c r="H271" t="s">
        <v>642</v>
      </c>
      <c r="I271" t="s">
        <v>643</v>
      </c>
    </row>
    <row r="272" spans="4:9" ht="15" x14ac:dyDescent="0.25">
      <c r="E272" t="s">
        <v>117</v>
      </c>
      <c r="F272" t="s">
        <v>660</v>
      </c>
      <c r="G272" t="s">
        <v>661</v>
      </c>
      <c r="H272" t="s">
        <v>642</v>
      </c>
      <c r="I272" t="s">
        <v>643</v>
      </c>
    </row>
    <row r="273" spans="4:9" ht="15" x14ac:dyDescent="0.25">
      <c r="E273" t="s">
        <v>117</v>
      </c>
      <c r="F273" t="s">
        <v>662</v>
      </c>
      <c r="G273" t="s">
        <v>663</v>
      </c>
      <c r="H273" t="s">
        <v>642</v>
      </c>
      <c r="I273" t="s">
        <v>643</v>
      </c>
    </row>
    <row r="274" spans="4:9" ht="15" x14ac:dyDescent="0.25">
      <c r="E274" t="s">
        <v>117</v>
      </c>
      <c r="F274" t="s">
        <v>664</v>
      </c>
      <c r="G274" t="s">
        <v>665</v>
      </c>
      <c r="H274" t="s">
        <v>642</v>
      </c>
      <c r="I274" t="s">
        <v>643</v>
      </c>
    </row>
    <row r="275" spans="4:9" ht="15" x14ac:dyDescent="0.25">
      <c r="E275" t="s">
        <v>117</v>
      </c>
      <c r="F275" t="s">
        <v>666</v>
      </c>
      <c r="G275" t="s">
        <v>667</v>
      </c>
      <c r="H275" t="s">
        <v>642</v>
      </c>
      <c r="I275" t="s">
        <v>643</v>
      </c>
    </row>
    <row r="276" spans="4:9" ht="15" x14ac:dyDescent="0.25">
      <c r="E276" t="s">
        <v>117</v>
      </c>
      <c r="F276" t="s">
        <v>668</v>
      </c>
      <c r="G276" t="s">
        <v>669</v>
      </c>
      <c r="H276" t="s">
        <v>642</v>
      </c>
      <c r="I276" t="s">
        <v>643</v>
      </c>
    </row>
    <row r="277" spans="4:9" ht="15" x14ac:dyDescent="0.25">
      <c r="E277" t="s">
        <v>117</v>
      </c>
      <c r="F277" t="s">
        <v>670</v>
      </c>
      <c r="G277" t="s">
        <v>671</v>
      </c>
      <c r="H277" t="s">
        <v>642</v>
      </c>
      <c r="I277" t="s">
        <v>643</v>
      </c>
    </row>
    <row r="278" spans="4:9" ht="15" x14ac:dyDescent="0.25">
      <c r="D278" t="s">
        <v>672</v>
      </c>
      <c r="E278" t="s">
        <v>117</v>
      </c>
      <c r="F278" t="s">
        <v>673</v>
      </c>
      <c r="G278" t="s">
        <v>674</v>
      </c>
      <c r="H278" t="s">
        <v>642</v>
      </c>
      <c r="I278" t="s">
        <v>643</v>
      </c>
    </row>
    <row r="279" spans="4:9" ht="15" x14ac:dyDescent="0.25">
      <c r="E279" t="s">
        <v>117</v>
      </c>
      <c r="F279" t="s">
        <v>675</v>
      </c>
      <c r="G279" t="s">
        <v>676</v>
      </c>
      <c r="H279" t="s">
        <v>642</v>
      </c>
      <c r="I279" t="s">
        <v>643</v>
      </c>
    </row>
    <row r="280" spans="4:9" ht="15" x14ac:dyDescent="0.25">
      <c r="E280" t="s">
        <v>117</v>
      </c>
      <c r="F280" t="s">
        <v>677</v>
      </c>
      <c r="G280" t="s">
        <v>678</v>
      </c>
      <c r="H280" t="s">
        <v>642</v>
      </c>
      <c r="I280" t="s">
        <v>643</v>
      </c>
    </row>
    <row r="281" spans="4:9" ht="15" x14ac:dyDescent="0.25">
      <c r="E281" t="s">
        <v>117</v>
      </c>
      <c r="F281" t="s">
        <v>679</v>
      </c>
      <c r="G281" t="s">
        <v>680</v>
      </c>
      <c r="H281" t="s">
        <v>642</v>
      </c>
      <c r="I281" t="s">
        <v>643</v>
      </c>
    </row>
    <row r="282" spans="4:9" ht="15" x14ac:dyDescent="0.25">
      <c r="D282" t="s">
        <v>672</v>
      </c>
      <c r="E282" t="s">
        <v>117</v>
      </c>
      <c r="F282" t="s">
        <v>438</v>
      </c>
      <c r="G282" t="s">
        <v>439</v>
      </c>
      <c r="H282" t="s">
        <v>642</v>
      </c>
      <c r="I282" t="s">
        <v>643</v>
      </c>
    </row>
    <row r="283" spans="4:9" ht="15" x14ac:dyDescent="0.25">
      <c r="E283" t="s">
        <v>117</v>
      </c>
      <c r="F283" t="s">
        <v>681</v>
      </c>
      <c r="G283" t="s">
        <v>682</v>
      </c>
      <c r="H283" t="s">
        <v>642</v>
      </c>
      <c r="I283" t="s">
        <v>643</v>
      </c>
    </row>
    <row r="284" spans="4:9" ht="15" x14ac:dyDescent="0.25">
      <c r="E284" t="s">
        <v>117</v>
      </c>
      <c r="F284" t="s">
        <v>683</v>
      </c>
      <c r="G284" t="s">
        <v>684</v>
      </c>
      <c r="H284" t="s">
        <v>642</v>
      </c>
      <c r="I284" t="s">
        <v>643</v>
      </c>
    </row>
    <row r="285" spans="4:9" ht="15" x14ac:dyDescent="0.25">
      <c r="E285" t="s">
        <v>117</v>
      </c>
      <c r="F285" t="s">
        <v>685</v>
      </c>
      <c r="G285" t="s">
        <v>686</v>
      </c>
      <c r="H285" t="s">
        <v>642</v>
      </c>
      <c r="I285" t="s">
        <v>643</v>
      </c>
    </row>
    <row r="286" spans="4:9" ht="15" x14ac:dyDescent="0.25">
      <c r="E286" t="s">
        <v>117</v>
      </c>
      <c r="F286" t="s">
        <v>687</v>
      </c>
      <c r="G286" t="s">
        <v>688</v>
      </c>
      <c r="H286" t="s">
        <v>642</v>
      </c>
      <c r="I286" t="s">
        <v>643</v>
      </c>
    </row>
    <row r="287" spans="4:9" ht="15" x14ac:dyDescent="0.25">
      <c r="E287" t="s">
        <v>117</v>
      </c>
      <c r="F287" t="s">
        <v>689</v>
      </c>
      <c r="G287" t="s">
        <v>690</v>
      </c>
      <c r="H287" t="s">
        <v>642</v>
      </c>
      <c r="I287" t="s">
        <v>643</v>
      </c>
    </row>
    <row r="288" spans="4:9" ht="15" x14ac:dyDescent="0.25">
      <c r="E288" t="s">
        <v>120</v>
      </c>
      <c r="F288" t="s">
        <v>691</v>
      </c>
      <c r="G288" t="s">
        <v>692</v>
      </c>
      <c r="H288" t="s">
        <v>693</v>
      </c>
      <c r="I288" t="s">
        <v>694</v>
      </c>
    </row>
    <row r="289" spans="5:9" ht="15" x14ac:dyDescent="0.25">
      <c r="E289" t="s">
        <v>120</v>
      </c>
      <c r="F289" t="s">
        <v>695</v>
      </c>
      <c r="G289" t="s">
        <v>696</v>
      </c>
      <c r="H289" t="s">
        <v>693</v>
      </c>
      <c r="I289" t="s">
        <v>694</v>
      </c>
    </row>
    <row r="290" spans="5:9" ht="15" x14ac:dyDescent="0.25">
      <c r="E290" t="s">
        <v>120</v>
      </c>
      <c r="F290" t="s">
        <v>697</v>
      </c>
      <c r="G290" t="s">
        <v>698</v>
      </c>
      <c r="H290" t="s">
        <v>693</v>
      </c>
      <c r="I290" t="s">
        <v>694</v>
      </c>
    </row>
    <row r="291" spans="5:9" ht="15" x14ac:dyDescent="0.25">
      <c r="E291" t="s">
        <v>120</v>
      </c>
      <c r="F291" t="s">
        <v>699</v>
      </c>
      <c r="G291" t="s">
        <v>700</v>
      </c>
      <c r="H291" t="s">
        <v>693</v>
      </c>
      <c r="I291" t="s">
        <v>694</v>
      </c>
    </row>
    <row r="292" spans="5:9" ht="15" x14ac:dyDescent="0.25">
      <c r="E292" t="s">
        <v>120</v>
      </c>
      <c r="F292" t="s">
        <v>701</v>
      </c>
      <c r="G292" t="s">
        <v>702</v>
      </c>
      <c r="H292" t="s">
        <v>693</v>
      </c>
      <c r="I292" t="s">
        <v>694</v>
      </c>
    </row>
    <row r="293" spans="5:9" ht="15" x14ac:dyDescent="0.25">
      <c r="E293" t="s">
        <v>120</v>
      </c>
      <c r="F293" t="s">
        <v>703</v>
      </c>
      <c r="G293" t="s">
        <v>704</v>
      </c>
      <c r="H293" t="s">
        <v>693</v>
      </c>
      <c r="I293" t="s">
        <v>694</v>
      </c>
    </row>
    <row r="294" spans="5:9" ht="15" x14ac:dyDescent="0.25">
      <c r="E294" t="s">
        <v>120</v>
      </c>
      <c r="F294" t="s">
        <v>705</v>
      </c>
      <c r="G294" t="s">
        <v>706</v>
      </c>
      <c r="H294" t="s">
        <v>693</v>
      </c>
      <c r="I294" t="s">
        <v>694</v>
      </c>
    </row>
    <row r="295" spans="5:9" ht="15" x14ac:dyDescent="0.25">
      <c r="E295" t="s">
        <v>120</v>
      </c>
      <c r="F295" t="s">
        <v>707</v>
      </c>
      <c r="G295" t="s">
        <v>708</v>
      </c>
      <c r="H295" t="s">
        <v>693</v>
      </c>
      <c r="I295" t="s">
        <v>694</v>
      </c>
    </row>
    <row r="296" spans="5:9" ht="15" x14ac:dyDescent="0.25">
      <c r="E296" t="s">
        <v>120</v>
      </c>
      <c r="F296" t="s">
        <v>709</v>
      </c>
      <c r="G296" t="s">
        <v>710</v>
      </c>
      <c r="H296" t="s">
        <v>693</v>
      </c>
      <c r="I296" t="s">
        <v>694</v>
      </c>
    </row>
    <row r="297" spans="5:9" ht="15" x14ac:dyDescent="0.25">
      <c r="E297" t="s">
        <v>120</v>
      </c>
      <c r="F297" t="s">
        <v>711</v>
      </c>
      <c r="G297" t="s">
        <v>712</v>
      </c>
      <c r="H297" t="s">
        <v>693</v>
      </c>
      <c r="I297" t="s">
        <v>694</v>
      </c>
    </row>
    <row r="298" spans="5:9" ht="15" x14ac:dyDescent="0.25">
      <c r="E298" t="s">
        <v>120</v>
      </c>
      <c r="F298" t="s">
        <v>713</v>
      </c>
      <c r="G298" t="s">
        <v>714</v>
      </c>
      <c r="H298" t="s">
        <v>693</v>
      </c>
      <c r="I298" t="s">
        <v>694</v>
      </c>
    </row>
    <row r="299" spans="5:9" ht="15" x14ac:dyDescent="0.25">
      <c r="E299" t="s">
        <v>120</v>
      </c>
      <c r="F299" t="s">
        <v>715</v>
      </c>
      <c r="G299" t="s">
        <v>716</v>
      </c>
      <c r="H299" t="s">
        <v>693</v>
      </c>
      <c r="I299" t="s">
        <v>694</v>
      </c>
    </row>
    <row r="300" spans="5:9" ht="15" x14ac:dyDescent="0.25">
      <c r="E300" t="s">
        <v>120</v>
      </c>
      <c r="F300" t="s">
        <v>717</v>
      </c>
      <c r="G300" t="s">
        <v>718</v>
      </c>
      <c r="H300" t="s">
        <v>693</v>
      </c>
      <c r="I300" t="s">
        <v>694</v>
      </c>
    </row>
    <row r="301" spans="5:9" ht="15" x14ac:dyDescent="0.25">
      <c r="E301" t="s">
        <v>120</v>
      </c>
      <c r="F301" t="s">
        <v>719</v>
      </c>
      <c r="G301" t="s">
        <v>720</v>
      </c>
      <c r="H301" t="s">
        <v>693</v>
      </c>
      <c r="I301" t="s">
        <v>694</v>
      </c>
    </row>
    <row r="302" spans="5:9" ht="15" x14ac:dyDescent="0.25">
      <c r="E302" t="s">
        <v>120</v>
      </c>
      <c r="F302" t="s">
        <v>721</v>
      </c>
      <c r="G302" t="s">
        <v>722</v>
      </c>
      <c r="H302" t="s">
        <v>693</v>
      </c>
      <c r="I302" t="s">
        <v>694</v>
      </c>
    </row>
    <row r="303" spans="5:9" ht="15" x14ac:dyDescent="0.25">
      <c r="E303" t="s">
        <v>120</v>
      </c>
      <c r="F303" t="s">
        <v>723</v>
      </c>
      <c r="G303" t="s">
        <v>724</v>
      </c>
      <c r="H303" t="s">
        <v>693</v>
      </c>
      <c r="I303" t="s">
        <v>694</v>
      </c>
    </row>
    <row r="304" spans="5:9" ht="15" x14ac:dyDescent="0.25">
      <c r="E304" t="s">
        <v>120</v>
      </c>
      <c r="F304" t="s">
        <v>695</v>
      </c>
      <c r="G304" t="s">
        <v>696</v>
      </c>
      <c r="H304" t="s">
        <v>693</v>
      </c>
      <c r="I304" t="s">
        <v>694</v>
      </c>
    </row>
    <row r="305" spans="5:9" ht="15" x14ac:dyDescent="0.25">
      <c r="E305" t="s">
        <v>120</v>
      </c>
      <c r="F305" t="s">
        <v>725</v>
      </c>
      <c r="G305" t="s">
        <v>726</v>
      </c>
      <c r="H305" t="s">
        <v>693</v>
      </c>
      <c r="I305" t="s">
        <v>694</v>
      </c>
    </row>
    <row r="306" spans="5:9" ht="15" x14ac:dyDescent="0.25">
      <c r="E306" t="s">
        <v>120</v>
      </c>
      <c r="F306" t="s">
        <v>727</v>
      </c>
      <c r="G306" t="s">
        <v>728</v>
      </c>
      <c r="H306" t="s">
        <v>693</v>
      </c>
      <c r="I306" t="s">
        <v>694</v>
      </c>
    </row>
    <row r="307" spans="5:9" ht="15" x14ac:dyDescent="0.25">
      <c r="E307" t="s">
        <v>120</v>
      </c>
      <c r="F307" t="s">
        <v>729</v>
      </c>
      <c r="G307" t="s">
        <v>730</v>
      </c>
      <c r="H307" t="s">
        <v>693</v>
      </c>
      <c r="I307" t="s">
        <v>694</v>
      </c>
    </row>
    <row r="308" spans="5:9" ht="15" x14ac:dyDescent="0.25">
      <c r="E308" t="s">
        <v>120</v>
      </c>
      <c r="F308" t="s">
        <v>731</v>
      </c>
      <c r="G308" t="s">
        <v>732</v>
      </c>
      <c r="H308" t="s">
        <v>693</v>
      </c>
      <c r="I308" t="s">
        <v>694</v>
      </c>
    </row>
    <row r="309" spans="5:9" ht="15" x14ac:dyDescent="0.25">
      <c r="E309" t="s">
        <v>123</v>
      </c>
      <c r="F309" t="s">
        <v>733</v>
      </c>
      <c r="G309" t="s">
        <v>734</v>
      </c>
      <c r="H309" t="s">
        <v>735</v>
      </c>
      <c r="I309" t="s">
        <v>736</v>
      </c>
    </row>
    <row r="310" spans="5:9" ht="15" x14ac:dyDescent="0.25">
      <c r="E310" t="s">
        <v>123</v>
      </c>
      <c r="F310" t="s">
        <v>737</v>
      </c>
      <c r="G310" t="s">
        <v>738</v>
      </c>
      <c r="H310" t="s">
        <v>735</v>
      </c>
      <c r="I310" t="s">
        <v>736</v>
      </c>
    </row>
    <row r="311" spans="5:9" ht="15" x14ac:dyDescent="0.25">
      <c r="E311" t="s">
        <v>123</v>
      </c>
      <c r="F311" t="s">
        <v>739</v>
      </c>
      <c r="G311" t="s">
        <v>740</v>
      </c>
      <c r="H311" t="s">
        <v>735</v>
      </c>
      <c r="I311" t="s">
        <v>736</v>
      </c>
    </row>
    <row r="312" spans="5:9" ht="15" x14ac:dyDescent="0.25">
      <c r="E312" t="s">
        <v>123</v>
      </c>
      <c r="F312" t="s">
        <v>741</v>
      </c>
      <c r="G312" t="s">
        <v>742</v>
      </c>
      <c r="H312" t="s">
        <v>735</v>
      </c>
      <c r="I312" t="s">
        <v>736</v>
      </c>
    </row>
    <row r="313" spans="5:9" ht="15" x14ac:dyDescent="0.25">
      <c r="E313" t="s">
        <v>123</v>
      </c>
      <c r="F313" t="s">
        <v>743</v>
      </c>
      <c r="G313" t="s">
        <v>744</v>
      </c>
      <c r="H313" t="s">
        <v>735</v>
      </c>
      <c r="I313" t="s">
        <v>736</v>
      </c>
    </row>
    <row r="314" spans="5:9" ht="15" x14ac:dyDescent="0.25">
      <c r="E314" t="s">
        <v>123</v>
      </c>
      <c r="F314" t="s">
        <v>745</v>
      </c>
      <c r="G314" t="s">
        <v>746</v>
      </c>
      <c r="H314" t="s">
        <v>735</v>
      </c>
      <c r="I314" t="s">
        <v>736</v>
      </c>
    </row>
    <row r="315" spans="5:9" ht="15" x14ac:dyDescent="0.25">
      <c r="E315" t="s">
        <v>123</v>
      </c>
      <c r="F315" t="s">
        <v>747</v>
      </c>
      <c r="G315" t="s">
        <v>748</v>
      </c>
      <c r="H315" t="s">
        <v>735</v>
      </c>
      <c r="I315" t="s">
        <v>736</v>
      </c>
    </row>
    <row r="316" spans="5:9" ht="15" x14ac:dyDescent="0.25">
      <c r="E316" t="s">
        <v>123</v>
      </c>
      <c r="F316" t="s">
        <v>749</v>
      </c>
      <c r="G316" t="s">
        <v>750</v>
      </c>
      <c r="H316" t="s">
        <v>735</v>
      </c>
      <c r="I316" t="s">
        <v>736</v>
      </c>
    </row>
    <row r="317" spans="5:9" ht="15" x14ac:dyDescent="0.25">
      <c r="E317" t="s">
        <v>123</v>
      </c>
      <c r="F317" t="s">
        <v>751</v>
      </c>
      <c r="G317" t="s">
        <v>752</v>
      </c>
      <c r="H317" t="s">
        <v>735</v>
      </c>
      <c r="I317" t="s">
        <v>736</v>
      </c>
    </row>
    <row r="318" spans="5:9" ht="15" x14ac:dyDescent="0.25">
      <c r="E318" t="s">
        <v>123</v>
      </c>
      <c r="F318" t="s">
        <v>753</v>
      </c>
      <c r="G318" t="s">
        <v>754</v>
      </c>
      <c r="H318" t="s">
        <v>735</v>
      </c>
      <c r="I318" t="s">
        <v>736</v>
      </c>
    </row>
    <row r="319" spans="5:9" ht="15" x14ac:dyDescent="0.25">
      <c r="E319" t="s">
        <v>123</v>
      </c>
      <c r="F319" t="s">
        <v>755</v>
      </c>
      <c r="G319" t="s">
        <v>756</v>
      </c>
      <c r="H319" t="s">
        <v>735</v>
      </c>
      <c r="I319" t="s">
        <v>736</v>
      </c>
    </row>
    <row r="320" spans="5:9" ht="15" x14ac:dyDescent="0.25">
      <c r="E320" t="s">
        <v>123</v>
      </c>
      <c r="F320" t="s">
        <v>757</v>
      </c>
      <c r="G320" t="s">
        <v>758</v>
      </c>
      <c r="H320" t="s">
        <v>735</v>
      </c>
      <c r="I320" t="s">
        <v>736</v>
      </c>
    </row>
    <row r="321" spans="5:9" ht="15" x14ac:dyDescent="0.25">
      <c r="E321" t="s">
        <v>123</v>
      </c>
      <c r="F321" t="s">
        <v>759</v>
      </c>
      <c r="G321" t="s">
        <v>760</v>
      </c>
      <c r="H321" t="s">
        <v>735</v>
      </c>
      <c r="I321" t="s">
        <v>736</v>
      </c>
    </row>
    <row r="322" spans="5:9" ht="15" x14ac:dyDescent="0.25">
      <c r="E322" t="s">
        <v>123</v>
      </c>
      <c r="F322" t="s">
        <v>761</v>
      </c>
      <c r="G322" t="s">
        <v>762</v>
      </c>
      <c r="H322" t="s">
        <v>735</v>
      </c>
      <c r="I322" t="s">
        <v>736</v>
      </c>
    </row>
    <row r="323" spans="5:9" ht="15" x14ac:dyDescent="0.25">
      <c r="E323" t="s">
        <v>123</v>
      </c>
      <c r="F323" t="s">
        <v>763</v>
      </c>
      <c r="G323" t="s">
        <v>764</v>
      </c>
      <c r="H323" t="s">
        <v>735</v>
      </c>
      <c r="I323" t="s">
        <v>736</v>
      </c>
    </row>
    <row r="324" spans="5:9" ht="15" x14ac:dyDescent="0.25">
      <c r="E324" t="s">
        <v>123</v>
      </c>
      <c r="F324" t="s">
        <v>765</v>
      </c>
      <c r="G324" t="s">
        <v>766</v>
      </c>
      <c r="H324" t="s">
        <v>735</v>
      </c>
      <c r="I324" t="s">
        <v>736</v>
      </c>
    </row>
    <row r="325" spans="5:9" ht="15" x14ac:dyDescent="0.25">
      <c r="E325" t="s">
        <v>123</v>
      </c>
      <c r="F325" t="s">
        <v>767</v>
      </c>
      <c r="G325" t="s">
        <v>768</v>
      </c>
      <c r="H325" t="s">
        <v>735</v>
      </c>
      <c r="I325" t="s">
        <v>736</v>
      </c>
    </row>
    <row r="326" spans="5:9" ht="15" x14ac:dyDescent="0.25">
      <c r="E326" t="s">
        <v>126</v>
      </c>
      <c r="F326" t="s">
        <v>769</v>
      </c>
      <c r="G326" t="s">
        <v>770</v>
      </c>
      <c r="H326" t="s">
        <v>771</v>
      </c>
      <c r="I326" t="s">
        <v>772</v>
      </c>
    </row>
    <row r="327" spans="5:9" ht="15" x14ac:dyDescent="0.25">
      <c r="E327" t="s">
        <v>126</v>
      </c>
      <c r="F327" t="s">
        <v>773</v>
      </c>
      <c r="G327" t="s">
        <v>774</v>
      </c>
      <c r="H327" t="s">
        <v>771</v>
      </c>
      <c r="I327" t="s">
        <v>772</v>
      </c>
    </row>
    <row r="328" spans="5:9" ht="15" x14ac:dyDescent="0.25">
      <c r="E328" t="s">
        <v>126</v>
      </c>
      <c r="F328" t="s">
        <v>775</v>
      </c>
      <c r="G328" t="s">
        <v>776</v>
      </c>
      <c r="H328" t="s">
        <v>771</v>
      </c>
      <c r="I328" t="s">
        <v>772</v>
      </c>
    </row>
    <row r="329" spans="5:9" ht="15" x14ac:dyDescent="0.25">
      <c r="E329" t="s">
        <v>126</v>
      </c>
      <c r="F329" t="s">
        <v>777</v>
      </c>
      <c r="G329" t="s">
        <v>778</v>
      </c>
      <c r="H329" t="s">
        <v>771</v>
      </c>
      <c r="I329" t="s">
        <v>772</v>
      </c>
    </row>
    <row r="330" spans="5:9" ht="15" x14ac:dyDescent="0.25">
      <c r="E330" t="s">
        <v>126</v>
      </c>
      <c r="F330" t="s">
        <v>779</v>
      </c>
      <c r="G330" t="s">
        <v>780</v>
      </c>
      <c r="H330" t="s">
        <v>771</v>
      </c>
      <c r="I330" t="s">
        <v>772</v>
      </c>
    </row>
    <row r="331" spans="5:9" ht="15" x14ac:dyDescent="0.25">
      <c r="E331" t="s">
        <v>126</v>
      </c>
      <c r="F331" t="s">
        <v>781</v>
      </c>
      <c r="G331" t="s">
        <v>782</v>
      </c>
      <c r="H331" t="s">
        <v>771</v>
      </c>
      <c r="I331" t="s">
        <v>772</v>
      </c>
    </row>
    <row r="332" spans="5:9" ht="15" x14ac:dyDescent="0.25">
      <c r="E332" t="s">
        <v>126</v>
      </c>
      <c r="F332" t="s">
        <v>783</v>
      </c>
      <c r="G332" t="s">
        <v>784</v>
      </c>
      <c r="H332" t="s">
        <v>771</v>
      </c>
      <c r="I332" t="s">
        <v>772</v>
      </c>
    </row>
    <row r="333" spans="5:9" ht="15" x14ac:dyDescent="0.25">
      <c r="E333" t="s">
        <v>126</v>
      </c>
      <c r="F333" t="s">
        <v>785</v>
      </c>
      <c r="G333" t="s">
        <v>786</v>
      </c>
      <c r="H333" t="s">
        <v>771</v>
      </c>
      <c r="I333" t="s">
        <v>772</v>
      </c>
    </row>
    <row r="334" spans="5:9" ht="15" x14ac:dyDescent="0.25">
      <c r="E334" t="s">
        <v>126</v>
      </c>
      <c r="F334" t="s">
        <v>787</v>
      </c>
      <c r="G334" t="s">
        <v>788</v>
      </c>
      <c r="H334" t="s">
        <v>771</v>
      </c>
      <c r="I334" t="s">
        <v>772</v>
      </c>
    </row>
    <row r="335" spans="5:9" ht="15" x14ac:dyDescent="0.25">
      <c r="E335" t="s">
        <v>126</v>
      </c>
      <c r="F335" t="s">
        <v>789</v>
      </c>
      <c r="G335" t="s">
        <v>790</v>
      </c>
      <c r="H335" t="s">
        <v>771</v>
      </c>
      <c r="I335" t="s">
        <v>772</v>
      </c>
    </row>
    <row r="336" spans="5:9" ht="15" x14ac:dyDescent="0.25">
      <c r="E336" t="s">
        <v>126</v>
      </c>
      <c r="F336" t="s">
        <v>791</v>
      </c>
      <c r="G336" t="s">
        <v>792</v>
      </c>
      <c r="H336" t="s">
        <v>771</v>
      </c>
      <c r="I336" t="s">
        <v>772</v>
      </c>
    </row>
    <row r="337" spans="5:9" ht="15" x14ac:dyDescent="0.25">
      <c r="E337" t="s">
        <v>126</v>
      </c>
      <c r="F337" t="s">
        <v>793</v>
      </c>
      <c r="G337" t="s">
        <v>794</v>
      </c>
      <c r="H337" t="s">
        <v>771</v>
      </c>
      <c r="I337" t="s">
        <v>772</v>
      </c>
    </row>
    <row r="338" spans="5:9" ht="15" x14ac:dyDescent="0.25">
      <c r="E338" t="s">
        <v>126</v>
      </c>
      <c r="F338" t="s">
        <v>795</v>
      </c>
      <c r="G338" t="s">
        <v>796</v>
      </c>
      <c r="H338" t="s">
        <v>771</v>
      </c>
      <c r="I338" t="s">
        <v>772</v>
      </c>
    </row>
    <row r="339" spans="5:9" ht="15" x14ac:dyDescent="0.25">
      <c r="E339" t="s">
        <v>126</v>
      </c>
      <c r="F339" t="s">
        <v>797</v>
      </c>
      <c r="G339" t="s">
        <v>798</v>
      </c>
      <c r="H339" t="s">
        <v>771</v>
      </c>
      <c r="I339" t="s">
        <v>772</v>
      </c>
    </row>
    <row r="340" spans="5:9" ht="15" x14ac:dyDescent="0.25">
      <c r="E340" t="s">
        <v>126</v>
      </c>
      <c r="F340" t="s">
        <v>799</v>
      </c>
      <c r="G340" t="s">
        <v>800</v>
      </c>
      <c r="H340" t="s">
        <v>771</v>
      </c>
      <c r="I340" t="s">
        <v>772</v>
      </c>
    </row>
    <row r="341" spans="5:9" ht="15" x14ac:dyDescent="0.25">
      <c r="E341" t="s">
        <v>126</v>
      </c>
      <c r="F341" t="s">
        <v>801</v>
      </c>
      <c r="G341" t="s">
        <v>802</v>
      </c>
      <c r="H341" t="s">
        <v>771</v>
      </c>
      <c r="I341" t="s">
        <v>772</v>
      </c>
    </row>
    <row r="342" spans="5:9" ht="15" x14ac:dyDescent="0.25">
      <c r="E342" t="s">
        <v>129</v>
      </c>
      <c r="F342" t="s">
        <v>803</v>
      </c>
      <c r="G342" t="s">
        <v>804</v>
      </c>
      <c r="H342" t="s">
        <v>805</v>
      </c>
      <c r="I342" t="s">
        <v>806</v>
      </c>
    </row>
    <row r="343" spans="5:9" ht="15" x14ac:dyDescent="0.25">
      <c r="E343" t="s">
        <v>129</v>
      </c>
      <c r="F343" t="s">
        <v>807</v>
      </c>
      <c r="G343" t="s">
        <v>808</v>
      </c>
      <c r="H343" t="s">
        <v>805</v>
      </c>
      <c r="I343" t="s">
        <v>806</v>
      </c>
    </row>
    <row r="344" spans="5:9" ht="15" x14ac:dyDescent="0.25">
      <c r="E344" t="s">
        <v>129</v>
      </c>
      <c r="F344" t="s">
        <v>809</v>
      </c>
      <c r="G344" t="s">
        <v>810</v>
      </c>
      <c r="H344" t="s">
        <v>805</v>
      </c>
      <c r="I344" t="s">
        <v>806</v>
      </c>
    </row>
    <row r="345" spans="5:9" ht="15" x14ac:dyDescent="0.25">
      <c r="E345" t="s">
        <v>129</v>
      </c>
      <c r="F345" t="s">
        <v>811</v>
      </c>
      <c r="G345" t="s">
        <v>812</v>
      </c>
      <c r="H345" t="s">
        <v>805</v>
      </c>
      <c r="I345" t="s">
        <v>806</v>
      </c>
    </row>
    <row r="346" spans="5:9" ht="15" x14ac:dyDescent="0.25">
      <c r="E346" t="s">
        <v>129</v>
      </c>
      <c r="F346" t="s">
        <v>813</v>
      </c>
      <c r="G346" t="s">
        <v>814</v>
      </c>
      <c r="H346" t="s">
        <v>805</v>
      </c>
      <c r="I346" t="s">
        <v>806</v>
      </c>
    </row>
    <row r="347" spans="5:9" ht="15" x14ac:dyDescent="0.25">
      <c r="E347" t="s">
        <v>129</v>
      </c>
      <c r="F347" t="s">
        <v>815</v>
      </c>
      <c r="G347" t="s">
        <v>816</v>
      </c>
      <c r="H347" t="s">
        <v>805</v>
      </c>
      <c r="I347" t="s">
        <v>806</v>
      </c>
    </row>
    <row r="348" spans="5:9" ht="15" x14ac:dyDescent="0.25">
      <c r="E348" t="s">
        <v>129</v>
      </c>
      <c r="F348" t="s">
        <v>817</v>
      </c>
      <c r="G348" t="s">
        <v>818</v>
      </c>
      <c r="H348" t="s">
        <v>805</v>
      </c>
      <c r="I348" t="s">
        <v>806</v>
      </c>
    </row>
    <row r="349" spans="5:9" ht="15" x14ac:dyDescent="0.25">
      <c r="E349" t="s">
        <v>129</v>
      </c>
      <c r="F349" t="s">
        <v>819</v>
      </c>
      <c r="G349" t="s">
        <v>820</v>
      </c>
      <c r="H349" t="s">
        <v>805</v>
      </c>
      <c r="I349" t="s">
        <v>806</v>
      </c>
    </row>
    <row r="350" spans="5:9" ht="15" x14ac:dyDescent="0.25">
      <c r="E350" t="s">
        <v>129</v>
      </c>
      <c r="F350" t="s">
        <v>821</v>
      </c>
      <c r="G350" t="s">
        <v>822</v>
      </c>
      <c r="H350" t="s">
        <v>805</v>
      </c>
      <c r="I350" t="s">
        <v>806</v>
      </c>
    </row>
    <row r="351" spans="5:9" ht="15" x14ac:dyDescent="0.25">
      <c r="E351" t="s">
        <v>129</v>
      </c>
      <c r="F351" t="s">
        <v>823</v>
      </c>
      <c r="G351" t="s">
        <v>824</v>
      </c>
      <c r="H351" t="s">
        <v>805</v>
      </c>
      <c r="I351" t="s">
        <v>806</v>
      </c>
    </row>
    <row r="352" spans="5:9" ht="15" x14ac:dyDescent="0.25">
      <c r="E352" t="s">
        <v>129</v>
      </c>
      <c r="F352" t="s">
        <v>825</v>
      </c>
      <c r="G352" t="s">
        <v>42</v>
      </c>
      <c r="H352" t="s">
        <v>805</v>
      </c>
      <c r="I352" t="s">
        <v>806</v>
      </c>
    </row>
    <row r="353" spans="5:9" ht="15" x14ac:dyDescent="0.25">
      <c r="E353" t="s">
        <v>129</v>
      </c>
      <c r="F353" t="s">
        <v>826</v>
      </c>
      <c r="G353" t="s">
        <v>827</v>
      </c>
      <c r="H353" t="s">
        <v>805</v>
      </c>
      <c r="I353" t="s">
        <v>806</v>
      </c>
    </row>
    <row r="354" spans="5:9" ht="15" x14ac:dyDescent="0.25">
      <c r="E354" t="s">
        <v>129</v>
      </c>
      <c r="F354" t="s">
        <v>828</v>
      </c>
      <c r="G354" t="s">
        <v>46</v>
      </c>
      <c r="H354" t="s">
        <v>805</v>
      </c>
      <c r="I354" t="s">
        <v>806</v>
      </c>
    </row>
    <row r="355" spans="5:9" ht="15" x14ac:dyDescent="0.25">
      <c r="E355" t="s">
        <v>129</v>
      </c>
      <c r="F355" t="s">
        <v>829</v>
      </c>
      <c r="G355" t="s">
        <v>830</v>
      </c>
      <c r="H355" t="s">
        <v>805</v>
      </c>
      <c r="I355" t="s">
        <v>806</v>
      </c>
    </row>
    <row r="356" spans="5:9" ht="15" x14ac:dyDescent="0.25">
      <c r="E356" t="s">
        <v>129</v>
      </c>
      <c r="F356" t="s">
        <v>831</v>
      </c>
      <c r="G356" t="s">
        <v>832</v>
      </c>
      <c r="H356" t="s">
        <v>805</v>
      </c>
      <c r="I356" t="s">
        <v>806</v>
      </c>
    </row>
    <row r="357" spans="5:9" ht="15" x14ac:dyDescent="0.25">
      <c r="E357" t="s">
        <v>129</v>
      </c>
      <c r="F357" t="s">
        <v>833</v>
      </c>
      <c r="G357" t="s">
        <v>834</v>
      </c>
      <c r="H357" t="s">
        <v>805</v>
      </c>
      <c r="I357" t="s">
        <v>806</v>
      </c>
    </row>
    <row r="358" spans="5:9" ht="15" x14ac:dyDescent="0.25">
      <c r="E358" t="s">
        <v>132</v>
      </c>
      <c r="F358" t="s">
        <v>835</v>
      </c>
      <c r="G358" t="s">
        <v>836</v>
      </c>
      <c r="H358" t="s">
        <v>837</v>
      </c>
      <c r="I358" t="s">
        <v>838</v>
      </c>
    </row>
    <row r="359" spans="5:9" ht="15" x14ac:dyDescent="0.25">
      <c r="E359" t="s">
        <v>132</v>
      </c>
      <c r="F359" t="s">
        <v>839</v>
      </c>
      <c r="G359" t="s">
        <v>840</v>
      </c>
      <c r="H359" t="s">
        <v>837</v>
      </c>
      <c r="I359" t="s">
        <v>838</v>
      </c>
    </row>
    <row r="360" spans="5:9" ht="15" x14ac:dyDescent="0.25">
      <c r="E360" t="s">
        <v>132</v>
      </c>
      <c r="F360" t="s">
        <v>841</v>
      </c>
      <c r="G360" t="s">
        <v>842</v>
      </c>
      <c r="H360" t="s">
        <v>837</v>
      </c>
      <c r="I360" t="s">
        <v>838</v>
      </c>
    </row>
    <row r="361" spans="5:9" ht="15" x14ac:dyDescent="0.25">
      <c r="E361" t="s">
        <v>132</v>
      </c>
      <c r="F361" t="s">
        <v>843</v>
      </c>
      <c r="G361" t="s">
        <v>844</v>
      </c>
      <c r="H361" t="s">
        <v>837</v>
      </c>
      <c r="I361" t="s">
        <v>838</v>
      </c>
    </row>
    <row r="362" spans="5:9" ht="15" x14ac:dyDescent="0.25">
      <c r="E362" t="s">
        <v>132</v>
      </c>
      <c r="F362" t="s">
        <v>845</v>
      </c>
      <c r="G362" t="s">
        <v>846</v>
      </c>
      <c r="H362" t="s">
        <v>837</v>
      </c>
      <c r="I362" t="s">
        <v>838</v>
      </c>
    </row>
    <row r="363" spans="5:9" ht="15" x14ac:dyDescent="0.25">
      <c r="E363" t="s">
        <v>132</v>
      </c>
      <c r="F363" t="s">
        <v>847</v>
      </c>
      <c r="G363" t="s">
        <v>848</v>
      </c>
      <c r="H363" t="s">
        <v>837</v>
      </c>
      <c r="I363" t="s">
        <v>838</v>
      </c>
    </row>
    <row r="364" spans="5:9" ht="15" x14ac:dyDescent="0.25">
      <c r="E364" t="s">
        <v>132</v>
      </c>
      <c r="F364" t="s">
        <v>849</v>
      </c>
      <c r="G364" t="s">
        <v>850</v>
      </c>
      <c r="H364" t="s">
        <v>837</v>
      </c>
      <c r="I364" t="s">
        <v>838</v>
      </c>
    </row>
    <row r="365" spans="5:9" ht="15" x14ac:dyDescent="0.25">
      <c r="E365" t="s">
        <v>132</v>
      </c>
      <c r="F365" t="s">
        <v>851</v>
      </c>
      <c r="G365" t="s">
        <v>852</v>
      </c>
      <c r="H365" t="s">
        <v>837</v>
      </c>
      <c r="I365" t="s">
        <v>838</v>
      </c>
    </row>
    <row r="366" spans="5:9" ht="15" x14ac:dyDescent="0.25">
      <c r="E366" t="s">
        <v>132</v>
      </c>
      <c r="F366" t="s">
        <v>853</v>
      </c>
      <c r="G366" t="s">
        <v>854</v>
      </c>
      <c r="H366" t="s">
        <v>837</v>
      </c>
      <c r="I366" t="s">
        <v>838</v>
      </c>
    </row>
    <row r="367" spans="5:9" ht="15" x14ac:dyDescent="0.25">
      <c r="E367" t="s">
        <v>132</v>
      </c>
      <c r="F367" t="s">
        <v>855</v>
      </c>
      <c r="G367" t="s">
        <v>856</v>
      </c>
      <c r="H367" t="s">
        <v>837</v>
      </c>
      <c r="I367" t="s">
        <v>838</v>
      </c>
    </row>
    <row r="368" spans="5:9" ht="15" x14ac:dyDescent="0.25">
      <c r="E368" t="s">
        <v>132</v>
      </c>
      <c r="F368" t="s">
        <v>857</v>
      </c>
      <c r="G368" t="s">
        <v>858</v>
      </c>
      <c r="H368" t="s">
        <v>837</v>
      </c>
      <c r="I368" t="s">
        <v>838</v>
      </c>
    </row>
    <row r="369" spans="4:9" ht="15" x14ac:dyDescent="0.25">
      <c r="E369" t="s">
        <v>132</v>
      </c>
      <c r="F369" t="s">
        <v>859</v>
      </c>
      <c r="G369" t="s">
        <v>860</v>
      </c>
      <c r="H369" t="s">
        <v>837</v>
      </c>
      <c r="I369" t="s">
        <v>838</v>
      </c>
    </row>
    <row r="370" spans="4:9" ht="15" x14ac:dyDescent="0.25">
      <c r="E370" t="s">
        <v>132</v>
      </c>
      <c r="F370" t="s">
        <v>861</v>
      </c>
      <c r="G370" t="s">
        <v>862</v>
      </c>
      <c r="H370" t="s">
        <v>837</v>
      </c>
      <c r="I370" t="s">
        <v>838</v>
      </c>
    </row>
    <row r="371" spans="4:9" ht="15" x14ac:dyDescent="0.25">
      <c r="E371" t="s">
        <v>132</v>
      </c>
      <c r="F371" t="s">
        <v>863</v>
      </c>
      <c r="G371" t="s">
        <v>864</v>
      </c>
      <c r="H371" t="s">
        <v>837</v>
      </c>
      <c r="I371" t="s">
        <v>838</v>
      </c>
    </row>
    <row r="372" spans="4:9" ht="15" x14ac:dyDescent="0.25">
      <c r="E372" t="s">
        <v>132</v>
      </c>
      <c r="F372" t="s">
        <v>865</v>
      </c>
      <c r="G372" t="s">
        <v>866</v>
      </c>
      <c r="H372" t="s">
        <v>837</v>
      </c>
      <c r="I372" t="s">
        <v>838</v>
      </c>
    </row>
    <row r="373" spans="4:9" ht="15" x14ac:dyDescent="0.25">
      <c r="E373" t="s">
        <v>132</v>
      </c>
      <c r="F373" t="s">
        <v>867</v>
      </c>
      <c r="G373" t="s">
        <v>868</v>
      </c>
      <c r="H373" t="s">
        <v>837</v>
      </c>
      <c r="I373" t="s">
        <v>838</v>
      </c>
    </row>
    <row r="374" spans="4:9" ht="15" x14ac:dyDescent="0.25">
      <c r="E374" t="s">
        <v>132</v>
      </c>
      <c r="F374" t="s">
        <v>869</v>
      </c>
      <c r="G374" t="s">
        <v>870</v>
      </c>
      <c r="H374" t="s">
        <v>837</v>
      </c>
      <c r="I374" t="s">
        <v>838</v>
      </c>
    </row>
    <row r="375" spans="4:9" ht="15" x14ac:dyDescent="0.25">
      <c r="D375" t="s">
        <v>871</v>
      </c>
      <c r="E375" t="s">
        <v>132</v>
      </c>
      <c r="F375" t="s">
        <v>217</v>
      </c>
      <c r="G375" t="s">
        <v>218</v>
      </c>
      <c r="H375" t="s">
        <v>837</v>
      </c>
      <c r="I375" t="s">
        <v>838</v>
      </c>
    </row>
    <row r="376" spans="4:9" ht="15" x14ac:dyDescent="0.25">
      <c r="D376" t="s">
        <v>871</v>
      </c>
      <c r="E376" t="s">
        <v>132</v>
      </c>
      <c r="F376" t="s">
        <v>872</v>
      </c>
      <c r="G376" t="s">
        <v>674</v>
      </c>
      <c r="H376" t="s">
        <v>837</v>
      </c>
      <c r="I376" t="s">
        <v>838</v>
      </c>
    </row>
    <row r="377" spans="4:9" ht="15" x14ac:dyDescent="0.25">
      <c r="E377" t="s">
        <v>132</v>
      </c>
      <c r="F377" t="s">
        <v>873</v>
      </c>
      <c r="G377" t="s">
        <v>874</v>
      </c>
      <c r="H377" t="s">
        <v>837</v>
      </c>
      <c r="I377" t="s">
        <v>838</v>
      </c>
    </row>
    <row r="378" spans="4:9" ht="15" x14ac:dyDescent="0.25">
      <c r="E378" t="s">
        <v>132</v>
      </c>
      <c r="F378" t="s">
        <v>875</v>
      </c>
      <c r="G378" t="s">
        <v>876</v>
      </c>
      <c r="H378" t="s">
        <v>837</v>
      </c>
      <c r="I378" t="s">
        <v>838</v>
      </c>
    </row>
    <row r="379" spans="4:9" ht="15" x14ac:dyDescent="0.25">
      <c r="E379" t="s">
        <v>132</v>
      </c>
      <c r="F379" t="s">
        <v>877</v>
      </c>
      <c r="G379" t="s">
        <v>878</v>
      </c>
      <c r="H379" t="s">
        <v>837</v>
      </c>
      <c r="I379" t="s">
        <v>838</v>
      </c>
    </row>
    <row r="380" spans="4:9" ht="15" x14ac:dyDescent="0.25">
      <c r="E380" t="s">
        <v>132</v>
      </c>
      <c r="F380" t="s">
        <v>879</v>
      </c>
      <c r="G380" t="s">
        <v>880</v>
      </c>
      <c r="H380" t="s">
        <v>837</v>
      </c>
      <c r="I380" t="s">
        <v>838</v>
      </c>
    </row>
    <row r="381" spans="4:9" ht="15" x14ac:dyDescent="0.25">
      <c r="E381" t="s">
        <v>132</v>
      </c>
      <c r="F381" t="s">
        <v>881</v>
      </c>
      <c r="G381" t="s">
        <v>882</v>
      </c>
      <c r="H381" t="s">
        <v>837</v>
      </c>
      <c r="I381" t="s">
        <v>838</v>
      </c>
    </row>
    <row r="382" spans="4:9" ht="15" x14ac:dyDescent="0.25">
      <c r="E382" t="s">
        <v>132</v>
      </c>
      <c r="F382" t="s">
        <v>883</v>
      </c>
      <c r="G382" t="s">
        <v>884</v>
      </c>
      <c r="H382" t="s">
        <v>837</v>
      </c>
      <c r="I382" t="s">
        <v>838</v>
      </c>
    </row>
    <row r="383" spans="4:9" ht="15" x14ac:dyDescent="0.25">
      <c r="E383" t="s">
        <v>132</v>
      </c>
      <c r="F383" t="s">
        <v>885</v>
      </c>
      <c r="G383" t="s">
        <v>886</v>
      </c>
      <c r="H383" t="s">
        <v>837</v>
      </c>
      <c r="I383" t="s">
        <v>838</v>
      </c>
    </row>
    <row r="384" spans="4:9" ht="15" x14ac:dyDescent="0.25">
      <c r="E384" t="s">
        <v>132</v>
      </c>
      <c r="F384" t="s">
        <v>887</v>
      </c>
      <c r="G384" t="s">
        <v>888</v>
      </c>
      <c r="H384" t="s">
        <v>837</v>
      </c>
      <c r="I384" t="s">
        <v>838</v>
      </c>
    </row>
    <row r="385" spans="4:9" ht="15" x14ac:dyDescent="0.25">
      <c r="E385" t="s">
        <v>132</v>
      </c>
      <c r="F385" t="s">
        <v>889</v>
      </c>
      <c r="G385" t="s">
        <v>890</v>
      </c>
      <c r="H385" t="s">
        <v>837</v>
      </c>
      <c r="I385" t="s">
        <v>838</v>
      </c>
    </row>
    <row r="386" spans="4:9" ht="15" x14ac:dyDescent="0.25">
      <c r="D386" t="s">
        <v>871</v>
      </c>
      <c r="E386" t="s">
        <v>132</v>
      </c>
      <c r="F386" t="s">
        <v>237</v>
      </c>
      <c r="G386" t="s">
        <v>238</v>
      </c>
      <c r="H386" t="s">
        <v>837</v>
      </c>
      <c r="I386" t="s">
        <v>838</v>
      </c>
    </row>
    <row r="387" spans="4:9" ht="15" x14ac:dyDescent="0.25">
      <c r="E387" t="s">
        <v>135</v>
      </c>
      <c r="F387" t="s">
        <v>891</v>
      </c>
      <c r="G387" t="s">
        <v>892</v>
      </c>
      <c r="H387" t="s">
        <v>893</v>
      </c>
      <c r="I387" t="s">
        <v>894</v>
      </c>
    </row>
    <row r="388" spans="4:9" ht="15" x14ac:dyDescent="0.25">
      <c r="E388" t="s">
        <v>135</v>
      </c>
      <c r="F388" t="s">
        <v>895</v>
      </c>
      <c r="G388" t="s">
        <v>896</v>
      </c>
      <c r="H388" t="s">
        <v>893</v>
      </c>
      <c r="I388" t="s">
        <v>894</v>
      </c>
    </row>
    <row r="389" spans="4:9" ht="15" x14ac:dyDescent="0.25">
      <c r="E389" t="s">
        <v>138</v>
      </c>
      <c r="F389" t="s">
        <v>897</v>
      </c>
      <c r="G389" t="s">
        <v>898</v>
      </c>
      <c r="H389" t="s">
        <v>899</v>
      </c>
      <c r="I389" t="s">
        <v>900</v>
      </c>
    </row>
    <row r="390" spans="4:9" ht="15" x14ac:dyDescent="0.25">
      <c r="E390" t="s">
        <v>138</v>
      </c>
      <c r="F390" t="s">
        <v>901</v>
      </c>
      <c r="G390" t="s">
        <v>902</v>
      </c>
      <c r="H390" t="s">
        <v>899</v>
      </c>
      <c r="I390" t="s">
        <v>900</v>
      </c>
    </row>
    <row r="391" spans="4:9" ht="15" x14ac:dyDescent="0.25">
      <c r="E391" t="s">
        <v>138</v>
      </c>
      <c r="F391" t="s">
        <v>903</v>
      </c>
      <c r="G391" t="s">
        <v>904</v>
      </c>
      <c r="H391" t="s">
        <v>899</v>
      </c>
      <c r="I391" t="s">
        <v>900</v>
      </c>
    </row>
    <row r="392" spans="4:9" ht="15" x14ac:dyDescent="0.25">
      <c r="E392" t="s">
        <v>138</v>
      </c>
      <c r="F392" t="s">
        <v>905</v>
      </c>
      <c r="G392" t="s">
        <v>906</v>
      </c>
      <c r="H392" t="s">
        <v>899</v>
      </c>
      <c r="I392" t="s">
        <v>900</v>
      </c>
    </row>
    <row r="393" spans="4:9" ht="15" x14ac:dyDescent="0.25">
      <c r="E393" t="s">
        <v>138</v>
      </c>
      <c r="F393" t="s">
        <v>907</v>
      </c>
      <c r="G393" t="s">
        <v>908</v>
      </c>
      <c r="H393" t="s">
        <v>899</v>
      </c>
      <c r="I393" t="s">
        <v>900</v>
      </c>
    </row>
    <row r="394" spans="4:9" ht="15" x14ac:dyDescent="0.25">
      <c r="E394" t="s">
        <v>138</v>
      </c>
      <c r="F394" t="s">
        <v>909</v>
      </c>
      <c r="G394" t="s">
        <v>910</v>
      </c>
      <c r="H394" t="s">
        <v>899</v>
      </c>
      <c r="I394" t="s">
        <v>900</v>
      </c>
    </row>
    <row r="395" spans="4:9" ht="15" x14ac:dyDescent="0.25">
      <c r="E395" t="s">
        <v>138</v>
      </c>
      <c r="F395" t="s">
        <v>911</v>
      </c>
      <c r="G395" t="s">
        <v>912</v>
      </c>
      <c r="H395" t="s">
        <v>899</v>
      </c>
      <c r="I395" t="s">
        <v>900</v>
      </c>
    </row>
    <row r="396" spans="4:9" ht="15" x14ac:dyDescent="0.25">
      <c r="E396" t="s">
        <v>138</v>
      </c>
      <c r="F396" t="s">
        <v>913</v>
      </c>
      <c r="G396" t="s">
        <v>914</v>
      </c>
      <c r="H396" t="s">
        <v>899</v>
      </c>
      <c r="I396" t="s">
        <v>900</v>
      </c>
    </row>
    <row r="397" spans="4:9" ht="15" x14ac:dyDescent="0.25">
      <c r="E397" t="s">
        <v>138</v>
      </c>
      <c r="F397" t="s">
        <v>915</v>
      </c>
      <c r="G397" t="s">
        <v>916</v>
      </c>
      <c r="H397" t="s">
        <v>899</v>
      </c>
      <c r="I397" t="s">
        <v>900</v>
      </c>
    </row>
    <row r="398" spans="4:9" ht="15" x14ac:dyDescent="0.25">
      <c r="E398" t="s">
        <v>138</v>
      </c>
      <c r="F398" t="s">
        <v>917</v>
      </c>
      <c r="G398" t="s">
        <v>918</v>
      </c>
      <c r="H398" t="s">
        <v>899</v>
      </c>
      <c r="I398" t="s">
        <v>900</v>
      </c>
    </row>
    <row r="399" spans="4:9" ht="15" x14ac:dyDescent="0.25">
      <c r="E399" t="s">
        <v>138</v>
      </c>
      <c r="F399" t="s">
        <v>919</v>
      </c>
      <c r="G399" t="s">
        <v>920</v>
      </c>
      <c r="H399" t="s">
        <v>899</v>
      </c>
      <c r="I399" t="s">
        <v>900</v>
      </c>
    </row>
    <row r="400" spans="4:9" ht="15" x14ac:dyDescent="0.25">
      <c r="E400" t="s">
        <v>138</v>
      </c>
      <c r="F400" t="s">
        <v>921</v>
      </c>
      <c r="G400" t="s">
        <v>922</v>
      </c>
      <c r="H400" t="s">
        <v>899</v>
      </c>
      <c r="I400" t="s">
        <v>900</v>
      </c>
    </row>
    <row r="401" spans="5:9" ht="15" x14ac:dyDescent="0.25">
      <c r="E401" t="s">
        <v>138</v>
      </c>
      <c r="F401" t="s">
        <v>923</v>
      </c>
      <c r="G401" t="s">
        <v>924</v>
      </c>
      <c r="H401" t="s">
        <v>899</v>
      </c>
      <c r="I401" t="s">
        <v>900</v>
      </c>
    </row>
    <row r="402" spans="5:9" ht="15" x14ac:dyDescent="0.25">
      <c r="E402" t="s">
        <v>138</v>
      </c>
      <c r="F402" t="s">
        <v>925</v>
      </c>
      <c r="G402" t="s">
        <v>926</v>
      </c>
      <c r="H402" t="s">
        <v>899</v>
      </c>
      <c r="I402" t="s">
        <v>900</v>
      </c>
    </row>
    <row r="403" spans="5:9" ht="15" x14ac:dyDescent="0.25">
      <c r="E403" t="s">
        <v>138</v>
      </c>
      <c r="F403" t="s">
        <v>927</v>
      </c>
      <c r="G403" t="s">
        <v>928</v>
      </c>
      <c r="H403" t="s">
        <v>899</v>
      </c>
      <c r="I403" t="s">
        <v>900</v>
      </c>
    </row>
    <row r="404" spans="5:9" ht="15" x14ac:dyDescent="0.25">
      <c r="E404" t="s">
        <v>138</v>
      </c>
      <c r="F404" t="s">
        <v>929</v>
      </c>
      <c r="G404" t="s">
        <v>930</v>
      </c>
      <c r="H404" t="s">
        <v>899</v>
      </c>
      <c r="I404" t="s">
        <v>900</v>
      </c>
    </row>
    <row r="405" spans="5:9" ht="15" x14ac:dyDescent="0.25">
      <c r="E405" t="s">
        <v>138</v>
      </c>
      <c r="F405" t="s">
        <v>931</v>
      </c>
      <c r="G405" t="s">
        <v>932</v>
      </c>
      <c r="H405" t="s">
        <v>899</v>
      </c>
      <c r="I405" t="s">
        <v>900</v>
      </c>
    </row>
    <row r="406" spans="5:9" ht="15" x14ac:dyDescent="0.25">
      <c r="E406" t="s">
        <v>138</v>
      </c>
      <c r="F406" t="s">
        <v>933</v>
      </c>
      <c r="G406" t="s">
        <v>934</v>
      </c>
      <c r="H406" t="s">
        <v>899</v>
      </c>
      <c r="I406" t="s">
        <v>900</v>
      </c>
    </row>
    <row r="407" spans="5:9" ht="15" x14ac:dyDescent="0.25">
      <c r="E407" t="s">
        <v>138</v>
      </c>
      <c r="F407" t="s">
        <v>935</v>
      </c>
      <c r="G407" t="s">
        <v>936</v>
      </c>
      <c r="H407" t="s">
        <v>899</v>
      </c>
      <c r="I407" t="s">
        <v>900</v>
      </c>
    </row>
    <row r="408" spans="5:9" ht="15" x14ac:dyDescent="0.25">
      <c r="E408" t="s">
        <v>138</v>
      </c>
      <c r="F408" t="s">
        <v>937</v>
      </c>
      <c r="G408" t="s">
        <v>938</v>
      </c>
      <c r="H408" t="s">
        <v>899</v>
      </c>
      <c r="I408" t="s">
        <v>900</v>
      </c>
    </row>
    <row r="409" spans="5:9" ht="15" x14ac:dyDescent="0.25">
      <c r="E409" t="s">
        <v>138</v>
      </c>
      <c r="F409" t="s">
        <v>939</v>
      </c>
      <c r="G409" t="s">
        <v>940</v>
      </c>
      <c r="H409" t="s">
        <v>899</v>
      </c>
      <c r="I409" t="s">
        <v>900</v>
      </c>
    </row>
    <row r="410" spans="5:9" ht="15" x14ac:dyDescent="0.25">
      <c r="E410" t="s">
        <v>138</v>
      </c>
      <c r="F410" t="s">
        <v>941</v>
      </c>
      <c r="G410" t="s">
        <v>942</v>
      </c>
      <c r="H410" t="s">
        <v>899</v>
      </c>
      <c r="I410" t="s">
        <v>900</v>
      </c>
    </row>
    <row r="411" spans="5:9" ht="15" x14ac:dyDescent="0.25">
      <c r="E411" t="s">
        <v>141</v>
      </c>
      <c r="F411" t="s">
        <v>943</v>
      </c>
      <c r="G411" t="s">
        <v>944</v>
      </c>
      <c r="H411" t="s">
        <v>945</v>
      </c>
      <c r="I411" t="s">
        <v>946</v>
      </c>
    </row>
    <row r="412" spans="5:9" ht="15" x14ac:dyDescent="0.25">
      <c r="E412" t="s">
        <v>141</v>
      </c>
      <c r="F412" t="s">
        <v>947</v>
      </c>
      <c r="G412" t="s">
        <v>948</v>
      </c>
      <c r="H412" t="s">
        <v>945</v>
      </c>
      <c r="I412" t="s">
        <v>946</v>
      </c>
    </row>
    <row r="413" spans="5:9" ht="15" x14ac:dyDescent="0.25">
      <c r="E413" t="s">
        <v>141</v>
      </c>
      <c r="F413" t="s">
        <v>949</v>
      </c>
      <c r="G413" t="s">
        <v>950</v>
      </c>
      <c r="H413" t="s">
        <v>945</v>
      </c>
      <c r="I413" t="s">
        <v>946</v>
      </c>
    </row>
    <row r="414" spans="5:9" ht="15" x14ac:dyDescent="0.25">
      <c r="E414" t="s">
        <v>141</v>
      </c>
      <c r="F414" t="s">
        <v>951</v>
      </c>
      <c r="G414" t="s">
        <v>952</v>
      </c>
      <c r="H414" t="s">
        <v>945</v>
      </c>
      <c r="I414" t="s">
        <v>946</v>
      </c>
    </row>
    <row r="415" spans="5:9" ht="15" x14ac:dyDescent="0.25">
      <c r="E415" t="s">
        <v>141</v>
      </c>
      <c r="F415" t="s">
        <v>953</v>
      </c>
      <c r="G415" t="s">
        <v>954</v>
      </c>
      <c r="H415" t="s">
        <v>945</v>
      </c>
      <c r="I415" t="s">
        <v>946</v>
      </c>
    </row>
    <row r="416" spans="5:9" ht="15" x14ac:dyDescent="0.25">
      <c r="E416" t="s">
        <v>141</v>
      </c>
      <c r="F416" t="s">
        <v>955</v>
      </c>
      <c r="G416" t="s">
        <v>956</v>
      </c>
      <c r="H416" t="s">
        <v>945</v>
      </c>
      <c r="I416" t="s">
        <v>946</v>
      </c>
    </row>
    <row r="417" spans="5:9" ht="15" x14ac:dyDescent="0.25">
      <c r="E417" t="s">
        <v>141</v>
      </c>
      <c r="F417" t="s">
        <v>957</v>
      </c>
      <c r="G417" t="s">
        <v>958</v>
      </c>
      <c r="H417" t="s">
        <v>945</v>
      </c>
      <c r="I417" t="s">
        <v>946</v>
      </c>
    </row>
    <row r="418" spans="5:9" ht="15" x14ac:dyDescent="0.25">
      <c r="E418" t="s">
        <v>141</v>
      </c>
      <c r="F418" t="s">
        <v>959</v>
      </c>
      <c r="G418" t="s">
        <v>960</v>
      </c>
      <c r="H418" t="s">
        <v>945</v>
      </c>
      <c r="I418" t="s">
        <v>946</v>
      </c>
    </row>
    <row r="419" spans="5:9" ht="15" x14ac:dyDescent="0.25">
      <c r="E419" t="s">
        <v>141</v>
      </c>
      <c r="F419" t="s">
        <v>961</v>
      </c>
      <c r="G419" t="s">
        <v>962</v>
      </c>
      <c r="H419" t="s">
        <v>945</v>
      </c>
      <c r="I419" t="s">
        <v>946</v>
      </c>
    </row>
    <row r="420" spans="5:9" ht="15" x14ac:dyDescent="0.25">
      <c r="E420" t="s">
        <v>141</v>
      </c>
      <c r="F420" t="s">
        <v>963</v>
      </c>
      <c r="G420" t="s">
        <v>964</v>
      </c>
      <c r="H420" t="s">
        <v>945</v>
      </c>
      <c r="I420" t="s">
        <v>946</v>
      </c>
    </row>
    <row r="421" spans="5:9" ht="15" x14ac:dyDescent="0.25">
      <c r="E421" t="s">
        <v>141</v>
      </c>
      <c r="F421" t="s">
        <v>965</v>
      </c>
      <c r="G421" t="s">
        <v>966</v>
      </c>
      <c r="H421" t="s">
        <v>945</v>
      </c>
      <c r="I421" t="s">
        <v>946</v>
      </c>
    </row>
    <row r="422" spans="5:9" ht="15" x14ac:dyDescent="0.25">
      <c r="E422" t="s">
        <v>141</v>
      </c>
      <c r="F422" t="s">
        <v>967</v>
      </c>
      <c r="G422" t="s">
        <v>968</v>
      </c>
      <c r="H422" t="s">
        <v>945</v>
      </c>
      <c r="I422" t="s">
        <v>946</v>
      </c>
    </row>
    <row r="423" spans="5:9" ht="15" x14ac:dyDescent="0.25">
      <c r="E423" t="s">
        <v>141</v>
      </c>
      <c r="F423" t="s">
        <v>969</v>
      </c>
      <c r="G423" t="s">
        <v>970</v>
      </c>
      <c r="H423" t="s">
        <v>945</v>
      </c>
      <c r="I423" t="s">
        <v>946</v>
      </c>
    </row>
    <row r="424" spans="5:9" ht="15" x14ac:dyDescent="0.25">
      <c r="E424" t="s">
        <v>141</v>
      </c>
      <c r="F424" t="s">
        <v>971</v>
      </c>
      <c r="G424" t="s">
        <v>972</v>
      </c>
      <c r="H424" t="s">
        <v>945</v>
      </c>
      <c r="I424" t="s">
        <v>946</v>
      </c>
    </row>
    <row r="425" spans="5:9" ht="15" x14ac:dyDescent="0.25">
      <c r="E425" t="s">
        <v>141</v>
      </c>
      <c r="F425" t="s">
        <v>973</v>
      </c>
      <c r="G425" t="s">
        <v>974</v>
      </c>
      <c r="H425" t="s">
        <v>945</v>
      </c>
      <c r="I425" t="s">
        <v>946</v>
      </c>
    </row>
    <row r="426" spans="5:9" ht="15" x14ac:dyDescent="0.25">
      <c r="E426" t="s">
        <v>141</v>
      </c>
      <c r="F426" t="s">
        <v>975</v>
      </c>
      <c r="G426" t="s">
        <v>976</v>
      </c>
      <c r="H426" t="s">
        <v>945</v>
      </c>
      <c r="I426" t="s">
        <v>946</v>
      </c>
    </row>
    <row r="427" spans="5:9" ht="15" x14ac:dyDescent="0.25">
      <c r="E427" t="s">
        <v>141</v>
      </c>
      <c r="F427" t="s">
        <v>977</v>
      </c>
      <c r="G427" t="s">
        <v>978</v>
      </c>
      <c r="H427" t="s">
        <v>945</v>
      </c>
      <c r="I427" t="s">
        <v>946</v>
      </c>
    </row>
    <row r="428" spans="5:9" ht="15" x14ac:dyDescent="0.25">
      <c r="E428" t="s">
        <v>141</v>
      </c>
      <c r="F428" t="s">
        <v>979</v>
      </c>
      <c r="G428" t="s">
        <v>50</v>
      </c>
      <c r="H428" t="s">
        <v>945</v>
      </c>
      <c r="I428" t="s">
        <v>946</v>
      </c>
    </row>
    <row r="429" spans="5:9" ht="15" x14ac:dyDescent="0.25">
      <c r="E429" t="s">
        <v>141</v>
      </c>
      <c r="F429" t="s">
        <v>980</v>
      </c>
      <c r="G429" t="s">
        <v>981</v>
      </c>
      <c r="H429" t="s">
        <v>945</v>
      </c>
      <c r="I429" t="s">
        <v>946</v>
      </c>
    </row>
    <row r="430" spans="5:9" ht="15" x14ac:dyDescent="0.25">
      <c r="E430" t="s">
        <v>141</v>
      </c>
      <c r="F430" t="s">
        <v>982</v>
      </c>
      <c r="G430" t="s">
        <v>983</v>
      </c>
      <c r="H430" t="s">
        <v>945</v>
      </c>
      <c r="I430" t="s">
        <v>946</v>
      </c>
    </row>
    <row r="431" spans="5:9" ht="15" x14ac:dyDescent="0.25">
      <c r="E431" t="s">
        <v>144</v>
      </c>
      <c r="F431" t="s">
        <v>984</v>
      </c>
      <c r="G431" t="s">
        <v>985</v>
      </c>
      <c r="H431" t="s">
        <v>986</v>
      </c>
      <c r="I431" t="s">
        <v>987</v>
      </c>
    </row>
    <row r="432" spans="5:9" ht="15" x14ac:dyDescent="0.25">
      <c r="E432" t="s">
        <v>144</v>
      </c>
      <c r="F432" t="s">
        <v>988</v>
      </c>
      <c r="G432" t="s">
        <v>989</v>
      </c>
      <c r="H432" t="s">
        <v>986</v>
      </c>
      <c r="I432" t="s">
        <v>987</v>
      </c>
    </row>
    <row r="433" spans="5:9" ht="15" x14ac:dyDescent="0.25">
      <c r="E433" t="s">
        <v>144</v>
      </c>
      <c r="F433" t="s">
        <v>990</v>
      </c>
      <c r="G433" t="s">
        <v>991</v>
      </c>
      <c r="H433" t="s">
        <v>986</v>
      </c>
      <c r="I433" t="s">
        <v>987</v>
      </c>
    </row>
    <row r="434" spans="5:9" ht="15" x14ac:dyDescent="0.25">
      <c r="E434" t="s">
        <v>144</v>
      </c>
      <c r="F434" t="s">
        <v>992</v>
      </c>
      <c r="G434" t="s">
        <v>993</v>
      </c>
      <c r="H434" t="s">
        <v>986</v>
      </c>
      <c r="I434" t="s">
        <v>987</v>
      </c>
    </row>
    <row r="435" spans="5:9" ht="15" x14ac:dyDescent="0.25">
      <c r="E435" t="s">
        <v>144</v>
      </c>
      <c r="F435" t="s">
        <v>994</v>
      </c>
      <c r="G435" t="s">
        <v>995</v>
      </c>
      <c r="H435" t="s">
        <v>986</v>
      </c>
      <c r="I435" t="s">
        <v>987</v>
      </c>
    </row>
    <row r="436" spans="5:9" ht="15" x14ac:dyDescent="0.25">
      <c r="E436" t="s">
        <v>144</v>
      </c>
      <c r="F436" t="s">
        <v>996</v>
      </c>
      <c r="G436" t="s">
        <v>997</v>
      </c>
      <c r="H436" t="s">
        <v>986</v>
      </c>
      <c r="I436" t="s">
        <v>987</v>
      </c>
    </row>
    <row r="437" spans="5:9" ht="15" x14ac:dyDescent="0.25">
      <c r="E437" t="s">
        <v>144</v>
      </c>
      <c r="F437" t="s">
        <v>998</v>
      </c>
      <c r="G437" t="s">
        <v>999</v>
      </c>
      <c r="H437" t="s">
        <v>986</v>
      </c>
      <c r="I437" t="s">
        <v>987</v>
      </c>
    </row>
    <row r="438" spans="5:9" ht="15" x14ac:dyDescent="0.25">
      <c r="E438" t="s">
        <v>144</v>
      </c>
      <c r="F438" t="s">
        <v>1000</v>
      </c>
      <c r="G438" t="s">
        <v>1001</v>
      </c>
      <c r="H438" t="s">
        <v>986</v>
      </c>
      <c r="I438" t="s">
        <v>987</v>
      </c>
    </row>
    <row r="439" spans="5:9" ht="15" x14ac:dyDescent="0.25">
      <c r="E439" t="s">
        <v>144</v>
      </c>
      <c r="F439" t="s">
        <v>1002</v>
      </c>
      <c r="G439" t="s">
        <v>1003</v>
      </c>
      <c r="H439" t="s">
        <v>986</v>
      </c>
      <c r="I439" t="s">
        <v>987</v>
      </c>
    </row>
    <row r="440" spans="5:9" ht="15" x14ac:dyDescent="0.25">
      <c r="E440" t="s">
        <v>144</v>
      </c>
      <c r="F440" t="s">
        <v>1004</v>
      </c>
      <c r="G440" t="s">
        <v>1005</v>
      </c>
      <c r="H440" t="s">
        <v>986</v>
      </c>
      <c r="I440" t="s">
        <v>987</v>
      </c>
    </row>
    <row r="441" spans="5:9" ht="15" x14ac:dyDescent="0.25">
      <c r="E441" t="s">
        <v>144</v>
      </c>
      <c r="F441" t="s">
        <v>1006</v>
      </c>
      <c r="G441" t="s">
        <v>1007</v>
      </c>
      <c r="H441" t="s">
        <v>986</v>
      </c>
      <c r="I441" t="s">
        <v>987</v>
      </c>
    </row>
    <row r="442" spans="5:9" ht="15" x14ac:dyDescent="0.25">
      <c r="E442" t="s">
        <v>147</v>
      </c>
      <c r="F442" t="s">
        <v>1008</v>
      </c>
      <c r="G442" t="s">
        <v>1009</v>
      </c>
      <c r="H442" t="s">
        <v>1010</v>
      </c>
      <c r="I442" t="s">
        <v>1011</v>
      </c>
    </row>
    <row r="443" spans="5:9" ht="15" x14ac:dyDescent="0.25">
      <c r="E443" t="s">
        <v>147</v>
      </c>
      <c r="F443" t="s">
        <v>1012</v>
      </c>
      <c r="G443" t="s">
        <v>1013</v>
      </c>
      <c r="H443" t="s">
        <v>1010</v>
      </c>
      <c r="I443" t="s">
        <v>1011</v>
      </c>
    </row>
    <row r="444" spans="5:9" ht="15" x14ac:dyDescent="0.25">
      <c r="E444" t="s">
        <v>147</v>
      </c>
      <c r="F444" t="s">
        <v>1014</v>
      </c>
      <c r="G444" t="s">
        <v>1015</v>
      </c>
      <c r="H444" t="s">
        <v>1010</v>
      </c>
      <c r="I444" t="s">
        <v>1011</v>
      </c>
    </row>
    <row r="445" spans="5:9" ht="15" x14ac:dyDescent="0.25">
      <c r="E445" t="s">
        <v>147</v>
      </c>
      <c r="F445" t="s">
        <v>1016</v>
      </c>
      <c r="G445" t="s">
        <v>1017</v>
      </c>
      <c r="H445" t="s">
        <v>1010</v>
      </c>
      <c r="I445" t="s">
        <v>1011</v>
      </c>
    </row>
    <row r="446" spans="5:9" ht="15" x14ac:dyDescent="0.25">
      <c r="E446" t="s">
        <v>147</v>
      </c>
      <c r="F446" t="s">
        <v>1018</v>
      </c>
      <c r="G446" t="s">
        <v>1019</v>
      </c>
      <c r="H446" t="s">
        <v>1010</v>
      </c>
      <c r="I446" t="s">
        <v>1011</v>
      </c>
    </row>
    <row r="447" spans="5:9" ht="15" x14ac:dyDescent="0.25">
      <c r="E447" t="s">
        <v>147</v>
      </c>
      <c r="F447" t="s">
        <v>1020</v>
      </c>
      <c r="G447" t="s">
        <v>1021</v>
      </c>
      <c r="H447" t="s">
        <v>1010</v>
      </c>
      <c r="I447" t="s">
        <v>1011</v>
      </c>
    </row>
    <row r="448" spans="5:9" ht="15" x14ac:dyDescent="0.25">
      <c r="E448" t="s">
        <v>147</v>
      </c>
      <c r="F448" t="s">
        <v>1022</v>
      </c>
      <c r="G448" t="s">
        <v>1023</v>
      </c>
      <c r="H448" t="s">
        <v>1010</v>
      </c>
      <c r="I448" t="s">
        <v>1011</v>
      </c>
    </row>
    <row r="449" spans="5:9" ht="15" x14ac:dyDescent="0.25">
      <c r="E449" t="s">
        <v>147</v>
      </c>
      <c r="F449" t="s">
        <v>1024</v>
      </c>
      <c r="G449" t="s">
        <v>1025</v>
      </c>
      <c r="H449" t="s">
        <v>1010</v>
      </c>
      <c r="I449" t="s">
        <v>1011</v>
      </c>
    </row>
    <row r="450" spans="5:9" ht="15" x14ac:dyDescent="0.25">
      <c r="E450" t="s">
        <v>147</v>
      </c>
      <c r="F450" t="s">
        <v>1026</v>
      </c>
      <c r="G450" t="s">
        <v>1027</v>
      </c>
      <c r="H450" t="s">
        <v>1010</v>
      </c>
      <c r="I450" t="s">
        <v>1011</v>
      </c>
    </row>
    <row r="451" spans="5:9" ht="15" x14ac:dyDescent="0.25">
      <c r="E451" t="s">
        <v>147</v>
      </c>
      <c r="F451" t="s">
        <v>1028</v>
      </c>
      <c r="G451" t="s">
        <v>1029</v>
      </c>
      <c r="H451" t="s">
        <v>1010</v>
      </c>
      <c r="I451" t="s">
        <v>1011</v>
      </c>
    </row>
    <row r="452" spans="5:9" ht="15" x14ac:dyDescent="0.25">
      <c r="E452" t="s">
        <v>147</v>
      </c>
      <c r="F452" t="s">
        <v>1030</v>
      </c>
      <c r="G452" t="s">
        <v>1031</v>
      </c>
      <c r="H452" t="s">
        <v>1010</v>
      </c>
      <c r="I452" t="s">
        <v>1011</v>
      </c>
    </row>
    <row r="453" spans="5:9" ht="15" x14ac:dyDescent="0.25">
      <c r="E453" t="s">
        <v>147</v>
      </c>
      <c r="F453" t="s">
        <v>1032</v>
      </c>
      <c r="G453" t="s">
        <v>1033</v>
      </c>
      <c r="H453" t="s">
        <v>1010</v>
      </c>
      <c r="I453" t="s">
        <v>1011</v>
      </c>
    </row>
    <row r="454" spans="5:9" ht="15" x14ac:dyDescent="0.25">
      <c r="E454" t="s">
        <v>147</v>
      </c>
      <c r="F454" t="s">
        <v>1034</v>
      </c>
      <c r="G454" t="s">
        <v>1035</v>
      </c>
      <c r="H454" t="s">
        <v>1010</v>
      </c>
      <c r="I454" t="s">
        <v>1011</v>
      </c>
    </row>
    <row r="455" spans="5:9" ht="15" x14ac:dyDescent="0.25">
      <c r="E455" t="s">
        <v>147</v>
      </c>
      <c r="F455" t="s">
        <v>1036</v>
      </c>
      <c r="G455" t="s">
        <v>1037</v>
      </c>
      <c r="H455" t="s">
        <v>1010</v>
      </c>
      <c r="I455" t="s">
        <v>1011</v>
      </c>
    </row>
    <row r="456" spans="5:9" ht="15" x14ac:dyDescent="0.25">
      <c r="E456" t="s">
        <v>147</v>
      </c>
      <c r="F456" t="s">
        <v>1038</v>
      </c>
      <c r="G456" t="s">
        <v>1039</v>
      </c>
      <c r="H456" t="s">
        <v>1010</v>
      </c>
      <c r="I456" t="s">
        <v>1011</v>
      </c>
    </row>
    <row r="457" spans="5:9" ht="15" x14ac:dyDescent="0.25">
      <c r="E457" t="s">
        <v>147</v>
      </c>
      <c r="F457" t="s">
        <v>1040</v>
      </c>
      <c r="G457" t="s">
        <v>1041</v>
      </c>
      <c r="H457" t="s">
        <v>1010</v>
      </c>
      <c r="I457" t="s">
        <v>1011</v>
      </c>
    </row>
    <row r="458" spans="5:9" ht="15" x14ac:dyDescent="0.25">
      <c r="E458" t="s">
        <v>147</v>
      </c>
      <c r="F458" t="s">
        <v>1042</v>
      </c>
      <c r="G458" t="s">
        <v>1043</v>
      </c>
      <c r="H458" t="s">
        <v>1010</v>
      </c>
      <c r="I458" t="s">
        <v>1011</v>
      </c>
    </row>
    <row r="459" spans="5:9" ht="15" x14ac:dyDescent="0.25">
      <c r="E459" t="s">
        <v>147</v>
      </c>
      <c r="F459" t="s">
        <v>1044</v>
      </c>
      <c r="G459" t="s">
        <v>1045</v>
      </c>
      <c r="H459" t="s">
        <v>1010</v>
      </c>
      <c r="I459" t="s">
        <v>1011</v>
      </c>
    </row>
    <row r="460" spans="5:9" ht="15" x14ac:dyDescent="0.25">
      <c r="E460" t="s">
        <v>147</v>
      </c>
      <c r="F460" t="s">
        <v>1046</v>
      </c>
      <c r="G460" t="s">
        <v>1047</v>
      </c>
      <c r="H460" t="s">
        <v>1010</v>
      </c>
      <c r="I460" t="s">
        <v>1011</v>
      </c>
    </row>
    <row r="461" spans="5:9" ht="15" x14ac:dyDescent="0.25">
      <c r="E461" t="s">
        <v>147</v>
      </c>
      <c r="F461" t="s">
        <v>1048</v>
      </c>
      <c r="G461" t="s">
        <v>1049</v>
      </c>
      <c r="H461" t="s">
        <v>1010</v>
      </c>
      <c r="I461" t="s">
        <v>1011</v>
      </c>
    </row>
    <row r="462" spans="5:9" ht="15" x14ac:dyDescent="0.25">
      <c r="E462" t="s">
        <v>147</v>
      </c>
      <c r="F462" t="s">
        <v>1050</v>
      </c>
      <c r="G462" t="s">
        <v>1051</v>
      </c>
      <c r="H462" t="s">
        <v>1010</v>
      </c>
      <c r="I462" t="s">
        <v>1011</v>
      </c>
    </row>
    <row r="463" spans="5:9" ht="15" x14ac:dyDescent="0.25">
      <c r="E463" t="s">
        <v>147</v>
      </c>
      <c r="F463" t="s">
        <v>1052</v>
      </c>
      <c r="G463" t="s">
        <v>1053</v>
      </c>
      <c r="H463" t="s">
        <v>1010</v>
      </c>
      <c r="I463" t="s">
        <v>1011</v>
      </c>
    </row>
    <row r="464" spans="5:9" ht="15" x14ac:dyDescent="0.25">
      <c r="E464" t="s">
        <v>147</v>
      </c>
      <c r="F464" t="s">
        <v>1054</v>
      </c>
      <c r="G464" t="s">
        <v>1055</v>
      </c>
      <c r="H464" t="s">
        <v>1010</v>
      </c>
      <c r="I464" t="s">
        <v>1011</v>
      </c>
    </row>
  </sheetData>
  <conditionalFormatting sqref="F167">
    <cfRule type="duplicateValues" dxfId="46" priority="4"/>
  </conditionalFormatting>
  <conditionalFormatting sqref="F170">
    <cfRule type="duplicateValues" dxfId="45" priority="2"/>
  </conditionalFormatting>
  <conditionalFormatting sqref="F284">
    <cfRule type="duplicateValues" dxfId="44" priority="3"/>
  </conditionalFormatting>
  <conditionalFormatting sqref="F285:F1048576 F168:F169 F171:F283 F1:F166">
    <cfRule type="duplicateValues" dxfId="43" priority="5"/>
  </conditionalFormatting>
  <conditionalFormatting sqref="F1:G1048576">
    <cfRule type="duplicateValues" dxfId="42" priority="6"/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6"/>
  <sheetViews>
    <sheetView zoomScaleNormal="100" workbookViewId="0">
      <selection activeCell="A2" sqref="A2"/>
    </sheetView>
  </sheetViews>
  <sheetFormatPr defaultColWidth="8.5703125" defaultRowHeight="15" x14ac:dyDescent="0.25"/>
  <cols>
    <col min="1" max="1" width="36.28515625" customWidth="1"/>
    <col min="3" max="3" width="34.7109375" bestFit="1" customWidth="1"/>
    <col min="4" max="4" width="9.140625" customWidth="1"/>
    <col min="5" max="5" width="5.7109375" bestFit="1" customWidth="1"/>
    <col min="7" max="7" width="33.85546875" bestFit="1" customWidth="1"/>
    <col min="8" max="8" width="29.7109375" bestFit="1" customWidth="1"/>
    <col min="9" max="9" width="59.42578125" bestFit="1" customWidth="1"/>
    <col min="10" max="10" width="11.7109375" bestFit="1" customWidth="1"/>
    <col min="11" max="11" width="50.5703125" bestFit="1" customWidth="1"/>
    <col min="12" max="12" width="27.85546875" bestFit="1" customWidth="1"/>
    <col min="13" max="13" width="122.85546875" bestFit="1" customWidth="1"/>
    <col min="14" max="14" width="11" bestFit="1" customWidth="1"/>
  </cols>
  <sheetData>
    <row r="1" spans="1:14" x14ac:dyDescent="0.25">
      <c r="C1">
        <f>Основний!E11</f>
        <v>0</v>
      </c>
    </row>
    <row r="2" spans="1:14" x14ac:dyDescent="0.25">
      <c r="C2" t="str">
        <f>Основний!E12</f>
        <v>АБРАМОВИЧ Ярослав Ігорович</v>
      </c>
      <c r="E2" t="b">
        <f t="shared" ref="E2:E65" si="0">C2=G2</f>
        <v>0</v>
      </c>
      <c r="F2" s="2"/>
      <c r="G2" s="3"/>
      <c r="H2" s="3"/>
      <c r="I2" s="33"/>
      <c r="J2" s="33"/>
      <c r="K2" s="33"/>
      <c r="L2" s="33"/>
      <c r="M2" s="33"/>
      <c r="N2" s="34"/>
    </row>
    <row r="3" spans="1:14" x14ac:dyDescent="0.25">
      <c r="C3" t="str">
        <f>Основний!E13</f>
        <v>АВГУСТИНОВИЧ Микола Олександрович</v>
      </c>
      <c r="E3" t="b">
        <f t="shared" si="0"/>
        <v>0</v>
      </c>
      <c r="H3" s="1"/>
      <c r="I3" s="1"/>
      <c r="J3" s="1"/>
      <c r="K3" s="1"/>
      <c r="L3" s="1"/>
      <c r="M3" s="1"/>
    </row>
    <row r="4" spans="1:14" x14ac:dyDescent="0.25">
      <c r="C4" t="str">
        <f>Основний!E14</f>
        <v>АВРАМУК Олександр Ярославович</v>
      </c>
      <c r="E4" t="b">
        <f t="shared" si="0"/>
        <v>0</v>
      </c>
      <c r="H4" s="1"/>
      <c r="I4" s="1"/>
      <c r="J4" s="1"/>
      <c r="K4" s="1"/>
      <c r="L4" s="1"/>
      <c r="M4" s="1"/>
    </row>
    <row r="5" spans="1:14" x14ac:dyDescent="0.25">
      <c r="C5" t="str">
        <f>Основний!E15</f>
        <v>АДАМЕНКО Олег Геннадійович</v>
      </c>
      <c r="E5" t="b">
        <f t="shared" si="0"/>
        <v>0</v>
      </c>
      <c r="H5" s="1"/>
      <c r="I5" s="1"/>
      <c r="J5" s="1"/>
      <c r="K5" s="1"/>
      <c r="L5" s="1"/>
      <c r="M5" s="1"/>
    </row>
    <row r="6" spans="1:14" ht="15.75" x14ac:dyDescent="0.25">
      <c r="A6" s="32"/>
      <c r="C6" t="str">
        <f>Основний!E16</f>
        <v>БАРДЕЦЬКИЙ Віктор Романович</v>
      </c>
      <c r="E6" t="b">
        <f t="shared" si="0"/>
        <v>0</v>
      </c>
      <c r="H6" s="1"/>
      <c r="I6" s="1"/>
      <c r="J6" s="1"/>
      <c r="K6" s="1"/>
      <c r="L6" s="1"/>
      <c r="M6" s="1"/>
    </row>
    <row r="7" spans="1:14" x14ac:dyDescent="0.25">
      <c r="C7" t="str">
        <f>Основний!E17</f>
        <v>БАРЛІТ Анатолій Олександрович</v>
      </c>
      <c r="E7" t="b">
        <f t="shared" si="0"/>
        <v>0</v>
      </c>
      <c r="H7" s="1"/>
      <c r="I7" s="1"/>
      <c r="J7" s="1"/>
      <c r="K7" s="1"/>
      <c r="L7" s="1"/>
      <c r="M7" s="1"/>
      <c r="N7" s="1"/>
    </row>
    <row r="8" spans="1:14" x14ac:dyDescent="0.25">
      <c r="C8" t="str">
        <f>Основний!E18</f>
        <v>БЛИЩИК Микола Володимирович</v>
      </c>
      <c r="E8" t="b">
        <f>C8=G8</f>
        <v>0</v>
      </c>
      <c r="H8" s="1"/>
      <c r="I8" s="1"/>
      <c r="J8" s="1"/>
      <c r="K8" s="1"/>
      <c r="L8" s="1"/>
      <c r="M8" s="1"/>
    </row>
    <row r="9" spans="1:14" x14ac:dyDescent="0.25">
      <c r="C9" t="str">
        <f>Основний!E19</f>
        <v>БОКОТЮК Сергій Григорович</v>
      </c>
      <c r="E9" t="b">
        <f>C9=G9</f>
        <v>0</v>
      </c>
      <c r="H9" s="1"/>
      <c r="I9" s="1"/>
      <c r="J9" s="1"/>
      <c r="K9" s="1"/>
      <c r="L9" s="1"/>
      <c r="M9" s="1"/>
    </row>
    <row r="10" spans="1:14" x14ac:dyDescent="0.25">
      <c r="C10" t="str">
        <f>Основний!E20</f>
        <v>БОЧКА Андрій Анатолійович</v>
      </c>
      <c r="E10" t="b">
        <f t="shared" si="0"/>
        <v>0</v>
      </c>
      <c r="H10" s="1"/>
      <c r="I10" s="1"/>
      <c r="J10" s="1"/>
      <c r="K10" s="1"/>
      <c r="L10" s="1"/>
      <c r="M10" s="1"/>
    </row>
    <row r="11" spans="1:14" x14ac:dyDescent="0.25">
      <c r="C11" t="str">
        <f>Основний!E21</f>
        <v>ВІДНІЧУК Іван Ігорович</v>
      </c>
      <c r="E11" t="b">
        <f t="shared" si="0"/>
        <v>0</v>
      </c>
      <c r="H11" s="1"/>
      <c r="I11" s="1"/>
      <c r="J11" s="1"/>
      <c r="K11" s="1"/>
      <c r="L11" s="1"/>
      <c r="M11" s="1"/>
    </row>
    <row r="12" spans="1:14" x14ac:dyDescent="0.25">
      <c r="C12" t="str">
        <f>Основний!E22</f>
        <v>ВОРОБЕЙ Сергій Іванович</v>
      </c>
      <c r="E12" t="b">
        <f t="shared" si="0"/>
        <v>0</v>
      </c>
      <c r="H12" s="1"/>
      <c r="I12" s="1"/>
      <c r="J12" s="1"/>
      <c r="K12" s="1"/>
      <c r="L12" s="1"/>
      <c r="M12" s="1"/>
    </row>
    <row r="13" spans="1:14" x14ac:dyDescent="0.25">
      <c r="C13" t="str">
        <f>Основний!E23</f>
        <v>ГАВРИЛЮК Богдан Володимирович</v>
      </c>
      <c r="E13" t="b">
        <f>C13=G13</f>
        <v>0</v>
      </c>
      <c r="H13" s="1"/>
      <c r="I13" s="1"/>
      <c r="J13" s="1"/>
      <c r="K13" s="1"/>
      <c r="L13" s="1"/>
      <c r="M13" s="1"/>
    </row>
    <row r="14" spans="1:14" x14ac:dyDescent="0.25">
      <c r="C14" t="str">
        <f>Основний!E24</f>
        <v>ГРИГОРКІВ Михайло Ярославович</v>
      </c>
      <c r="E14" t="b">
        <f>C14=G14</f>
        <v>0</v>
      </c>
      <c r="H14" s="1"/>
      <c r="I14" s="1"/>
      <c r="J14" s="1"/>
      <c r="K14" s="1"/>
      <c r="L14" s="1"/>
      <c r="M14" s="1"/>
    </row>
    <row r="15" spans="1:14" x14ac:dyDescent="0.25">
      <c r="C15" t="str">
        <f>Основний!E25</f>
        <v>ДОМАШЕВСЬКИЙ Захар Васильович</v>
      </c>
      <c r="E15" t="b">
        <f t="shared" si="0"/>
        <v>0</v>
      </c>
      <c r="H15" s="1"/>
      <c r="I15" s="1"/>
      <c r="J15" s="1"/>
      <c r="K15" s="1"/>
      <c r="L15" s="1"/>
      <c r="M15" s="1"/>
    </row>
    <row r="16" spans="1:14" x14ac:dyDescent="0.25">
      <c r="C16" t="str">
        <f>Основний!E26</f>
        <v>ДОРУНДЯК Микола Дмитрович</v>
      </c>
      <c r="E16" t="b">
        <f t="shared" si="0"/>
        <v>0</v>
      </c>
      <c r="H16" s="1"/>
      <c r="I16" s="1"/>
      <c r="J16" s="1"/>
      <c r="K16" s="1"/>
      <c r="L16" s="1"/>
      <c r="M16" s="1"/>
    </row>
    <row r="17" spans="3:14" x14ac:dyDescent="0.25">
      <c r="C17" t="str">
        <f>Основний!E27</f>
        <v>ЄМЕЦЬ Олексій Олегович</v>
      </c>
      <c r="E17" t="b">
        <f t="shared" si="0"/>
        <v>0</v>
      </c>
      <c r="H17" s="1"/>
      <c r="I17" s="1"/>
      <c r="J17" s="1"/>
      <c r="K17" s="1"/>
      <c r="L17" s="1"/>
      <c r="M17" s="1"/>
      <c r="N17" s="1"/>
    </row>
    <row r="18" spans="3:14" x14ac:dyDescent="0.25">
      <c r="C18" t="str">
        <f>Основний!E28</f>
        <v>ЄРЕМЕЙЧУК Віктор Васильович</v>
      </c>
      <c r="E18" t="b">
        <f t="shared" si="0"/>
        <v>0</v>
      </c>
    </row>
    <row r="19" spans="3:14" x14ac:dyDescent="0.25">
      <c r="C19" t="str">
        <f>Основний!E29</f>
        <v>ЗАЛИВАДНИЙ Валентин Олександрович</v>
      </c>
      <c r="E19" t="b">
        <f t="shared" si="0"/>
        <v>0</v>
      </c>
    </row>
    <row r="20" spans="3:14" x14ac:dyDescent="0.25">
      <c r="C20" t="str">
        <f>Основний!E30</f>
        <v>ЗАНОВСЬКИЙ Максим Володимирович</v>
      </c>
      <c r="E20" t="b">
        <f t="shared" si="0"/>
        <v>0</v>
      </c>
    </row>
    <row r="21" spans="3:14" x14ac:dyDescent="0.25">
      <c r="C21" t="str">
        <f>Основний!E31</f>
        <v>ЗАРУБА Сергій Васильович</v>
      </c>
      <c r="E21" t="b">
        <f t="shared" si="0"/>
        <v>0</v>
      </c>
    </row>
    <row r="22" spans="3:14" x14ac:dyDescent="0.25">
      <c r="C22" t="str">
        <f>Основний!E32</f>
        <v>ЗЕЛІНСЬКИЙ Сергій Сергійович</v>
      </c>
      <c r="E22" t="b">
        <f t="shared" si="0"/>
        <v>0</v>
      </c>
    </row>
    <row r="23" spans="3:14" x14ac:dyDescent="0.25">
      <c r="C23" t="str">
        <f>Основний!E33</f>
        <v>ІКОННІКОВ Віктор Миколайович</v>
      </c>
      <c r="E23" t="b">
        <f t="shared" si="0"/>
        <v>0</v>
      </c>
    </row>
    <row r="24" spans="3:14" x14ac:dyDescent="0.25">
      <c r="C24" t="str">
        <f>Основний!E34</f>
        <v>КАРПУК Ігор Андронович</v>
      </c>
      <c r="E24" t="b">
        <f t="shared" si="0"/>
        <v>0</v>
      </c>
      <c r="H24" s="1"/>
      <c r="I24" s="1"/>
      <c r="J24" s="1"/>
      <c r="K24" s="1"/>
      <c r="L24" s="1"/>
      <c r="M24" s="1"/>
    </row>
    <row r="25" spans="3:14" x14ac:dyDescent="0.25">
      <c r="C25" t="str">
        <f>Основний!E35</f>
        <v>КЕВШИН Василь Анатолійович</v>
      </c>
      <c r="E25" t="b">
        <f t="shared" si="0"/>
        <v>0</v>
      </c>
    </row>
    <row r="26" spans="3:14" x14ac:dyDescent="0.25">
      <c r="C26" t="str">
        <f>Основний!E36</f>
        <v>КИРИЛОВ Вадим Костянтинович</v>
      </c>
      <c r="E26" t="b">
        <f t="shared" si="0"/>
        <v>0</v>
      </c>
    </row>
    <row r="27" spans="3:14" x14ac:dyDescent="0.25">
      <c r="C27" t="str">
        <f>Основний!E37</f>
        <v>КИРИЧИК Володимир Іванович</v>
      </c>
      <c r="E27" t="b">
        <f t="shared" si="0"/>
        <v>0</v>
      </c>
    </row>
    <row r="28" spans="3:14" x14ac:dyDescent="0.25">
      <c r="C28" t="str">
        <f>Основний!E38</f>
        <v>КЛОК Максим Ярославович</v>
      </c>
      <c r="E28" t="b">
        <f t="shared" si="0"/>
        <v>0</v>
      </c>
    </row>
    <row r="29" spans="3:14" x14ac:dyDescent="0.25">
      <c r="C29" t="str">
        <f>Основний!E39</f>
        <v>КОБРИНЧУК Юрій Миколайович</v>
      </c>
      <c r="E29" t="b">
        <f t="shared" si="0"/>
        <v>0</v>
      </c>
    </row>
    <row r="30" spans="3:14" x14ac:dyDescent="0.25">
      <c r="C30" t="str">
        <f>Основний!E40</f>
        <v>КОЗАЧОК Микола Петрович</v>
      </c>
      <c r="E30" t="b">
        <f t="shared" si="0"/>
        <v>0</v>
      </c>
    </row>
    <row r="31" spans="3:14" x14ac:dyDescent="0.25">
      <c r="C31" t="str">
        <f>Основний!E41</f>
        <v>КОСТЮК Микола Вікторович</v>
      </c>
      <c r="E31" t="b">
        <f t="shared" si="0"/>
        <v>0</v>
      </c>
    </row>
    <row r="32" spans="3:14" x14ac:dyDescent="0.25">
      <c r="C32" t="str">
        <f>Основний!E42</f>
        <v>КРАВЧЕНКО Віктор Михайлович</v>
      </c>
      <c r="E32" t="b">
        <f t="shared" si="0"/>
        <v>0</v>
      </c>
    </row>
    <row r="33" spans="3:5" x14ac:dyDescent="0.25">
      <c r="C33" t="str">
        <f>Основний!E43</f>
        <v>КРАВЧЕНКО Олександр Сергійович</v>
      </c>
      <c r="E33" t="b">
        <f t="shared" si="0"/>
        <v>0</v>
      </c>
    </row>
    <row r="34" spans="3:5" x14ac:dyDescent="0.25">
      <c r="C34" t="str">
        <f>Основний!E44</f>
        <v>КУРОП’ЯТНИК Андрій Андрійович</v>
      </c>
      <c r="E34" t="b">
        <f t="shared" si="0"/>
        <v>0</v>
      </c>
    </row>
    <row r="35" spans="3:5" x14ac:dyDescent="0.25">
      <c r="C35" t="str">
        <f>Основний!E45</f>
        <v>ЛУЦЬ Ростислав Анатолійович</v>
      </c>
      <c r="E35" t="b">
        <f t="shared" si="0"/>
        <v>0</v>
      </c>
    </row>
    <row r="36" spans="3:5" x14ac:dyDescent="0.25">
      <c r="C36" t="str">
        <f>Основний!E46</f>
        <v>ЛУЧКОВСЬКИЙ Віталій Олександрович</v>
      </c>
      <c r="E36" t="b">
        <f t="shared" si="0"/>
        <v>0</v>
      </c>
    </row>
    <row r="37" spans="3:5" x14ac:dyDescent="0.25">
      <c r="C37" t="str">
        <f>Основний!E47</f>
        <v>МАР’ЯНОВСЬКИЙ Микита Андрійович</v>
      </c>
      <c r="E37" t="b">
        <f t="shared" si="0"/>
        <v>0</v>
      </c>
    </row>
    <row r="38" spans="3:5" x14ac:dyDescent="0.25">
      <c r="C38" t="str">
        <f>Основний!E48</f>
        <v>МАРЧУК Максим Іванович</v>
      </c>
      <c r="E38" t="b">
        <f t="shared" si="0"/>
        <v>0</v>
      </c>
    </row>
    <row r="39" spans="3:5" x14ac:dyDescent="0.25">
      <c r="C39" t="str">
        <f>Основний!E49</f>
        <v>МІНІЧ Олександр Анатолійович</v>
      </c>
      <c r="E39" t="b">
        <f t="shared" si="0"/>
        <v>0</v>
      </c>
    </row>
    <row r="40" spans="3:5" x14ac:dyDescent="0.25">
      <c r="C40" t="str">
        <f>Основний!E50</f>
        <v>НАРАЇВСЬКИЙ Руслан Олегович</v>
      </c>
      <c r="E40" t="b">
        <f t="shared" si="0"/>
        <v>0</v>
      </c>
    </row>
    <row r="41" spans="3:5" x14ac:dyDescent="0.25">
      <c r="C41" t="str">
        <f>Основний!E51</f>
        <v>НЕСТЕРУК Богдан Миколайович</v>
      </c>
      <c r="E41" t="b">
        <f t="shared" si="0"/>
        <v>0</v>
      </c>
    </row>
    <row r="42" spans="3:5" x14ac:dyDescent="0.25">
      <c r="C42" t="str">
        <f>Основний!E52</f>
        <v>НІКІТЧУК Владислав Олегович</v>
      </c>
      <c r="E42" t="b">
        <f t="shared" si="0"/>
        <v>0</v>
      </c>
    </row>
    <row r="43" spans="3:5" x14ac:dyDescent="0.25">
      <c r="C43" t="str">
        <f>Основний!E53</f>
        <v>ОЛЕКСЮК Андрій Іванович</v>
      </c>
      <c r="E43" t="b">
        <f t="shared" si="0"/>
        <v>0</v>
      </c>
    </row>
    <row r="44" spans="3:5" x14ac:dyDescent="0.25">
      <c r="C44" t="str">
        <f>Основний!E54</f>
        <v>ОНИЩЕНКО Євген Юрійович</v>
      </c>
      <c r="E44" t="b">
        <f t="shared" si="0"/>
        <v>0</v>
      </c>
    </row>
    <row r="45" spans="3:5" x14ac:dyDescent="0.25">
      <c r="C45" t="str">
        <f>Основний!E55</f>
        <v>ОНОХІН Костянтин Павлович</v>
      </c>
      <c r="E45" t="b">
        <f t="shared" si="0"/>
        <v>0</v>
      </c>
    </row>
    <row r="46" spans="3:5" x14ac:dyDescent="0.25">
      <c r="C46" t="str">
        <f>Основний!E56</f>
        <v>ОСТАШЕВСЬКИЙ Олег Віталійович</v>
      </c>
      <c r="E46" t="b">
        <f t="shared" si="0"/>
        <v>0</v>
      </c>
    </row>
    <row r="47" spans="3:5" x14ac:dyDescent="0.25">
      <c r="C47" t="str">
        <f>Основний!E57</f>
        <v>ПІНЧУК Іван Миколайович</v>
      </c>
      <c r="E47" t="b">
        <f t="shared" si="0"/>
        <v>0</v>
      </c>
    </row>
    <row r="48" spans="3:5" x14ac:dyDescent="0.25">
      <c r="C48" t="str">
        <f>Основний!E58</f>
        <v>ПІЧМАН Валерій Володимирович</v>
      </c>
      <c r="E48" t="b">
        <f t="shared" si="0"/>
        <v>0</v>
      </c>
    </row>
    <row r="49" spans="3:5" x14ac:dyDescent="0.25">
      <c r="C49" t="str">
        <f>Основний!E59</f>
        <v>ПУЗИР Андрій Леонідович</v>
      </c>
      <c r="E49" t="b">
        <f t="shared" si="0"/>
        <v>0</v>
      </c>
    </row>
    <row r="50" spans="3:5" x14ac:dyDescent="0.25">
      <c r="C50" t="str">
        <f>Основний!E60</f>
        <v>РАДЧУК Андрій Сергійович</v>
      </c>
      <c r="E50" t="b">
        <f t="shared" si="0"/>
        <v>0</v>
      </c>
    </row>
    <row r="51" spans="3:5" x14ac:dyDescent="0.25">
      <c r="C51" t="str">
        <f>Основний!E61</f>
        <v>РОНОЄВ Максим Володимирович</v>
      </c>
      <c r="E51" t="b">
        <f t="shared" si="0"/>
        <v>0</v>
      </c>
    </row>
    <row r="52" spans="3:5" x14ac:dyDescent="0.25">
      <c r="C52" t="str">
        <f>Основний!E62</f>
        <v>СВИНЧУК Роман Сергійович</v>
      </c>
      <c r="E52" t="b">
        <f t="shared" si="0"/>
        <v>0</v>
      </c>
    </row>
    <row r="53" spans="3:5" x14ac:dyDescent="0.25">
      <c r="C53" t="str">
        <f>Основний!E63</f>
        <v>СКАРЖИНЕЦЬ Олександр Володимирович</v>
      </c>
      <c r="E53" t="b">
        <f t="shared" si="0"/>
        <v>0</v>
      </c>
    </row>
    <row r="54" spans="3:5" x14ac:dyDescent="0.25">
      <c r="C54" t="str">
        <f>Основний!E64</f>
        <v>СТЕЛЬМАХ Олександр Миколайович</v>
      </c>
      <c r="E54" t="b">
        <f t="shared" si="0"/>
        <v>0</v>
      </c>
    </row>
    <row r="55" spans="3:5" x14ac:dyDescent="0.25">
      <c r="C55" t="str">
        <f>Основний!E65</f>
        <v>ТЕПЛОВ Андрій Олександрович</v>
      </c>
      <c r="E55" t="b">
        <f t="shared" si="0"/>
        <v>0</v>
      </c>
    </row>
    <row r="56" spans="3:5" x14ac:dyDescent="0.25">
      <c r="C56" t="str">
        <f>Основний!E66</f>
        <v>ТИМОШИЦЬКИЙ Віталій Васильович</v>
      </c>
      <c r="E56" t="b">
        <f t="shared" si="0"/>
        <v>0</v>
      </c>
    </row>
    <row r="57" spans="3:5" x14ac:dyDescent="0.25">
      <c r="C57" t="str">
        <f>Основний!E67</f>
        <v>ТРАЧУК Віталій Тарасович</v>
      </c>
      <c r="E57" t="b">
        <f t="shared" si="0"/>
        <v>0</v>
      </c>
    </row>
    <row r="58" spans="3:5" x14ac:dyDescent="0.25">
      <c r="C58" t="str">
        <f>Основний!E68</f>
        <v>ФАЛІМОНОВ Микола Євгенійович</v>
      </c>
      <c r="E58" t="b">
        <f t="shared" si="0"/>
        <v>0</v>
      </c>
    </row>
    <row r="59" spans="3:5" x14ac:dyDescent="0.25">
      <c r="C59" t="str">
        <f>Основний!E69</f>
        <v>ФРЕЙЛЕХМАН Михайло Геннадійович</v>
      </c>
      <c r="E59" t="b">
        <f t="shared" si="0"/>
        <v>0</v>
      </c>
    </row>
    <row r="60" spans="3:5" x14ac:dyDescent="0.25">
      <c r="C60" t="str">
        <f>Основний!E70</f>
        <v>ЦИМБОРСЬКИЙ Дмитро Павлович</v>
      </c>
      <c r="E60" t="b">
        <f t="shared" si="0"/>
        <v>0</v>
      </c>
    </row>
    <row r="61" spans="3:5" x14ac:dyDescent="0.25">
      <c r="C61" t="str">
        <f>Основний!E71</f>
        <v>ШЕПЕЛЮК Валентин Володимирович</v>
      </c>
      <c r="E61" t="b">
        <f t="shared" si="0"/>
        <v>0</v>
      </c>
    </row>
    <row r="62" spans="3:5" x14ac:dyDescent="0.25">
      <c r="C62" t="str">
        <f>Основний!E72</f>
        <v>ШИНКАР Адам Федорович</v>
      </c>
      <c r="E62" t="b">
        <f t="shared" si="0"/>
        <v>0</v>
      </c>
    </row>
    <row r="63" spans="3:5" x14ac:dyDescent="0.25">
      <c r="C63" t="str">
        <f>Основний!E73</f>
        <v>ЮРЧИК Станіслав Олександрович</v>
      </c>
      <c r="E63" t="b">
        <f t="shared" si="0"/>
        <v>0</v>
      </c>
    </row>
    <row r="64" spans="3:5" x14ac:dyDescent="0.25">
      <c r="C64">
        <f>Основний!E74</f>
        <v>0</v>
      </c>
      <c r="E64" t="b">
        <f t="shared" si="0"/>
        <v>1</v>
      </c>
    </row>
    <row r="65" spans="3:5" x14ac:dyDescent="0.25">
      <c r="C65">
        <f>Основний!E75</f>
        <v>0</v>
      </c>
      <c r="E65" t="b">
        <f t="shared" si="0"/>
        <v>1</v>
      </c>
    </row>
    <row r="66" spans="3:5" x14ac:dyDescent="0.25">
      <c r="C66">
        <f>Основний!E76</f>
        <v>0</v>
      </c>
      <c r="E66" t="b">
        <f t="shared" ref="E66:E93" si="1">C66=G66</f>
        <v>1</v>
      </c>
    </row>
    <row r="67" spans="3:5" x14ac:dyDescent="0.25">
      <c r="C67">
        <f>Основний!E77</f>
        <v>0</v>
      </c>
      <c r="E67" t="b">
        <f t="shared" si="1"/>
        <v>1</v>
      </c>
    </row>
    <row r="68" spans="3:5" x14ac:dyDescent="0.25">
      <c r="C68">
        <f>Основний!E78</f>
        <v>0</v>
      </c>
      <c r="E68" t="b">
        <f t="shared" si="1"/>
        <v>1</v>
      </c>
    </row>
    <row r="69" spans="3:5" x14ac:dyDescent="0.25">
      <c r="C69">
        <f>Основний!E79</f>
        <v>0</v>
      </c>
      <c r="E69" t="b">
        <f t="shared" si="1"/>
        <v>1</v>
      </c>
    </row>
    <row r="70" spans="3:5" x14ac:dyDescent="0.25">
      <c r="C70">
        <f>Основний!E80</f>
        <v>0</v>
      </c>
      <c r="E70" t="b">
        <f t="shared" si="1"/>
        <v>1</v>
      </c>
    </row>
    <row r="71" spans="3:5" x14ac:dyDescent="0.25">
      <c r="C71">
        <f>Основний!E81</f>
        <v>0</v>
      </c>
      <c r="E71" t="b">
        <f t="shared" si="1"/>
        <v>1</v>
      </c>
    </row>
    <row r="72" spans="3:5" x14ac:dyDescent="0.25">
      <c r="C72">
        <f>Основний!E82</f>
        <v>0</v>
      </c>
      <c r="E72" t="b">
        <f t="shared" si="1"/>
        <v>1</v>
      </c>
    </row>
    <row r="73" spans="3:5" x14ac:dyDescent="0.25">
      <c r="C73">
        <f>Основний!E83</f>
        <v>0</v>
      </c>
      <c r="E73" t="b">
        <f t="shared" si="1"/>
        <v>1</v>
      </c>
    </row>
    <row r="74" spans="3:5" x14ac:dyDescent="0.25">
      <c r="C74">
        <f>Основний!E84</f>
        <v>0</v>
      </c>
      <c r="E74" t="b">
        <f t="shared" si="1"/>
        <v>1</v>
      </c>
    </row>
    <row r="75" spans="3:5" x14ac:dyDescent="0.25">
      <c r="C75">
        <f>Основний!E85</f>
        <v>0</v>
      </c>
      <c r="E75" t="b">
        <f t="shared" si="1"/>
        <v>1</v>
      </c>
    </row>
    <row r="76" spans="3:5" x14ac:dyDescent="0.25">
      <c r="C76">
        <f>Основний!E86</f>
        <v>0</v>
      </c>
      <c r="E76" t="b">
        <f t="shared" si="1"/>
        <v>1</v>
      </c>
    </row>
    <row r="77" spans="3:5" x14ac:dyDescent="0.25">
      <c r="C77">
        <f>Основний!E87</f>
        <v>0</v>
      </c>
      <c r="E77" t="b">
        <f t="shared" si="1"/>
        <v>1</v>
      </c>
    </row>
    <row r="78" spans="3:5" x14ac:dyDescent="0.25">
      <c r="C78">
        <f>Основний!E88</f>
        <v>0</v>
      </c>
      <c r="E78" t="b">
        <f t="shared" si="1"/>
        <v>1</v>
      </c>
    </row>
    <row r="79" spans="3:5" x14ac:dyDescent="0.25">
      <c r="C79">
        <f>Основний!E89</f>
        <v>0</v>
      </c>
      <c r="E79" t="b">
        <f t="shared" si="1"/>
        <v>1</v>
      </c>
    </row>
    <row r="80" spans="3:5" x14ac:dyDescent="0.25">
      <c r="C80">
        <f>Основний!E90</f>
        <v>0</v>
      </c>
      <c r="E80" t="b">
        <f t="shared" si="1"/>
        <v>1</v>
      </c>
    </row>
    <row r="81" spans="3:7" x14ac:dyDescent="0.25">
      <c r="C81">
        <f>Основний!E91</f>
        <v>0</v>
      </c>
      <c r="E81" t="b">
        <f t="shared" si="1"/>
        <v>1</v>
      </c>
    </row>
    <row r="82" spans="3:7" x14ac:dyDescent="0.25">
      <c r="C82">
        <f>Основний!E92</f>
        <v>0</v>
      </c>
      <c r="E82" t="b">
        <f t="shared" si="1"/>
        <v>1</v>
      </c>
    </row>
    <row r="83" spans="3:7" x14ac:dyDescent="0.25">
      <c r="C83">
        <f>Основний!E93</f>
        <v>0</v>
      </c>
      <c r="E83" t="b">
        <f t="shared" si="1"/>
        <v>1</v>
      </c>
    </row>
    <row r="84" spans="3:7" x14ac:dyDescent="0.25">
      <c r="C84">
        <f>Основний!E94</f>
        <v>0</v>
      </c>
      <c r="E84" t="b">
        <f t="shared" si="1"/>
        <v>1</v>
      </c>
    </row>
    <row r="85" spans="3:7" x14ac:dyDescent="0.25">
      <c r="C85">
        <f>Основний!E95</f>
        <v>0</v>
      </c>
      <c r="E85" t="b">
        <f t="shared" si="1"/>
        <v>1</v>
      </c>
    </row>
    <row r="86" spans="3:7" x14ac:dyDescent="0.25">
      <c r="C86">
        <f>Основний!E96</f>
        <v>0</v>
      </c>
      <c r="E86" t="b">
        <f t="shared" si="1"/>
        <v>1</v>
      </c>
      <c r="G86" s="1"/>
    </row>
    <row r="87" spans="3:7" x14ac:dyDescent="0.25">
      <c r="C87">
        <f>Основний!E97</f>
        <v>0</v>
      </c>
      <c r="E87" t="b">
        <f t="shared" si="1"/>
        <v>1</v>
      </c>
    </row>
    <row r="88" spans="3:7" x14ac:dyDescent="0.25">
      <c r="C88">
        <f>Основний!E98</f>
        <v>0</v>
      </c>
      <c r="E88" t="b">
        <f t="shared" si="1"/>
        <v>1</v>
      </c>
    </row>
    <row r="89" spans="3:7" x14ac:dyDescent="0.25">
      <c r="C89">
        <f>Основний!E99</f>
        <v>0</v>
      </c>
      <c r="E89" t="b">
        <f t="shared" si="1"/>
        <v>1</v>
      </c>
    </row>
    <row r="90" spans="3:7" x14ac:dyDescent="0.25">
      <c r="C90">
        <f>Основний!E100</f>
        <v>0</v>
      </c>
      <c r="E90" t="b">
        <f t="shared" si="1"/>
        <v>1</v>
      </c>
    </row>
    <row r="91" spans="3:7" x14ac:dyDescent="0.25">
      <c r="C91">
        <f>Основний!E101</f>
        <v>0</v>
      </c>
      <c r="E91" t="b">
        <f t="shared" si="1"/>
        <v>1</v>
      </c>
    </row>
    <row r="92" spans="3:7" x14ac:dyDescent="0.25">
      <c r="C92">
        <f>Основний!E102</f>
        <v>0</v>
      </c>
      <c r="E92" t="b">
        <f t="shared" si="1"/>
        <v>1</v>
      </c>
    </row>
    <row r="93" spans="3:7" x14ac:dyDescent="0.25">
      <c r="C93">
        <f>Основний!E103</f>
        <v>0</v>
      </c>
      <c r="E93" t="b">
        <f t="shared" si="1"/>
        <v>1</v>
      </c>
    </row>
    <row r="94" spans="3:7" x14ac:dyDescent="0.25">
      <c r="C94">
        <f>Основний!E104</f>
        <v>0</v>
      </c>
    </row>
    <row r="95" spans="3:7" x14ac:dyDescent="0.25">
      <c r="C95">
        <f>Основний!E105</f>
        <v>0</v>
      </c>
    </row>
    <row r="96" spans="3:7" x14ac:dyDescent="0.25">
      <c r="C96">
        <f>Основний!E106</f>
        <v>0</v>
      </c>
    </row>
    <row r="97" spans="3:3" x14ac:dyDescent="0.25">
      <c r="C97">
        <f>Основний!E107</f>
        <v>0</v>
      </c>
    </row>
    <row r="98" spans="3:3" x14ac:dyDescent="0.25">
      <c r="C98">
        <f>Основний!E108</f>
        <v>0</v>
      </c>
    </row>
    <row r="99" spans="3:3" x14ac:dyDescent="0.25">
      <c r="C99">
        <f>Основний!E109</f>
        <v>0</v>
      </c>
    </row>
    <row r="100" spans="3:3" x14ac:dyDescent="0.25">
      <c r="C100">
        <f>Основний!E110</f>
        <v>0</v>
      </c>
    </row>
    <row r="101" spans="3:3" x14ac:dyDescent="0.25">
      <c r="C101">
        <f>Основний!E111</f>
        <v>0</v>
      </c>
    </row>
    <row r="102" spans="3:3" x14ac:dyDescent="0.25">
      <c r="C102">
        <f>Основний!E112</f>
        <v>0</v>
      </c>
    </row>
    <row r="103" spans="3:3" x14ac:dyDescent="0.25">
      <c r="C103">
        <f>Основний!E113</f>
        <v>0</v>
      </c>
    </row>
    <row r="104" spans="3:3" x14ac:dyDescent="0.25">
      <c r="C104">
        <f>Основний!E114</f>
        <v>0</v>
      </c>
    </row>
    <row r="105" spans="3:3" x14ac:dyDescent="0.25">
      <c r="C105">
        <f>Основний!E115</f>
        <v>0</v>
      </c>
    </row>
    <row r="106" spans="3:3" x14ac:dyDescent="0.25">
      <c r="C106">
        <f>Основний!E116</f>
        <v>0</v>
      </c>
    </row>
  </sheetData>
  <sortState xmlns:xlrd2="http://schemas.microsoft.com/office/spreadsheetml/2017/richdata2" ref="G2:N6">
    <sortCondition ref="G2:G6"/>
  </sortState>
  <conditionalFormatting sqref="A1:A1048576 C1:C1048576">
    <cfRule type="duplicateValues" dxfId="41" priority="1"/>
    <cfRule type="duplicateValues" dxfId="40" priority="2"/>
    <cfRule type="duplicateValues" dxfId="39" priority="4"/>
    <cfRule type="duplicateValues" dxfId="38" priority="5"/>
  </conditionalFormatting>
  <conditionalFormatting sqref="A7">
    <cfRule type="duplicateValues" dxfId="37" priority="9"/>
  </conditionalFormatting>
  <conditionalFormatting sqref="A14:A1048576 A1:A10 C1:C1048576">
    <cfRule type="duplicateValues" dxfId="36" priority="11"/>
  </conditionalFormatting>
  <conditionalFormatting sqref="G1 G57:G1048576 G27:G55 G5:G12 C1:C1048576">
    <cfRule type="duplicateValues" dxfId="35" priority="12"/>
  </conditionalFormatting>
  <conditionalFormatting sqref="G3">
    <cfRule type="duplicateValues" dxfId="34" priority="8"/>
  </conditionalFormatting>
  <conditionalFormatting sqref="G4">
    <cfRule type="duplicateValues" dxfId="33" priority="6"/>
    <cfRule type="duplicateValues" dxfId="32" priority="7"/>
  </conditionalFormatting>
  <conditionalFormatting sqref="G7:G12">
    <cfRule type="duplicateValues" dxfId="31" priority="10"/>
  </conditionalFormatting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27"/>
  <sheetViews>
    <sheetView zoomScaleNormal="100" workbookViewId="0">
      <pane ySplit="1" topLeftCell="A3" activePane="bottomLeft" state="frozen"/>
      <selection pane="bottomLeft" activeCell="H24" sqref="H24"/>
    </sheetView>
  </sheetViews>
  <sheetFormatPr defaultColWidth="8.5703125" defaultRowHeight="14.25" customHeight="1" x14ac:dyDescent="0.25"/>
  <cols>
    <col min="1" max="1" width="7.140625" customWidth="1"/>
    <col min="2" max="2" width="38.5703125" customWidth="1"/>
    <col min="3" max="3" width="13.5703125" customWidth="1"/>
    <col min="4" max="4" width="16.5703125" style="1" customWidth="1"/>
    <col min="5" max="5" width="7.42578125" style="1" customWidth="1"/>
    <col min="6" max="6" width="14.5703125" customWidth="1"/>
    <col min="7" max="7" width="6.140625" style="1" customWidth="1"/>
    <col min="8" max="8" width="14.85546875" customWidth="1"/>
    <col min="9" max="9" width="6.7109375" style="1" customWidth="1"/>
    <col min="10" max="10" width="49.5703125" customWidth="1"/>
    <col min="11" max="11" width="11.5703125" style="4" customWidth="1"/>
    <col min="12" max="12" width="42.140625" customWidth="1"/>
    <col min="13" max="14" width="11.5703125" style="4" customWidth="1"/>
    <col min="16" max="16" width="10.85546875" customWidth="1"/>
  </cols>
  <sheetData>
    <row r="1" spans="1:16" s="5" customFormat="1" ht="32.25" customHeight="1" x14ac:dyDescent="0.25">
      <c r="A1" s="5" t="str">
        <f t="array" ref="A1:A172">Основний!C10:C172</f>
        <v>№ з/п</v>
      </c>
      <c r="B1" s="5" t="str">
        <f t="array" ref="B1:B172">CONCATENATE("", Основний!E10:E172)</f>
        <v>62</v>
      </c>
      <c r="C1" s="5" t="str">
        <f t="array" ref="C1:C172">CONCATENATE("", TEXT(Основний!I10:I172,"dd.mm.yyyy"))</f>
        <v>Дата народження</v>
      </c>
      <c r="D1" s="6" t="str">
        <f t="array" ref="D1:D172">CONCATENATE("", Основний!J10:J172)</f>
        <v>ідентифікаційний код</v>
      </c>
      <c r="E1" s="6" t="s">
        <v>1056</v>
      </c>
      <c r="F1" s="6" t="str">
        <f t="array" ref="F1:F172">CONCATENATE("", Основний!K10:K172)</f>
        <v>військовий квиток</v>
      </c>
      <c r="G1" s="6" t="s">
        <v>1056</v>
      </c>
      <c r="H1" s="6" t="str">
        <f t="array" ref="H1:H172">CONCATENATE("", Основний!L10:L172)</f>
        <v>Паспорт,
ким і коли виданий</v>
      </c>
      <c r="I1" s="6" t="s">
        <v>1056</v>
      </c>
      <c r="J1" s="7" t="s">
        <v>1057</v>
      </c>
      <c r="K1" s="6" t="s">
        <v>1058</v>
      </c>
      <c r="L1" s="7" t="s">
        <v>1059</v>
      </c>
      <c r="M1" s="6" t="s">
        <v>1060</v>
      </c>
      <c r="N1" s="6" t="s">
        <v>1061</v>
      </c>
    </row>
    <row r="2" spans="1:16" ht="15" hidden="1" customHeight="1" x14ac:dyDescent="0.25">
      <c r="A2">
        <v>0</v>
      </c>
      <c r="B2" t="str">
        <v/>
      </c>
      <c r="C2" s="8" t="str">
        <v>00.01.1900</v>
      </c>
      <c r="D2" s="1" t="str">
        <v/>
      </c>
      <c r="F2" t="str">
        <v/>
      </c>
      <c r="H2" t="str">
        <v/>
      </c>
      <c r="J2" s="9" t="s">
        <v>1062</v>
      </c>
      <c r="K2" s="10" t="s">
        <v>1062</v>
      </c>
      <c r="L2" s="9" t="s">
        <v>1062</v>
      </c>
      <c r="M2" s="10" t="s">
        <v>1062</v>
      </c>
      <c r="N2" s="10" t="s">
        <v>1062</v>
      </c>
      <c r="O2" t="e">
        <f>DATEVALUE(C2) &lt;&gt; INT(LEFT(D2,5)) +1</f>
        <v>#VALUE!</v>
      </c>
    </row>
    <row r="3" spans="1:16" ht="15" x14ac:dyDescent="0.25">
      <c r="A3">
        <v>10</v>
      </c>
      <c r="B3" t="str">
        <v>АБРАМОВИЧ Ярослав Ігорович</v>
      </c>
      <c r="C3" s="11" t="str">
        <v>05.10.1991</v>
      </c>
      <c r="D3" s="1" t="str">
        <v>3351512055</v>
      </c>
      <c r="E3" s="1">
        <f t="shared" ref="E3:E34" si="0">IF(D3="", "", LEN(D3))</f>
        <v>10</v>
      </c>
      <c r="F3" t="str">
        <v>АВ 273766</v>
      </c>
      <c r="G3" s="1">
        <f t="shared" ref="G3:G34" si="1">IF(F3="", "", LEN(F3))</f>
        <v>9</v>
      </c>
      <c r="H3" t="str">
        <v>МЮ 388808 Рівненським РВ УДМС України в Рівненській області
31.01.2025</v>
      </c>
      <c r="I3" s="1">
        <f t="shared" ref="I3:I34" si="2">IF(H3="", "", LEN(H3))</f>
        <v>70</v>
      </c>
      <c r="J3" t="s">
        <v>1063</v>
      </c>
      <c r="K3" s="12" t="b">
        <f t="shared" ref="K3:K66" si="3">IF(J3="", "", B3=J3)</f>
        <v>0</v>
      </c>
      <c r="M3" s="12" t="str">
        <f t="shared" ref="M3:M34" si="4">IF(L3="", "", B3=L3)</f>
        <v/>
      </c>
      <c r="N3" s="12" t="str">
        <f t="shared" ref="N3:N34" si="5">IF(L3="", "", J3=L3)</f>
        <v/>
      </c>
      <c r="O3" t="b">
        <f>DATEVALUE(C3) &lt;&gt; INT(LEFT(D3,5)) +1</f>
        <v>0</v>
      </c>
      <c r="P3">
        <f>DATEVALUE(C3)</f>
        <v>33516</v>
      </c>
    </row>
    <row r="4" spans="1:16" ht="15" x14ac:dyDescent="0.25">
      <c r="A4">
        <v>11</v>
      </c>
      <c r="B4" t="str">
        <v>АВГУСТИНОВИЧ Микола Олександрович</v>
      </c>
      <c r="C4" s="8" t="str">
        <v>19.12.1994</v>
      </c>
      <c r="D4" s="1" t="str">
        <v>3468611211</v>
      </c>
      <c r="E4" s="1">
        <f t="shared" si="0"/>
        <v>10</v>
      </c>
      <c r="F4" t="str">
        <v>№211220209317901500007/1</v>
      </c>
      <c r="G4" s="1">
        <f t="shared" si="1"/>
        <v>24</v>
      </c>
      <c r="H4" t="str">
        <v>МЮ 261606 Березнівським РВ УМВС України в Рівненській області 30.03.2011</v>
      </c>
      <c r="I4" s="1">
        <f t="shared" si="2"/>
        <v>72</v>
      </c>
      <c r="J4" t="s">
        <v>1064</v>
      </c>
      <c r="K4" s="4" t="b">
        <f t="shared" si="3"/>
        <v>0</v>
      </c>
      <c r="M4" s="4" t="str">
        <f t="shared" si="4"/>
        <v/>
      </c>
      <c r="N4" s="4" t="str">
        <f t="shared" si="5"/>
        <v/>
      </c>
      <c r="O4" t="b">
        <f>DATEVALUE(C4) &lt;&gt; INT(LEFT(D4,5)) +1</f>
        <v>0</v>
      </c>
    </row>
    <row r="5" spans="1:16" ht="15" x14ac:dyDescent="0.25">
      <c r="A5">
        <v>12</v>
      </c>
      <c r="B5" t="str">
        <v>АВРАМУК Олександр Ярославович</v>
      </c>
      <c r="C5" s="8" t="str">
        <v>24.02.1984</v>
      </c>
      <c r="D5" s="1" t="str">
        <v>3073504416</v>
      </c>
      <c r="E5" s="1">
        <f t="shared" si="0"/>
        <v>10</v>
      </c>
      <c r="F5" t="str">
        <v>№070920219316320900011/1 від 02.09.2026</v>
      </c>
      <c r="G5" s="1">
        <f t="shared" si="1"/>
        <v>39</v>
      </c>
      <c r="H5" t="str">
        <v>АС 747874 Ратнівський РВ УМВС України в Волинській обл.</v>
      </c>
      <c r="I5" s="1">
        <f t="shared" si="2"/>
        <v>55</v>
      </c>
      <c r="J5" t="s">
        <v>1065</v>
      </c>
      <c r="K5" s="4" t="b">
        <f t="shared" si="3"/>
        <v>0</v>
      </c>
      <c r="M5" s="4" t="str">
        <f t="shared" si="4"/>
        <v/>
      </c>
      <c r="N5" s="4" t="str">
        <f t="shared" si="5"/>
        <v/>
      </c>
      <c r="O5" t="b">
        <f>DATEVALUE(C5) &lt;&gt; INT(LEFT(D5,5)) +1</f>
        <v>0</v>
      </c>
    </row>
    <row r="6" spans="1:16" ht="15" x14ac:dyDescent="0.25">
      <c r="A6">
        <v>13</v>
      </c>
      <c r="B6" t="str">
        <v>АДАМЕНКО Олег Геннадійович</v>
      </c>
      <c r="C6" s="8" t="str">
        <v>01.05.1999</v>
      </c>
      <c r="D6" s="1" t="str">
        <v>3628002053</v>
      </c>
      <c r="E6" s="1">
        <f t="shared" si="0"/>
        <v>10</v>
      </c>
      <c r="F6" t="str">
        <v>№040220231455449100082/1</v>
      </c>
      <c r="G6" s="1">
        <f t="shared" si="1"/>
        <v>24</v>
      </c>
      <c r="H6" t="str">
        <v>ВТ 164112 Краснолиманським МВ ГУМВС України в Донецькій області 10.06.2015</v>
      </c>
      <c r="I6" s="1">
        <f t="shared" si="2"/>
        <v>74</v>
      </c>
      <c r="J6" t="s">
        <v>1066</v>
      </c>
      <c r="K6" s="4" t="b">
        <f t="shared" si="3"/>
        <v>0</v>
      </c>
      <c r="M6" s="4" t="str">
        <f t="shared" si="4"/>
        <v/>
      </c>
      <c r="N6" s="4" t="str">
        <f t="shared" si="5"/>
        <v/>
      </c>
    </row>
    <row r="7" spans="1:16" ht="15" x14ac:dyDescent="0.25">
      <c r="A7">
        <v>14</v>
      </c>
      <c r="B7" t="str">
        <v>БАРДЕЦЬКИЙ Віктор Романович</v>
      </c>
      <c r="C7" s="8" t="str">
        <v>22.05.1999</v>
      </c>
      <c r="D7" s="1" t="str">
        <v>3630100037</v>
      </c>
      <c r="E7" s="1">
        <f t="shared" si="0"/>
        <v>10</v>
      </c>
      <c r="F7" t="str">
        <v>№300920229309935500007/1 від 30.08.2026</v>
      </c>
      <c r="G7" s="1">
        <f t="shared" si="1"/>
        <v>39</v>
      </c>
      <c r="H7" t="str">
        <v xml:space="preserve"> 19990522-02957 007069626 6132</v>
      </c>
      <c r="I7" s="1">
        <f t="shared" si="2"/>
        <v>30</v>
      </c>
      <c r="J7" t="s">
        <v>1067</v>
      </c>
      <c r="K7" s="4" t="b">
        <f t="shared" si="3"/>
        <v>0</v>
      </c>
      <c r="M7" s="4" t="str">
        <f t="shared" si="4"/>
        <v/>
      </c>
      <c r="N7" s="4" t="str">
        <f t="shared" si="5"/>
        <v/>
      </c>
    </row>
    <row r="8" spans="1:16" ht="15" x14ac:dyDescent="0.25">
      <c r="A8">
        <v>15</v>
      </c>
      <c r="B8" t="str">
        <v>БАРЛІТ Анатолій Олександрович</v>
      </c>
      <c r="C8" s="8" t="str">
        <v>27.09.1988</v>
      </c>
      <c r="D8" s="1" t="str">
        <v>3241217679</v>
      </c>
      <c r="E8" s="1">
        <f t="shared" si="0"/>
        <v>10</v>
      </c>
      <c r="F8" t="str">
        <v>№140620200676741300018/1 від 02.09.2026</v>
      </c>
      <c r="G8" s="1">
        <f t="shared" si="1"/>
        <v>39</v>
      </c>
      <c r="H8" t="str">
        <v>АН 319298 Дзержинським РВ КМУ УМВС України в Дніпропетровській обл.</v>
      </c>
      <c r="I8" s="1">
        <f t="shared" si="2"/>
        <v>67</v>
      </c>
      <c r="J8" t="s">
        <v>1068</v>
      </c>
      <c r="K8" s="4" t="b">
        <f t="shared" si="3"/>
        <v>0</v>
      </c>
      <c r="M8" s="4" t="str">
        <f t="shared" si="4"/>
        <v/>
      </c>
      <c r="N8" s="4" t="str">
        <f t="shared" si="5"/>
        <v/>
      </c>
    </row>
    <row r="9" spans="1:16" ht="15" x14ac:dyDescent="0.25">
      <c r="A9">
        <v>16</v>
      </c>
      <c r="B9" t="str">
        <v>БЛИЩИК Микола Володимирович</v>
      </c>
      <c r="C9" s="8" t="str">
        <v>21.12.1994</v>
      </c>
      <c r="D9" s="1" t="str">
        <v>3468815191</v>
      </c>
      <c r="E9" s="1">
        <f t="shared" si="0"/>
        <v>10</v>
      </c>
      <c r="F9" t="str">
        <v>№310120229317657200049\1</v>
      </c>
      <c r="G9" s="1">
        <f t="shared" si="1"/>
        <v>24</v>
      </c>
      <c r="H9" t="str">
        <v xml:space="preserve"> 4695191 5613 від 12.03.2020</v>
      </c>
      <c r="I9" s="1">
        <f t="shared" si="2"/>
        <v>28</v>
      </c>
      <c r="J9" t="s">
        <v>1069</v>
      </c>
      <c r="K9" s="4" t="b">
        <f t="shared" si="3"/>
        <v>0</v>
      </c>
      <c r="M9" s="4" t="str">
        <f t="shared" si="4"/>
        <v/>
      </c>
      <c r="N9" s="4" t="str">
        <f t="shared" si="5"/>
        <v/>
      </c>
    </row>
    <row r="10" spans="1:16" ht="15" x14ac:dyDescent="0.25">
      <c r="A10">
        <v>17</v>
      </c>
      <c r="B10" t="str">
        <v>БОКОТЮК Сергій Григорович</v>
      </c>
      <c r="C10" s="8" t="str">
        <v>19.10.1988</v>
      </c>
      <c r="D10" s="1" t="str">
        <v>3243403110</v>
      </c>
      <c r="E10" s="1">
        <f t="shared" si="0"/>
        <v>10</v>
      </c>
      <c r="F10" t="str">
        <v>№260320259316583100009/1 від 02.09.2026</v>
      </c>
      <c r="G10" s="1">
        <f t="shared" si="1"/>
        <v>39</v>
      </c>
      <c r="H10" t="str">
        <v>АС 934008 Луцьким МВ УМВС України у Волинській обл.</v>
      </c>
      <c r="I10" s="1">
        <f t="shared" si="2"/>
        <v>51</v>
      </c>
      <c r="J10" t="s">
        <v>1070</v>
      </c>
      <c r="K10" s="4" t="b">
        <f t="shared" si="3"/>
        <v>0</v>
      </c>
      <c r="M10" s="4" t="str">
        <f t="shared" si="4"/>
        <v/>
      </c>
      <c r="N10" s="4" t="str">
        <f t="shared" si="5"/>
        <v/>
      </c>
    </row>
    <row r="11" spans="1:16" ht="15" x14ac:dyDescent="0.25">
      <c r="A11">
        <v>18</v>
      </c>
      <c r="B11" t="str">
        <v>БОЧКА Андрій Анатолійович</v>
      </c>
      <c r="C11" s="8" t="str">
        <v>21.06.1986</v>
      </c>
      <c r="D11" s="1" t="str">
        <v>3158301016</v>
      </c>
      <c r="E11" s="1">
        <f t="shared" si="0"/>
        <v>10</v>
      </c>
      <c r="F11" t="str">
        <v>№280520251425037600135/1</v>
      </c>
      <c r="G11" s="1">
        <f t="shared" si="1"/>
        <v>24</v>
      </c>
      <c r="H11" t="str">
        <v>АМ 724816 Баглійським РВ Дніпродзержинського МУ УМВС України в Дніпропетровській обл. 09.09.2002</v>
      </c>
      <c r="I11" s="1">
        <f t="shared" si="2"/>
        <v>96</v>
      </c>
      <c r="J11" t="s">
        <v>1071</v>
      </c>
      <c r="K11" s="4" t="b">
        <f t="shared" si="3"/>
        <v>0</v>
      </c>
      <c r="M11" s="4" t="str">
        <f t="shared" si="4"/>
        <v/>
      </c>
      <c r="N11" s="4" t="str">
        <f t="shared" si="5"/>
        <v/>
      </c>
    </row>
    <row r="12" spans="1:16" ht="15" x14ac:dyDescent="0.25">
      <c r="A12">
        <v>19</v>
      </c>
      <c r="B12" t="str">
        <v>ВІДНІЧУК Іван Ігорович</v>
      </c>
      <c r="C12" s="8" t="str">
        <v>19.01.1996</v>
      </c>
      <c r="D12" s="1" t="str">
        <v>3508209279</v>
      </c>
      <c r="E12" s="1">
        <f t="shared" si="0"/>
        <v>10</v>
      </c>
      <c r="F12" t="str">
        <v>АВ 081366</v>
      </c>
      <c r="G12" s="1">
        <f t="shared" si="1"/>
        <v>9</v>
      </c>
      <c r="H12" t="str">
        <v xml:space="preserve"> 19960119-07696  004270984 0713</v>
      </c>
      <c r="I12" s="1">
        <f t="shared" si="2"/>
        <v>31</v>
      </c>
      <c r="J12" t="s">
        <v>1072</v>
      </c>
      <c r="K12" s="4" t="b">
        <f t="shared" si="3"/>
        <v>0</v>
      </c>
      <c r="M12" s="4" t="str">
        <f t="shared" si="4"/>
        <v/>
      </c>
      <c r="N12" s="4" t="str">
        <f t="shared" si="5"/>
        <v/>
      </c>
    </row>
    <row r="13" spans="1:16" ht="15" x14ac:dyDescent="0.25">
      <c r="A13">
        <v>20</v>
      </c>
      <c r="B13" t="str">
        <v>ВОРОБЕЙ Сергій Іванович</v>
      </c>
      <c r="C13" s="8" t="str">
        <v>21.04.1991</v>
      </c>
      <c r="D13" s="1" t="str">
        <v>3334807610</v>
      </c>
      <c r="E13" s="1">
        <f t="shared" si="0"/>
        <v>10</v>
      </c>
      <c r="F13" t="str">
        <v>№280220231730181000041/1</v>
      </c>
      <c r="G13" s="1">
        <f t="shared" si="1"/>
        <v>24</v>
      </c>
      <c r="H13" t="str">
        <v>МЮ 158861 Рокитнівським РВ УМВС України в Рівненській області 28.12.2007</v>
      </c>
      <c r="I13" s="1">
        <f t="shared" si="2"/>
        <v>72</v>
      </c>
      <c r="J13" t="s">
        <v>1073</v>
      </c>
      <c r="K13" s="4" t="b">
        <f t="shared" si="3"/>
        <v>0</v>
      </c>
      <c r="M13" s="4" t="str">
        <f t="shared" si="4"/>
        <v/>
      </c>
      <c r="N13" s="4" t="str">
        <f t="shared" si="5"/>
        <v/>
      </c>
    </row>
    <row r="14" spans="1:16" ht="15" x14ac:dyDescent="0.25">
      <c r="A14">
        <v>21</v>
      </c>
      <c r="B14" t="str">
        <v>ГАВРИЛЮК Богдан Володимирович</v>
      </c>
      <c r="C14" s="8" t="str">
        <v>01.05.1989</v>
      </c>
      <c r="D14" s="1" t="str">
        <v>3262814910</v>
      </c>
      <c r="E14" s="1">
        <f t="shared" si="0"/>
        <v>10</v>
      </c>
      <c r="F14" t="str">
        <v>№25022023174590150000/1</v>
      </c>
      <c r="G14" s="1">
        <f t="shared" si="1"/>
        <v>23</v>
      </c>
      <c r="H14" t="str">
        <v>МЮ 70336 Березнівським РВ УМВС України в Рівненській області 10.01.2006</v>
      </c>
      <c r="I14" s="1">
        <f t="shared" si="2"/>
        <v>71</v>
      </c>
      <c r="J14" t="s">
        <v>1074</v>
      </c>
      <c r="K14" s="4" t="b">
        <f t="shared" si="3"/>
        <v>0</v>
      </c>
      <c r="M14" s="4" t="str">
        <f t="shared" si="4"/>
        <v/>
      </c>
      <c r="N14" s="4" t="str">
        <f t="shared" si="5"/>
        <v/>
      </c>
    </row>
    <row r="15" spans="1:16" ht="15" x14ac:dyDescent="0.25">
      <c r="A15">
        <v>22</v>
      </c>
      <c r="B15" t="str">
        <v>ГРИГОРКІВ Михайло Ярославович</v>
      </c>
      <c r="C15" s="8" t="str">
        <v>18.03.1986</v>
      </c>
      <c r="D15" s="1" t="str">
        <v>3148819893</v>
      </c>
      <c r="E15" s="1">
        <f t="shared" si="0"/>
        <v>10</v>
      </c>
      <c r="F15" t="str">
        <v>№051020209309386700001/1 від 28.08.2026</v>
      </c>
      <c r="G15" s="1">
        <f t="shared" si="1"/>
        <v>39</v>
      </c>
      <c r="H15" t="str">
        <v>МС 975503 Борщівським РВ УМВС України у Тернопільській област</v>
      </c>
      <c r="I15" s="1">
        <f t="shared" si="2"/>
        <v>61</v>
      </c>
      <c r="J15" t="s">
        <v>1075</v>
      </c>
      <c r="K15" s="4" t="b">
        <f t="shared" si="3"/>
        <v>0</v>
      </c>
      <c r="M15" s="4" t="str">
        <f t="shared" si="4"/>
        <v/>
      </c>
      <c r="N15" s="4" t="str">
        <f t="shared" si="5"/>
        <v/>
      </c>
    </row>
    <row r="16" spans="1:16" ht="15" x14ac:dyDescent="0.25">
      <c r="A16">
        <v>23</v>
      </c>
      <c r="B16" t="str">
        <v>ДОМАШЕВСЬКИЙ Захар Васильович</v>
      </c>
      <c r="C16" s="8" t="str">
        <v>12.09.1986</v>
      </c>
      <c r="D16" s="1" t="str">
        <v>3166610878</v>
      </c>
      <c r="E16" s="1">
        <f t="shared" si="0"/>
        <v>10</v>
      </c>
      <c r="F16" t="str">
        <v>№240220239317657200025/1</v>
      </c>
      <c r="G16" s="1">
        <f t="shared" si="1"/>
        <v>24</v>
      </c>
      <c r="H16" t="str">
        <v>НМ 147646 Кузнецовським МВ УМВС України в Рівненській області</v>
      </c>
      <c r="I16" s="1">
        <f t="shared" si="2"/>
        <v>61</v>
      </c>
      <c r="K16" s="4" t="str">
        <f t="shared" si="3"/>
        <v/>
      </c>
      <c r="M16" s="4" t="str">
        <f t="shared" si="4"/>
        <v/>
      </c>
      <c r="N16" s="4" t="str">
        <f t="shared" si="5"/>
        <v/>
      </c>
    </row>
    <row r="17" spans="1:14" ht="15" x14ac:dyDescent="0.25">
      <c r="A17">
        <v>24</v>
      </c>
      <c r="B17" t="str">
        <v>ДОРУНДЯК Микола Дмитрович</v>
      </c>
      <c r="C17" s="8" t="str">
        <v>18.01.1986</v>
      </c>
      <c r="D17" s="1" t="str">
        <v>3142904734</v>
      </c>
      <c r="E17" s="1">
        <f t="shared" si="0"/>
        <v>10</v>
      </c>
      <c r="F17" t="str">
        <v>№120520239309623200206/1 від 03.09.2026</v>
      </c>
      <c r="G17" s="1">
        <f t="shared" si="1"/>
        <v>39</v>
      </c>
      <c r="H17" t="str">
        <v>СЕ 149045 Коломийським МВ УМВС України в Івано-Франківській обл.</v>
      </c>
      <c r="I17" s="1">
        <f t="shared" si="2"/>
        <v>64</v>
      </c>
      <c r="K17" s="4" t="str">
        <f t="shared" si="3"/>
        <v/>
      </c>
      <c r="M17" s="4" t="str">
        <f t="shared" si="4"/>
        <v/>
      </c>
      <c r="N17" s="4" t="str">
        <f t="shared" si="5"/>
        <v/>
      </c>
    </row>
    <row r="18" spans="1:14" ht="15" x14ac:dyDescent="0.25">
      <c r="A18">
        <v>25</v>
      </c>
      <c r="B18" t="str">
        <v>ЄМЕЦЬ Олексій Олегович</v>
      </c>
      <c r="C18" s="8" t="str">
        <v>24.03.1993</v>
      </c>
      <c r="D18" s="1" t="str">
        <v>3405103190</v>
      </c>
      <c r="E18" s="1">
        <f t="shared" si="0"/>
        <v>10</v>
      </c>
      <c r="F18" t="str">
        <v>№230120239316583100194/1 від 29.08.2026</v>
      </c>
      <c r="G18" s="1">
        <f t="shared" si="1"/>
        <v>39</v>
      </c>
      <c r="H18" t="str">
        <v>АЮ 99733 Луцьким МВ УМВС України</v>
      </c>
      <c r="I18" s="1">
        <f t="shared" si="2"/>
        <v>32</v>
      </c>
      <c r="K18" s="4" t="str">
        <f t="shared" si="3"/>
        <v/>
      </c>
      <c r="M18" s="4" t="str">
        <f t="shared" si="4"/>
        <v/>
      </c>
      <c r="N18" s="4" t="str">
        <f t="shared" si="5"/>
        <v/>
      </c>
    </row>
    <row r="19" spans="1:14" ht="15" x14ac:dyDescent="0.25">
      <c r="A19">
        <v>26</v>
      </c>
      <c r="B19" t="str">
        <v>ЄРЕМЕЙЧУК Віктор Васильович</v>
      </c>
      <c r="C19" s="8" t="str">
        <v>12.01.1993</v>
      </c>
      <c r="D19" s="1" t="str">
        <v>3398002159</v>
      </c>
      <c r="E19" s="1">
        <f t="shared" si="0"/>
        <v>10</v>
      </c>
      <c r="F19" t="str">
        <v>№070320231730181000038/1</v>
      </c>
      <c r="G19" s="1">
        <f t="shared" si="1"/>
        <v>24</v>
      </c>
      <c r="H19" t="str">
        <v>МЮ 204126 Рокитнівським РВ УМВС України в Рівненській області, виданий 07.05.2009</v>
      </c>
      <c r="I19" s="1">
        <f t="shared" si="2"/>
        <v>81</v>
      </c>
      <c r="K19" s="4" t="str">
        <f t="shared" si="3"/>
        <v/>
      </c>
      <c r="M19" s="4" t="str">
        <f t="shared" si="4"/>
        <v/>
      </c>
      <c r="N19" s="4" t="str">
        <f t="shared" si="5"/>
        <v/>
      </c>
    </row>
    <row r="20" spans="1:14" ht="15" x14ac:dyDescent="0.25">
      <c r="A20">
        <v>27</v>
      </c>
      <c r="B20" t="str">
        <v>ЗАЛИВАДНИЙ Валентин Олександрович</v>
      </c>
      <c r="C20" s="8" t="str">
        <v>17.05.2001</v>
      </c>
      <c r="D20" s="1" t="str">
        <v>3702703693</v>
      </c>
      <c r="E20" s="1">
        <f t="shared" si="0"/>
        <v>10</v>
      </c>
      <c r="F20" t="str">
        <v>№171020246486745900095/1 від 28.08.2026</v>
      </c>
      <c r="G20" s="1">
        <f t="shared" si="1"/>
        <v>39</v>
      </c>
      <c r="H20" t="str">
        <v xml:space="preserve"> 20010517-09579 007863182 710</v>
      </c>
      <c r="I20" s="1">
        <f t="shared" si="2"/>
        <v>29</v>
      </c>
      <c r="K20" s="4" t="str">
        <f t="shared" si="3"/>
        <v/>
      </c>
      <c r="M20" s="4" t="str">
        <f t="shared" si="4"/>
        <v/>
      </c>
      <c r="N20" s="4" t="str">
        <f t="shared" si="5"/>
        <v/>
      </c>
    </row>
    <row r="21" spans="1:14" ht="15" x14ac:dyDescent="0.25">
      <c r="A21">
        <v>28</v>
      </c>
      <c r="B21" t="str">
        <v>ЗАНОВСЬКИЙ Максим Володимирович</v>
      </c>
      <c r="C21" s="8" t="str">
        <v>11.08.1980</v>
      </c>
      <c r="D21" s="1" t="str">
        <v>2944313497</v>
      </c>
      <c r="E21" s="1">
        <f t="shared" si="0"/>
        <v>10</v>
      </c>
      <c r="F21" t="str">
        <v>№250320219316379200027/1 від 01.09.2026</v>
      </c>
      <c r="G21" s="1">
        <f t="shared" si="1"/>
        <v>39</v>
      </c>
      <c r="H21" t="str">
        <v>АС 429127 Нововолинським МВ УМВС України у Волинській обл.</v>
      </c>
      <c r="I21" s="1">
        <f t="shared" si="2"/>
        <v>58</v>
      </c>
      <c r="K21" s="4" t="str">
        <f t="shared" si="3"/>
        <v/>
      </c>
      <c r="M21" s="4" t="str">
        <f t="shared" si="4"/>
        <v/>
      </c>
      <c r="N21" s="4" t="str">
        <f t="shared" si="5"/>
        <v/>
      </c>
    </row>
    <row r="22" spans="1:14" ht="15" x14ac:dyDescent="0.25">
      <c r="A22">
        <v>29</v>
      </c>
      <c r="B22" t="str">
        <v>ЗАРУБА Сергій Васильович</v>
      </c>
      <c r="C22" s="8" t="str">
        <v>06.07.1980</v>
      </c>
      <c r="D22" s="1" t="str">
        <v>2940710610</v>
      </c>
      <c r="E22" s="1">
        <f t="shared" si="0"/>
        <v>10</v>
      </c>
      <c r="F22" t="str">
        <v>№180120229316583100012/1 від 28.08.2026</v>
      </c>
      <c r="G22" s="1">
        <f t="shared" si="1"/>
        <v>39</v>
      </c>
      <c r="H22" t="str">
        <v>АС 128270 Луцьким МУ МВС України</v>
      </c>
      <c r="I22" s="1">
        <f t="shared" si="2"/>
        <v>32</v>
      </c>
      <c r="K22" s="4" t="str">
        <f t="shared" si="3"/>
        <v/>
      </c>
      <c r="M22" s="4" t="str">
        <f t="shared" si="4"/>
        <v/>
      </c>
      <c r="N22" s="4" t="str">
        <f t="shared" si="5"/>
        <v/>
      </c>
    </row>
    <row r="23" spans="1:14" ht="15" x14ac:dyDescent="0.25">
      <c r="A23">
        <v>30</v>
      </c>
      <c r="B23" t="str">
        <v>ЗЕЛІНСЬКИЙ Сергій Сергійович</v>
      </c>
      <c r="C23" s="8" t="str">
        <v>08.10.2000</v>
      </c>
      <c r="D23" s="1" t="str">
        <v>3680600915</v>
      </c>
      <c r="E23" s="1">
        <f t="shared" si="0"/>
        <v>10</v>
      </c>
      <c r="F23" t="str">
        <v>№130820229317923200009/1 від 03.09.2026</v>
      </c>
      <c r="G23" s="1">
        <f t="shared" si="1"/>
        <v>39</v>
      </c>
      <c r="H23" t="str">
        <v>МЮ 436321 Костопільським РС УДМС України в Рівненській області</v>
      </c>
      <c r="I23" s="1">
        <f t="shared" si="2"/>
        <v>62</v>
      </c>
      <c r="K23" s="4" t="str">
        <f t="shared" si="3"/>
        <v/>
      </c>
      <c r="M23" s="4" t="str">
        <f t="shared" si="4"/>
        <v/>
      </c>
      <c r="N23" s="4" t="str">
        <f t="shared" si="5"/>
        <v/>
      </c>
    </row>
    <row r="24" spans="1:14" ht="15" x14ac:dyDescent="0.25">
      <c r="A24">
        <v>31</v>
      </c>
      <c r="B24" t="str">
        <v>ІКОННІКОВ Віктор Миколайович</v>
      </c>
      <c r="C24" s="8" t="str">
        <v>07.06.1981</v>
      </c>
      <c r="D24" s="1" t="str">
        <v>2974323456</v>
      </c>
      <c r="E24" s="1">
        <f t="shared" si="0"/>
        <v>10</v>
      </c>
      <c r="F24" t="str">
        <v>№301020201388448900018/1 від 29.08.2026</v>
      </c>
      <c r="G24" s="1">
        <f t="shared" si="1"/>
        <v>39</v>
      </c>
      <c r="H24" t="str">
        <v>НС 512009 Жашківським РВ УМВС України в Черкаській обл.</v>
      </c>
      <c r="I24" s="1">
        <f t="shared" si="2"/>
        <v>55</v>
      </c>
      <c r="K24" s="4" t="str">
        <f t="shared" si="3"/>
        <v/>
      </c>
      <c r="M24" s="4" t="str">
        <f t="shared" si="4"/>
        <v/>
      </c>
      <c r="N24" s="4" t="str">
        <f t="shared" si="5"/>
        <v/>
      </c>
    </row>
    <row r="25" spans="1:14" ht="15" x14ac:dyDescent="0.25">
      <c r="A25">
        <v>32</v>
      </c>
      <c r="B25" t="str">
        <v>КАРПУК Ігор Андронович</v>
      </c>
      <c r="C25" s="8" t="str">
        <v>26.08.1983</v>
      </c>
      <c r="D25" s="1" t="str">
        <v>3055310995</v>
      </c>
      <c r="E25" s="1">
        <f t="shared" si="0"/>
        <v>10</v>
      </c>
      <c r="F25" t="str">
        <v>№180520251631378600007/1 від 01.09.2026</v>
      </c>
      <c r="G25" s="1">
        <f t="shared" si="1"/>
        <v>39</v>
      </c>
      <c r="H25" t="str">
        <v>АС 631846 Старовижівським РВ УМВС України у Волинській обл.</v>
      </c>
      <c r="I25" s="1">
        <f t="shared" si="2"/>
        <v>59</v>
      </c>
      <c r="K25" s="4" t="str">
        <f t="shared" si="3"/>
        <v/>
      </c>
      <c r="M25" s="4" t="str">
        <f t="shared" si="4"/>
        <v/>
      </c>
      <c r="N25" s="4" t="str">
        <f t="shared" si="5"/>
        <v/>
      </c>
    </row>
    <row r="26" spans="1:14" ht="15" x14ac:dyDescent="0.25">
      <c r="A26">
        <v>33</v>
      </c>
      <c r="B26" t="str">
        <v>КЕВШИН Василь Анатолійович</v>
      </c>
      <c r="C26" s="8" t="str">
        <v>23.06.1984</v>
      </c>
      <c r="D26" s="1" t="str">
        <v>3085508052</v>
      </c>
      <c r="E26" s="1">
        <f t="shared" si="0"/>
        <v>10</v>
      </c>
      <c r="F26" t="str">
        <v>№231120209316378600006/1 від 01.09.2026</v>
      </c>
      <c r="G26" s="1">
        <f t="shared" si="1"/>
        <v>39</v>
      </c>
      <c r="H26" t="str">
        <v>АС 715842 Старовижівським РВ УМВС України у Волинській обл.</v>
      </c>
      <c r="I26" s="1">
        <f t="shared" si="2"/>
        <v>59</v>
      </c>
      <c r="K26" s="4" t="str">
        <f t="shared" si="3"/>
        <v/>
      </c>
      <c r="M26" s="4" t="str">
        <f t="shared" si="4"/>
        <v/>
      </c>
      <c r="N26" s="4" t="str">
        <f t="shared" si="5"/>
        <v/>
      </c>
    </row>
    <row r="27" spans="1:14" ht="15" x14ac:dyDescent="0.25">
      <c r="A27">
        <v>34</v>
      </c>
      <c r="B27" t="str">
        <v>КИРИЛОВ Вадим Костянтинович</v>
      </c>
      <c r="C27" s="8" t="str">
        <v>26.01.1997</v>
      </c>
      <c r="D27" s="1" t="str">
        <v>3545508891</v>
      </c>
      <c r="E27" s="1">
        <f t="shared" si="0"/>
        <v>10</v>
      </c>
      <c r="F27" t="str">
        <v>№200220229316617200011/1 від 03.09.2006</v>
      </c>
      <c r="G27" s="1">
        <f t="shared" si="1"/>
        <v>39</v>
      </c>
      <c r="H27" t="str">
        <v xml:space="preserve"> 19970126-02157 009377823 0711</v>
      </c>
      <c r="I27" s="1">
        <f t="shared" si="2"/>
        <v>30</v>
      </c>
      <c r="K27" s="4" t="str">
        <f t="shared" si="3"/>
        <v/>
      </c>
      <c r="M27" s="4" t="str">
        <f t="shared" si="4"/>
        <v/>
      </c>
      <c r="N27" s="4" t="str">
        <f t="shared" si="5"/>
        <v/>
      </c>
    </row>
    <row r="28" spans="1:14" ht="15" x14ac:dyDescent="0.25">
      <c r="A28">
        <v>35</v>
      </c>
      <c r="B28" t="str">
        <v>КИРИЧИК Володимир Іванович</v>
      </c>
      <c r="C28" s="8" t="str">
        <v>28.10.1984</v>
      </c>
      <c r="D28" s="1" t="str">
        <v>3098219291</v>
      </c>
      <c r="E28" s="1">
        <f t="shared" si="0"/>
        <v>10</v>
      </c>
      <c r="F28" t="str">
        <v>№010320239316963100046/1 від 3008.2026</v>
      </c>
      <c r="G28" s="1">
        <f t="shared" si="1"/>
        <v>38</v>
      </c>
      <c r="H28" t="str">
        <v>АС 790011 Ковельський МРВ УМВС України у Волинській обл.</v>
      </c>
      <c r="I28" s="1">
        <f t="shared" si="2"/>
        <v>56</v>
      </c>
      <c r="K28" s="4" t="str">
        <f t="shared" si="3"/>
        <v/>
      </c>
      <c r="M28" s="4" t="str">
        <f t="shared" si="4"/>
        <v/>
      </c>
      <c r="N28" s="4" t="str">
        <f t="shared" si="5"/>
        <v/>
      </c>
    </row>
    <row r="29" spans="1:14" ht="15" x14ac:dyDescent="0.25">
      <c r="A29">
        <v>36</v>
      </c>
      <c r="B29" t="str">
        <v>КЛОК Максим Ярославович</v>
      </c>
      <c r="C29" s="8" t="str">
        <v>07.02.2001</v>
      </c>
      <c r="D29" s="1" t="str">
        <v>3692810219</v>
      </c>
      <c r="E29" s="1">
        <f t="shared" si="0"/>
        <v>10</v>
      </c>
      <c r="F29" t="str">
        <v>№200920229316617200015/1 від 27.08.2026</v>
      </c>
      <c r="G29" s="1">
        <f t="shared" si="1"/>
        <v>39</v>
      </c>
      <c r="H29" t="str">
        <v xml:space="preserve"> 005088027 711</v>
      </c>
      <c r="I29" s="1">
        <f t="shared" si="2"/>
        <v>14</v>
      </c>
      <c r="K29" s="4" t="str">
        <f t="shared" si="3"/>
        <v/>
      </c>
      <c r="M29" s="4" t="str">
        <f t="shared" si="4"/>
        <v/>
      </c>
      <c r="N29" s="4" t="str">
        <f t="shared" si="5"/>
        <v/>
      </c>
    </row>
    <row r="30" spans="1:14" ht="15" x14ac:dyDescent="0.25">
      <c r="A30">
        <v>37</v>
      </c>
      <c r="B30" t="str">
        <v>КОБРИНЧУК Юрій Миколайович</v>
      </c>
      <c r="C30" s="8" t="str">
        <v>06.05.1982</v>
      </c>
      <c r="D30" s="1" t="str">
        <v>3007620670</v>
      </c>
      <c r="E30" s="1">
        <f t="shared" si="0"/>
        <v>10</v>
      </c>
      <c r="F30" t="str">
        <v>№020920229317413800022/1</v>
      </c>
      <c r="G30" s="1">
        <f t="shared" si="1"/>
        <v>24</v>
      </c>
      <c r="H30" t="str">
        <v>СР 596624 Рівненським МУ УМВС України в Рівненській області, 18.05.1999</v>
      </c>
      <c r="I30" s="1">
        <f t="shared" si="2"/>
        <v>71</v>
      </c>
      <c r="K30" s="4" t="str">
        <f t="shared" si="3"/>
        <v/>
      </c>
      <c r="M30" s="4" t="str">
        <f t="shared" si="4"/>
        <v/>
      </c>
      <c r="N30" s="4" t="str">
        <f t="shared" si="5"/>
        <v/>
      </c>
    </row>
    <row r="31" spans="1:14" ht="15" x14ac:dyDescent="0.25">
      <c r="A31">
        <v>38</v>
      </c>
      <c r="B31" t="str">
        <v>КОЗАЧОК Микола Петрович</v>
      </c>
      <c r="C31" s="8" t="str">
        <v>05.11.1990</v>
      </c>
      <c r="D31" s="1" t="str">
        <v>3318119957</v>
      </c>
      <c r="E31" s="1">
        <f t="shared" si="0"/>
        <v>10</v>
      </c>
      <c r="F31" t="str">
        <v>№170520259317413800037/1 від 03.09.2026</v>
      </c>
      <c r="G31" s="1">
        <f t="shared" si="1"/>
        <v>39</v>
      </c>
      <c r="H31" t="str">
        <v xml:space="preserve"> 004033595 5610</v>
      </c>
      <c r="I31" s="1">
        <f t="shared" si="2"/>
        <v>15</v>
      </c>
      <c r="K31" s="4" t="str">
        <f t="shared" si="3"/>
        <v/>
      </c>
      <c r="M31" s="4" t="str">
        <f t="shared" si="4"/>
        <v/>
      </c>
      <c r="N31" s="4" t="str">
        <f t="shared" si="5"/>
        <v/>
      </c>
    </row>
    <row r="32" spans="1:14" ht="15" x14ac:dyDescent="0.25">
      <c r="A32">
        <v>39</v>
      </c>
      <c r="B32" t="str">
        <v>КОСТЮК Микола Вікторович</v>
      </c>
      <c r="C32" s="8" t="str">
        <v>17.06.1989</v>
      </c>
      <c r="D32" s="1" t="str">
        <v>3267503598</v>
      </c>
      <c r="E32" s="1">
        <f t="shared" si="0"/>
        <v>10</v>
      </c>
      <c r="F32" t="str">
        <v>№13052023581847400036/1</v>
      </c>
      <c r="G32" s="1">
        <f t="shared" si="1"/>
        <v>23</v>
      </c>
      <c r="H32" t="str">
        <v>НМ 237742 Борзнянським РВ УМВС України в Чернігівській області</v>
      </c>
      <c r="I32" s="1">
        <f t="shared" si="2"/>
        <v>62</v>
      </c>
      <c r="K32" s="4" t="str">
        <f t="shared" si="3"/>
        <v/>
      </c>
      <c r="M32" s="4" t="str">
        <f t="shared" si="4"/>
        <v/>
      </c>
      <c r="N32" s="4" t="str">
        <f t="shared" si="5"/>
        <v/>
      </c>
    </row>
    <row r="33" spans="1:14" ht="15" x14ac:dyDescent="0.25">
      <c r="A33">
        <v>40</v>
      </c>
      <c r="B33" t="str">
        <v>КРАВЧЕНКО Віктор Михайлович</v>
      </c>
      <c r="C33" s="8" t="str">
        <v>07.09.1980</v>
      </c>
      <c r="D33" s="1" t="str">
        <v>2947009079</v>
      </c>
      <c r="E33" s="1">
        <f t="shared" si="0"/>
        <v>10</v>
      </c>
      <c r="F33" t="str">
        <v>№300920209316963100015/1 від 03.09.2006</v>
      </c>
      <c r="G33" s="1">
        <f t="shared" si="1"/>
        <v>39</v>
      </c>
      <c r="H33" t="str">
        <v>АС 192909 Ковельським  МРВ  УМВС України у Волинській обл.</v>
      </c>
      <c r="I33" s="1">
        <f t="shared" si="2"/>
        <v>58</v>
      </c>
      <c r="K33" s="4" t="str">
        <f t="shared" si="3"/>
        <v/>
      </c>
      <c r="M33" s="4" t="str">
        <f t="shared" si="4"/>
        <v/>
      </c>
      <c r="N33" s="4" t="str">
        <f t="shared" si="5"/>
        <v/>
      </c>
    </row>
    <row r="34" spans="1:14" ht="15" x14ac:dyDescent="0.25">
      <c r="A34">
        <v>41</v>
      </c>
      <c r="B34" t="str">
        <v>КРАВЧЕНКО Олександр Сергійович</v>
      </c>
      <c r="C34" s="8" t="str">
        <v>31.01.1998</v>
      </c>
      <c r="D34" s="1" t="str">
        <v>3582504592</v>
      </c>
      <c r="E34" s="1">
        <f t="shared" si="0"/>
        <v>10</v>
      </c>
      <c r="F34" t="str">
        <v>№130120231388257800008/1 від 23.08.2026</v>
      </c>
      <c r="G34" s="1">
        <f t="shared" si="1"/>
        <v>39</v>
      </c>
      <c r="H34" t="str">
        <v>НЕ 718751 Смілянським РВ УДМС України в Черкаській обл.</v>
      </c>
      <c r="I34" s="1">
        <f t="shared" si="2"/>
        <v>55</v>
      </c>
      <c r="K34" s="4" t="str">
        <f t="shared" si="3"/>
        <v/>
      </c>
      <c r="M34" s="4" t="str">
        <f t="shared" si="4"/>
        <v/>
      </c>
      <c r="N34" s="4" t="str">
        <f t="shared" si="5"/>
        <v/>
      </c>
    </row>
    <row r="35" spans="1:14" ht="15" x14ac:dyDescent="0.25">
      <c r="A35">
        <v>42</v>
      </c>
      <c r="B35" t="str">
        <v>КУРОП’ЯТНИК Андрій Андрійович</v>
      </c>
      <c r="C35" s="8" t="str">
        <v>02.11.1995</v>
      </c>
      <c r="D35" s="1" t="str">
        <v>3500401957</v>
      </c>
      <c r="E35" s="1">
        <f t="shared" ref="E35:E66" si="6">IF(D35="", "", LEN(D35))</f>
        <v>10</v>
      </c>
      <c r="F35" t="str">
        <v>№130620236486347000041/1</v>
      </c>
      <c r="G35" s="1">
        <f t="shared" ref="G35:G66" si="7">IF(F35="", "", LEN(F35))</f>
        <v>24</v>
      </c>
      <c r="H35" t="str">
        <v>ВК 841956 Селидівським МВ ГУМВС України в Донецькій області 18.11.2011</v>
      </c>
      <c r="I35" s="1">
        <f t="shared" ref="I35:I66" si="8">IF(H35="", "", LEN(H35))</f>
        <v>70</v>
      </c>
      <c r="K35" s="4" t="str">
        <f t="shared" si="3"/>
        <v/>
      </c>
      <c r="M35" s="4" t="str">
        <f t="shared" ref="M35:M66" si="9">IF(L35="", "", B35=L35)</f>
        <v/>
      </c>
      <c r="N35" s="4" t="str">
        <f t="shared" ref="N35:N66" si="10">IF(L35="", "", J35=L35)</f>
        <v/>
      </c>
    </row>
    <row r="36" spans="1:14" ht="15" x14ac:dyDescent="0.25">
      <c r="A36">
        <v>43</v>
      </c>
      <c r="B36" t="str">
        <v>ЛУЦЬ Ростислав Анатолійович</v>
      </c>
      <c r="C36" s="8" t="str">
        <v>18.06.1988</v>
      </c>
      <c r="D36" s="1" t="str">
        <v>3231110933</v>
      </c>
      <c r="E36" s="1">
        <f t="shared" si="6"/>
        <v>10</v>
      </c>
      <c r="F36" t="str">
        <v>СО 200293</v>
      </c>
      <c r="G36" s="1">
        <f t="shared" si="7"/>
        <v>9</v>
      </c>
      <c r="H36" t="str">
        <v>АС 970097 Камінь-Каширський УМВС України у Волинській обл.</v>
      </c>
      <c r="I36" s="1">
        <f t="shared" si="8"/>
        <v>58</v>
      </c>
      <c r="K36" s="4" t="str">
        <f t="shared" si="3"/>
        <v/>
      </c>
      <c r="M36" s="4" t="str">
        <f t="shared" si="9"/>
        <v/>
      </c>
      <c r="N36" s="4" t="str">
        <f t="shared" si="10"/>
        <v/>
      </c>
    </row>
    <row r="37" spans="1:14" ht="15" x14ac:dyDescent="0.25">
      <c r="A37">
        <v>44</v>
      </c>
      <c r="B37" t="str">
        <v>ЛУЧКОВСЬКИЙ Віталій Олександрович</v>
      </c>
      <c r="C37" s="8" t="str">
        <v>31.07.2001</v>
      </c>
      <c r="D37" s="1" t="str">
        <v>3710209993</v>
      </c>
      <c r="E37" s="1">
        <f t="shared" si="6"/>
        <v>10</v>
      </c>
      <c r="F37" t="str">
        <v>№141220229316583100026/1 від 01.09.2026</v>
      </c>
      <c r="G37" s="1">
        <f t="shared" si="7"/>
        <v>39</v>
      </c>
      <c r="H37" t="str">
        <v xml:space="preserve"> 5833878 710</v>
      </c>
      <c r="I37" s="1">
        <f t="shared" si="8"/>
        <v>12</v>
      </c>
      <c r="K37" s="4" t="str">
        <f t="shared" si="3"/>
        <v/>
      </c>
      <c r="M37" s="4" t="str">
        <f t="shared" si="9"/>
        <v/>
      </c>
      <c r="N37" s="4" t="str">
        <f t="shared" si="10"/>
        <v/>
      </c>
    </row>
    <row r="38" spans="1:14" ht="15" x14ac:dyDescent="0.25">
      <c r="A38">
        <v>45</v>
      </c>
      <c r="B38" t="str">
        <v>МАР’ЯНОВСЬКИЙ Микита Андрійович</v>
      </c>
      <c r="C38" s="8" t="str">
        <v>17.07.1998</v>
      </c>
      <c r="D38" s="1" t="str">
        <v>3599203491</v>
      </c>
      <c r="E38" s="1">
        <f t="shared" si="6"/>
        <v>10</v>
      </c>
      <c r="F38" t="str">
        <v>№121020231429084700047/1</v>
      </c>
      <c r="G38" s="1">
        <f t="shared" si="7"/>
        <v>24</v>
      </c>
      <c r="H38" t="str">
        <v>СЮ 357359 Бердянським МВ УДМС України в Запорізькій області 22.08.2014</v>
      </c>
      <c r="I38" s="1">
        <f t="shared" si="8"/>
        <v>70</v>
      </c>
      <c r="K38" s="4" t="str">
        <f t="shared" si="3"/>
        <v/>
      </c>
      <c r="M38" s="4" t="str">
        <f t="shared" si="9"/>
        <v/>
      </c>
      <c r="N38" s="4" t="str">
        <f t="shared" si="10"/>
        <v/>
      </c>
    </row>
    <row r="39" spans="1:14" ht="15" x14ac:dyDescent="0.25">
      <c r="A39">
        <v>46</v>
      </c>
      <c r="B39" t="str">
        <v>МАРЧУК Максим Іванович</v>
      </c>
      <c r="C39" s="8" t="str">
        <v>02.04.1993</v>
      </c>
      <c r="D39" s="1" t="str">
        <v>3406012073</v>
      </c>
      <c r="E39" s="1">
        <f t="shared" si="6"/>
        <v>10</v>
      </c>
      <c r="F39" t="str">
        <v>№050620231631320900069/1 від 31.08.2026</v>
      </c>
      <c r="G39" s="1">
        <f t="shared" si="7"/>
        <v>39</v>
      </c>
      <c r="H39" t="str">
        <v>АЮ 95911 Ратнівський РВ УМВС України в Волинській обл.</v>
      </c>
      <c r="I39" s="1">
        <f t="shared" si="8"/>
        <v>54</v>
      </c>
      <c r="K39" s="4" t="str">
        <f t="shared" si="3"/>
        <v/>
      </c>
      <c r="M39" s="4" t="str">
        <f t="shared" si="9"/>
        <v/>
      </c>
      <c r="N39" s="4" t="str">
        <f t="shared" si="10"/>
        <v/>
      </c>
    </row>
    <row r="40" spans="1:14" ht="15" x14ac:dyDescent="0.25">
      <c r="A40">
        <v>47</v>
      </c>
      <c r="B40" t="str">
        <v>МІНІЧ Олександр Анатолійович</v>
      </c>
      <c r="C40" s="8" t="str">
        <v>22.07.1990</v>
      </c>
      <c r="D40" s="1" t="str">
        <v>3307521013</v>
      </c>
      <c r="E40" s="1">
        <f t="shared" si="6"/>
        <v>10</v>
      </c>
      <c r="F40" t="str">
        <v>№300820261730181000001/1</v>
      </c>
      <c r="G40" s="1">
        <f t="shared" si="7"/>
        <v>24</v>
      </c>
      <c r="H40" t="str">
        <v>МЮ 125611 Рокитнівським РВ УМВС України в Рівненській області</v>
      </c>
      <c r="I40" s="1">
        <f t="shared" si="8"/>
        <v>61</v>
      </c>
      <c r="K40" s="4" t="str">
        <f t="shared" si="3"/>
        <v/>
      </c>
      <c r="M40" s="4" t="str">
        <f t="shared" si="9"/>
        <v/>
      </c>
      <c r="N40" s="4" t="str">
        <f t="shared" si="10"/>
        <v/>
      </c>
    </row>
    <row r="41" spans="1:14" ht="15" x14ac:dyDescent="0.25">
      <c r="A41">
        <v>48</v>
      </c>
      <c r="B41" t="str">
        <v>НАРАЇВСЬКИЙ Руслан Олегович</v>
      </c>
      <c r="C41" s="8" t="str">
        <v>16.09.1996</v>
      </c>
      <c r="D41" s="1" t="str">
        <v>3532306497</v>
      </c>
      <c r="E41" s="1">
        <f t="shared" si="6"/>
        <v>10</v>
      </c>
      <c r="F41" t="str">
        <v>№170420250968249200047/1 від 02.09.2026</v>
      </c>
      <c r="G41" s="1">
        <f t="shared" si="7"/>
        <v>39</v>
      </c>
      <c r="H41" t="str">
        <v>НЮ 297228 Бережанський РС УДМС України в Тернопільській обл.</v>
      </c>
      <c r="I41" s="1">
        <f t="shared" si="8"/>
        <v>60</v>
      </c>
      <c r="K41" s="4" t="str">
        <f t="shared" si="3"/>
        <v/>
      </c>
      <c r="M41" s="4" t="str">
        <f t="shared" si="9"/>
        <v/>
      </c>
      <c r="N41" s="4" t="str">
        <f t="shared" si="10"/>
        <v/>
      </c>
    </row>
    <row r="42" spans="1:14" ht="15" x14ac:dyDescent="0.25">
      <c r="A42">
        <v>49</v>
      </c>
      <c r="B42" t="str">
        <v>НЕСТЕРУК Богдан Миколайович</v>
      </c>
      <c r="C42" s="8" t="str">
        <v>16.09.1997</v>
      </c>
      <c r="D42" s="1" t="str">
        <v>3568807398</v>
      </c>
      <c r="E42" s="1">
        <f t="shared" si="6"/>
        <v>10</v>
      </c>
      <c r="F42" t="str">
        <v>№130220221396566800049/1</v>
      </c>
      <c r="G42" s="1">
        <f t="shared" si="7"/>
        <v>24</v>
      </c>
      <c r="H42" t="str">
        <v>КО 947384 Лубенським МВ УДМС України в Полтавській області 14.11.2013</v>
      </c>
      <c r="I42" s="1">
        <f t="shared" si="8"/>
        <v>69</v>
      </c>
      <c r="K42" s="4" t="str">
        <f t="shared" si="3"/>
        <v/>
      </c>
      <c r="M42" s="4" t="str">
        <f t="shared" si="9"/>
        <v/>
      </c>
      <c r="N42" s="4" t="str">
        <f t="shared" si="10"/>
        <v/>
      </c>
    </row>
    <row r="43" spans="1:14" ht="15" x14ac:dyDescent="0.25">
      <c r="A43">
        <v>50</v>
      </c>
      <c r="B43" t="str">
        <v>НІКІТЧУК Владислав Олегович</v>
      </c>
      <c r="C43" s="8" t="str">
        <v>26.05.1998</v>
      </c>
      <c r="D43" s="1" t="str">
        <v>3594012419</v>
      </c>
      <c r="E43" s="1">
        <f t="shared" si="6"/>
        <v>10</v>
      </c>
      <c r="F43" t="str">
        <v>№220920209317657200003/1</v>
      </c>
      <c r="G43" s="1">
        <f t="shared" si="7"/>
        <v>24</v>
      </c>
      <c r="H43" t="str">
        <v>МЮ 362448 Кузнецовським МС УДМС України в Рівненській області
31.05.2014</v>
      </c>
      <c r="I43" s="1">
        <f t="shared" si="8"/>
        <v>72</v>
      </c>
      <c r="K43" s="4" t="str">
        <f t="shared" si="3"/>
        <v/>
      </c>
      <c r="M43" s="4" t="str">
        <f t="shared" si="9"/>
        <v/>
      </c>
      <c r="N43" s="4" t="str">
        <f t="shared" si="10"/>
        <v/>
      </c>
    </row>
    <row r="44" spans="1:14" ht="15" x14ac:dyDescent="0.25">
      <c r="A44">
        <v>51</v>
      </c>
      <c r="B44" t="str">
        <v>ОЛЕКСЮК Андрій Іванович</v>
      </c>
      <c r="C44" s="8" t="str">
        <v>09.06.1989</v>
      </c>
      <c r="D44" s="1" t="str">
        <v>3266721998</v>
      </c>
      <c r="E44" s="1">
        <f t="shared" si="6"/>
        <v>10</v>
      </c>
      <c r="F44" t="str">
        <v>№ від 03.09.2026</v>
      </c>
      <c r="G44" s="1">
        <f t="shared" si="7"/>
        <v>16</v>
      </c>
      <c r="H44" t="str">
        <v>АС 995825 Ковельський МРВ УМВС України у Волинській обл.</v>
      </c>
      <c r="I44" s="1">
        <f t="shared" si="8"/>
        <v>56</v>
      </c>
      <c r="K44" s="4" t="str">
        <f t="shared" si="3"/>
        <v/>
      </c>
      <c r="M44" s="4" t="str">
        <f t="shared" si="9"/>
        <v/>
      </c>
      <c r="N44" s="4" t="str">
        <f t="shared" si="10"/>
        <v/>
      </c>
    </row>
    <row r="45" spans="1:14" ht="15" x14ac:dyDescent="0.25">
      <c r="A45">
        <v>52</v>
      </c>
      <c r="B45" t="str">
        <v>ОНИЩЕНКО Євген Юрійович</v>
      </c>
      <c r="C45" s="8" t="str">
        <v>06.09.1993</v>
      </c>
      <c r="D45" s="1" t="str">
        <v>3421711738</v>
      </c>
      <c r="E45" s="1">
        <f t="shared" si="6"/>
        <v>10</v>
      </c>
      <c r="F45" t="str">
        <v>№ 221020200680067400018/1</v>
      </c>
      <c r="G45" s="1">
        <f t="shared" si="7"/>
        <v>25</v>
      </c>
      <c r="H45" t="str">
        <v xml:space="preserve"> 003270428 4820</v>
      </c>
      <c r="I45" s="1">
        <f t="shared" si="8"/>
        <v>15</v>
      </c>
      <c r="K45" s="4" t="str">
        <f t="shared" si="3"/>
        <v/>
      </c>
      <c r="M45" s="4" t="str">
        <f t="shared" si="9"/>
        <v/>
      </c>
      <c r="N45" s="4" t="str">
        <f t="shared" si="10"/>
        <v/>
      </c>
    </row>
    <row r="46" spans="1:14" ht="15" x14ac:dyDescent="0.25">
      <c r="A46">
        <v>53</v>
      </c>
      <c r="B46" t="str">
        <v>ОНОХІН Костянтин Павлович</v>
      </c>
      <c r="C46" s="8" t="str">
        <v>19.06.1970</v>
      </c>
      <c r="D46" s="1" t="str">
        <v>2573709154</v>
      </c>
      <c r="E46" s="1">
        <f t="shared" si="6"/>
        <v>10</v>
      </c>
      <c r="F46" t="str">
        <v>№131220209316351000022/1 від 03.09.2026</v>
      </c>
      <c r="G46" s="1">
        <f t="shared" si="7"/>
        <v>39</v>
      </c>
      <c r="H46" t="str">
        <v>АС 267133 Любешівський РВ УМВС України у Волинській обл.</v>
      </c>
      <c r="I46" s="1">
        <f t="shared" si="8"/>
        <v>56</v>
      </c>
      <c r="K46" s="4" t="str">
        <f t="shared" si="3"/>
        <v/>
      </c>
      <c r="M46" s="4" t="str">
        <f t="shared" si="9"/>
        <v/>
      </c>
      <c r="N46" s="4" t="str">
        <f t="shared" si="10"/>
        <v/>
      </c>
    </row>
    <row r="47" spans="1:14" ht="15" x14ac:dyDescent="0.25">
      <c r="A47">
        <v>54</v>
      </c>
      <c r="B47" t="str">
        <v>ОСТАШЕВСЬКИЙ Олег Віталійович</v>
      </c>
      <c r="C47" s="8" t="str">
        <v>17.10.1993</v>
      </c>
      <c r="D47" s="1" t="str">
        <v>3425801891</v>
      </c>
      <c r="E47" s="1">
        <f t="shared" si="6"/>
        <v>10</v>
      </c>
      <c r="F47" t="str">
        <v>№130120211388574200011/1</v>
      </c>
      <c r="G47" s="1">
        <f t="shared" si="7"/>
        <v>24</v>
      </c>
      <c r="H47" t="str">
        <v xml:space="preserve"> 3168665 7133 від 27.03.2019</v>
      </c>
      <c r="I47" s="1">
        <f t="shared" si="8"/>
        <v>28</v>
      </c>
      <c r="K47" s="4" t="str">
        <f t="shared" si="3"/>
        <v/>
      </c>
      <c r="M47" s="4" t="str">
        <f t="shared" si="9"/>
        <v/>
      </c>
      <c r="N47" s="4" t="str">
        <f t="shared" si="10"/>
        <v/>
      </c>
    </row>
    <row r="48" spans="1:14" ht="15" x14ac:dyDescent="0.25">
      <c r="A48">
        <v>55</v>
      </c>
      <c r="B48" t="str">
        <v>ПІНЧУК Іван Миколайович</v>
      </c>
      <c r="C48" s="8" t="str">
        <v>07.07.1985</v>
      </c>
      <c r="D48" s="1" t="str">
        <v>3123424954</v>
      </c>
      <c r="E48" s="1">
        <f t="shared" si="6"/>
        <v>10</v>
      </c>
      <c r="F48" t="str">
        <v>№17022021931765720001/1 від 29.08.2026</v>
      </c>
      <c r="G48" s="1">
        <f t="shared" si="7"/>
        <v>38</v>
      </c>
      <c r="H48" t="str">
        <v xml:space="preserve"> 19850707-09237 002870103 5613</v>
      </c>
      <c r="I48" s="1">
        <f t="shared" si="8"/>
        <v>30</v>
      </c>
      <c r="K48" s="4" t="str">
        <f t="shared" si="3"/>
        <v/>
      </c>
      <c r="M48" s="4" t="str">
        <f t="shared" si="9"/>
        <v/>
      </c>
      <c r="N48" s="4" t="str">
        <f t="shared" si="10"/>
        <v/>
      </c>
    </row>
    <row r="49" spans="1:14" ht="15" x14ac:dyDescent="0.25">
      <c r="A49">
        <v>56</v>
      </c>
      <c r="B49" t="str">
        <v>ПІЧМАН Валерій Володимирович</v>
      </c>
      <c r="C49" s="8" t="str">
        <v>13.10.1987</v>
      </c>
      <c r="D49" s="1" t="str">
        <v>3206209279</v>
      </c>
      <c r="E49" s="1">
        <f t="shared" si="6"/>
        <v>10</v>
      </c>
      <c r="F49" t="str">
        <v>№030120239316573000199/1 від 29.08.2026</v>
      </c>
      <c r="G49" s="1">
        <f t="shared" si="7"/>
        <v>39</v>
      </c>
      <c r="H49" t="str">
        <v>АЮ 92014 Ківерцівським РС УДМС України</v>
      </c>
      <c r="I49" s="1">
        <f t="shared" si="8"/>
        <v>38</v>
      </c>
      <c r="K49" s="4" t="str">
        <f t="shared" si="3"/>
        <v/>
      </c>
      <c r="M49" s="4" t="str">
        <f t="shared" si="9"/>
        <v/>
      </c>
      <c r="N49" s="4" t="str">
        <f t="shared" si="10"/>
        <v/>
      </c>
    </row>
    <row r="50" spans="1:14" ht="15" x14ac:dyDescent="0.25">
      <c r="A50">
        <v>57</v>
      </c>
      <c r="B50" t="str">
        <v>ПУЗИР Андрій Леонідович</v>
      </c>
      <c r="C50" s="8" t="str">
        <v>04.06.1987</v>
      </c>
      <c r="D50" s="1" t="str">
        <v>3193106393</v>
      </c>
      <c r="E50" s="1">
        <f t="shared" si="6"/>
        <v>10</v>
      </c>
      <c r="F50" t="str">
        <v>№220520259316583100479/1 від 29.08.2026</v>
      </c>
      <c r="G50" s="1">
        <f t="shared" si="7"/>
        <v>39</v>
      </c>
      <c r="H50" t="str">
        <v>АС 895768 Луцьким МВ УМВС України у Волинській обл.</v>
      </c>
      <c r="I50" s="1">
        <f t="shared" si="8"/>
        <v>51</v>
      </c>
      <c r="K50" s="4" t="str">
        <f t="shared" si="3"/>
        <v/>
      </c>
      <c r="M50" s="4" t="str">
        <f t="shared" si="9"/>
        <v/>
      </c>
      <c r="N50" s="4" t="str">
        <f t="shared" si="10"/>
        <v/>
      </c>
    </row>
    <row r="51" spans="1:14" ht="15" x14ac:dyDescent="0.25">
      <c r="A51">
        <v>58</v>
      </c>
      <c r="B51" t="str">
        <v>РАДЧУК Андрій Сергійович</v>
      </c>
      <c r="C51" s="8" t="str">
        <v>26.03.2001</v>
      </c>
      <c r="D51" s="1" t="str">
        <v>3697500915</v>
      </c>
      <c r="E51" s="1">
        <f t="shared" si="6"/>
        <v>10</v>
      </c>
      <c r="F51" t="str">
        <v>№221220229317253000089/1</v>
      </c>
      <c r="G51" s="1">
        <f t="shared" si="7"/>
        <v>24</v>
      </c>
      <c r="H51" t="str">
        <v xml:space="preserve"> УНЗР
20010326-01656006073731 5626
12.05.2021</v>
      </c>
      <c r="I51" s="1">
        <f t="shared" si="8"/>
        <v>45</v>
      </c>
      <c r="K51" s="4" t="str">
        <f t="shared" si="3"/>
        <v/>
      </c>
      <c r="M51" s="4" t="str">
        <f t="shared" si="9"/>
        <v/>
      </c>
      <c r="N51" s="4" t="str">
        <f t="shared" si="10"/>
        <v/>
      </c>
    </row>
    <row r="52" spans="1:14" ht="15" x14ac:dyDescent="0.25">
      <c r="A52">
        <v>59</v>
      </c>
      <c r="B52" t="str">
        <v>РОНОЄВ Максим Володимирович</v>
      </c>
      <c r="C52" s="8" t="str">
        <v>13.10.1989</v>
      </c>
      <c r="D52" s="1" t="str">
        <v>3279307051</v>
      </c>
      <c r="E52" s="1">
        <f t="shared" si="6"/>
        <v>10</v>
      </c>
      <c r="F52" t="str">
        <v>№100920211425018900007/1</v>
      </c>
      <c r="G52" s="1">
        <f t="shared" si="7"/>
        <v>24</v>
      </c>
      <c r="H52" t="str">
        <v>АН 849992 Амур-Нижньодніпровським РВ ДМУ ГУМВС України в Дніпропетровській області 15.12.2009</v>
      </c>
      <c r="I52" s="1">
        <f t="shared" si="8"/>
        <v>93</v>
      </c>
      <c r="K52" s="4" t="str">
        <f t="shared" si="3"/>
        <v/>
      </c>
      <c r="M52" s="4" t="str">
        <f t="shared" si="9"/>
        <v/>
      </c>
      <c r="N52" s="4" t="str">
        <f t="shared" si="10"/>
        <v/>
      </c>
    </row>
    <row r="53" spans="1:14" ht="15" x14ac:dyDescent="0.25">
      <c r="A53">
        <v>60</v>
      </c>
      <c r="B53" t="str">
        <v>СВИНЧУК Роман Сергійович</v>
      </c>
      <c r="C53" s="8" t="str">
        <v>03.11.1984</v>
      </c>
      <c r="D53" s="1" t="str">
        <v>3098820719</v>
      </c>
      <c r="E53" s="1">
        <f t="shared" si="6"/>
        <v>10</v>
      </c>
      <c r="F53" t="str">
        <v>№090520259316583100138/1 від 01.09.2026</v>
      </c>
      <c r="G53" s="1">
        <f t="shared" si="7"/>
        <v>39</v>
      </c>
      <c r="H53" t="str">
        <v>АЮ 113385 Ковельським МРВ УМВС України у Волинській обл.</v>
      </c>
      <c r="I53" s="1">
        <f t="shared" si="8"/>
        <v>56</v>
      </c>
      <c r="K53" s="4" t="str">
        <f t="shared" si="3"/>
        <v/>
      </c>
      <c r="M53" s="4" t="str">
        <f t="shared" si="9"/>
        <v/>
      </c>
      <c r="N53" s="4" t="str">
        <f t="shared" si="10"/>
        <v/>
      </c>
    </row>
    <row r="54" spans="1:14" ht="15" x14ac:dyDescent="0.25">
      <c r="A54">
        <v>61</v>
      </c>
      <c r="B54" t="str">
        <v>СКАРЖИНЕЦЬ Олександр Володимирович</v>
      </c>
      <c r="C54" s="8" t="str">
        <v>26.12.1998</v>
      </c>
      <c r="D54" s="1" t="str">
        <v>3615400656</v>
      </c>
      <c r="E54" s="1">
        <f t="shared" si="6"/>
        <v>10</v>
      </c>
      <c r="F54" t="str">
        <v>№280520259317944500001/1 від 03.09.2026</v>
      </c>
      <c r="G54" s="1">
        <f t="shared" si="7"/>
        <v>39</v>
      </c>
      <c r="H54" t="str">
        <v>МЮ  388910 Рівненський РВ УДМС України в Рівненській обл.</v>
      </c>
      <c r="I54" s="1">
        <f t="shared" si="8"/>
        <v>57</v>
      </c>
      <c r="K54" s="4" t="str">
        <f t="shared" si="3"/>
        <v/>
      </c>
      <c r="M54" s="4" t="str">
        <f t="shared" si="9"/>
        <v/>
      </c>
      <c r="N54" s="4" t="str">
        <f t="shared" si="10"/>
        <v/>
      </c>
    </row>
    <row r="55" spans="1:14" ht="15" x14ac:dyDescent="0.25">
      <c r="A55">
        <v>62</v>
      </c>
      <c r="B55" t="str">
        <v>СТЕЛЬМАХ Олександр Миколайович</v>
      </c>
      <c r="C55" s="8" t="str">
        <v>24.03.1998</v>
      </c>
      <c r="D55" s="1" t="str">
        <v>3587712575</v>
      </c>
      <c r="E55" s="1">
        <f t="shared" si="6"/>
        <v>10</v>
      </c>
      <c r="F55" t="str">
        <v>№281020229317901500049/1 від 29.08.2026</v>
      </c>
      <c r="G55" s="1">
        <f t="shared" si="7"/>
        <v>39</v>
      </c>
      <c r="H55" t="str">
        <v>МЮ 369467 Березнівським РС УДМС України в Рівненський обл.</v>
      </c>
      <c r="I55" s="1">
        <f t="shared" si="8"/>
        <v>58</v>
      </c>
      <c r="K55" s="4" t="str">
        <f t="shared" si="3"/>
        <v/>
      </c>
      <c r="M55" s="4" t="str">
        <f t="shared" si="9"/>
        <v/>
      </c>
      <c r="N55" s="4" t="str">
        <f t="shared" si="10"/>
        <v/>
      </c>
    </row>
    <row r="56" spans="1:14" ht="15" x14ac:dyDescent="0.25">
      <c r="A56">
        <v>63</v>
      </c>
      <c r="B56" t="str">
        <v>ТЕПЛОВ Андрій Олександрович</v>
      </c>
      <c r="C56" s="8" t="str">
        <v>09.12.1999</v>
      </c>
      <c r="D56" s="1" t="str">
        <v>3650204379</v>
      </c>
      <c r="E56" s="1">
        <f t="shared" si="6"/>
        <v>10</v>
      </c>
      <c r="F56" t="str">
        <v>№291120209317403100042/1 від 03.09.2026</v>
      </c>
      <c r="G56" s="1">
        <f t="shared" si="7"/>
        <v>39</v>
      </c>
      <c r="H56" t="str">
        <v>МЮ  416878 Демидівським РС УДМС УКраїни у Волинській обл.</v>
      </c>
      <c r="I56" s="1">
        <f t="shared" si="8"/>
        <v>57</v>
      </c>
      <c r="K56" s="4" t="str">
        <f t="shared" si="3"/>
        <v/>
      </c>
      <c r="M56" s="4" t="str">
        <f t="shared" si="9"/>
        <v/>
      </c>
      <c r="N56" s="4" t="str">
        <f t="shared" si="10"/>
        <v/>
      </c>
    </row>
    <row r="57" spans="1:14" ht="15" x14ac:dyDescent="0.25">
      <c r="A57">
        <v>64</v>
      </c>
      <c r="B57" t="str">
        <v>ТИМОШИЦЬКИЙ Віталій Васильович</v>
      </c>
      <c r="C57" s="8" t="str">
        <v>05.10.1986</v>
      </c>
      <c r="D57" s="1" t="str">
        <v>3168909134</v>
      </c>
      <c r="E57" s="1">
        <f t="shared" si="6"/>
        <v>10</v>
      </c>
      <c r="F57" t="str">
        <v>№240920209317253000031/1</v>
      </c>
      <c r="G57" s="1">
        <f t="shared" si="7"/>
        <v>24</v>
      </c>
      <c r="H57" t="str">
        <v>МЮ 33104 Сарненським РВ УДМС України в Рівненській області</v>
      </c>
      <c r="I57" s="1">
        <f t="shared" si="8"/>
        <v>58</v>
      </c>
      <c r="K57" s="4" t="str">
        <f t="shared" si="3"/>
        <v/>
      </c>
      <c r="M57" s="4" t="str">
        <f t="shared" si="9"/>
        <v/>
      </c>
      <c r="N57" s="4" t="str">
        <f t="shared" si="10"/>
        <v/>
      </c>
    </row>
    <row r="58" spans="1:14" ht="15" x14ac:dyDescent="0.25">
      <c r="A58">
        <v>65</v>
      </c>
      <c r="B58" t="str">
        <v>ТРАЧУК Віталій Тарасович</v>
      </c>
      <c r="C58" s="8" t="str">
        <v>07.03.1986</v>
      </c>
      <c r="D58" s="1" t="str">
        <v>3147721532</v>
      </c>
      <c r="E58" s="1">
        <f t="shared" si="6"/>
        <v>10</v>
      </c>
      <c r="F58" t="str">
        <v>№030920269316573000001\1 від. 03.06.2026</v>
      </c>
      <c r="G58" s="1">
        <f t="shared" si="7"/>
        <v>40</v>
      </c>
      <c r="H58" t="str">
        <v>АС 870181 Луцьким РВ УМВС України у Волинській обл</v>
      </c>
      <c r="I58" s="1">
        <f t="shared" si="8"/>
        <v>50</v>
      </c>
      <c r="K58" s="4" t="str">
        <f t="shared" si="3"/>
        <v/>
      </c>
      <c r="M58" s="4" t="str">
        <f t="shared" si="9"/>
        <v/>
      </c>
      <c r="N58" s="4" t="str">
        <f t="shared" si="10"/>
        <v/>
      </c>
    </row>
    <row r="59" spans="1:14" ht="15" x14ac:dyDescent="0.25">
      <c r="A59">
        <v>66</v>
      </c>
      <c r="B59" t="str">
        <v>ФАЛІМОНОВ Микола Євгенійович</v>
      </c>
      <c r="C59" s="8" t="str">
        <v>18.12.1995</v>
      </c>
      <c r="D59" s="1" t="str">
        <v>3505008536</v>
      </c>
      <c r="E59" s="1">
        <f t="shared" si="6"/>
        <v>10</v>
      </c>
      <c r="F59" t="str">
        <v>№230820261630823000001/1 від 23.08.2026</v>
      </c>
      <c r="G59" s="1">
        <f t="shared" si="7"/>
        <v>39</v>
      </c>
      <c r="H59" t="str">
        <v>АЮ 200256 Луцький РС УДМС України</v>
      </c>
      <c r="I59" s="1">
        <f t="shared" si="8"/>
        <v>33</v>
      </c>
      <c r="K59" s="4" t="str">
        <f t="shared" si="3"/>
        <v/>
      </c>
      <c r="M59" s="4" t="str">
        <f t="shared" si="9"/>
        <v/>
      </c>
      <c r="N59" s="4" t="str">
        <f t="shared" si="10"/>
        <v/>
      </c>
    </row>
    <row r="60" spans="1:14" ht="15" x14ac:dyDescent="0.25">
      <c r="A60">
        <v>67</v>
      </c>
      <c r="B60" t="str">
        <v>ФРЕЙЛЕХМАН Михайло Геннадійович</v>
      </c>
      <c r="C60" s="8" t="str">
        <v>15.03.1979</v>
      </c>
      <c r="D60" s="1" t="str">
        <v>2892809051</v>
      </c>
      <c r="E60" s="1">
        <f t="shared" si="6"/>
        <v>10</v>
      </c>
      <c r="F60" t="str">
        <v>№020520259317253000007/1</v>
      </c>
      <c r="G60" s="1">
        <f t="shared" si="7"/>
        <v>24</v>
      </c>
      <c r="H60" t="str">
        <v>FZ 241747 5601
12/08/2020</v>
      </c>
      <c r="I60" s="1">
        <f t="shared" si="8"/>
        <v>25</v>
      </c>
      <c r="K60" s="4" t="str">
        <f t="shared" si="3"/>
        <v/>
      </c>
      <c r="M60" s="4" t="str">
        <f t="shared" si="9"/>
        <v/>
      </c>
      <c r="N60" s="4" t="str">
        <f t="shared" si="10"/>
        <v/>
      </c>
    </row>
    <row r="61" spans="1:14" ht="15" x14ac:dyDescent="0.25">
      <c r="A61">
        <v>68</v>
      </c>
      <c r="B61" t="str">
        <v>ЦИМБОРСЬКИЙ Дмитро Павлович</v>
      </c>
      <c r="C61" s="8" t="str">
        <v>07.06.1989</v>
      </c>
      <c r="D61" s="1" t="str">
        <v>3266510552</v>
      </c>
      <c r="E61" s="1">
        <f t="shared" si="6"/>
        <v>10</v>
      </c>
      <c r="F61" t="str">
        <v>№270120239316583100111/1 від 02.09.2026</v>
      </c>
      <c r="G61" s="1">
        <f t="shared" si="7"/>
        <v>39</v>
      </c>
      <c r="H61" t="str">
        <v>АС 975540 Луцьким МВ УМВС України у Волинській обл.</v>
      </c>
      <c r="I61" s="1">
        <f t="shared" si="8"/>
        <v>51</v>
      </c>
      <c r="K61" s="4" t="str">
        <f t="shared" si="3"/>
        <v/>
      </c>
      <c r="M61" s="4" t="str">
        <f t="shared" si="9"/>
        <v/>
      </c>
      <c r="N61" s="4" t="str">
        <f t="shared" si="10"/>
        <v/>
      </c>
    </row>
    <row r="62" spans="1:14" ht="15" x14ac:dyDescent="0.25">
      <c r="A62">
        <v>69</v>
      </c>
      <c r="B62" t="str">
        <v>ШЕПЕЛЮК Валентин Володимирович</v>
      </c>
      <c r="C62" s="8" t="str">
        <v>19.11.1985</v>
      </c>
      <c r="D62" s="1" t="str">
        <v>3136907878</v>
      </c>
      <c r="E62" s="1">
        <f t="shared" si="6"/>
        <v>10</v>
      </c>
      <c r="F62" t="str">
        <v>№130920219316583100020/1 від 31.08.2026</v>
      </c>
      <c r="G62" s="1">
        <f t="shared" si="7"/>
        <v>39</v>
      </c>
      <c r="H62" t="str">
        <v xml:space="preserve"> 2349958 710</v>
      </c>
      <c r="I62" s="1">
        <f t="shared" si="8"/>
        <v>12</v>
      </c>
      <c r="K62" s="4" t="str">
        <f t="shared" si="3"/>
        <v/>
      </c>
      <c r="M62" s="4" t="str">
        <f t="shared" si="9"/>
        <v/>
      </c>
      <c r="N62" s="4" t="str">
        <f t="shared" si="10"/>
        <v/>
      </c>
    </row>
    <row r="63" spans="1:14" ht="15" x14ac:dyDescent="0.25">
      <c r="A63">
        <v>70</v>
      </c>
      <c r="B63" t="str">
        <v>ШИНКАР Адам Федорович</v>
      </c>
      <c r="C63" s="8" t="str">
        <v>17.05.1988</v>
      </c>
      <c r="D63" s="1" t="str">
        <v>3227912630</v>
      </c>
      <c r="E63" s="1">
        <f t="shared" si="6"/>
        <v>10</v>
      </c>
      <c r="F63" t="str">
        <v>№010420239317944500045/1</v>
      </c>
      <c r="G63" s="1">
        <f t="shared" si="7"/>
        <v>24</v>
      </c>
      <c r="H63" t="str">
        <v xml:space="preserve"> 668008 5624</v>
      </c>
      <c r="I63" s="1">
        <f t="shared" si="8"/>
        <v>12</v>
      </c>
      <c r="K63" s="4" t="str">
        <f t="shared" si="3"/>
        <v/>
      </c>
      <c r="M63" s="4" t="str">
        <f t="shared" si="9"/>
        <v/>
      </c>
      <c r="N63" s="4" t="str">
        <f t="shared" si="10"/>
        <v/>
      </c>
    </row>
    <row r="64" spans="1:14" ht="15" x14ac:dyDescent="0.25">
      <c r="A64">
        <v>71</v>
      </c>
      <c r="B64" t="str">
        <v>ЮРЧИК Станіслав Олександрович</v>
      </c>
      <c r="C64" s="8" t="str">
        <v>17.09.1997</v>
      </c>
      <c r="D64" s="1" t="str">
        <v>3568913016</v>
      </c>
      <c r="E64" s="1">
        <f t="shared" si="6"/>
        <v>10</v>
      </c>
      <c r="F64" t="str">
        <v>№020220229316118800032/1 від 28.08.2026</v>
      </c>
      <c r="G64" s="1">
        <f t="shared" si="7"/>
        <v>39</v>
      </c>
      <c r="H64" t="str">
        <v>АЮ 231257 Камінь-Каширським РС УДМС України у Волинській обл</v>
      </c>
      <c r="I64" s="1">
        <f t="shared" si="8"/>
        <v>60</v>
      </c>
      <c r="K64" s="4" t="str">
        <f t="shared" si="3"/>
        <v/>
      </c>
      <c r="M64" s="4" t="str">
        <f t="shared" si="9"/>
        <v/>
      </c>
      <c r="N64" s="4" t="str">
        <f t="shared" si="10"/>
        <v/>
      </c>
    </row>
    <row r="65" spans="1:14" ht="15" x14ac:dyDescent="0.25">
      <c r="A65">
        <v>0</v>
      </c>
      <c r="B65" t="str">
        <v/>
      </c>
      <c r="C65" s="8" t="str">
        <v>00.01.1900</v>
      </c>
      <c r="D65" s="1" t="str">
        <v/>
      </c>
      <c r="E65" s="1" t="str">
        <f t="shared" si="6"/>
        <v/>
      </c>
      <c r="F65" t="str">
        <v/>
      </c>
      <c r="G65" s="1" t="str">
        <f t="shared" si="7"/>
        <v/>
      </c>
      <c r="H65" t="str">
        <v/>
      </c>
      <c r="I65" s="1" t="str">
        <f t="shared" si="8"/>
        <v/>
      </c>
      <c r="K65" s="4" t="str">
        <f t="shared" si="3"/>
        <v/>
      </c>
      <c r="M65" s="4" t="str">
        <f t="shared" si="9"/>
        <v/>
      </c>
      <c r="N65" s="4" t="str">
        <f t="shared" si="10"/>
        <v/>
      </c>
    </row>
    <row r="66" spans="1:14" ht="15" x14ac:dyDescent="0.25">
      <c r="A66">
        <v>0</v>
      </c>
      <c r="B66" t="str">
        <v/>
      </c>
      <c r="C66" s="8" t="str">
        <v>00.01.1900</v>
      </c>
      <c r="D66" s="1" t="str">
        <v/>
      </c>
      <c r="E66" s="1" t="str">
        <f t="shared" si="6"/>
        <v/>
      </c>
      <c r="F66" t="str">
        <v/>
      </c>
      <c r="G66" s="1" t="str">
        <f t="shared" si="7"/>
        <v/>
      </c>
      <c r="H66" t="str">
        <v/>
      </c>
      <c r="I66" s="1" t="str">
        <f t="shared" si="8"/>
        <v/>
      </c>
      <c r="K66" s="4" t="str">
        <f t="shared" si="3"/>
        <v/>
      </c>
      <c r="M66" s="4" t="str">
        <f t="shared" si="9"/>
        <v/>
      </c>
      <c r="N66" s="4" t="str">
        <f t="shared" si="10"/>
        <v/>
      </c>
    </row>
    <row r="67" spans="1:14" ht="15" x14ac:dyDescent="0.25">
      <c r="A67">
        <v>0</v>
      </c>
      <c r="B67" t="str">
        <v/>
      </c>
      <c r="C67" s="8" t="str">
        <v>00.01.1900</v>
      </c>
      <c r="D67" s="1" t="str">
        <v/>
      </c>
      <c r="E67" s="1" t="str">
        <f t="shared" ref="E67:E98" si="11">IF(D67="", "", LEN(D67))</f>
        <v/>
      </c>
      <c r="F67" t="str">
        <v/>
      </c>
      <c r="G67" s="1" t="str">
        <f t="shared" ref="G67:G98" si="12">IF(F67="", "", LEN(F67))</f>
        <v/>
      </c>
      <c r="H67" t="str">
        <v/>
      </c>
      <c r="I67" s="1" t="str">
        <f t="shared" ref="I67:I98" si="13">IF(H67="", "", LEN(H67))</f>
        <v/>
      </c>
      <c r="K67" s="4" t="str">
        <f t="shared" ref="K67:K130" si="14">IF(J67="", "", B67=J67)</f>
        <v/>
      </c>
      <c r="M67" s="4" t="str">
        <f t="shared" ref="M67:M98" si="15">IF(L67="", "", B67=L67)</f>
        <v/>
      </c>
      <c r="N67" s="4" t="str">
        <f t="shared" ref="N67:N98" si="16">IF(L67="", "", J67=L67)</f>
        <v/>
      </c>
    </row>
    <row r="68" spans="1:14" ht="15" x14ac:dyDescent="0.25">
      <c r="A68">
        <v>0</v>
      </c>
      <c r="B68" t="str">
        <v/>
      </c>
      <c r="C68" s="8" t="str">
        <v>00.01.1900</v>
      </c>
      <c r="D68" s="1" t="str">
        <v/>
      </c>
      <c r="E68" s="1" t="str">
        <f t="shared" si="11"/>
        <v/>
      </c>
      <c r="F68" t="str">
        <v/>
      </c>
      <c r="G68" s="1" t="str">
        <f t="shared" si="12"/>
        <v/>
      </c>
      <c r="H68" t="str">
        <v/>
      </c>
      <c r="I68" s="1" t="str">
        <f t="shared" si="13"/>
        <v/>
      </c>
      <c r="K68" s="4" t="str">
        <f t="shared" si="14"/>
        <v/>
      </c>
      <c r="M68" s="4" t="str">
        <f t="shared" si="15"/>
        <v/>
      </c>
      <c r="N68" s="4" t="str">
        <f t="shared" si="16"/>
        <v/>
      </c>
    </row>
    <row r="69" spans="1:14" ht="15" x14ac:dyDescent="0.25">
      <c r="A69">
        <v>0</v>
      </c>
      <c r="B69" t="str">
        <v/>
      </c>
      <c r="C69" s="8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13"/>
        <v/>
      </c>
      <c r="K69" s="4" t="str">
        <f t="shared" si="14"/>
        <v/>
      </c>
      <c r="M69" s="4" t="str">
        <f t="shared" si="15"/>
        <v/>
      </c>
      <c r="N69" s="4" t="str">
        <f t="shared" si="16"/>
        <v/>
      </c>
    </row>
    <row r="70" spans="1:14" ht="15" x14ac:dyDescent="0.25">
      <c r="A70">
        <v>0</v>
      </c>
      <c r="B70" t="str">
        <v/>
      </c>
      <c r="C70" s="8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13"/>
        <v/>
      </c>
      <c r="K70" s="4" t="str">
        <f t="shared" si="14"/>
        <v/>
      </c>
      <c r="M70" s="4" t="str">
        <f t="shared" si="15"/>
        <v/>
      </c>
      <c r="N70" s="4" t="str">
        <f t="shared" si="16"/>
        <v/>
      </c>
    </row>
    <row r="71" spans="1:14" ht="15" x14ac:dyDescent="0.25">
      <c r="A71">
        <v>0</v>
      </c>
      <c r="B71" t="str">
        <v/>
      </c>
      <c r="C71" s="8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13"/>
        <v/>
      </c>
      <c r="K71" s="4" t="str">
        <f t="shared" si="14"/>
        <v/>
      </c>
      <c r="M71" s="4" t="str">
        <f t="shared" si="15"/>
        <v/>
      </c>
      <c r="N71" s="4" t="str">
        <f t="shared" si="16"/>
        <v/>
      </c>
    </row>
    <row r="72" spans="1:14" ht="15" x14ac:dyDescent="0.25">
      <c r="A72">
        <v>0</v>
      </c>
      <c r="B72" t="str">
        <v/>
      </c>
      <c r="C72" s="8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13"/>
        <v/>
      </c>
      <c r="K72" s="4" t="str">
        <f t="shared" si="14"/>
        <v/>
      </c>
      <c r="M72" s="4" t="str">
        <f t="shared" si="15"/>
        <v/>
      </c>
      <c r="N72" s="4" t="str">
        <f t="shared" si="16"/>
        <v/>
      </c>
    </row>
    <row r="73" spans="1:14" ht="15" x14ac:dyDescent="0.25">
      <c r="A73">
        <v>0</v>
      </c>
      <c r="B73" t="str">
        <v/>
      </c>
      <c r="C73" s="8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13"/>
        <v/>
      </c>
      <c r="K73" s="4" t="str">
        <f t="shared" si="14"/>
        <v/>
      </c>
      <c r="M73" s="4" t="str">
        <f t="shared" si="15"/>
        <v/>
      </c>
      <c r="N73" s="4" t="str">
        <f t="shared" si="16"/>
        <v/>
      </c>
    </row>
    <row r="74" spans="1:14" ht="15" x14ac:dyDescent="0.25">
      <c r="A74">
        <v>0</v>
      </c>
      <c r="B74" t="str">
        <v/>
      </c>
      <c r="C74" s="8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13"/>
        <v/>
      </c>
      <c r="K74" s="4" t="str">
        <f t="shared" si="14"/>
        <v/>
      </c>
      <c r="M74" s="4" t="str">
        <f t="shared" si="15"/>
        <v/>
      </c>
      <c r="N74" s="4" t="str">
        <f t="shared" si="16"/>
        <v/>
      </c>
    </row>
    <row r="75" spans="1:14" ht="15" x14ac:dyDescent="0.25">
      <c r="A75">
        <v>0</v>
      </c>
      <c r="B75" t="str">
        <v/>
      </c>
      <c r="C75" s="8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13"/>
        <v/>
      </c>
      <c r="K75" s="4" t="str">
        <f t="shared" si="14"/>
        <v/>
      </c>
      <c r="M75" s="4" t="str">
        <f t="shared" si="15"/>
        <v/>
      </c>
      <c r="N75" s="4" t="str">
        <f t="shared" si="16"/>
        <v/>
      </c>
    </row>
    <row r="76" spans="1:14" ht="15" x14ac:dyDescent="0.25">
      <c r="A76">
        <v>0</v>
      </c>
      <c r="B76" t="str">
        <v/>
      </c>
      <c r="C76" s="8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13"/>
        <v/>
      </c>
      <c r="K76" s="4" t="str">
        <f t="shared" si="14"/>
        <v/>
      </c>
      <c r="M76" s="4" t="str">
        <f t="shared" si="15"/>
        <v/>
      </c>
      <c r="N76" s="4" t="str">
        <f t="shared" si="16"/>
        <v/>
      </c>
    </row>
    <row r="77" spans="1:14" ht="15" x14ac:dyDescent="0.25">
      <c r="A77">
        <v>0</v>
      </c>
      <c r="B77" t="str">
        <v/>
      </c>
      <c r="C77" s="8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13"/>
        <v/>
      </c>
      <c r="K77" s="4" t="str">
        <f t="shared" si="14"/>
        <v/>
      </c>
      <c r="M77" s="4" t="str">
        <f t="shared" si="15"/>
        <v/>
      </c>
      <c r="N77" s="4" t="str">
        <f t="shared" si="16"/>
        <v/>
      </c>
    </row>
    <row r="78" spans="1:14" ht="15" x14ac:dyDescent="0.25">
      <c r="A78">
        <v>0</v>
      </c>
      <c r="B78" t="str">
        <v/>
      </c>
      <c r="C78" s="8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13"/>
        <v/>
      </c>
      <c r="K78" s="4" t="str">
        <f t="shared" si="14"/>
        <v/>
      </c>
      <c r="M78" s="4" t="str">
        <f t="shared" si="15"/>
        <v/>
      </c>
      <c r="N78" s="4" t="str">
        <f t="shared" si="16"/>
        <v/>
      </c>
    </row>
    <row r="79" spans="1:14" ht="15" x14ac:dyDescent="0.25">
      <c r="A79">
        <v>0</v>
      </c>
      <c r="B79" t="str">
        <v/>
      </c>
      <c r="C79" s="8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13"/>
        <v/>
      </c>
      <c r="K79" s="4" t="str">
        <f t="shared" si="14"/>
        <v/>
      </c>
      <c r="M79" s="4" t="str">
        <f t="shared" si="15"/>
        <v/>
      </c>
      <c r="N79" s="4" t="str">
        <f t="shared" si="16"/>
        <v/>
      </c>
    </row>
    <row r="80" spans="1:14" ht="15" x14ac:dyDescent="0.25">
      <c r="A80">
        <v>0</v>
      </c>
      <c r="B80" t="str">
        <v/>
      </c>
      <c r="C80" s="8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13"/>
        <v/>
      </c>
      <c r="K80" s="4" t="str">
        <f t="shared" si="14"/>
        <v/>
      </c>
      <c r="M80" s="4" t="str">
        <f t="shared" si="15"/>
        <v/>
      </c>
      <c r="N80" s="4" t="str">
        <f t="shared" si="16"/>
        <v/>
      </c>
    </row>
    <row r="81" spans="1:14" ht="15" x14ac:dyDescent="0.25">
      <c r="A81">
        <v>0</v>
      </c>
      <c r="B81" t="str">
        <v/>
      </c>
      <c r="C81" s="8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13"/>
        <v/>
      </c>
      <c r="K81" s="4" t="str">
        <f t="shared" si="14"/>
        <v/>
      </c>
      <c r="M81" s="4" t="str">
        <f t="shared" si="15"/>
        <v/>
      </c>
      <c r="N81" s="4" t="str">
        <f t="shared" si="16"/>
        <v/>
      </c>
    </row>
    <row r="82" spans="1:14" ht="15" x14ac:dyDescent="0.25">
      <c r="A82">
        <v>0</v>
      </c>
      <c r="B82" t="str">
        <v/>
      </c>
      <c r="C82" s="8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13"/>
        <v/>
      </c>
      <c r="K82" s="4" t="str">
        <f t="shared" si="14"/>
        <v/>
      </c>
      <c r="M82" s="4" t="str">
        <f t="shared" si="15"/>
        <v/>
      </c>
      <c r="N82" s="4" t="str">
        <f t="shared" si="16"/>
        <v/>
      </c>
    </row>
    <row r="83" spans="1:14" ht="15" x14ac:dyDescent="0.25">
      <c r="A83">
        <v>0</v>
      </c>
      <c r="B83" t="str">
        <v/>
      </c>
      <c r="C83" s="8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13"/>
        <v/>
      </c>
      <c r="K83" s="4" t="str">
        <f t="shared" si="14"/>
        <v/>
      </c>
      <c r="M83" s="4" t="str">
        <f t="shared" si="15"/>
        <v/>
      </c>
      <c r="N83" s="4" t="str">
        <f t="shared" si="16"/>
        <v/>
      </c>
    </row>
    <row r="84" spans="1:14" ht="15" x14ac:dyDescent="0.25">
      <c r="A84">
        <v>0</v>
      </c>
      <c r="B84" t="str">
        <v/>
      </c>
      <c r="C84" s="8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13"/>
        <v/>
      </c>
      <c r="K84" s="4" t="str">
        <f t="shared" si="14"/>
        <v/>
      </c>
      <c r="M84" s="4" t="str">
        <f t="shared" si="15"/>
        <v/>
      </c>
      <c r="N84" s="4" t="str">
        <f t="shared" si="16"/>
        <v/>
      </c>
    </row>
    <row r="85" spans="1:14" ht="15" x14ac:dyDescent="0.25">
      <c r="A85">
        <v>0</v>
      </c>
      <c r="B85" t="str">
        <v/>
      </c>
      <c r="C85" s="8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13"/>
        <v/>
      </c>
      <c r="K85" s="4" t="str">
        <f t="shared" si="14"/>
        <v/>
      </c>
      <c r="M85" s="4" t="str">
        <f t="shared" si="15"/>
        <v/>
      </c>
      <c r="N85" s="4" t="str">
        <f t="shared" si="16"/>
        <v/>
      </c>
    </row>
    <row r="86" spans="1:14" ht="15" x14ac:dyDescent="0.25">
      <c r="A86">
        <v>0</v>
      </c>
      <c r="B86" t="str">
        <v/>
      </c>
      <c r="C86" s="8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13"/>
        <v/>
      </c>
      <c r="K86" s="4" t="str">
        <f t="shared" si="14"/>
        <v/>
      </c>
      <c r="M86" s="4" t="str">
        <f t="shared" si="15"/>
        <v/>
      </c>
      <c r="N86" s="4" t="str">
        <f t="shared" si="16"/>
        <v/>
      </c>
    </row>
    <row r="87" spans="1:14" ht="15" x14ac:dyDescent="0.25">
      <c r="A87">
        <v>0</v>
      </c>
      <c r="B87" t="str">
        <v/>
      </c>
      <c r="C87" s="8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13"/>
        <v/>
      </c>
      <c r="K87" s="4" t="str">
        <f t="shared" si="14"/>
        <v/>
      </c>
      <c r="M87" s="4" t="str">
        <f t="shared" si="15"/>
        <v/>
      </c>
      <c r="N87" s="4" t="str">
        <f t="shared" si="16"/>
        <v/>
      </c>
    </row>
    <row r="88" spans="1:14" ht="15" x14ac:dyDescent="0.25">
      <c r="A88">
        <v>0</v>
      </c>
      <c r="B88" t="str">
        <v/>
      </c>
      <c r="C88" s="8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13"/>
        <v/>
      </c>
      <c r="K88" s="4" t="str">
        <f t="shared" si="14"/>
        <v/>
      </c>
      <c r="M88" s="4" t="str">
        <f t="shared" si="15"/>
        <v/>
      </c>
      <c r="N88" s="4" t="str">
        <f t="shared" si="16"/>
        <v/>
      </c>
    </row>
    <row r="89" spans="1:14" ht="15" x14ac:dyDescent="0.25">
      <c r="A89">
        <v>0</v>
      </c>
      <c r="B89" t="str">
        <v/>
      </c>
      <c r="C89" s="8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13"/>
        <v/>
      </c>
      <c r="K89" s="4" t="str">
        <f t="shared" si="14"/>
        <v/>
      </c>
      <c r="M89" s="4" t="str">
        <f t="shared" si="15"/>
        <v/>
      </c>
      <c r="N89" s="4" t="str">
        <f t="shared" si="16"/>
        <v/>
      </c>
    </row>
    <row r="90" spans="1:14" ht="15" x14ac:dyDescent="0.25">
      <c r="A90">
        <v>0</v>
      </c>
      <c r="B90" t="str">
        <v/>
      </c>
      <c r="C90" s="8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13"/>
        <v/>
      </c>
      <c r="K90" s="4" t="str">
        <f t="shared" si="14"/>
        <v/>
      </c>
      <c r="M90" s="4" t="str">
        <f t="shared" si="15"/>
        <v/>
      </c>
      <c r="N90" s="4" t="str">
        <f t="shared" si="16"/>
        <v/>
      </c>
    </row>
    <row r="91" spans="1:14" ht="15" x14ac:dyDescent="0.25">
      <c r="A91">
        <v>0</v>
      </c>
      <c r="B91" t="str">
        <v/>
      </c>
      <c r="C91" s="8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13"/>
        <v/>
      </c>
      <c r="K91" s="4" t="str">
        <f t="shared" si="14"/>
        <v/>
      </c>
      <c r="M91" s="4" t="str">
        <f t="shared" si="15"/>
        <v/>
      </c>
      <c r="N91" s="4" t="str">
        <f t="shared" si="16"/>
        <v/>
      </c>
    </row>
    <row r="92" spans="1:14" ht="15" x14ac:dyDescent="0.25">
      <c r="A92">
        <v>0</v>
      </c>
      <c r="B92" t="str">
        <v/>
      </c>
      <c r="C92" s="8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13"/>
        <v/>
      </c>
      <c r="K92" s="4" t="str">
        <f t="shared" si="14"/>
        <v/>
      </c>
      <c r="M92" s="4" t="str">
        <f t="shared" si="15"/>
        <v/>
      </c>
      <c r="N92" s="4" t="str">
        <f t="shared" si="16"/>
        <v/>
      </c>
    </row>
    <row r="93" spans="1:14" ht="15" x14ac:dyDescent="0.25">
      <c r="A93">
        <v>0</v>
      </c>
      <c r="B93" t="str">
        <v/>
      </c>
      <c r="C93" s="8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13"/>
        <v/>
      </c>
      <c r="K93" s="4" t="str">
        <f t="shared" si="14"/>
        <v/>
      </c>
      <c r="M93" s="4" t="str">
        <f t="shared" si="15"/>
        <v/>
      </c>
      <c r="N93" s="4" t="str">
        <f t="shared" si="16"/>
        <v/>
      </c>
    </row>
    <row r="94" spans="1:14" ht="15" x14ac:dyDescent="0.25">
      <c r="A94">
        <v>0</v>
      </c>
      <c r="B94" t="str">
        <v/>
      </c>
      <c r="C94" s="8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13"/>
        <v/>
      </c>
      <c r="K94" s="4" t="str">
        <f t="shared" si="14"/>
        <v/>
      </c>
      <c r="M94" s="4" t="str">
        <f t="shared" si="15"/>
        <v/>
      </c>
      <c r="N94" s="4" t="str">
        <f t="shared" si="16"/>
        <v/>
      </c>
    </row>
    <row r="95" spans="1:14" ht="15" x14ac:dyDescent="0.25">
      <c r="A95">
        <v>0</v>
      </c>
      <c r="B95" t="str">
        <v/>
      </c>
      <c r="C95" s="8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13"/>
        <v/>
      </c>
      <c r="K95" s="4" t="str">
        <f t="shared" si="14"/>
        <v/>
      </c>
      <c r="M95" s="4" t="str">
        <f t="shared" si="15"/>
        <v/>
      </c>
      <c r="N95" s="4" t="str">
        <f t="shared" si="16"/>
        <v/>
      </c>
    </row>
    <row r="96" spans="1:14" ht="15" x14ac:dyDescent="0.25">
      <c r="A96">
        <v>0</v>
      </c>
      <c r="B96" t="str">
        <v/>
      </c>
      <c r="C96" s="8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13"/>
        <v/>
      </c>
      <c r="K96" s="4" t="str">
        <f t="shared" si="14"/>
        <v/>
      </c>
      <c r="M96" s="4" t="str">
        <f t="shared" si="15"/>
        <v/>
      </c>
      <c r="N96" s="4" t="str">
        <f t="shared" si="16"/>
        <v/>
      </c>
    </row>
    <row r="97" spans="1:14" ht="15" x14ac:dyDescent="0.25">
      <c r="A97">
        <v>0</v>
      </c>
      <c r="B97" t="str">
        <v/>
      </c>
      <c r="C97" s="8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13"/>
        <v/>
      </c>
      <c r="K97" s="4" t="str">
        <f t="shared" si="14"/>
        <v/>
      </c>
      <c r="M97" s="4" t="str">
        <f t="shared" si="15"/>
        <v/>
      </c>
      <c r="N97" s="4" t="str">
        <f t="shared" si="16"/>
        <v/>
      </c>
    </row>
    <row r="98" spans="1:14" ht="15" x14ac:dyDescent="0.25">
      <c r="A98">
        <v>0</v>
      </c>
      <c r="B98" t="str">
        <v/>
      </c>
      <c r="C98" s="8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13"/>
        <v/>
      </c>
      <c r="K98" s="4" t="str">
        <f t="shared" si="14"/>
        <v/>
      </c>
      <c r="M98" s="4" t="str">
        <f t="shared" si="15"/>
        <v/>
      </c>
      <c r="N98" s="4" t="str">
        <f t="shared" si="16"/>
        <v/>
      </c>
    </row>
    <row r="99" spans="1:14" ht="15" x14ac:dyDescent="0.25">
      <c r="A99">
        <v>0</v>
      </c>
      <c r="B99" t="str">
        <v/>
      </c>
      <c r="C99" s="8" t="str">
        <v>00.01.1900</v>
      </c>
      <c r="D99" s="1" t="str">
        <v/>
      </c>
      <c r="E99" s="1" t="str">
        <f t="shared" ref="E99:E130" si="17">IF(D99="", "", LEN(D99))</f>
        <v/>
      </c>
      <c r="F99" t="str">
        <v/>
      </c>
      <c r="G99" s="1" t="str">
        <f t="shared" ref="G99:G130" si="18">IF(F99="", "", LEN(F99))</f>
        <v/>
      </c>
      <c r="H99" t="str">
        <v/>
      </c>
      <c r="I99" s="1" t="str">
        <f t="shared" ref="I99:I130" si="19">IF(H99="", "", LEN(H99))</f>
        <v/>
      </c>
      <c r="K99" s="4" t="str">
        <f t="shared" si="14"/>
        <v/>
      </c>
      <c r="M99" s="4" t="str">
        <f t="shared" ref="M99:M130" si="20">IF(L99="", "", B99=L99)</f>
        <v/>
      </c>
      <c r="N99" s="4" t="str">
        <f t="shared" ref="N99:N130" si="21">IF(L99="", "", J99=L99)</f>
        <v/>
      </c>
    </row>
    <row r="100" spans="1:14" ht="15" x14ac:dyDescent="0.25">
      <c r="A100">
        <v>0</v>
      </c>
      <c r="B100" t="str">
        <v/>
      </c>
      <c r="C100" s="8" t="str">
        <v>00.01.1900</v>
      </c>
      <c r="D100" s="1" t="str">
        <v/>
      </c>
      <c r="E100" s="1" t="str">
        <f t="shared" si="17"/>
        <v/>
      </c>
      <c r="F100" t="str">
        <v/>
      </c>
      <c r="G100" s="1" t="str">
        <f t="shared" si="18"/>
        <v/>
      </c>
      <c r="H100" t="str">
        <v/>
      </c>
      <c r="I100" s="1" t="str">
        <f t="shared" si="19"/>
        <v/>
      </c>
      <c r="K100" s="4" t="str">
        <f t="shared" si="14"/>
        <v/>
      </c>
      <c r="M100" s="4" t="str">
        <f t="shared" si="20"/>
        <v/>
      </c>
      <c r="N100" s="4" t="str">
        <f t="shared" si="21"/>
        <v/>
      </c>
    </row>
    <row r="101" spans="1:14" ht="15" x14ac:dyDescent="0.25">
      <c r="A101">
        <v>0</v>
      </c>
      <c r="B101" t="str">
        <v/>
      </c>
      <c r="C101" s="8" t="str">
        <v>00.01.1900</v>
      </c>
      <c r="D101" s="1" t="str">
        <v/>
      </c>
      <c r="E101" s="1" t="str">
        <f t="shared" si="17"/>
        <v/>
      </c>
      <c r="F101" t="str">
        <v/>
      </c>
      <c r="G101" s="1" t="str">
        <f t="shared" si="18"/>
        <v/>
      </c>
      <c r="H101" t="str">
        <v/>
      </c>
      <c r="I101" s="1" t="str">
        <f t="shared" si="19"/>
        <v/>
      </c>
      <c r="K101" s="4" t="str">
        <f t="shared" si="14"/>
        <v/>
      </c>
      <c r="M101" s="4" t="str">
        <f t="shared" si="20"/>
        <v/>
      </c>
      <c r="N101" s="4" t="str">
        <f t="shared" si="21"/>
        <v/>
      </c>
    </row>
    <row r="102" spans="1:14" ht="15" x14ac:dyDescent="0.25">
      <c r="A102">
        <v>0</v>
      </c>
      <c r="B102" t="str">
        <v/>
      </c>
      <c r="C102" s="8" t="str">
        <v>00.01.1900</v>
      </c>
      <c r="D102" s="1" t="str">
        <v/>
      </c>
      <c r="E102" s="1" t="str">
        <f t="shared" si="17"/>
        <v/>
      </c>
      <c r="F102" t="str">
        <v/>
      </c>
      <c r="G102" s="1" t="str">
        <f t="shared" si="18"/>
        <v/>
      </c>
      <c r="H102" t="str">
        <v/>
      </c>
      <c r="I102" s="1" t="str">
        <f t="shared" si="19"/>
        <v/>
      </c>
      <c r="K102" s="4" t="str">
        <f t="shared" si="14"/>
        <v/>
      </c>
      <c r="M102" s="4" t="str">
        <f t="shared" si="20"/>
        <v/>
      </c>
      <c r="N102" s="4" t="str">
        <f t="shared" si="21"/>
        <v/>
      </c>
    </row>
    <row r="103" spans="1:14" ht="15" x14ac:dyDescent="0.25">
      <c r="A103">
        <v>0</v>
      </c>
      <c r="B103" t="str">
        <v/>
      </c>
      <c r="C103" s="8" t="str">
        <v>00.01.1900</v>
      </c>
      <c r="D103" s="1" t="str">
        <v/>
      </c>
      <c r="E103" s="1" t="str">
        <f t="shared" si="17"/>
        <v/>
      </c>
      <c r="F103" t="str">
        <v/>
      </c>
      <c r="G103" s="1" t="str">
        <f t="shared" si="18"/>
        <v/>
      </c>
      <c r="H103" t="str">
        <v/>
      </c>
      <c r="I103" s="1" t="str">
        <f t="shared" si="19"/>
        <v/>
      </c>
      <c r="K103" s="4" t="str">
        <f t="shared" si="14"/>
        <v/>
      </c>
      <c r="M103" s="4" t="str">
        <f t="shared" si="20"/>
        <v/>
      </c>
      <c r="N103" s="4" t="str">
        <f t="shared" si="21"/>
        <v/>
      </c>
    </row>
    <row r="104" spans="1:14" ht="15" x14ac:dyDescent="0.25">
      <c r="A104">
        <v>0</v>
      </c>
      <c r="B104" t="str">
        <v/>
      </c>
      <c r="C104" s="8" t="str">
        <v>00.01.1900</v>
      </c>
      <c r="D104" s="1" t="str">
        <v/>
      </c>
      <c r="E104" s="1" t="str">
        <f t="shared" si="17"/>
        <v/>
      </c>
      <c r="F104" t="str">
        <v/>
      </c>
      <c r="G104" s="1" t="str">
        <f t="shared" si="18"/>
        <v/>
      </c>
      <c r="H104" t="str">
        <v/>
      </c>
      <c r="I104" s="1" t="str">
        <f t="shared" si="19"/>
        <v/>
      </c>
      <c r="K104" s="4" t="str">
        <f t="shared" si="14"/>
        <v/>
      </c>
      <c r="M104" s="4" t="str">
        <f t="shared" si="20"/>
        <v/>
      </c>
      <c r="N104" s="4" t="str">
        <f t="shared" si="21"/>
        <v/>
      </c>
    </row>
    <row r="105" spans="1:14" ht="15" x14ac:dyDescent="0.25">
      <c r="A105">
        <v>0</v>
      </c>
      <c r="B105" t="str">
        <v/>
      </c>
      <c r="C105" s="8" t="str">
        <v>00.01.1900</v>
      </c>
      <c r="D105" s="1" t="str">
        <v/>
      </c>
      <c r="E105" s="1" t="str">
        <f t="shared" si="17"/>
        <v/>
      </c>
      <c r="F105" t="str">
        <v/>
      </c>
      <c r="G105" s="1" t="str">
        <f t="shared" si="18"/>
        <v/>
      </c>
      <c r="H105" t="str">
        <v/>
      </c>
      <c r="I105" s="1" t="str">
        <f t="shared" si="19"/>
        <v/>
      </c>
      <c r="K105" s="4" t="str">
        <f t="shared" si="14"/>
        <v/>
      </c>
      <c r="M105" s="4" t="str">
        <f t="shared" si="20"/>
        <v/>
      </c>
      <c r="N105" s="4" t="str">
        <f t="shared" si="21"/>
        <v/>
      </c>
    </row>
    <row r="106" spans="1:14" ht="15" x14ac:dyDescent="0.25">
      <c r="A106">
        <v>0</v>
      </c>
      <c r="B106" t="str">
        <v/>
      </c>
      <c r="C106" s="8" t="str">
        <v>00.01.1900</v>
      </c>
      <c r="D106" s="1" t="str">
        <v/>
      </c>
      <c r="E106" s="1" t="str">
        <f t="shared" si="17"/>
        <v/>
      </c>
      <c r="F106" t="str">
        <v/>
      </c>
      <c r="G106" s="1" t="str">
        <f t="shared" si="18"/>
        <v/>
      </c>
      <c r="H106" t="str">
        <v/>
      </c>
      <c r="I106" s="1" t="str">
        <f t="shared" si="19"/>
        <v/>
      </c>
      <c r="K106" s="4" t="str">
        <f t="shared" si="14"/>
        <v/>
      </c>
      <c r="M106" s="4" t="str">
        <f t="shared" si="20"/>
        <v/>
      </c>
      <c r="N106" s="4" t="str">
        <f t="shared" si="21"/>
        <v/>
      </c>
    </row>
    <row r="107" spans="1:14" ht="15" x14ac:dyDescent="0.25">
      <c r="A107">
        <v>0</v>
      </c>
      <c r="B107" t="str">
        <v/>
      </c>
      <c r="C107" s="8" t="str">
        <v>00.01.1900</v>
      </c>
      <c r="D107" s="1" t="str">
        <v/>
      </c>
      <c r="E107" s="1" t="str">
        <f t="shared" si="17"/>
        <v/>
      </c>
      <c r="F107" t="str">
        <v/>
      </c>
      <c r="G107" s="1" t="str">
        <f t="shared" si="18"/>
        <v/>
      </c>
      <c r="H107" t="str">
        <v/>
      </c>
      <c r="I107" s="1" t="str">
        <f t="shared" si="19"/>
        <v/>
      </c>
      <c r="K107" s="4" t="str">
        <f t="shared" si="14"/>
        <v/>
      </c>
      <c r="M107" s="4" t="str">
        <f t="shared" si="20"/>
        <v/>
      </c>
      <c r="N107" s="4" t="str">
        <f t="shared" si="21"/>
        <v/>
      </c>
    </row>
    <row r="108" spans="1:14" ht="15" x14ac:dyDescent="0.25">
      <c r="A108">
        <v>0</v>
      </c>
      <c r="B108" t="str">
        <v/>
      </c>
      <c r="C108" s="8" t="str">
        <v>00.01.1900</v>
      </c>
      <c r="D108" s="1" t="str">
        <v/>
      </c>
      <c r="E108" s="1" t="str">
        <f t="shared" si="17"/>
        <v/>
      </c>
      <c r="F108" t="str">
        <v/>
      </c>
      <c r="G108" s="1" t="str">
        <f t="shared" si="18"/>
        <v/>
      </c>
      <c r="H108" t="str">
        <v/>
      </c>
      <c r="I108" s="1" t="str">
        <f t="shared" si="19"/>
        <v/>
      </c>
      <c r="K108" s="4" t="str">
        <f t="shared" si="14"/>
        <v/>
      </c>
      <c r="M108" s="4" t="str">
        <f t="shared" si="20"/>
        <v/>
      </c>
      <c r="N108" s="4" t="str">
        <f t="shared" si="21"/>
        <v/>
      </c>
    </row>
    <row r="109" spans="1:14" ht="15" x14ac:dyDescent="0.25">
      <c r="A109">
        <v>0</v>
      </c>
      <c r="B109" t="str">
        <v/>
      </c>
      <c r="C109" s="8" t="str">
        <v>00.01.1900</v>
      </c>
      <c r="D109" s="1" t="str">
        <v/>
      </c>
      <c r="E109" s="1" t="str">
        <f t="shared" si="17"/>
        <v/>
      </c>
      <c r="F109" t="str">
        <v/>
      </c>
      <c r="G109" s="1" t="str">
        <f t="shared" si="18"/>
        <v/>
      </c>
      <c r="H109" t="str">
        <v/>
      </c>
      <c r="I109" s="1" t="str">
        <f t="shared" si="19"/>
        <v/>
      </c>
      <c r="K109" s="4" t="str">
        <f t="shared" si="14"/>
        <v/>
      </c>
      <c r="M109" s="4" t="str">
        <f t="shared" si="20"/>
        <v/>
      </c>
      <c r="N109" s="4" t="str">
        <f t="shared" si="21"/>
        <v/>
      </c>
    </row>
    <row r="110" spans="1:14" ht="15" x14ac:dyDescent="0.25">
      <c r="A110">
        <v>0</v>
      </c>
      <c r="B110" t="str">
        <v/>
      </c>
      <c r="C110" s="8" t="str">
        <v>00.01.1900</v>
      </c>
      <c r="D110" s="1" t="str">
        <v/>
      </c>
      <c r="E110" s="1" t="str">
        <f t="shared" si="17"/>
        <v/>
      </c>
      <c r="F110" t="str">
        <v/>
      </c>
      <c r="G110" s="1" t="str">
        <f t="shared" si="18"/>
        <v/>
      </c>
      <c r="H110" t="str">
        <v/>
      </c>
      <c r="I110" s="1" t="str">
        <f t="shared" si="19"/>
        <v/>
      </c>
      <c r="K110" s="4" t="str">
        <f t="shared" si="14"/>
        <v/>
      </c>
      <c r="M110" s="4" t="str">
        <f t="shared" si="20"/>
        <v/>
      </c>
      <c r="N110" s="4" t="str">
        <f t="shared" si="21"/>
        <v/>
      </c>
    </row>
    <row r="111" spans="1:14" ht="15" x14ac:dyDescent="0.25">
      <c r="A111">
        <v>0</v>
      </c>
      <c r="B111" t="str">
        <v/>
      </c>
      <c r="C111" s="8" t="str">
        <v>00.01.1900</v>
      </c>
      <c r="D111" s="1" t="str">
        <v/>
      </c>
      <c r="E111" s="1" t="str">
        <f t="shared" si="17"/>
        <v/>
      </c>
      <c r="F111" t="str">
        <v/>
      </c>
      <c r="G111" s="1" t="str">
        <f t="shared" si="18"/>
        <v/>
      </c>
      <c r="H111" t="str">
        <v/>
      </c>
      <c r="I111" s="1" t="str">
        <f t="shared" si="19"/>
        <v/>
      </c>
      <c r="K111" s="4" t="str">
        <f t="shared" si="14"/>
        <v/>
      </c>
      <c r="M111" s="4" t="str">
        <f t="shared" si="20"/>
        <v/>
      </c>
      <c r="N111" s="4" t="str">
        <f t="shared" si="21"/>
        <v/>
      </c>
    </row>
    <row r="112" spans="1:14" ht="15" x14ac:dyDescent="0.25">
      <c r="A112">
        <v>0</v>
      </c>
      <c r="B112" t="str">
        <v/>
      </c>
      <c r="C112" s="8" t="str">
        <v>00.01.1900</v>
      </c>
      <c r="D112" s="1" t="str">
        <v/>
      </c>
      <c r="E112" s="1" t="str">
        <f t="shared" si="17"/>
        <v/>
      </c>
      <c r="F112" t="str">
        <v/>
      </c>
      <c r="G112" s="1" t="str">
        <f t="shared" si="18"/>
        <v/>
      </c>
      <c r="H112" t="str">
        <v/>
      </c>
      <c r="I112" s="1" t="str">
        <f t="shared" si="19"/>
        <v/>
      </c>
      <c r="K112" s="4" t="str">
        <f t="shared" si="14"/>
        <v/>
      </c>
      <c r="M112" s="4" t="str">
        <f t="shared" si="20"/>
        <v/>
      </c>
      <c r="N112" s="4" t="str">
        <f t="shared" si="21"/>
        <v/>
      </c>
    </row>
    <row r="113" spans="1:14" ht="15" x14ac:dyDescent="0.25">
      <c r="A113">
        <v>0</v>
      </c>
      <c r="B113" t="str">
        <v/>
      </c>
      <c r="C113" s="8" t="str">
        <v>00.01.1900</v>
      </c>
      <c r="D113" s="1" t="str">
        <v/>
      </c>
      <c r="E113" s="1" t="str">
        <f t="shared" si="17"/>
        <v/>
      </c>
      <c r="F113" t="str">
        <v/>
      </c>
      <c r="G113" s="1" t="str">
        <f t="shared" si="18"/>
        <v/>
      </c>
      <c r="H113" t="str">
        <v/>
      </c>
      <c r="I113" s="1" t="str">
        <f t="shared" si="19"/>
        <v/>
      </c>
      <c r="K113" s="4" t="str">
        <f t="shared" si="14"/>
        <v/>
      </c>
      <c r="M113" s="4" t="str">
        <f t="shared" si="20"/>
        <v/>
      </c>
      <c r="N113" s="4" t="str">
        <f t="shared" si="21"/>
        <v/>
      </c>
    </row>
    <row r="114" spans="1:14" ht="15" x14ac:dyDescent="0.25">
      <c r="A114">
        <v>0</v>
      </c>
      <c r="B114" t="str">
        <v/>
      </c>
      <c r="C114" s="8" t="str">
        <v>00.01.1900</v>
      </c>
      <c r="D114" s="1" t="str">
        <v/>
      </c>
      <c r="E114" s="1" t="str">
        <f t="shared" si="17"/>
        <v/>
      </c>
      <c r="F114" t="str">
        <v/>
      </c>
      <c r="G114" s="1" t="str">
        <f t="shared" si="18"/>
        <v/>
      </c>
      <c r="H114" t="str">
        <v/>
      </c>
      <c r="I114" s="1" t="str">
        <f t="shared" si="19"/>
        <v/>
      </c>
      <c r="K114" s="4" t="str">
        <f t="shared" si="14"/>
        <v/>
      </c>
      <c r="M114" s="4" t="str">
        <f t="shared" si="20"/>
        <v/>
      </c>
      <c r="N114" s="4" t="str">
        <f t="shared" si="21"/>
        <v/>
      </c>
    </row>
    <row r="115" spans="1:14" ht="15" x14ac:dyDescent="0.25">
      <c r="A115">
        <v>0</v>
      </c>
      <c r="B115" t="str">
        <v/>
      </c>
      <c r="C115" s="8" t="str">
        <v>00.01.1900</v>
      </c>
      <c r="D115" s="1" t="str">
        <v/>
      </c>
      <c r="E115" s="1" t="str">
        <f t="shared" si="17"/>
        <v/>
      </c>
      <c r="F115" t="str">
        <v/>
      </c>
      <c r="G115" s="1" t="str">
        <f t="shared" si="18"/>
        <v/>
      </c>
      <c r="H115" t="str">
        <v/>
      </c>
      <c r="I115" s="1" t="str">
        <f t="shared" si="19"/>
        <v/>
      </c>
      <c r="K115" s="4" t="str">
        <f t="shared" si="14"/>
        <v/>
      </c>
      <c r="M115" s="4" t="str">
        <f t="shared" si="20"/>
        <v/>
      </c>
      <c r="N115" s="4" t="str">
        <f t="shared" si="21"/>
        <v/>
      </c>
    </row>
    <row r="116" spans="1:14" ht="15" x14ac:dyDescent="0.25">
      <c r="A116">
        <v>0</v>
      </c>
      <c r="B116" t="str">
        <v/>
      </c>
      <c r="C116" s="8" t="str">
        <v>00.01.1900</v>
      </c>
      <c r="D116" s="1" t="str">
        <v/>
      </c>
      <c r="E116" s="1" t="str">
        <f t="shared" si="17"/>
        <v/>
      </c>
      <c r="F116" t="str">
        <v/>
      </c>
      <c r="G116" s="1" t="str">
        <f t="shared" si="18"/>
        <v/>
      </c>
      <c r="H116" t="str">
        <v/>
      </c>
      <c r="I116" s="1" t="str">
        <f t="shared" si="19"/>
        <v/>
      </c>
      <c r="K116" s="4" t="str">
        <f t="shared" si="14"/>
        <v/>
      </c>
      <c r="M116" s="4" t="str">
        <f t="shared" si="20"/>
        <v/>
      </c>
      <c r="N116" s="4" t="str">
        <f t="shared" si="21"/>
        <v/>
      </c>
    </row>
    <row r="117" spans="1:14" ht="15" x14ac:dyDescent="0.25">
      <c r="A117">
        <v>0</v>
      </c>
      <c r="B117" t="str">
        <v/>
      </c>
      <c r="C117" s="8" t="str">
        <v>00.01.1900</v>
      </c>
      <c r="D117" s="1" t="str">
        <v/>
      </c>
      <c r="E117" s="1" t="str">
        <f t="shared" si="17"/>
        <v/>
      </c>
      <c r="F117" t="str">
        <v/>
      </c>
      <c r="G117" s="1" t="str">
        <f t="shared" si="18"/>
        <v/>
      </c>
      <c r="H117" t="str">
        <v/>
      </c>
      <c r="I117" s="1" t="str">
        <f t="shared" si="19"/>
        <v/>
      </c>
      <c r="K117" s="4" t="str">
        <f t="shared" si="14"/>
        <v/>
      </c>
      <c r="M117" s="4" t="str">
        <f t="shared" si="20"/>
        <v/>
      </c>
      <c r="N117" s="4" t="str">
        <f t="shared" si="21"/>
        <v/>
      </c>
    </row>
    <row r="118" spans="1:14" ht="15" x14ac:dyDescent="0.25">
      <c r="A118">
        <v>0</v>
      </c>
      <c r="B118" t="str">
        <v/>
      </c>
      <c r="C118" s="8" t="str">
        <v>00.01.1900</v>
      </c>
      <c r="D118" s="1" t="str">
        <v/>
      </c>
      <c r="E118" s="1" t="str">
        <f t="shared" si="17"/>
        <v/>
      </c>
      <c r="F118" t="str">
        <v/>
      </c>
      <c r="G118" s="1" t="str">
        <f t="shared" si="18"/>
        <v/>
      </c>
      <c r="H118" t="str">
        <v/>
      </c>
      <c r="I118" s="1" t="str">
        <f t="shared" si="19"/>
        <v/>
      </c>
      <c r="K118" s="4" t="str">
        <f t="shared" si="14"/>
        <v/>
      </c>
      <c r="M118" s="4" t="str">
        <f t="shared" si="20"/>
        <v/>
      </c>
      <c r="N118" s="4" t="str">
        <f t="shared" si="21"/>
        <v/>
      </c>
    </row>
    <row r="119" spans="1:14" ht="15" x14ac:dyDescent="0.25">
      <c r="A119">
        <v>0</v>
      </c>
      <c r="B119" t="str">
        <v/>
      </c>
      <c r="C119" s="8" t="str">
        <v>00.01.1900</v>
      </c>
      <c r="D119" s="1" t="str">
        <v/>
      </c>
      <c r="E119" s="1" t="str">
        <f t="shared" si="17"/>
        <v/>
      </c>
      <c r="F119" t="str">
        <v/>
      </c>
      <c r="G119" s="1" t="str">
        <f t="shared" si="18"/>
        <v/>
      </c>
      <c r="H119" t="str">
        <v/>
      </c>
      <c r="I119" s="1" t="str">
        <f t="shared" si="19"/>
        <v/>
      </c>
      <c r="K119" s="4" t="str">
        <f t="shared" si="14"/>
        <v/>
      </c>
      <c r="M119" s="4" t="str">
        <f t="shared" si="20"/>
        <v/>
      </c>
      <c r="N119" s="4" t="str">
        <f t="shared" si="21"/>
        <v/>
      </c>
    </row>
    <row r="120" spans="1:14" ht="15" x14ac:dyDescent="0.25">
      <c r="A120">
        <v>0</v>
      </c>
      <c r="B120" t="str">
        <v/>
      </c>
      <c r="C120" s="8" t="str">
        <v>00.01.1900</v>
      </c>
      <c r="D120" s="1" t="str">
        <v/>
      </c>
      <c r="E120" s="1" t="str">
        <f t="shared" si="17"/>
        <v/>
      </c>
      <c r="F120" t="str">
        <v/>
      </c>
      <c r="G120" s="1" t="str">
        <f t="shared" si="18"/>
        <v/>
      </c>
      <c r="H120" t="str">
        <v/>
      </c>
      <c r="I120" s="1" t="str">
        <f t="shared" si="19"/>
        <v/>
      </c>
      <c r="K120" s="4" t="str">
        <f t="shared" si="14"/>
        <v/>
      </c>
      <c r="M120" s="4" t="str">
        <f t="shared" si="20"/>
        <v/>
      </c>
      <c r="N120" s="4" t="str">
        <f t="shared" si="21"/>
        <v/>
      </c>
    </row>
    <row r="121" spans="1:14" ht="15" x14ac:dyDescent="0.25">
      <c r="A121">
        <v>0</v>
      </c>
      <c r="B121" t="str">
        <v/>
      </c>
      <c r="C121" s="8" t="str">
        <v>00.01.1900</v>
      </c>
      <c r="D121" s="1" t="str">
        <v/>
      </c>
      <c r="E121" s="1" t="str">
        <f t="shared" si="17"/>
        <v/>
      </c>
      <c r="F121" t="str">
        <v/>
      </c>
      <c r="G121" s="1" t="str">
        <f t="shared" si="18"/>
        <v/>
      </c>
      <c r="H121" t="str">
        <v/>
      </c>
      <c r="I121" s="1" t="str">
        <f t="shared" si="19"/>
        <v/>
      </c>
      <c r="K121" s="4" t="str">
        <f t="shared" si="14"/>
        <v/>
      </c>
      <c r="M121" s="4" t="str">
        <f t="shared" si="20"/>
        <v/>
      </c>
      <c r="N121" s="4" t="str">
        <f t="shared" si="21"/>
        <v/>
      </c>
    </row>
    <row r="122" spans="1:14" ht="15" x14ac:dyDescent="0.25">
      <c r="A122">
        <v>0</v>
      </c>
      <c r="B122" t="str">
        <v/>
      </c>
      <c r="C122" s="8" t="str">
        <v>00.01.1900</v>
      </c>
      <c r="D122" s="1" t="str">
        <v/>
      </c>
      <c r="E122" s="1" t="str">
        <f t="shared" si="17"/>
        <v/>
      </c>
      <c r="F122" t="str">
        <v/>
      </c>
      <c r="G122" s="1" t="str">
        <f t="shared" si="18"/>
        <v/>
      </c>
      <c r="H122" t="str">
        <v/>
      </c>
      <c r="I122" s="1" t="str">
        <f t="shared" si="19"/>
        <v/>
      </c>
      <c r="K122" s="4" t="str">
        <f t="shared" si="14"/>
        <v/>
      </c>
      <c r="M122" s="4" t="str">
        <f t="shared" si="20"/>
        <v/>
      </c>
      <c r="N122" s="4" t="str">
        <f t="shared" si="21"/>
        <v/>
      </c>
    </row>
    <row r="123" spans="1:14" ht="15" x14ac:dyDescent="0.25">
      <c r="A123">
        <v>0</v>
      </c>
      <c r="B123" t="str">
        <v/>
      </c>
      <c r="C123" s="8" t="str">
        <v>00.01.1900</v>
      </c>
      <c r="D123" s="1" t="str">
        <v/>
      </c>
      <c r="E123" s="1" t="str">
        <f t="shared" si="17"/>
        <v/>
      </c>
      <c r="F123" t="str">
        <v/>
      </c>
      <c r="G123" s="1" t="str">
        <f t="shared" si="18"/>
        <v/>
      </c>
      <c r="H123" t="str">
        <v/>
      </c>
      <c r="I123" s="1" t="str">
        <f t="shared" si="19"/>
        <v/>
      </c>
      <c r="K123" s="4" t="str">
        <f t="shared" si="14"/>
        <v/>
      </c>
      <c r="M123" s="4" t="str">
        <f t="shared" si="20"/>
        <v/>
      </c>
      <c r="N123" s="4" t="str">
        <f t="shared" si="21"/>
        <v/>
      </c>
    </row>
    <row r="124" spans="1:14" ht="15" x14ac:dyDescent="0.25">
      <c r="A124">
        <v>0</v>
      </c>
      <c r="B124" t="str">
        <v/>
      </c>
      <c r="C124" s="8" t="str">
        <v>00.01.1900</v>
      </c>
      <c r="D124" s="1" t="str">
        <v/>
      </c>
      <c r="E124" s="1" t="str">
        <f t="shared" si="17"/>
        <v/>
      </c>
      <c r="F124" t="str">
        <v/>
      </c>
      <c r="G124" s="1" t="str">
        <f t="shared" si="18"/>
        <v/>
      </c>
      <c r="H124" t="str">
        <v/>
      </c>
      <c r="I124" s="1" t="str">
        <f t="shared" si="19"/>
        <v/>
      </c>
      <c r="K124" s="4" t="str">
        <f t="shared" si="14"/>
        <v/>
      </c>
      <c r="M124" s="4" t="str">
        <f t="shared" si="20"/>
        <v/>
      </c>
      <c r="N124" s="4" t="str">
        <f t="shared" si="21"/>
        <v/>
      </c>
    </row>
    <row r="125" spans="1:14" ht="15" x14ac:dyDescent="0.25">
      <c r="A125">
        <v>0</v>
      </c>
      <c r="B125" t="str">
        <v/>
      </c>
      <c r="C125" s="8" t="str">
        <v>00.01.1900</v>
      </c>
      <c r="D125" s="1" t="str">
        <v/>
      </c>
      <c r="E125" s="1" t="str">
        <f t="shared" si="17"/>
        <v/>
      </c>
      <c r="F125" t="str">
        <v/>
      </c>
      <c r="G125" s="1" t="str">
        <f t="shared" si="18"/>
        <v/>
      </c>
      <c r="H125" t="str">
        <v/>
      </c>
      <c r="I125" s="1" t="str">
        <f t="shared" si="19"/>
        <v/>
      </c>
      <c r="K125" s="4" t="str">
        <f t="shared" si="14"/>
        <v/>
      </c>
      <c r="M125" s="4" t="str">
        <f t="shared" si="20"/>
        <v/>
      </c>
      <c r="N125" s="4" t="str">
        <f t="shared" si="21"/>
        <v/>
      </c>
    </row>
    <row r="126" spans="1:14" ht="15" x14ac:dyDescent="0.25">
      <c r="A126">
        <v>0</v>
      </c>
      <c r="B126" t="str">
        <v/>
      </c>
      <c r="C126" s="8" t="str">
        <v>00.01.1900</v>
      </c>
      <c r="D126" s="1" t="str">
        <v/>
      </c>
      <c r="E126" s="1" t="str">
        <f t="shared" si="17"/>
        <v/>
      </c>
      <c r="F126" t="str">
        <v/>
      </c>
      <c r="G126" s="1" t="str">
        <f t="shared" si="18"/>
        <v/>
      </c>
      <c r="H126" t="str">
        <v/>
      </c>
      <c r="I126" s="1" t="str">
        <f t="shared" si="19"/>
        <v/>
      </c>
      <c r="K126" s="4" t="str">
        <f t="shared" si="14"/>
        <v/>
      </c>
      <c r="M126" s="4" t="str">
        <f t="shared" si="20"/>
        <v/>
      </c>
      <c r="N126" s="4" t="str">
        <f t="shared" si="21"/>
        <v/>
      </c>
    </row>
    <row r="127" spans="1:14" ht="15" x14ac:dyDescent="0.25">
      <c r="A127">
        <v>0</v>
      </c>
      <c r="B127" t="str">
        <v/>
      </c>
      <c r="C127" s="8" t="str">
        <v>00.01.1900</v>
      </c>
      <c r="D127" s="1" t="str">
        <v/>
      </c>
      <c r="E127" s="1" t="str">
        <f t="shared" si="17"/>
        <v/>
      </c>
      <c r="F127" t="str">
        <v/>
      </c>
      <c r="G127" s="1" t="str">
        <f t="shared" si="18"/>
        <v/>
      </c>
      <c r="H127" t="str">
        <v/>
      </c>
      <c r="I127" s="1" t="str">
        <f t="shared" si="19"/>
        <v/>
      </c>
      <c r="K127" s="4" t="str">
        <f t="shared" si="14"/>
        <v/>
      </c>
      <c r="M127" s="4" t="str">
        <f t="shared" si="20"/>
        <v/>
      </c>
      <c r="N127" s="4" t="str">
        <f t="shared" si="21"/>
        <v/>
      </c>
    </row>
    <row r="128" spans="1:14" ht="15" x14ac:dyDescent="0.25">
      <c r="A128">
        <v>0</v>
      </c>
      <c r="B128" t="str">
        <v/>
      </c>
      <c r="C128" s="8" t="str">
        <v>00.01.1900</v>
      </c>
      <c r="D128" s="1" t="str">
        <v/>
      </c>
      <c r="E128" s="1" t="str">
        <f t="shared" si="17"/>
        <v/>
      </c>
      <c r="F128" t="str">
        <v/>
      </c>
      <c r="G128" s="1" t="str">
        <f t="shared" si="18"/>
        <v/>
      </c>
      <c r="H128" t="str">
        <v/>
      </c>
      <c r="I128" s="1" t="str">
        <f t="shared" si="19"/>
        <v/>
      </c>
      <c r="K128" s="4" t="str">
        <f t="shared" si="14"/>
        <v/>
      </c>
      <c r="M128" s="4" t="str">
        <f t="shared" si="20"/>
        <v/>
      </c>
      <c r="N128" s="4" t="str">
        <f t="shared" si="21"/>
        <v/>
      </c>
    </row>
    <row r="129" spans="1:14" ht="15" x14ac:dyDescent="0.25">
      <c r="A129">
        <v>0</v>
      </c>
      <c r="B129" t="str">
        <v/>
      </c>
      <c r="C129" s="8" t="str">
        <v>00.01.1900</v>
      </c>
      <c r="D129" s="1" t="str">
        <v/>
      </c>
      <c r="E129" s="1" t="str">
        <f t="shared" si="17"/>
        <v/>
      </c>
      <c r="F129" t="str">
        <v/>
      </c>
      <c r="G129" s="1" t="str">
        <f t="shared" si="18"/>
        <v/>
      </c>
      <c r="H129" t="str">
        <v/>
      </c>
      <c r="I129" s="1" t="str">
        <f t="shared" si="19"/>
        <v/>
      </c>
      <c r="K129" s="4" t="str">
        <f t="shared" si="14"/>
        <v/>
      </c>
      <c r="M129" s="4" t="str">
        <f t="shared" si="20"/>
        <v/>
      </c>
      <c r="N129" s="4" t="str">
        <f t="shared" si="21"/>
        <v/>
      </c>
    </row>
    <row r="130" spans="1:14" ht="15" x14ac:dyDescent="0.25">
      <c r="A130">
        <v>0</v>
      </c>
      <c r="B130" t="str">
        <v/>
      </c>
      <c r="C130" s="8" t="str">
        <v>00.01.1900</v>
      </c>
      <c r="D130" s="1" t="str">
        <v/>
      </c>
      <c r="E130" s="1" t="str">
        <f t="shared" si="17"/>
        <v/>
      </c>
      <c r="F130" t="str">
        <v/>
      </c>
      <c r="G130" s="1" t="str">
        <f t="shared" si="18"/>
        <v/>
      </c>
      <c r="H130" t="str">
        <v/>
      </c>
      <c r="I130" s="1" t="str">
        <f t="shared" si="19"/>
        <v/>
      </c>
      <c r="K130" s="4" t="str">
        <f t="shared" si="14"/>
        <v/>
      </c>
      <c r="M130" s="4" t="str">
        <f t="shared" si="20"/>
        <v/>
      </c>
      <c r="N130" s="4" t="str">
        <f t="shared" si="21"/>
        <v/>
      </c>
    </row>
    <row r="131" spans="1:14" ht="15" x14ac:dyDescent="0.25">
      <c r="A131">
        <v>0</v>
      </c>
      <c r="B131" t="str">
        <v/>
      </c>
      <c r="C131" s="8" t="str">
        <v>00.01.1900</v>
      </c>
      <c r="D131" s="1" t="str">
        <v/>
      </c>
      <c r="E131" s="1" t="str">
        <f t="shared" ref="E131:E162" si="22">IF(D131="", "", LEN(D131))</f>
        <v/>
      </c>
      <c r="F131" t="str">
        <v/>
      </c>
      <c r="G131" s="1" t="str">
        <f t="shared" ref="G131:G162" si="23">IF(F131="", "", LEN(F131))</f>
        <v/>
      </c>
      <c r="H131" t="str">
        <v/>
      </c>
      <c r="I131" s="1" t="str">
        <f t="shared" ref="I131:I162" si="24">IF(H131="", "", LEN(H131))</f>
        <v/>
      </c>
      <c r="K131" s="4" t="str">
        <f t="shared" ref="K131:K194" si="25">IF(J131="", "", B131=J131)</f>
        <v/>
      </c>
      <c r="M131" s="4" t="str">
        <f t="shared" ref="M131:M162" si="26">IF(L131="", "", B131=L131)</f>
        <v/>
      </c>
      <c r="N131" s="4" t="str">
        <f t="shared" ref="N131:N162" si="27">IF(L131="", "", J131=L131)</f>
        <v/>
      </c>
    </row>
    <row r="132" spans="1:14" ht="15" x14ac:dyDescent="0.25">
      <c r="A132">
        <v>0</v>
      </c>
      <c r="B132" t="str">
        <v/>
      </c>
      <c r="C132" s="8" t="str">
        <v>00.01.1900</v>
      </c>
      <c r="D132" s="1" t="str">
        <v/>
      </c>
      <c r="E132" s="1" t="str">
        <f t="shared" si="22"/>
        <v/>
      </c>
      <c r="F132" t="str">
        <v/>
      </c>
      <c r="G132" s="1" t="str">
        <f t="shared" si="23"/>
        <v/>
      </c>
      <c r="H132" t="str">
        <v/>
      </c>
      <c r="I132" s="1" t="str">
        <f t="shared" si="24"/>
        <v/>
      </c>
      <c r="K132" s="4" t="str">
        <f t="shared" si="25"/>
        <v/>
      </c>
      <c r="M132" s="4" t="str">
        <f t="shared" si="26"/>
        <v/>
      </c>
      <c r="N132" s="4" t="str">
        <f t="shared" si="27"/>
        <v/>
      </c>
    </row>
    <row r="133" spans="1:14" ht="15" x14ac:dyDescent="0.25">
      <c r="A133">
        <v>0</v>
      </c>
      <c r="B133" t="str">
        <v/>
      </c>
      <c r="C133" s="8" t="str">
        <v>00.01.1900</v>
      </c>
      <c r="D133" s="1" t="str">
        <v/>
      </c>
      <c r="E133" s="1" t="str">
        <f t="shared" si="22"/>
        <v/>
      </c>
      <c r="F133" t="str">
        <v/>
      </c>
      <c r="G133" s="1" t="str">
        <f t="shared" si="23"/>
        <v/>
      </c>
      <c r="H133" t="str">
        <v/>
      </c>
      <c r="I133" s="1" t="str">
        <f t="shared" si="24"/>
        <v/>
      </c>
      <c r="K133" s="4" t="str">
        <f t="shared" si="25"/>
        <v/>
      </c>
      <c r="M133" s="4" t="str">
        <f t="shared" si="26"/>
        <v/>
      </c>
      <c r="N133" s="4" t="str">
        <f t="shared" si="27"/>
        <v/>
      </c>
    </row>
    <row r="134" spans="1:14" ht="15" x14ac:dyDescent="0.25">
      <c r="A134">
        <v>0</v>
      </c>
      <c r="B134" t="str">
        <v/>
      </c>
      <c r="C134" s="8" t="str">
        <v>00.01.1900</v>
      </c>
      <c r="D134" s="1" t="str">
        <v/>
      </c>
      <c r="E134" s="1" t="str">
        <f t="shared" si="22"/>
        <v/>
      </c>
      <c r="F134" t="str">
        <v/>
      </c>
      <c r="G134" s="1" t="str">
        <f t="shared" si="23"/>
        <v/>
      </c>
      <c r="H134" t="str">
        <v/>
      </c>
      <c r="I134" s="1" t="str">
        <f t="shared" si="24"/>
        <v/>
      </c>
      <c r="K134" s="4" t="str">
        <f t="shared" si="25"/>
        <v/>
      </c>
      <c r="M134" s="4" t="str">
        <f t="shared" si="26"/>
        <v/>
      </c>
      <c r="N134" s="4" t="str">
        <f t="shared" si="27"/>
        <v/>
      </c>
    </row>
    <row r="135" spans="1:14" ht="15" x14ac:dyDescent="0.25">
      <c r="A135">
        <v>0</v>
      </c>
      <c r="B135" t="str">
        <v/>
      </c>
      <c r="C135" s="8" t="str">
        <v>00.01.1900</v>
      </c>
      <c r="D135" s="1" t="str">
        <v/>
      </c>
      <c r="E135" s="1" t="str">
        <f t="shared" si="22"/>
        <v/>
      </c>
      <c r="F135" t="str">
        <v/>
      </c>
      <c r="G135" s="1" t="str">
        <f t="shared" si="23"/>
        <v/>
      </c>
      <c r="H135" t="str">
        <v/>
      </c>
      <c r="I135" s="1" t="str">
        <f t="shared" si="24"/>
        <v/>
      </c>
      <c r="K135" s="4" t="str">
        <f t="shared" si="25"/>
        <v/>
      </c>
      <c r="M135" s="4" t="str">
        <f t="shared" si="26"/>
        <v/>
      </c>
      <c r="N135" s="4" t="str">
        <f t="shared" si="27"/>
        <v/>
      </c>
    </row>
    <row r="136" spans="1:14" ht="15" x14ac:dyDescent="0.25">
      <c r="A136">
        <v>0</v>
      </c>
      <c r="B136" t="str">
        <v/>
      </c>
      <c r="C136" s="8" t="str">
        <v>00.01.1900</v>
      </c>
      <c r="D136" s="1" t="str">
        <v/>
      </c>
      <c r="E136" s="1" t="str">
        <f t="shared" si="22"/>
        <v/>
      </c>
      <c r="F136" t="str">
        <v/>
      </c>
      <c r="G136" s="1" t="str">
        <f t="shared" si="23"/>
        <v/>
      </c>
      <c r="H136" t="str">
        <v/>
      </c>
      <c r="I136" s="1" t="str">
        <f t="shared" si="24"/>
        <v/>
      </c>
      <c r="K136" s="4" t="str">
        <f t="shared" si="25"/>
        <v/>
      </c>
      <c r="M136" s="4" t="str">
        <f t="shared" si="26"/>
        <v/>
      </c>
      <c r="N136" s="4" t="str">
        <f t="shared" si="27"/>
        <v/>
      </c>
    </row>
    <row r="137" spans="1:14" ht="15" x14ac:dyDescent="0.25">
      <c r="A137">
        <v>0</v>
      </c>
      <c r="B137" t="str">
        <v/>
      </c>
      <c r="C137" s="8" t="str">
        <v>00.01.1900</v>
      </c>
      <c r="D137" s="1" t="str">
        <v/>
      </c>
      <c r="E137" s="1" t="str">
        <f t="shared" si="22"/>
        <v/>
      </c>
      <c r="F137" t="str">
        <v/>
      </c>
      <c r="G137" s="1" t="str">
        <f t="shared" si="23"/>
        <v/>
      </c>
      <c r="H137" t="str">
        <v/>
      </c>
      <c r="I137" s="1" t="str">
        <f t="shared" si="24"/>
        <v/>
      </c>
      <c r="K137" s="4" t="str">
        <f t="shared" si="25"/>
        <v/>
      </c>
      <c r="M137" s="4" t="str">
        <f t="shared" si="26"/>
        <v/>
      </c>
      <c r="N137" s="4" t="str">
        <f t="shared" si="27"/>
        <v/>
      </c>
    </row>
    <row r="138" spans="1:14" ht="15" x14ac:dyDescent="0.25">
      <c r="A138">
        <v>0</v>
      </c>
      <c r="B138" t="str">
        <v/>
      </c>
      <c r="C138" s="8" t="str">
        <v>00.01.1900</v>
      </c>
      <c r="D138" s="1" t="str">
        <v/>
      </c>
      <c r="E138" s="1" t="str">
        <f t="shared" si="22"/>
        <v/>
      </c>
      <c r="F138" t="str">
        <v/>
      </c>
      <c r="G138" s="1" t="str">
        <f t="shared" si="23"/>
        <v/>
      </c>
      <c r="H138" t="str">
        <v/>
      </c>
      <c r="I138" s="1" t="str">
        <f t="shared" si="24"/>
        <v/>
      </c>
      <c r="K138" s="4" t="str">
        <f t="shared" si="25"/>
        <v/>
      </c>
      <c r="M138" s="4" t="str">
        <f t="shared" si="26"/>
        <v/>
      </c>
      <c r="N138" s="4" t="str">
        <f t="shared" si="27"/>
        <v/>
      </c>
    </row>
    <row r="139" spans="1:14" ht="15" x14ac:dyDescent="0.25">
      <c r="A139">
        <v>0</v>
      </c>
      <c r="B139" t="str">
        <v/>
      </c>
      <c r="C139" s="8" t="str">
        <v>00.01.1900</v>
      </c>
      <c r="D139" s="1" t="str">
        <v/>
      </c>
      <c r="E139" s="1" t="str">
        <f t="shared" si="22"/>
        <v/>
      </c>
      <c r="F139" t="str">
        <v/>
      </c>
      <c r="G139" s="1" t="str">
        <f t="shared" si="23"/>
        <v/>
      </c>
      <c r="H139" t="str">
        <v/>
      </c>
      <c r="I139" s="1" t="str">
        <f t="shared" si="24"/>
        <v/>
      </c>
      <c r="K139" s="4" t="str">
        <f t="shared" si="25"/>
        <v/>
      </c>
      <c r="M139" s="4" t="str">
        <f t="shared" si="26"/>
        <v/>
      </c>
      <c r="N139" s="4" t="str">
        <f t="shared" si="27"/>
        <v/>
      </c>
    </row>
    <row r="140" spans="1:14" ht="15" x14ac:dyDescent="0.25">
      <c r="A140">
        <v>0</v>
      </c>
      <c r="B140" t="str">
        <v/>
      </c>
      <c r="C140" s="8" t="str">
        <v>00.01.1900</v>
      </c>
      <c r="D140" s="1" t="str">
        <v/>
      </c>
      <c r="E140" s="1" t="str">
        <f t="shared" si="22"/>
        <v/>
      </c>
      <c r="F140" t="str">
        <v/>
      </c>
      <c r="G140" s="1" t="str">
        <f t="shared" si="23"/>
        <v/>
      </c>
      <c r="H140" t="str">
        <v/>
      </c>
      <c r="I140" s="1" t="str">
        <f t="shared" si="24"/>
        <v/>
      </c>
      <c r="K140" s="4" t="str">
        <f t="shared" si="25"/>
        <v/>
      </c>
      <c r="M140" s="4" t="str">
        <f t="shared" si="26"/>
        <v/>
      </c>
      <c r="N140" s="4" t="str">
        <f t="shared" si="27"/>
        <v/>
      </c>
    </row>
    <row r="141" spans="1:14" ht="15" x14ac:dyDescent="0.25">
      <c r="A141">
        <v>0</v>
      </c>
      <c r="B141" t="str">
        <v/>
      </c>
      <c r="C141" s="8" t="str">
        <v>00.01.1900</v>
      </c>
      <c r="D141" s="1" t="str">
        <v/>
      </c>
      <c r="E141" s="1" t="str">
        <f t="shared" si="22"/>
        <v/>
      </c>
      <c r="F141" t="str">
        <v/>
      </c>
      <c r="G141" s="1" t="str">
        <f t="shared" si="23"/>
        <v/>
      </c>
      <c r="H141" t="str">
        <v/>
      </c>
      <c r="I141" s="1" t="str">
        <f t="shared" si="24"/>
        <v/>
      </c>
      <c r="K141" s="4" t="str">
        <f t="shared" si="25"/>
        <v/>
      </c>
      <c r="M141" s="4" t="str">
        <f t="shared" si="26"/>
        <v/>
      </c>
      <c r="N141" s="4" t="str">
        <f t="shared" si="27"/>
        <v/>
      </c>
    </row>
    <row r="142" spans="1:14" ht="15" x14ac:dyDescent="0.25">
      <c r="A142">
        <v>0</v>
      </c>
      <c r="B142" t="str">
        <v/>
      </c>
      <c r="C142" s="8" t="str">
        <v>00.01.1900</v>
      </c>
      <c r="D142" s="1" t="str">
        <v/>
      </c>
      <c r="E142" s="1" t="str">
        <f t="shared" si="22"/>
        <v/>
      </c>
      <c r="F142" t="str">
        <v/>
      </c>
      <c r="G142" s="1" t="str">
        <f t="shared" si="23"/>
        <v/>
      </c>
      <c r="H142" t="str">
        <v/>
      </c>
      <c r="I142" s="1" t="str">
        <f t="shared" si="24"/>
        <v/>
      </c>
      <c r="K142" s="4" t="str">
        <f t="shared" si="25"/>
        <v/>
      </c>
      <c r="M142" s="4" t="str">
        <f t="shared" si="26"/>
        <v/>
      </c>
      <c r="N142" s="4" t="str">
        <f t="shared" si="27"/>
        <v/>
      </c>
    </row>
    <row r="143" spans="1:14" ht="15" x14ac:dyDescent="0.25">
      <c r="A143">
        <v>0</v>
      </c>
      <c r="B143" t="str">
        <v/>
      </c>
      <c r="C143" s="8" t="str">
        <v>00.01.1900</v>
      </c>
      <c r="D143" s="1" t="str">
        <v/>
      </c>
      <c r="E143" s="1" t="str">
        <f t="shared" si="22"/>
        <v/>
      </c>
      <c r="F143" t="str">
        <v/>
      </c>
      <c r="G143" s="1" t="str">
        <f t="shared" si="23"/>
        <v/>
      </c>
      <c r="H143" t="str">
        <v/>
      </c>
      <c r="I143" s="1" t="str">
        <f t="shared" si="24"/>
        <v/>
      </c>
      <c r="K143" s="4" t="str">
        <f t="shared" si="25"/>
        <v/>
      </c>
      <c r="M143" s="4" t="str">
        <f t="shared" si="26"/>
        <v/>
      </c>
      <c r="N143" s="4" t="str">
        <f t="shared" si="27"/>
        <v/>
      </c>
    </row>
    <row r="144" spans="1:14" ht="15" x14ac:dyDescent="0.25">
      <c r="A144">
        <v>0</v>
      </c>
      <c r="B144" t="str">
        <v/>
      </c>
      <c r="C144" s="8" t="str">
        <v>00.01.1900</v>
      </c>
      <c r="D144" s="1" t="str">
        <v/>
      </c>
      <c r="E144" s="1" t="str">
        <f t="shared" si="22"/>
        <v/>
      </c>
      <c r="F144" t="str">
        <v/>
      </c>
      <c r="G144" s="1" t="str">
        <f t="shared" si="23"/>
        <v/>
      </c>
      <c r="H144" t="str">
        <v/>
      </c>
      <c r="I144" s="1" t="str">
        <f t="shared" si="24"/>
        <v/>
      </c>
      <c r="K144" s="4" t="str">
        <f t="shared" si="25"/>
        <v/>
      </c>
      <c r="M144" s="4" t="str">
        <f t="shared" si="26"/>
        <v/>
      </c>
      <c r="N144" s="4" t="str">
        <f t="shared" si="27"/>
        <v/>
      </c>
    </row>
    <row r="145" spans="1:14" ht="15" x14ac:dyDescent="0.25">
      <c r="A145">
        <v>0</v>
      </c>
      <c r="B145" t="str">
        <v/>
      </c>
      <c r="C145" s="8" t="str">
        <v>00.01.1900</v>
      </c>
      <c r="D145" s="1" t="str">
        <v/>
      </c>
      <c r="E145" s="1" t="str">
        <f t="shared" si="22"/>
        <v/>
      </c>
      <c r="F145" t="str">
        <v/>
      </c>
      <c r="G145" s="1" t="str">
        <f t="shared" si="23"/>
        <v/>
      </c>
      <c r="H145" t="str">
        <v/>
      </c>
      <c r="I145" s="1" t="str">
        <f t="shared" si="24"/>
        <v/>
      </c>
      <c r="K145" s="4" t="str">
        <f t="shared" si="25"/>
        <v/>
      </c>
      <c r="M145" s="4" t="str">
        <f t="shared" si="26"/>
        <v/>
      </c>
      <c r="N145" s="4" t="str">
        <f t="shared" si="27"/>
        <v/>
      </c>
    </row>
    <row r="146" spans="1:14" ht="15" x14ac:dyDescent="0.25">
      <c r="A146">
        <v>0</v>
      </c>
      <c r="B146" t="str">
        <v/>
      </c>
      <c r="C146" s="8" t="str">
        <v>00.01.1900</v>
      </c>
      <c r="D146" s="1" t="str">
        <v/>
      </c>
      <c r="E146" s="1" t="str">
        <f t="shared" si="22"/>
        <v/>
      </c>
      <c r="F146" t="str">
        <v/>
      </c>
      <c r="G146" s="1" t="str">
        <f t="shared" si="23"/>
        <v/>
      </c>
      <c r="H146" t="str">
        <v/>
      </c>
      <c r="I146" s="1" t="str">
        <f t="shared" si="24"/>
        <v/>
      </c>
      <c r="K146" s="4" t="str">
        <f t="shared" si="25"/>
        <v/>
      </c>
      <c r="M146" s="4" t="str">
        <f t="shared" si="26"/>
        <v/>
      </c>
      <c r="N146" s="4" t="str">
        <f t="shared" si="27"/>
        <v/>
      </c>
    </row>
    <row r="147" spans="1:14" ht="15" x14ac:dyDescent="0.25">
      <c r="A147">
        <v>0</v>
      </c>
      <c r="B147" t="str">
        <v/>
      </c>
      <c r="C147" s="8" t="str">
        <v>00.01.1900</v>
      </c>
      <c r="D147" s="1" t="str">
        <v/>
      </c>
      <c r="E147" s="1" t="str">
        <f t="shared" si="22"/>
        <v/>
      </c>
      <c r="F147" t="str">
        <v/>
      </c>
      <c r="G147" s="1" t="str">
        <f t="shared" si="23"/>
        <v/>
      </c>
      <c r="H147" t="str">
        <v/>
      </c>
      <c r="I147" s="1" t="str">
        <f t="shared" si="24"/>
        <v/>
      </c>
      <c r="K147" s="4" t="str">
        <f t="shared" si="25"/>
        <v/>
      </c>
      <c r="M147" s="4" t="str">
        <f t="shared" si="26"/>
        <v/>
      </c>
      <c r="N147" s="4" t="str">
        <f t="shared" si="27"/>
        <v/>
      </c>
    </row>
    <row r="148" spans="1:14" ht="15" x14ac:dyDescent="0.25">
      <c r="A148">
        <v>0</v>
      </c>
      <c r="B148" t="str">
        <v/>
      </c>
      <c r="C148" s="8" t="str">
        <v>00.01.1900</v>
      </c>
      <c r="D148" s="1" t="str">
        <v/>
      </c>
      <c r="E148" s="1" t="str">
        <f t="shared" si="22"/>
        <v/>
      </c>
      <c r="F148" t="str">
        <v/>
      </c>
      <c r="G148" s="1" t="str">
        <f t="shared" si="23"/>
        <v/>
      </c>
      <c r="H148" t="str">
        <v/>
      </c>
      <c r="I148" s="1" t="str">
        <f t="shared" si="24"/>
        <v/>
      </c>
      <c r="K148" s="4" t="str">
        <f t="shared" si="25"/>
        <v/>
      </c>
      <c r="M148" s="4" t="str">
        <f t="shared" si="26"/>
        <v/>
      </c>
      <c r="N148" s="4" t="str">
        <f t="shared" si="27"/>
        <v/>
      </c>
    </row>
    <row r="149" spans="1:14" ht="15" x14ac:dyDescent="0.25">
      <c r="A149">
        <v>0</v>
      </c>
      <c r="B149" t="str">
        <v/>
      </c>
      <c r="C149" s="8" t="str">
        <v>00.01.1900</v>
      </c>
      <c r="D149" s="1" t="str">
        <v/>
      </c>
      <c r="E149" s="1" t="str">
        <f t="shared" si="22"/>
        <v/>
      </c>
      <c r="F149" t="str">
        <v/>
      </c>
      <c r="G149" s="1" t="str">
        <f t="shared" si="23"/>
        <v/>
      </c>
      <c r="H149" t="str">
        <v/>
      </c>
      <c r="I149" s="1" t="str">
        <f t="shared" si="24"/>
        <v/>
      </c>
      <c r="K149" s="4" t="str">
        <f t="shared" si="25"/>
        <v/>
      </c>
      <c r="M149" s="4" t="str">
        <f t="shared" si="26"/>
        <v/>
      </c>
      <c r="N149" s="4" t="str">
        <f t="shared" si="27"/>
        <v/>
      </c>
    </row>
    <row r="150" spans="1:14" ht="15" x14ac:dyDescent="0.25">
      <c r="A150">
        <v>0</v>
      </c>
      <c r="B150" t="str">
        <v/>
      </c>
      <c r="C150" s="8" t="str">
        <v>00.01.1900</v>
      </c>
      <c r="D150" s="1" t="str">
        <v/>
      </c>
      <c r="E150" s="1" t="str">
        <f t="shared" si="22"/>
        <v/>
      </c>
      <c r="F150" t="str">
        <v/>
      </c>
      <c r="G150" s="1" t="str">
        <f t="shared" si="23"/>
        <v/>
      </c>
      <c r="H150" t="str">
        <v/>
      </c>
      <c r="I150" s="1" t="str">
        <f t="shared" si="24"/>
        <v/>
      </c>
      <c r="K150" s="4" t="str">
        <f t="shared" si="25"/>
        <v/>
      </c>
      <c r="M150" s="4" t="str">
        <f t="shared" si="26"/>
        <v/>
      </c>
      <c r="N150" s="4" t="str">
        <f t="shared" si="27"/>
        <v/>
      </c>
    </row>
    <row r="151" spans="1:14" ht="15" x14ac:dyDescent="0.25">
      <c r="A151">
        <v>0</v>
      </c>
      <c r="B151" t="str">
        <v/>
      </c>
      <c r="C151" s="8" t="str">
        <v>00.01.1900</v>
      </c>
      <c r="D151" s="1" t="str">
        <v/>
      </c>
      <c r="E151" s="1" t="str">
        <f t="shared" si="22"/>
        <v/>
      </c>
      <c r="F151" t="str">
        <v/>
      </c>
      <c r="G151" s="1" t="str">
        <f t="shared" si="23"/>
        <v/>
      </c>
      <c r="H151" t="str">
        <v/>
      </c>
      <c r="I151" s="1" t="str">
        <f t="shared" si="24"/>
        <v/>
      </c>
      <c r="K151" s="4" t="str">
        <f t="shared" si="25"/>
        <v/>
      </c>
      <c r="M151" s="4" t="str">
        <f t="shared" si="26"/>
        <v/>
      </c>
      <c r="N151" s="4" t="str">
        <f t="shared" si="27"/>
        <v/>
      </c>
    </row>
    <row r="152" spans="1:14" ht="15" x14ac:dyDescent="0.25">
      <c r="A152">
        <v>0</v>
      </c>
      <c r="B152" t="str">
        <v/>
      </c>
      <c r="C152" s="8" t="str">
        <v>00.01.1900</v>
      </c>
      <c r="D152" s="1" t="str">
        <v/>
      </c>
      <c r="E152" s="1" t="str">
        <f t="shared" si="22"/>
        <v/>
      </c>
      <c r="F152" t="str">
        <v/>
      </c>
      <c r="G152" s="1" t="str">
        <f t="shared" si="23"/>
        <v/>
      </c>
      <c r="H152" t="str">
        <v/>
      </c>
      <c r="I152" s="1" t="str">
        <f t="shared" si="24"/>
        <v/>
      </c>
      <c r="K152" s="4" t="str">
        <f t="shared" si="25"/>
        <v/>
      </c>
      <c r="M152" s="4" t="str">
        <f t="shared" si="26"/>
        <v/>
      </c>
      <c r="N152" s="4" t="str">
        <f t="shared" si="27"/>
        <v/>
      </c>
    </row>
    <row r="153" spans="1:14" ht="15" x14ac:dyDescent="0.25">
      <c r="A153">
        <v>0</v>
      </c>
      <c r="B153" t="str">
        <v/>
      </c>
      <c r="C153" s="8" t="str">
        <v>00.01.1900</v>
      </c>
      <c r="D153" s="1" t="str">
        <v/>
      </c>
      <c r="E153" s="1" t="str">
        <f t="shared" si="22"/>
        <v/>
      </c>
      <c r="F153" t="str">
        <v/>
      </c>
      <c r="G153" s="1" t="str">
        <f t="shared" si="23"/>
        <v/>
      </c>
      <c r="H153" t="str">
        <v/>
      </c>
      <c r="I153" s="1" t="str">
        <f t="shared" si="24"/>
        <v/>
      </c>
      <c r="K153" s="4" t="str">
        <f t="shared" si="25"/>
        <v/>
      </c>
      <c r="M153" s="4" t="str">
        <f t="shared" si="26"/>
        <v/>
      </c>
      <c r="N153" s="4" t="str">
        <f t="shared" si="27"/>
        <v/>
      </c>
    </row>
    <row r="154" spans="1:14" ht="15" x14ac:dyDescent="0.25">
      <c r="A154">
        <v>0</v>
      </c>
      <c r="B154" t="str">
        <v/>
      </c>
      <c r="C154" s="8" t="str">
        <v>00.01.1900</v>
      </c>
      <c r="D154" s="1" t="str">
        <v/>
      </c>
      <c r="E154" s="1" t="str">
        <f t="shared" si="22"/>
        <v/>
      </c>
      <c r="F154" t="str">
        <v/>
      </c>
      <c r="G154" s="1" t="str">
        <f t="shared" si="23"/>
        <v/>
      </c>
      <c r="H154" t="str">
        <v/>
      </c>
      <c r="I154" s="1" t="str">
        <f t="shared" si="24"/>
        <v/>
      </c>
      <c r="K154" s="4" t="str">
        <f t="shared" si="25"/>
        <v/>
      </c>
      <c r="M154" s="4" t="str">
        <f t="shared" si="26"/>
        <v/>
      </c>
      <c r="N154" s="4" t="str">
        <f t="shared" si="27"/>
        <v/>
      </c>
    </row>
    <row r="155" spans="1:14" ht="15" x14ac:dyDescent="0.25">
      <c r="A155">
        <v>0</v>
      </c>
      <c r="B155" t="str">
        <v/>
      </c>
      <c r="C155" s="8" t="str">
        <v>00.01.1900</v>
      </c>
      <c r="D155" s="1" t="str">
        <v/>
      </c>
      <c r="E155" s="1" t="str">
        <f t="shared" si="22"/>
        <v/>
      </c>
      <c r="F155" t="str">
        <v/>
      </c>
      <c r="G155" s="1" t="str">
        <f t="shared" si="23"/>
        <v/>
      </c>
      <c r="H155" t="str">
        <v/>
      </c>
      <c r="I155" s="1" t="str">
        <f t="shared" si="24"/>
        <v/>
      </c>
      <c r="K155" s="4" t="str">
        <f t="shared" si="25"/>
        <v/>
      </c>
      <c r="M155" s="4" t="str">
        <f t="shared" si="26"/>
        <v/>
      </c>
      <c r="N155" s="4" t="str">
        <f t="shared" si="27"/>
        <v/>
      </c>
    </row>
    <row r="156" spans="1:14" ht="15" x14ac:dyDescent="0.25">
      <c r="A156">
        <v>0</v>
      </c>
      <c r="B156" t="str">
        <v/>
      </c>
      <c r="C156" s="8" t="str">
        <v>00.01.1900</v>
      </c>
      <c r="D156" s="1" t="str">
        <v/>
      </c>
      <c r="E156" s="1" t="str">
        <f t="shared" si="22"/>
        <v/>
      </c>
      <c r="F156" t="str">
        <v/>
      </c>
      <c r="G156" s="1" t="str">
        <f t="shared" si="23"/>
        <v/>
      </c>
      <c r="H156" t="str">
        <v/>
      </c>
      <c r="I156" s="1" t="str">
        <f t="shared" si="24"/>
        <v/>
      </c>
      <c r="K156" s="4" t="str">
        <f t="shared" si="25"/>
        <v/>
      </c>
      <c r="M156" s="4" t="str">
        <f t="shared" si="26"/>
        <v/>
      </c>
      <c r="N156" s="4" t="str">
        <f t="shared" si="27"/>
        <v/>
      </c>
    </row>
    <row r="157" spans="1:14" ht="15" x14ac:dyDescent="0.25">
      <c r="A157">
        <v>0</v>
      </c>
      <c r="B157" t="str">
        <v/>
      </c>
      <c r="C157" s="8" t="str">
        <v>00.01.1900</v>
      </c>
      <c r="D157" s="1" t="str">
        <v/>
      </c>
      <c r="E157" s="1" t="str">
        <f t="shared" si="22"/>
        <v/>
      </c>
      <c r="F157" t="str">
        <v/>
      </c>
      <c r="G157" s="1" t="str">
        <f t="shared" si="23"/>
        <v/>
      </c>
      <c r="H157" t="str">
        <v/>
      </c>
      <c r="I157" s="1" t="str">
        <f t="shared" si="24"/>
        <v/>
      </c>
      <c r="K157" s="4" t="str">
        <f t="shared" si="25"/>
        <v/>
      </c>
      <c r="M157" s="4" t="str">
        <f t="shared" si="26"/>
        <v/>
      </c>
      <c r="N157" s="4" t="str">
        <f t="shared" si="27"/>
        <v/>
      </c>
    </row>
    <row r="158" spans="1:14" ht="15" x14ac:dyDescent="0.25">
      <c r="A158">
        <v>0</v>
      </c>
      <c r="B158" t="str">
        <v/>
      </c>
      <c r="C158" s="8" t="str">
        <v>00.01.1900</v>
      </c>
      <c r="D158" s="1" t="str">
        <v/>
      </c>
      <c r="E158" s="1" t="str">
        <f t="shared" si="22"/>
        <v/>
      </c>
      <c r="F158" t="str">
        <v/>
      </c>
      <c r="G158" s="1" t="str">
        <f t="shared" si="23"/>
        <v/>
      </c>
      <c r="H158" t="str">
        <v/>
      </c>
      <c r="I158" s="1" t="str">
        <f t="shared" si="24"/>
        <v/>
      </c>
      <c r="K158" s="4" t="str">
        <f t="shared" si="25"/>
        <v/>
      </c>
      <c r="M158" s="4" t="str">
        <f t="shared" si="26"/>
        <v/>
      </c>
      <c r="N158" s="4" t="str">
        <f t="shared" si="27"/>
        <v/>
      </c>
    </row>
    <row r="159" spans="1:14" ht="15" x14ac:dyDescent="0.25">
      <c r="A159">
        <v>0</v>
      </c>
      <c r="B159" t="str">
        <v/>
      </c>
      <c r="C159" s="8" t="str">
        <v>00.01.1900</v>
      </c>
      <c r="D159" s="1" t="str">
        <v/>
      </c>
      <c r="E159" s="1" t="str">
        <f t="shared" si="22"/>
        <v/>
      </c>
      <c r="F159" t="str">
        <v/>
      </c>
      <c r="G159" s="1" t="str">
        <f t="shared" si="23"/>
        <v/>
      </c>
      <c r="H159" t="str">
        <v/>
      </c>
      <c r="I159" s="1" t="str">
        <f t="shared" si="24"/>
        <v/>
      </c>
      <c r="K159" s="4" t="str">
        <f t="shared" si="25"/>
        <v/>
      </c>
      <c r="M159" s="4" t="str">
        <f t="shared" si="26"/>
        <v/>
      </c>
      <c r="N159" s="4" t="str">
        <f t="shared" si="27"/>
        <v/>
      </c>
    </row>
    <row r="160" spans="1:14" ht="15" x14ac:dyDescent="0.25">
      <c r="A160">
        <v>0</v>
      </c>
      <c r="B160" t="str">
        <v/>
      </c>
      <c r="C160" s="8" t="str">
        <v>00.01.1900</v>
      </c>
      <c r="D160" s="1" t="str">
        <v/>
      </c>
      <c r="E160" s="1" t="str">
        <f t="shared" si="22"/>
        <v/>
      </c>
      <c r="F160" t="str">
        <v/>
      </c>
      <c r="G160" s="1" t="str">
        <f t="shared" si="23"/>
        <v/>
      </c>
      <c r="H160" t="str">
        <v/>
      </c>
      <c r="I160" s="1" t="str">
        <f t="shared" si="24"/>
        <v/>
      </c>
      <c r="K160" s="4" t="str">
        <f t="shared" si="25"/>
        <v/>
      </c>
      <c r="M160" s="4" t="str">
        <f t="shared" si="26"/>
        <v/>
      </c>
      <c r="N160" s="4" t="str">
        <f t="shared" si="27"/>
        <v/>
      </c>
    </row>
    <row r="161" spans="1:14" ht="15" x14ac:dyDescent="0.25">
      <c r="A161">
        <v>0</v>
      </c>
      <c r="B161" t="str">
        <v/>
      </c>
      <c r="C161" s="8" t="str">
        <v>00.01.1900</v>
      </c>
      <c r="D161" s="1" t="str">
        <v/>
      </c>
      <c r="E161" s="1" t="str">
        <f t="shared" si="22"/>
        <v/>
      </c>
      <c r="F161" t="str">
        <v/>
      </c>
      <c r="G161" s="1" t="str">
        <f t="shared" si="23"/>
        <v/>
      </c>
      <c r="H161" t="str">
        <v/>
      </c>
      <c r="I161" s="1" t="str">
        <f t="shared" si="24"/>
        <v/>
      </c>
      <c r="K161" s="4" t="str">
        <f t="shared" si="25"/>
        <v/>
      </c>
      <c r="M161" s="4" t="str">
        <f t="shared" si="26"/>
        <v/>
      </c>
      <c r="N161" s="4" t="str">
        <f t="shared" si="27"/>
        <v/>
      </c>
    </row>
    <row r="162" spans="1:14" ht="15" x14ac:dyDescent="0.25">
      <c r="A162">
        <v>0</v>
      </c>
      <c r="B162" t="str">
        <v/>
      </c>
      <c r="C162" s="8" t="str">
        <v>00.01.1900</v>
      </c>
      <c r="D162" s="1" t="str">
        <v/>
      </c>
      <c r="E162" s="1" t="str">
        <f t="shared" si="22"/>
        <v/>
      </c>
      <c r="F162" t="str">
        <v/>
      </c>
      <c r="G162" s="1" t="str">
        <f t="shared" si="23"/>
        <v/>
      </c>
      <c r="H162" t="str">
        <v/>
      </c>
      <c r="I162" s="1" t="str">
        <f t="shared" si="24"/>
        <v/>
      </c>
      <c r="K162" s="4" t="str">
        <f t="shared" si="25"/>
        <v/>
      </c>
      <c r="M162" s="4" t="str">
        <f t="shared" si="26"/>
        <v/>
      </c>
      <c r="N162" s="4" t="str">
        <f t="shared" si="27"/>
        <v/>
      </c>
    </row>
    <row r="163" spans="1:14" ht="15" x14ac:dyDescent="0.25">
      <c r="A163">
        <v>0</v>
      </c>
      <c r="B163" t="str">
        <v/>
      </c>
      <c r="C163" s="8" t="str">
        <v>00.01.1900</v>
      </c>
      <c r="D163" s="1" t="str">
        <v/>
      </c>
      <c r="E163" s="1" t="str">
        <f t="shared" ref="E163:E194" si="28">IF(D163="", "", LEN(D163))</f>
        <v/>
      </c>
      <c r="F163" t="str">
        <v/>
      </c>
      <c r="G163" s="1" t="str">
        <f t="shared" ref="G163:G194" si="29">IF(F163="", "", LEN(F163))</f>
        <v/>
      </c>
      <c r="H163" t="str">
        <v/>
      </c>
      <c r="I163" s="1" t="str">
        <f t="shared" ref="I163:I194" si="30">IF(H163="", "", LEN(H163))</f>
        <v/>
      </c>
      <c r="K163" s="4" t="str">
        <f t="shared" si="25"/>
        <v/>
      </c>
      <c r="M163" s="4" t="str">
        <f t="shared" ref="M163:M194" si="31">IF(L163="", "", B163=L163)</f>
        <v/>
      </c>
      <c r="N163" s="4" t="str">
        <f t="shared" ref="N163:N194" si="32">IF(L163="", "", J163=L163)</f>
        <v/>
      </c>
    </row>
    <row r="164" spans="1:14" ht="15" x14ac:dyDescent="0.25">
      <c r="A164" t="e">
        <v>#N/A</v>
      </c>
      <c r="B164" t="e">
        <v>#N/A</v>
      </c>
      <c r="C164" s="8" t="e">
        <v>#N/A</v>
      </c>
      <c r="D164" s="1" t="e">
        <v>#N/A</v>
      </c>
      <c r="E164" s="1" t="e">
        <f t="shared" si="28"/>
        <v>#N/A</v>
      </c>
      <c r="F164" t="e">
        <v>#N/A</v>
      </c>
      <c r="G164" s="1" t="e">
        <f t="shared" si="29"/>
        <v>#N/A</v>
      </c>
      <c r="H164" t="e">
        <v>#N/A</v>
      </c>
      <c r="I164" s="1" t="e">
        <f t="shared" si="30"/>
        <v>#N/A</v>
      </c>
      <c r="K164" s="4" t="str">
        <f t="shared" si="25"/>
        <v/>
      </c>
      <c r="M164" s="4" t="str">
        <f t="shared" si="31"/>
        <v/>
      </c>
      <c r="N164" s="4" t="str">
        <f t="shared" si="32"/>
        <v/>
      </c>
    </row>
    <row r="165" spans="1:14" ht="15" x14ac:dyDescent="0.25">
      <c r="A165" t="e">
        <v>#N/A</v>
      </c>
      <c r="B165" t="e">
        <v>#N/A</v>
      </c>
      <c r="C165" s="8" t="e">
        <v>#N/A</v>
      </c>
      <c r="D165" s="1" t="e">
        <v>#N/A</v>
      </c>
      <c r="E165" s="1" t="e">
        <f t="shared" si="28"/>
        <v>#N/A</v>
      </c>
      <c r="F165" t="e">
        <v>#N/A</v>
      </c>
      <c r="G165" s="1" t="e">
        <f t="shared" si="29"/>
        <v>#N/A</v>
      </c>
      <c r="H165" t="e">
        <v>#N/A</v>
      </c>
      <c r="I165" s="1" t="e">
        <f t="shared" si="30"/>
        <v>#N/A</v>
      </c>
      <c r="K165" s="4" t="str">
        <f t="shared" si="25"/>
        <v/>
      </c>
      <c r="M165" s="4" t="str">
        <f t="shared" si="31"/>
        <v/>
      </c>
      <c r="N165" s="4" t="str">
        <f t="shared" si="32"/>
        <v/>
      </c>
    </row>
    <row r="166" spans="1:14" ht="15" x14ac:dyDescent="0.25">
      <c r="A166" t="e">
        <v>#N/A</v>
      </c>
      <c r="B166" t="e">
        <v>#N/A</v>
      </c>
      <c r="C166" s="8" t="e">
        <v>#N/A</v>
      </c>
      <c r="D166" s="1" t="e">
        <v>#N/A</v>
      </c>
      <c r="E166" s="1" t="e">
        <f t="shared" si="28"/>
        <v>#N/A</v>
      </c>
      <c r="F166" t="e">
        <v>#N/A</v>
      </c>
      <c r="G166" s="1" t="e">
        <f t="shared" si="29"/>
        <v>#N/A</v>
      </c>
      <c r="H166" t="e">
        <v>#N/A</v>
      </c>
      <c r="I166" s="1" t="e">
        <f t="shared" si="30"/>
        <v>#N/A</v>
      </c>
      <c r="K166" s="4" t="str">
        <f t="shared" si="25"/>
        <v/>
      </c>
      <c r="M166" s="4" t="str">
        <f t="shared" si="31"/>
        <v/>
      </c>
      <c r="N166" s="4" t="str">
        <f t="shared" si="32"/>
        <v/>
      </c>
    </row>
    <row r="167" spans="1:14" ht="15" x14ac:dyDescent="0.25">
      <c r="A167" t="e">
        <v>#N/A</v>
      </c>
      <c r="B167" t="e">
        <v>#N/A</v>
      </c>
      <c r="C167" s="8" t="e">
        <v>#N/A</v>
      </c>
      <c r="D167" s="1" t="e">
        <v>#N/A</v>
      </c>
      <c r="E167" s="1" t="e">
        <f t="shared" si="28"/>
        <v>#N/A</v>
      </c>
      <c r="F167" t="e">
        <v>#N/A</v>
      </c>
      <c r="G167" s="1" t="e">
        <f t="shared" si="29"/>
        <v>#N/A</v>
      </c>
      <c r="H167" t="e">
        <v>#N/A</v>
      </c>
      <c r="I167" s="1" t="e">
        <f t="shared" si="30"/>
        <v>#N/A</v>
      </c>
      <c r="K167" s="4" t="str">
        <f t="shared" si="25"/>
        <v/>
      </c>
      <c r="M167" s="4" t="str">
        <f t="shared" si="31"/>
        <v/>
      </c>
      <c r="N167" s="4" t="str">
        <f t="shared" si="32"/>
        <v/>
      </c>
    </row>
    <row r="168" spans="1:14" ht="15" x14ac:dyDescent="0.25">
      <c r="A168" t="e">
        <v>#N/A</v>
      </c>
      <c r="B168" t="e">
        <v>#N/A</v>
      </c>
      <c r="C168" s="8" t="e">
        <v>#N/A</v>
      </c>
      <c r="D168" s="1" t="e">
        <v>#N/A</v>
      </c>
      <c r="E168" s="1" t="e">
        <f t="shared" si="28"/>
        <v>#N/A</v>
      </c>
      <c r="F168" t="e">
        <v>#N/A</v>
      </c>
      <c r="G168" s="1" t="e">
        <f t="shared" si="29"/>
        <v>#N/A</v>
      </c>
      <c r="H168" t="e">
        <v>#N/A</v>
      </c>
      <c r="I168" s="1" t="e">
        <f t="shared" si="30"/>
        <v>#N/A</v>
      </c>
      <c r="K168" s="4" t="str">
        <f t="shared" si="25"/>
        <v/>
      </c>
      <c r="M168" s="4" t="str">
        <f t="shared" si="31"/>
        <v/>
      </c>
      <c r="N168" s="4" t="str">
        <f t="shared" si="32"/>
        <v/>
      </c>
    </row>
    <row r="169" spans="1:14" ht="15" x14ac:dyDescent="0.25">
      <c r="A169" t="e">
        <v>#N/A</v>
      </c>
      <c r="B169" t="e">
        <v>#N/A</v>
      </c>
      <c r="C169" s="8" t="e">
        <v>#N/A</v>
      </c>
      <c r="D169" s="1" t="e">
        <v>#N/A</v>
      </c>
      <c r="E169" s="1" t="e">
        <f t="shared" si="28"/>
        <v>#N/A</v>
      </c>
      <c r="F169" t="e">
        <v>#N/A</v>
      </c>
      <c r="G169" s="1" t="e">
        <f t="shared" si="29"/>
        <v>#N/A</v>
      </c>
      <c r="H169" t="e">
        <v>#N/A</v>
      </c>
      <c r="I169" s="1" t="e">
        <f t="shared" si="30"/>
        <v>#N/A</v>
      </c>
      <c r="K169" s="4" t="str">
        <f t="shared" si="25"/>
        <v/>
      </c>
      <c r="M169" s="4" t="str">
        <f t="shared" si="31"/>
        <v/>
      </c>
      <c r="N169" s="4" t="str">
        <f t="shared" si="32"/>
        <v/>
      </c>
    </row>
    <row r="170" spans="1:14" ht="15" x14ac:dyDescent="0.25">
      <c r="A170" t="e">
        <v>#N/A</v>
      </c>
      <c r="B170" t="e">
        <v>#N/A</v>
      </c>
      <c r="C170" s="8" t="e">
        <v>#N/A</v>
      </c>
      <c r="D170" s="1" t="e">
        <v>#N/A</v>
      </c>
      <c r="E170" s="1" t="e">
        <f t="shared" si="28"/>
        <v>#N/A</v>
      </c>
      <c r="F170" t="e">
        <v>#N/A</v>
      </c>
      <c r="G170" s="1" t="e">
        <f t="shared" si="29"/>
        <v>#N/A</v>
      </c>
      <c r="H170" t="e">
        <v>#N/A</v>
      </c>
      <c r="I170" s="1" t="e">
        <f t="shared" si="30"/>
        <v>#N/A</v>
      </c>
      <c r="K170" s="4" t="str">
        <f t="shared" si="25"/>
        <v/>
      </c>
      <c r="M170" s="4" t="str">
        <f t="shared" si="31"/>
        <v/>
      </c>
      <c r="N170" s="4" t="str">
        <f t="shared" si="32"/>
        <v/>
      </c>
    </row>
    <row r="171" spans="1:14" ht="15" x14ac:dyDescent="0.25">
      <c r="A171" t="e">
        <v>#N/A</v>
      </c>
      <c r="B171" t="e">
        <v>#N/A</v>
      </c>
      <c r="C171" s="8" t="e">
        <v>#N/A</v>
      </c>
      <c r="D171" s="1" t="e">
        <v>#N/A</v>
      </c>
      <c r="E171" s="1" t="e">
        <f t="shared" si="28"/>
        <v>#N/A</v>
      </c>
      <c r="F171" t="e">
        <v>#N/A</v>
      </c>
      <c r="G171" s="1" t="e">
        <f t="shared" si="29"/>
        <v>#N/A</v>
      </c>
      <c r="H171" t="e">
        <v>#N/A</v>
      </c>
      <c r="I171" s="1" t="e">
        <f t="shared" si="30"/>
        <v>#N/A</v>
      </c>
      <c r="K171" s="4" t="str">
        <f t="shared" si="25"/>
        <v/>
      </c>
      <c r="M171" s="4" t="str">
        <f t="shared" si="31"/>
        <v/>
      </c>
      <c r="N171" s="4" t="str">
        <f t="shared" si="32"/>
        <v/>
      </c>
    </row>
    <row r="172" spans="1:14" ht="15" x14ac:dyDescent="0.25">
      <c r="A172" t="e">
        <v>#N/A</v>
      </c>
      <c r="B172" t="e">
        <v>#N/A</v>
      </c>
      <c r="C172" s="8" t="e">
        <v>#N/A</v>
      </c>
      <c r="D172" s="1" t="e">
        <v>#N/A</v>
      </c>
      <c r="E172" s="1" t="e">
        <f t="shared" si="28"/>
        <v>#N/A</v>
      </c>
      <c r="F172" t="e">
        <v>#N/A</v>
      </c>
      <c r="G172" s="1" t="e">
        <f t="shared" si="29"/>
        <v>#N/A</v>
      </c>
      <c r="H172" t="e">
        <v>#N/A</v>
      </c>
      <c r="I172" s="1" t="e">
        <f t="shared" si="30"/>
        <v>#N/A</v>
      </c>
      <c r="K172" s="4" t="str">
        <f t="shared" si="25"/>
        <v/>
      </c>
      <c r="M172" s="4" t="str">
        <f t="shared" si="31"/>
        <v/>
      </c>
      <c r="N172" s="4" t="str">
        <f t="shared" si="32"/>
        <v/>
      </c>
    </row>
    <row r="173" spans="1:14" ht="15" x14ac:dyDescent="0.25">
      <c r="C173" s="8"/>
      <c r="E173" s="1" t="str">
        <f t="shared" si="28"/>
        <v/>
      </c>
      <c r="G173" s="1" t="str">
        <f t="shared" si="29"/>
        <v/>
      </c>
      <c r="I173" s="1" t="str">
        <f t="shared" si="30"/>
        <v/>
      </c>
      <c r="K173" s="4" t="str">
        <f t="shared" si="25"/>
        <v/>
      </c>
      <c r="M173" s="4" t="str">
        <f t="shared" si="31"/>
        <v/>
      </c>
      <c r="N173" s="4" t="str">
        <f t="shared" si="32"/>
        <v/>
      </c>
    </row>
    <row r="174" spans="1:14" ht="15" x14ac:dyDescent="0.25">
      <c r="C174" s="8"/>
      <c r="E174" s="1" t="str">
        <f t="shared" si="28"/>
        <v/>
      </c>
      <c r="G174" s="1" t="str">
        <f t="shared" si="29"/>
        <v/>
      </c>
      <c r="I174" s="1" t="str">
        <f t="shared" si="30"/>
        <v/>
      </c>
      <c r="K174" s="4" t="str">
        <f t="shared" si="25"/>
        <v/>
      </c>
      <c r="M174" s="4" t="str">
        <f t="shared" si="31"/>
        <v/>
      </c>
      <c r="N174" s="4" t="str">
        <f t="shared" si="32"/>
        <v/>
      </c>
    </row>
    <row r="175" spans="1:14" ht="15" x14ac:dyDescent="0.25">
      <c r="C175" s="8"/>
      <c r="E175" s="1" t="str">
        <f t="shared" si="28"/>
        <v/>
      </c>
      <c r="G175" s="1" t="str">
        <f t="shared" si="29"/>
        <v/>
      </c>
      <c r="I175" s="1" t="str">
        <f t="shared" si="30"/>
        <v/>
      </c>
      <c r="K175" s="4" t="str">
        <f t="shared" si="25"/>
        <v/>
      </c>
      <c r="M175" s="4" t="str">
        <f t="shared" si="31"/>
        <v/>
      </c>
      <c r="N175" s="4" t="str">
        <f t="shared" si="32"/>
        <v/>
      </c>
    </row>
    <row r="176" spans="1:14" ht="15" x14ac:dyDescent="0.25">
      <c r="C176" s="8"/>
      <c r="E176" s="1" t="str">
        <f t="shared" si="28"/>
        <v/>
      </c>
      <c r="G176" s="1" t="str">
        <f t="shared" si="29"/>
        <v/>
      </c>
      <c r="I176" s="1" t="str">
        <f t="shared" si="30"/>
        <v/>
      </c>
      <c r="K176" s="4" t="str">
        <f t="shared" si="25"/>
        <v/>
      </c>
      <c r="M176" s="4" t="str">
        <f t="shared" si="31"/>
        <v/>
      </c>
      <c r="N176" s="4" t="str">
        <f t="shared" si="32"/>
        <v/>
      </c>
    </row>
    <row r="177" spans="3:14" ht="15" x14ac:dyDescent="0.25">
      <c r="C177" s="8"/>
      <c r="E177" s="1" t="str">
        <f t="shared" si="28"/>
        <v/>
      </c>
      <c r="G177" s="1" t="str">
        <f t="shared" si="29"/>
        <v/>
      </c>
      <c r="I177" s="1" t="str">
        <f t="shared" si="30"/>
        <v/>
      </c>
      <c r="K177" s="4" t="str">
        <f t="shared" si="25"/>
        <v/>
      </c>
      <c r="M177" s="4" t="str">
        <f t="shared" si="31"/>
        <v/>
      </c>
      <c r="N177" s="4" t="str">
        <f t="shared" si="32"/>
        <v/>
      </c>
    </row>
    <row r="178" spans="3:14" ht="15" x14ac:dyDescent="0.25">
      <c r="C178" s="8"/>
      <c r="E178" s="1" t="str">
        <f t="shared" si="28"/>
        <v/>
      </c>
      <c r="G178" s="1" t="str">
        <f t="shared" si="29"/>
        <v/>
      </c>
      <c r="I178" s="1" t="str">
        <f t="shared" si="30"/>
        <v/>
      </c>
      <c r="K178" s="4" t="str">
        <f t="shared" si="25"/>
        <v/>
      </c>
      <c r="M178" s="4" t="str">
        <f t="shared" si="31"/>
        <v/>
      </c>
      <c r="N178" s="4" t="str">
        <f t="shared" si="32"/>
        <v/>
      </c>
    </row>
    <row r="179" spans="3:14" ht="15" x14ac:dyDescent="0.25">
      <c r="C179" s="8"/>
      <c r="E179" s="1" t="str">
        <f t="shared" si="28"/>
        <v/>
      </c>
      <c r="G179" s="1" t="str">
        <f t="shared" si="29"/>
        <v/>
      </c>
      <c r="I179" s="1" t="str">
        <f t="shared" si="30"/>
        <v/>
      </c>
      <c r="K179" s="4" t="str">
        <f t="shared" si="25"/>
        <v/>
      </c>
      <c r="M179" s="4" t="str">
        <f t="shared" si="31"/>
        <v/>
      </c>
      <c r="N179" s="4" t="str">
        <f t="shared" si="32"/>
        <v/>
      </c>
    </row>
    <row r="180" spans="3:14" ht="15" x14ac:dyDescent="0.25">
      <c r="C180" s="8"/>
      <c r="E180" s="1" t="str">
        <f t="shared" si="28"/>
        <v/>
      </c>
      <c r="G180" s="1" t="str">
        <f t="shared" si="29"/>
        <v/>
      </c>
      <c r="I180" s="1" t="str">
        <f t="shared" si="30"/>
        <v/>
      </c>
      <c r="K180" s="4" t="str">
        <f t="shared" si="25"/>
        <v/>
      </c>
      <c r="M180" s="4" t="str">
        <f t="shared" si="31"/>
        <v/>
      </c>
      <c r="N180" s="4" t="str">
        <f t="shared" si="32"/>
        <v/>
      </c>
    </row>
    <row r="181" spans="3:14" ht="15" x14ac:dyDescent="0.25">
      <c r="C181" s="8"/>
      <c r="E181" s="1" t="str">
        <f t="shared" si="28"/>
        <v/>
      </c>
      <c r="G181" s="1" t="str">
        <f t="shared" si="29"/>
        <v/>
      </c>
      <c r="I181" s="1" t="str">
        <f t="shared" si="30"/>
        <v/>
      </c>
      <c r="K181" s="4" t="str">
        <f t="shared" si="25"/>
        <v/>
      </c>
      <c r="M181" s="4" t="str">
        <f t="shared" si="31"/>
        <v/>
      </c>
      <c r="N181" s="4" t="str">
        <f t="shared" si="32"/>
        <v/>
      </c>
    </row>
    <row r="182" spans="3:14" ht="15" x14ac:dyDescent="0.25">
      <c r="C182" s="8"/>
      <c r="E182" s="1" t="str">
        <f t="shared" si="28"/>
        <v/>
      </c>
      <c r="G182" s="1" t="str">
        <f t="shared" si="29"/>
        <v/>
      </c>
      <c r="I182" s="1" t="str">
        <f t="shared" si="30"/>
        <v/>
      </c>
      <c r="K182" s="4" t="str">
        <f t="shared" si="25"/>
        <v/>
      </c>
      <c r="M182" s="4" t="str">
        <f t="shared" si="31"/>
        <v/>
      </c>
      <c r="N182" s="4" t="str">
        <f t="shared" si="32"/>
        <v/>
      </c>
    </row>
    <row r="183" spans="3:14" ht="15" x14ac:dyDescent="0.25">
      <c r="C183" s="8"/>
      <c r="E183" s="1" t="str">
        <f t="shared" si="28"/>
        <v/>
      </c>
      <c r="G183" s="1" t="str">
        <f t="shared" si="29"/>
        <v/>
      </c>
      <c r="I183" s="1" t="str">
        <f t="shared" si="30"/>
        <v/>
      </c>
      <c r="K183" s="4" t="str">
        <f t="shared" si="25"/>
        <v/>
      </c>
      <c r="M183" s="4" t="str">
        <f t="shared" si="31"/>
        <v/>
      </c>
      <c r="N183" s="4" t="str">
        <f t="shared" si="32"/>
        <v/>
      </c>
    </row>
    <row r="184" spans="3:14" ht="15" x14ac:dyDescent="0.25">
      <c r="C184" s="8"/>
      <c r="E184" s="1" t="str">
        <f t="shared" si="28"/>
        <v/>
      </c>
      <c r="G184" s="1" t="str">
        <f t="shared" si="29"/>
        <v/>
      </c>
      <c r="I184" s="1" t="str">
        <f t="shared" si="30"/>
        <v/>
      </c>
      <c r="K184" s="4" t="str">
        <f t="shared" si="25"/>
        <v/>
      </c>
      <c r="M184" s="4" t="str">
        <f t="shared" si="31"/>
        <v/>
      </c>
      <c r="N184" s="4" t="str">
        <f t="shared" si="32"/>
        <v/>
      </c>
    </row>
    <row r="185" spans="3:14" ht="15" x14ac:dyDescent="0.25">
      <c r="C185" s="8"/>
      <c r="E185" s="1" t="str">
        <f t="shared" si="28"/>
        <v/>
      </c>
      <c r="G185" s="1" t="str">
        <f t="shared" si="29"/>
        <v/>
      </c>
      <c r="I185" s="1" t="str">
        <f t="shared" si="30"/>
        <v/>
      </c>
      <c r="K185" s="4" t="str">
        <f t="shared" si="25"/>
        <v/>
      </c>
      <c r="M185" s="4" t="str">
        <f t="shared" si="31"/>
        <v/>
      </c>
      <c r="N185" s="4" t="str">
        <f t="shared" si="32"/>
        <v/>
      </c>
    </row>
    <row r="186" spans="3:14" ht="15" x14ac:dyDescent="0.25">
      <c r="C186" s="8"/>
      <c r="E186" s="1" t="str">
        <f t="shared" si="28"/>
        <v/>
      </c>
      <c r="G186" s="1" t="str">
        <f t="shared" si="29"/>
        <v/>
      </c>
      <c r="I186" s="1" t="str">
        <f t="shared" si="30"/>
        <v/>
      </c>
      <c r="K186" s="4" t="str">
        <f t="shared" si="25"/>
        <v/>
      </c>
      <c r="M186" s="4" t="str">
        <f t="shared" si="31"/>
        <v/>
      </c>
      <c r="N186" s="4" t="str">
        <f t="shared" si="32"/>
        <v/>
      </c>
    </row>
    <row r="187" spans="3:14" ht="15" x14ac:dyDescent="0.25">
      <c r="C187" s="8"/>
      <c r="E187" s="1" t="str">
        <f t="shared" si="28"/>
        <v/>
      </c>
      <c r="G187" s="1" t="str">
        <f t="shared" si="29"/>
        <v/>
      </c>
      <c r="I187" s="1" t="str">
        <f t="shared" si="30"/>
        <v/>
      </c>
      <c r="K187" s="4" t="str">
        <f t="shared" si="25"/>
        <v/>
      </c>
      <c r="M187" s="4" t="str">
        <f t="shared" si="31"/>
        <v/>
      </c>
      <c r="N187" s="4" t="str">
        <f t="shared" si="32"/>
        <v/>
      </c>
    </row>
    <row r="188" spans="3:14" ht="15" x14ac:dyDescent="0.25">
      <c r="C188" s="8"/>
      <c r="E188" s="1" t="str">
        <f t="shared" si="28"/>
        <v/>
      </c>
      <c r="G188" s="1" t="str">
        <f t="shared" si="29"/>
        <v/>
      </c>
      <c r="I188" s="1" t="str">
        <f t="shared" si="30"/>
        <v/>
      </c>
      <c r="K188" s="4" t="str">
        <f t="shared" si="25"/>
        <v/>
      </c>
      <c r="M188" s="4" t="str">
        <f t="shared" si="31"/>
        <v/>
      </c>
      <c r="N188" s="4" t="str">
        <f t="shared" si="32"/>
        <v/>
      </c>
    </row>
    <row r="189" spans="3:14" ht="15" x14ac:dyDescent="0.25">
      <c r="C189" s="8"/>
      <c r="E189" s="1" t="str">
        <f t="shared" si="28"/>
        <v/>
      </c>
      <c r="G189" s="1" t="str">
        <f t="shared" si="29"/>
        <v/>
      </c>
      <c r="I189" s="1" t="str">
        <f t="shared" si="30"/>
        <v/>
      </c>
      <c r="K189" s="4" t="str">
        <f t="shared" si="25"/>
        <v/>
      </c>
      <c r="M189" s="4" t="str">
        <f t="shared" si="31"/>
        <v/>
      </c>
      <c r="N189" s="4" t="str">
        <f t="shared" si="32"/>
        <v/>
      </c>
    </row>
    <row r="190" spans="3:14" ht="15" x14ac:dyDescent="0.25">
      <c r="C190" s="8"/>
      <c r="E190" s="1" t="str">
        <f t="shared" si="28"/>
        <v/>
      </c>
      <c r="G190" s="1" t="str">
        <f t="shared" si="29"/>
        <v/>
      </c>
      <c r="I190" s="1" t="str">
        <f t="shared" si="30"/>
        <v/>
      </c>
      <c r="K190" s="4" t="str">
        <f t="shared" si="25"/>
        <v/>
      </c>
      <c r="M190" s="4" t="str">
        <f t="shared" si="31"/>
        <v/>
      </c>
      <c r="N190" s="4" t="str">
        <f t="shared" si="32"/>
        <v/>
      </c>
    </row>
    <row r="191" spans="3:14" ht="15" x14ac:dyDescent="0.25">
      <c r="C191" s="8"/>
      <c r="E191" s="1" t="str">
        <f t="shared" si="28"/>
        <v/>
      </c>
      <c r="G191" s="1" t="str">
        <f t="shared" si="29"/>
        <v/>
      </c>
      <c r="I191" s="1" t="str">
        <f t="shared" si="30"/>
        <v/>
      </c>
      <c r="K191" s="4" t="str">
        <f t="shared" si="25"/>
        <v/>
      </c>
      <c r="M191" s="4" t="str">
        <f t="shared" si="31"/>
        <v/>
      </c>
      <c r="N191" s="4" t="str">
        <f t="shared" si="32"/>
        <v/>
      </c>
    </row>
    <row r="192" spans="3:14" ht="15" x14ac:dyDescent="0.25">
      <c r="C192" s="8"/>
      <c r="E192" s="1" t="str">
        <f t="shared" si="28"/>
        <v/>
      </c>
      <c r="G192" s="1" t="str">
        <f t="shared" si="29"/>
        <v/>
      </c>
      <c r="I192" s="1" t="str">
        <f t="shared" si="30"/>
        <v/>
      </c>
      <c r="K192" s="4" t="str">
        <f t="shared" si="25"/>
        <v/>
      </c>
      <c r="M192" s="4" t="str">
        <f t="shared" si="31"/>
        <v/>
      </c>
      <c r="N192" s="4" t="str">
        <f t="shared" si="32"/>
        <v/>
      </c>
    </row>
    <row r="193" spans="3:14" ht="15" x14ac:dyDescent="0.25">
      <c r="C193" s="8"/>
      <c r="E193" s="1" t="str">
        <f t="shared" si="28"/>
        <v/>
      </c>
      <c r="G193" s="1" t="str">
        <f t="shared" si="29"/>
        <v/>
      </c>
      <c r="I193" s="1" t="str">
        <f t="shared" si="30"/>
        <v/>
      </c>
      <c r="K193" s="4" t="str">
        <f t="shared" si="25"/>
        <v/>
      </c>
      <c r="M193" s="4" t="str">
        <f t="shared" si="31"/>
        <v/>
      </c>
      <c r="N193" s="4" t="str">
        <f t="shared" si="32"/>
        <v/>
      </c>
    </row>
    <row r="194" spans="3:14" ht="15" x14ac:dyDescent="0.25">
      <c r="C194" s="8"/>
      <c r="E194" s="1" t="str">
        <f t="shared" si="28"/>
        <v/>
      </c>
      <c r="G194" s="1" t="str">
        <f t="shared" si="29"/>
        <v/>
      </c>
      <c r="I194" s="1" t="str">
        <f t="shared" si="30"/>
        <v/>
      </c>
      <c r="K194" s="4" t="str">
        <f t="shared" si="25"/>
        <v/>
      </c>
      <c r="M194" s="4" t="str">
        <f t="shared" si="31"/>
        <v/>
      </c>
      <c r="N194" s="4" t="str">
        <f t="shared" si="32"/>
        <v/>
      </c>
    </row>
    <row r="195" spans="3:14" ht="15" x14ac:dyDescent="0.25">
      <c r="C195" s="8"/>
      <c r="E195" s="1" t="str">
        <f t="shared" ref="E195:E202" si="33">IF(D195="", "", LEN(D195))</f>
        <v/>
      </c>
      <c r="G195" s="1" t="str">
        <f t="shared" ref="G195:G202" si="34">IF(F195="", "", LEN(F195))</f>
        <v/>
      </c>
      <c r="I195" s="1" t="str">
        <f t="shared" ref="I195:I202" si="35">IF(H195="", "", LEN(H195))</f>
        <v/>
      </c>
      <c r="K195" s="4" t="str">
        <f t="shared" ref="K195:K258" si="36">IF(J195="", "", B195=J195)</f>
        <v/>
      </c>
      <c r="M195" s="4" t="str">
        <f t="shared" ref="M195:M202" si="37">IF(L195="", "", B195=L195)</f>
        <v/>
      </c>
      <c r="N195" s="4" t="str">
        <f t="shared" ref="N195:N202" si="38">IF(L195="", "", J195=L195)</f>
        <v/>
      </c>
    </row>
    <row r="196" spans="3:14" ht="15" x14ac:dyDescent="0.25">
      <c r="C196" s="8"/>
      <c r="E196" s="1" t="str">
        <f t="shared" si="33"/>
        <v/>
      </c>
      <c r="G196" s="1" t="str">
        <f t="shared" si="34"/>
        <v/>
      </c>
      <c r="I196" s="1" t="str">
        <f t="shared" si="35"/>
        <v/>
      </c>
      <c r="K196" s="4" t="str">
        <f t="shared" si="36"/>
        <v/>
      </c>
      <c r="M196" s="4" t="str">
        <f t="shared" si="37"/>
        <v/>
      </c>
      <c r="N196" s="4" t="str">
        <f t="shared" si="38"/>
        <v/>
      </c>
    </row>
    <row r="197" spans="3:14" ht="15" x14ac:dyDescent="0.25">
      <c r="C197" s="8"/>
      <c r="E197" s="1" t="str">
        <f t="shared" si="33"/>
        <v/>
      </c>
      <c r="G197" s="1" t="str">
        <f t="shared" si="34"/>
        <v/>
      </c>
      <c r="I197" s="1" t="str">
        <f t="shared" si="35"/>
        <v/>
      </c>
      <c r="K197" s="4" t="str">
        <f t="shared" si="36"/>
        <v/>
      </c>
      <c r="M197" s="4" t="str">
        <f t="shared" si="37"/>
        <v/>
      </c>
      <c r="N197" s="4" t="str">
        <f t="shared" si="38"/>
        <v/>
      </c>
    </row>
    <row r="198" spans="3:14" ht="15" x14ac:dyDescent="0.25">
      <c r="C198" s="8"/>
      <c r="E198" s="1" t="str">
        <f t="shared" si="33"/>
        <v/>
      </c>
      <c r="G198" s="1" t="str">
        <f t="shared" si="34"/>
        <v/>
      </c>
      <c r="I198" s="1" t="str">
        <f t="shared" si="35"/>
        <v/>
      </c>
      <c r="K198" s="4" t="str">
        <f t="shared" si="36"/>
        <v/>
      </c>
      <c r="M198" s="4" t="str">
        <f t="shared" si="37"/>
        <v/>
      </c>
      <c r="N198" s="4" t="str">
        <f t="shared" si="38"/>
        <v/>
      </c>
    </row>
    <row r="199" spans="3:14" ht="15" x14ac:dyDescent="0.25">
      <c r="C199" s="8"/>
      <c r="E199" s="1" t="str">
        <f t="shared" si="33"/>
        <v/>
      </c>
      <c r="G199" s="1" t="str">
        <f t="shared" si="34"/>
        <v/>
      </c>
      <c r="I199" s="1" t="str">
        <f t="shared" si="35"/>
        <v/>
      </c>
      <c r="K199" s="4" t="str">
        <f t="shared" si="36"/>
        <v/>
      </c>
      <c r="M199" s="4" t="str">
        <f t="shared" si="37"/>
        <v/>
      </c>
      <c r="N199" s="4" t="str">
        <f t="shared" si="38"/>
        <v/>
      </c>
    </row>
    <row r="200" spans="3:14" ht="15" x14ac:dyDescent="0.25">
      <c r="C200" s="8"/>
      <c r="E200" s="1" t="str">
        <f t="shared" si="33"/>
        <v/>
      </c>
      <c r="G200" s="1" t="str">
        <f t="shared" si="34"/>
        <v/>
      </c>
      <c r="I200" s="1" t="str">
        <f t="shared" si="35"/>
        <v/>
      </c>
      <c r="K200" s="4" t="str">
        <f t="shared" si="36"/>
        <v/>
      </c>
      <c r="M200" s="4" t="str">
        <f t="shared" si="37"/>
        <v/>
      </c>
      <c r="N200" s="4" t="str">
        <f t="shared" si="38"/>
        <v/>
      </c>
    </row>
    <row r="201" spans="3:14" ht="15" x14ac:dyDescent="0.25">
      <c r="C201" s="8"/>
      <c r="E201" s="1" t="str">
        <f t="shared" si="33"/>
        <v/>
      </c>
      <c r="G201" s="1" t="str">
        <f t="shared" si="34"/>
        <v/>
      </c>
      <c r="I201" s="1" t="str">
        <f t="shared" si="35"/>
        <v/>
      </c>
      <c r="K201" s="4" t="str">
        <f t="shared" si="36"/>
        <v/>
      </c>
      <c r="M201" s="4" t="str">
        <f t="shared" si="37"/>
        <v/>
      </c>
      <c r="N201" s="4" t="str">
        <f t="shared" si="38"/>
        <v/>
      </c>
    </row>
    <row r="202" spans="3:14" ht="15" x14ac:dyDescent="0.25">
      <c r="C202" s="8"/>
      <c r="E202" s="1" t="str">
        <f t="shared" si="33"/>
        <v/>
      </c>
      <c r="G202" s="1" t="str">
        <f t="shared" si="34"/>
        <v/>
      </c>
      <c r="I202" s="1" t="str">
        <f t="shared" si="35"/>
        <v/>
      </c>
      <c r="K202" s="4" t="str">
        <f t="shared" si="36"/>
        <v/>
      </c>
      <c r="M202" s="4" t="str">
        <f t="shared" si="37"/>
        <v/>
      </c>
      <c r="N202" s="4" t="str">
        <f t="shared" si="38"/>
        <v/>
      </c>
    </row>
    <row r="203" spans="3:14" ht="15" x14ac:dyDescent="0.25">
      <c r="K203" s="4" t="str">
        <f t="shared" si="36"/>
        <v/>
      </c>
    </row>
    <row r="204" spans="3:14" ht="15" x14ac:dyDescent="0.25">
      <c r="K204" s="4" t="str">
        <f t="shared" si="36"/>
        <v/>
      </c>
    </row>
    <row r="205" spans="3:14" ht="15" x14ac:dyDescent="0.25">
      <c r="K205" s="4" t="str">
        <f t="shared" si="36"/>
        <v/>
      </c>
    </row>
    <row r="206" spans="3:14" ht="15" x14ac:dyDescent="0.25">
      <c r="K206" s="4" t="str">
        <f t="shared" si="36"/>
        <v/>
      </c>
    </row>
    <row r="207" spans="3:14" ht="15" x14ac:dyDescent="0.25">
      <c r="K207" s="4" t="str">
        <f t="shared" si="36"/>
        <v/>
      </c>
    </row>
    <row r="208" spans="3:14" ht="15" x14ac:dyDescent="0.25">
      <c r="K208" s="4" t="str">
        <f t="shared" si="36"/>
        <v/>
      </c>
    </row>
    <row r="209" spans="11:11" ht="15" x14ac:dyDescent="0.25">
      <c r="K209" s="4" t="str">
        <f t="shared" si="36"/>
        <v/>
      </c>
    </row>
    <row r="210" spans="11:11" ht="15" x14ac:dyDescent="0.25">
      <c r="K210" s="4" t="str">
        <f t="shared" si="36"/>
        <v/>
      </c>
    </row>
    <row r="211" spans="11:11" ht="15" x14ac:dyDescent="0.25">
      <c r="K211" s="4" t="str">
        <f t="shared" si="36"/>
        <v/>
      </c>
    </row>
    <row r="212" spans="11:11" ht="15" x14ac:dyDescent="0.25">
      <c r="K212" s="4" t="str">
        <f t="shared" si="36"/>
        <v/>
      </c>
    </row>
    <row r="213" spans="11:11" ht="15" x14ac:dyDescent="0.25">
      <c r="K213" s="4" t="str">
        <f t="shared" si="36"/>
        <v/>
      </c>
    </row>
    <row r="214" spans="11:11" ht="15" x14ac:dyDescent="0.25">
      <c r="K214" s="4" t="str">
        <f t="shared" si="36"/>
        <v/>
      </c>
    </row>
    <row r="215" spans="11:11" ht="15" x14ac:dyDescent="0.25">
      <c r="K215" s="4" t="str">
        <f t="shared" si="36"/>
        <v/>
      </c>
    </row>
    <row r="216" spans="11:11" ht="15" x14ac:dyDescent="0.25">
      <c r="K216" s="4" t="str">
        <f t="shared" si="36"/>
        <v/>
      </c>
    </row>
    <row r="217" spans="11:11" ht="15" x14ac:dyDescent="0.25">
      <c r="K217" s="4" t="str">
        <f t="shared" si="36"/>
        <v/>
      </c>
    </row>
    <row r="218" spans="11:11" ht="15" x14ac:dyDescent="0.25">
      <c r="K218" s="4" t="str">
        <f t="shared" si="36"/>
        <v/>
      </c>
    </row>
    <row r="219" spans="11:11" ht="15" x14ac:dyDescent="0.25">
      <c r="K219" s="4" t="str">
        <f t="shared" si="36"/>
        <v/>
      </c>
    </row>
    <row r="220" spans="11:11" ht="15" x14ac:dyDescent="0.25">
      <c r="K220" s="4" t="str">
        <f t="shared" si="36"/>
        <v/>
      </c>
    </row>
    <row r="221" spans="11:11" ht="15" x14ac:dyDescent="0.25">
      <c r="K221" s="4" t="str">
        <f t="shared" si="36"/>
        <v/>
      </c>
    </row>
    <row r="222" spans="11:11" ht="15" x14ac:dyDescent="0.25">
      <c r="K222" s="4" t="str">
        <f t="shared" si="36"/>
        <v/>
      </c>
    </row>
    <row r="223" spans="11:11" ht="15" x14ac:dyDescent="0.25">
      <c r="K223" s="4" t="str">
        <f t="shared" si="36"/>
        <v/>
      </c>
    </row>
    <row r="224" spans="11:11" ht="15" x14ac:dyDescent="0.25">
      <c r="K224" s="4" t="str">
        <f t="shared" si="36"/>
        <v/>
      </c>
    </row>
    <row r="225" spans="11:11" ht="15" x14ac:dyDescent="0.25">
      <c r="K225" s="4" t="str">
        <f t="shared" si="36"/>
        <v/>
      </c>
    </row>
    <row r="226" spans="11:11" ht="15" x14ac:dyDescent="0.25">
      <c r="K226" s="4" t="str">
        <f t="shared" si="36"/>
        <v/>
      </c>
    </row>
    <row r="227" spans="11:11" ht="15" x14ac:dyDescent="0.25">
      <c r="K227" s="4" t="str">
        <f t="shared" si="36"/>
        <v/>
      </c>
    </row>
    <row r="228" spans="11:11" ht="15" x14ac:dyDescent="0.25">
      <c r="K228" s="4" t="str">
        <f t="shared" si="36"/>
        <v/>
      </c>
    </row>
    <row r="229" spans="11:11" ht="15" x14ac:dyDescent="0.25">
      <c r="K229" s="4" t="str">
        <f t="shared" si="36"/>
        <v/>
      </c>
    </row>
    <row r="230" spans="11:11" ht="15" x14ac:dyDescent="0.25">
      <c r="K230" s="4" t="str">
        <f t="shared" si="36"/>
        <v/>
      </c>
    </row>
    <row r="231" spans="11:11" ht="15" x14ac:dyDescent="0.25">
      <c r="K231" s="4" t="str">
        <f t="shared" si="36"/>
        <v/>
      </c>
    </row>
    <row r="232" spans="11:11" ht="15" x14ac:dyDescent="0.25">
      <c r="K232" s="4" t="str">
        <f t="shared" si="36"/>
        <v/>
      </c>
    </row>
    <row r="233" spans="11:11" ht="15" x14ac:dyDescent="0.25">
      <c r="K233" s="4" t="str">
        <f t="shared" si="36"/>
        <v/>
      </c>
    </row>
    <row r="234" spans="11:11" ht="15" x14ac:dyDescent="0.25">
      <c r="K234" s="4" t="str">
        <f t="shared" si="36"/>
        <v/>
      </c>
    </row>
    <row r="235" spans="11:11" ht="15" x14ac:dyDescent="0.25">
      <c r="K235" s="4" t="str">
        <f t="shared" si="36"/>
        <v/>
      </c>
    </row>
    <row r="236" spans="11:11" ht="15" x14ac:dyDescent="0.25">
      <c r="K236" s="4" t="str">
        <f t="shared" si="36"/>
        <v/>
      </c>
    </row>
    <row r="237" spans="11:11" ht="15" x14ac:dyDescent="0.25">
      <c r="K237" s="4" t="str">
        <f t="shared" si="36"/>
        <v/>
      </c>
    </row>
    <row r="238" spans="11:11" ht="15" x14ac:dyDescent="0.25">
      <c r="K238" s="4" t="str">
        <f t="shared" si="36"/>
        <v/>
      </c>
    </row>
    <row r="239" spans="11:11" ht="15" x14ac:dyDescent="0.25">
      <c r="K239" s="4" t="str">
        <f t="shared" si="36"/>
        <v/>
      </c>
    </row>
    <row r="240" spans="11:11" ht="15" x14ac:dyDescent="0.25">
      <c r="K240" s="4" t="str">
        <f t="shared" si="36"/>
        <v/>
      </c>
    </row>
    <row r="241" spans="11:11" ht="15" x14ac:dyDescent="0.25">
      <c r="K241" s="4" t="str">
        <f t="shared" si="36"/>
        <v/>
      </c>
    </row>
    <row r="242" spans="11:11" ht="15" x14ac:dyDescent="0.25">
      <c r="K242" s="4" t="str">
        <f t="shared" si="36"/>
        <v/>
      </c>
    </row>
    <row r="243" spans="11:11" ht="15" x14ac:dyDescent="0.25">
      <c r="K243" s="4" t="str">
        <f t="shared" si="36"/>
        <v/>
      </c>
    </row>
    <row r="244" spans="11:11" ht="15" x14ac:dyDescent="0.25">
      <c r="K244" s="4" t="str">
        <f t="shared" si="36"/>
        <v/>
      </c>
    </row>
    <row r="245" spans="11:11" ht="15" x14ac:dyDescent="0.25">
      <c r="K245" s="4" t="str">
        <f t="shared" si="36"/>
        <v/>
      </c>
    </row>
    <row r="246" spans="11:11" ht="15" x14ac:dyDescent="0.25">
      <c r="K246" s="4" t="str">
        <f t="shared" si="36"/>
        <v/>
      </c>
    </row>
    <row r="247" spans="11:11" ht="15" x14ac:dyDescent="0.25">
      <c r="K247" s="4" t="str">
        <f t="shared" si="36"/>
        <v/>
      </c>
    </row>
    <row r="248" spans="11:11" ht="15" x14ac:dyDescent="0.25">
      <c r="K248" s="4" t="str">
        <f t="shared" si="36"/>
        <v/>
      </c>
    </row>
    <row r="249" spans="11:11" ht="15" x14ac:dyDescent="0.25">
      <c r="K249" s="4" t="str">
        <f t="shared" si="36"/>
        <v/>
      </c>
    </row>
    <row r="250" spans="11:11" ht="15" x14ac:dyDescent="0.25">
      <c r="K250" s="4" t="str">
        <f t="shared" si="36"/>
        <v/>
      </c>
    </row>
    <row r="251" spans="11:11" ht="15" x14ac:dyDescent="0.25">
      <c r="K251" s="4" t="str">
        <f t="shared" si="36"/>
        <v/>
      </c>
    </row>
    <row r="252" spans="11:11" ht="15" x14ac:dyDescent="0.25">
      <c r="K252" s="4" t="str">
        <f t="shared" si="36"/>
        <v/>
      </c>
    </row>
    <row r="253" spans="11:11" ht="15" x14ac:dyDescent="0.25">
      <c r="K253" s="4" t="str">
        <f t="shared" si="36"/>
        <v/>
      </c>
    </row>
    <row r="254" spans="11:11" ht="15" x14ac:dyDescent="0.25">
      <c r="K254" s="4" t="str">
        <f t="shared" si="36"/>
        <v/>
      </c>
    </row>
    <row r="255" spans="11:11" ht="15" x14ac:dyDescent="0.25">
      <c r="K255" s="4" t="str">
        <f t="shared" si="36"/>
        <v/>
      </c>
    </row>
    <row r="256" spans="11:11" ht="15" x14ac:dyDescent="0.25">
      <c r="K256" s="4" t="str">
        <f t="shared" si="36"/>
        <v/>
      </c>
    </row>
    <row r="257" spans="11:11" ht="15" x14ac:dyDescent="0.25">
      <c r="K257" s="4" t="str">
        <f t="shared" si="36"/>
        <v/>
      </c>
    </row>
    <row r="258" spans="11:11" ht="15" x14ac:dyDescent="0.25">
      <c r="K258" s="4" t="str">
        <f t="shared" si="36"/>
        <v/>
      </c>
    </row>
    <row r="259" spans="11:11" ht="15" x14ac:dyDescent="0.25">
      <c r="K259" s="4" t="str">
        <f t="shared" ref="K259:K322" si="39">IF(J259="", "", B259=J259)</f>
        <v/>
      </c>
    </row>
    <row r="260" spans="11:11" ht="15" x14ac:dyDescent="0.25">
      <c r="K260" s="4" t="str">
        <f t="shared" si="39"/>
        <v/>
      </c>
    </row>
    <row r="261" spans="11:11" ht="15" x14ac:dyDescent="0.25">
      <c r="K261" s="4" t="str">
        <f t="shared" si="39"/>
        <v/>
      </c>
    </row>
    <row r="262" spans="11:11" ht="15" x14ac:dyDescent="0.25">
      <c r="K262" s="4" t="str">
        <f t="shared" si="39"/>
        <v/>
      </c>
    </row>
    <row r="263" spans="11:11" ht="15" x14ac:dyDescent="0.25">
      <c r="K263" s="4" t="str">
        <f t="shared" si="39"/>
        <v/>
      </c>
    </row>
    <row r="264" spans="11:11" ht="15" x14ac:dyDescent="0.25">
      <c r="K264" s="4" t="str">
        <f t="shared" si="39"/>
        <v/>
      </c>
    </row>
    <row r="265" spans="11:11" ht="15" x14ac:dyDescent="0.25">
      <c r="K265" s="4" t="str">
        <f t="shared" si="39"/>
        <v/>
      </c>
    </row>
    <row r="266" spans="11:11" ht="15" x14ac:dyDescent="0.25">
      <c r="K266" s="4" t="str">
        <f t="shared" si="39"/>
        <v/>
      </c>
    </row>
    <row r="267" spans="11:11" ht="15" x14ac:dyDescent="0.25">
      <c r="K267" s="4" t="str">
        <f t="shared" si="39"/>
        <v/>
      </c>
    </row>
    <row r="268" spans="11:11" ht="15" x14ac:dyDescent="0.25">
      <c r="K268" s="4" t="str">
        <f t="shared" si="39"/>
        <v/>
      </c>
    </row>
    <row r="269" spans="11:11" ht="15" x14ac:dyDescent="0.25">
      <c r="K269" s="4" t="str">
        <f t="shared" si="39"/>
        <v/>
      </c>
    </row>
    <row r="270" spans="11:11" ht="15" x14ac:dyDescent="0.25">
      <c r="K270" s="4" t="str">
        <f t="shared" si="39"/>
        <v/>
      </c>
    </row>
    <row r="271" spans="11:11" ht="15" x14ac:dyDescent="0.25">
      <c r="K271" s="4" t="str">
        <f t="shared" si="39"/>
        <v/>
      </c>
    </row>
    <row r="272" spans="11:11" ht="15" x14ac:dyDescent="0.25">
      <c r="K272" s="4" t="str">
        <f t="shared" si="39"/>
        <v/>
      </c>
    </row>
    <row r="273" spans="11:11" ht="15" x14ac:dyDescent="0.25">
      <c r="K273" s="4" t="str">
        <f t="shared" si="39"/>
        <v/>
      </c>
    </row>
    <row r="274" spans="11:11" ht="15" x14ac:dyDescent="0.25">
      <c r="K274" s="4" t="str">
        <f t="shared" si="39"/>
        <v/>
      </c>
    </row>
    <row r="275" spans="11:11" ht="15" x14ac:dyDescent="0.25">
      <c r="K275" s="4" t="str">
        <f t="shared" si="39"/>
        <v/>
      </c>
    </row>
    <row r="276" spans="11:11" ht="15" x14ac:dyDescent="0.25">
      <c r="K276" s="4" t="str">
        <f t="shared" si="39"/>
        <v/>
      </c>
    </row>
    <row r="277" spans="11:11" ht="15" x14ac:dyDescent="0.25">
      <c r="K277" s="4" t="str">
        <f t="shared" si="39"/>
        <v/>
      </c>
    </row>
    <row r="278" spans="11:11" ht="15" x14ac:dyDescent="0.25">
      <c r="K278" s="4" t="str">
        <f t="shared" si="39"/>
        <v/>
      </c>
    </row>
    <row r="279" spans="11:11" ht="15" x14ac:dyDescent="0.25">
      <c r="K279" s="4" t="str">
        <f t="shared" si="39"/>
        <v/>
      </c>
    </row>
    <row r="280" spans="11:11" ht="15" x14ac:dyDescent="0.25">
      <c r="K280" s="4" t="str">
        <f t="shared" si="39"/>
        <v/>
      </c>
    </row>
    <row r="281" spans="11:11" ht="15" x14ac:dyDescent="0.25">
      <c r="K281" s="4" t="str">
        <f t="shared" si="39"/>
        <v/>
      </c>
    </row>
    <row r="282" spans="11:11" ht="15" x14ac:dyDescent="0.25">
      <c r="K282" s="4" t="str">
        <f t="shared" si="39"/>
        <v/>
      </c>
    </row>
    <row r="283" spans="11:11" ht="15" x14ac:dyDescent="0.25">
      <c r="K283" s="4" t="str">
        <f t="shared" si="39"/>
        <v/>
      </c>
    </row>
    <row r="284" spans="11:11" ht="15" x14ac:dyDescent="0.25">
      <c r="K284" s="4" t="str">
        <f t="shared" si="39"/>
        <v/>
      </c>
    </row>
    <row r="285" spans="11:11" ht="15" x14ac:dyDescent="0.25">
      <c r="K285" s="4" t="str">
        <f t="shared" si="39"/>
        <v/>
      </c>
    </row>
    <row r="286" spans="11:11" ht="15" x14ac:dyDescent="0.25">
      <c r="K286" s="4" t="str">
        <f t="shared" si="39"/>
        <v/>
      </c>
    </row>
    <row r="287" spans="11:11" ht="15" x14ac:dyDescent="0.25">
      <c r="K287" s="4" t="str">
        <f t="shared" si="39"/>
        <v/>
      </c>
    </row>
    <row r="288" spans="11:11" ht="15" x14ac:dyDescent="0.25">
      <c r="K288" s="4" t="str">
        <f t="shared" si="39"/>
        <v/>
      </c>
    </row>
    <row r="289" spans="11:11" ht="15" x14ac:dyDescent="0.25">
      <c r="K289" s="4" t="str">
        <f t="shared" si="39"/>
        <v/>
      </c>
    </row>
    <row r="290" spans="11:11" ht="15" x14ac:dyDescent="0.25">
      <c r="K290" s="4" t="str">
        <f t="shared" si="39"/>
        <v/>
      </c>
    </row>
    <row r="291" spans="11:11" ht="15" x14ac:dyDescent="0.25">
      <c r="K291" s="4" t="str">
        <f t="shared" si="39"/>
        <v/>
      </c>
    </row>
    <row r="292" spans="11:11" ht="15" x14ac:dyDescent="0.25">
      <c r="K292" s="4" t="str">
        <f t="shared" si="39"/>
        <v/>
      </c>
    </row>
    <row r="293" spans="11:11" ht="15" x14ac:dyDescent="0.25">
      <c r="K293" s="4" t="str">
        <f t="shared" si="39"/>
        <v/>
      </c>
    </row>
    <row r="294" spans="11:11" ht="15" x14ac:dyDescent="0.25">
      <c r="K294" s="4" t="str">
        <f t="shared" si="39"/>
        <v/>
      </c>
    </row>
    <row r="295" spans="11:11" ht="15" x14ac:dyDescent="0.25">
      <c r="K295" s="4" t="str">
        <f t="shared" si="39"/>
        <v/>
      </c>
    </row>
    <row r="296" spans="11:11" ht="15" x14ac:dyDescent="0.25">
      <c r="K296" s="4" t="str">
        <f t="shared" si="39"/>
        <v/>
      </c>
    </row>
    <row r="297" spans="11:11" ht="15" x14ac:dyDescent="0.25">
      <c r="K297" s="4" t="str">
        <f t="shared" si="39"/>
        <v/>
      </c>
    </row>
    <row r="298" spans="11:11" ht="15" x14ac:dyDescent="0.25">
      <c r="K298" s="4" t="str">
        <f t="shared" si="39"/>
        <v/>
      </c>
    </row>
    <row r="299" spans="11:11" ht="15" x14ac:dyDescent="0.25">
      <c r="K299" s="4" t="str">
        <f t="shared" si="39"/>
        <v/>
      </c>
    </row>
    <row r="300" spans="11:11" ht="15" x14ac:dyDescent="0.25">
      <c r="K300" s="4" t="str">
        <f t="shared" si="39"/>
        <v/>
      </c>
    </row>
    <row r="301" spans="11:11" ht="15" x14ac:dyDescent="0.25">
      <c r="K301" s="4" t="str">
        <f t="shared" si="39"/>
        <v/>
      </c>
    </row>
    <row r="302" spans="11:11" ht="15" x14ac:dyDescent="0.25">
      <c r="K302" s="4" t="str">
        <f t="shared" si="39"/>
        <v/>
      </c>
    </row>
    <row r="303" spans="11:11" ht="15" x14ac:dyDescent="0.25">
      <c r="K303" s="4" t="str">
        <f t="shared" si="39"/>
        <v/>
      </c>
    </row>
    <row r="304" spans="11:11" ht="15" x14ac:dyDescent="0.25">
      <c r="K304" s="4" t="str">
        <f t="shared" si="39"/>
        <v/>
      </c>
    </row>
    <row r="305" spans="11:11" ht="15" x14ac:dyDescent="0.25">
      <c r="K305" s="4" t="str">
        <f t="shared" si="39"/>
        <v/>
      </c>
    </row>
    <row r="306" spans="11:11" ht="15" x14ac:dyDescent="0.25">
      <c r="K306" s="4" t="str">
        <f t="shared" si="39"/>
        <v/>
      </c>
    </row>
    <row r="307" spans="11:11" ht="15" x14ac:dyDescent="0.25">
      <c r="K307" s="4" t="str">
        <f t="shared" si="39"/>
        <v/>
      </c>
    </row>
    <row r="308" spans="11:11" ht="15" x14ac:dyDescent="0.25">
      <c r="K308" s="4" t="str">
        <f t="shared" si="39"/>
        <v/>
      </c>
    </row>
    <row r="309" spans="11:11" ht="15" x14ac:dyDescent="0.25">
      <c r="K309" s="4" t="str">
        <f t="shared" si="39"/>
        <v/>
      </c>
    </row>
    <row r="310" spans="11:11" ht="15" x14ac:dyDescent="0.25">
      <c r="K310" s="4" t="str">
        <f t="shared" si="39"/>
        <v/>
      </c>
    </row>
    <row r="311" spans="11:11" ht="15" x14ac:dyDescent="0.25">
      <c r="K311" s="4" t="str">
        <f t="shared" si="39"/>
        <v/>
      </c>
    </row>
    <row r="312" spans="11:11" ht="15" x14ac:dyDescent="0.25">
      <c r="K312" s="4" t="str">
        <f t="shared" si="39"/>
        <v/>
      </c>
    </row>
    <row r="313" spans="11:11" ht="15" x14ac:dyDescent="0.25">
      <c r="K313" s="4" t="str">
        <f t="shared" si="39"/>
        <v/>
      </c>
    </row>
    <row r="314" spans="11:11" ht="15" x14ac:dyDescent="0.25">
      <c r="K314" s="4" t="str">
        <f t="shared" si="39"/>
        <v/>
      </c>
    </row>
    <row r="315" spans="11:11" ht="15" x14ac:dyDescent="0.25">
      <c r="K315" s="4" t="str">
        <f t="shared" si="39"/>
        <v/>
      </c>
    </row>
    <row r="316" spans="11:11" ht="15" x14ac:dyDescent="0.25">
      <c r="K316" s="4" t="str">
        <f t="shared" si="39"/>
        <v/>
      </c>
    </row>
    <row r="317" spans="11:11" ht="15" x14ac:dyDescent="0.25">
      <c r="K317" s="4" t="str">
        <f t="shared" si="39"/>
        <v/>
      </c>
    </row>
    <row r="318" spans="11:11" ht="15" x14ac:dyDescent="0.25">
      <c r="K318" s="4" t="str">
        <f t="shared" si="39"/>
        <v/>
      </c>
    </row>
    <row r="319" spans="11:11" ht="15" x14ac:dyDescent="0.25">
      <c r="K319" s="4" t="str">
        <f t="shared" si="39"/>
        <v/>
      </c>
    </row>
    <row r="320" spans="11:11" ht="15" x14ac:dyDescent="0.25">
      <c r="K320" s="4" t="str">
        <f t="shared" si="39"/>
        <v/>
      </c>
    </row>
    <row r="321" spans="11:11" ht="15" x14ac:dyDescent="0.25">
      <c r="K321" s="4" t="str">
        <f t="shared" si="39"/>
        <v/>
      </c>
    </row>
    <row r="322" spans="11:11" ht="15" x14ac:dyDescent="0.25">
      <c r="K322" s="4" t="str">
        <f t="shared" si="39"/>
        <v/>
      </c>
    </row>
    <row r="323" spans="11:11" ht="15" x14ac:dyDescent="0.25">
      <c r="K323" s="4" t="str">
        <f t="shared" ref="K323:K386" si="40">IF(J323="", "", B323=J323)</f>
        <v/>
      </c>
    </row>
    <row r="324" spans="11:11" ht="15" x14ac:dyDescent="0.25">
      <c r="K324" s="4" t="str">
        <f t="shared" si="40"/>
        <v/>
      </c>
    </row>
    <row r="325" spans="11:11" ht="15" x14ac:dyDescent="0.25">
      <c r="K325" s="4" t="str">
        <f t="shared" si="40"/>
        <v/>
      </c>
    </row>
    <row r="326" spans="11:11" ht="15" x14ac:dyDescent="0.25">
      <c r="K326" s="4" t="str">
        <f t="shared" si="40"/>
        <v/>
      </c>
    </row>
    <row r="327" spans="11:11" ht="15" x14ac:dyDescent="0.25">
      <c r="K327" s="4" t="str">
        <f t="shared" si="40"/>
        <v/>
      </c>
    </row>
    <row r="328" spans="11:11" ht="15" x14ac:dyDescent="0.25">
      <c r="K328" s="4" t="str">
        <f t="shared" si="40"/>
        <v/>
      </c>
    </row>
    <row r="329" spans="11:11" ht="15" x14ac:dyDescent="0.25">
      <c r="K329" s="4" t="str">
        <f t="shared" si="40"/>
        <v/>
      </c>
    </row>
    <row r="330" spans="11:11" ht="15" x14ac:dyDescent="0.25">
      <c r="K330" s="4" t="str">
        <f t="shared" si="40"/>
        <v/>
      </c>
    </row>
    <row r="331" spans="11:11" ht="15" x14ac:dyDescent="0.25">
      <c r="K331" s="4" t="str">
        <f t="shared" si="40"/>
        <v/>
      </c>
    </row>
    <row r="332" spans="11:11" ht="15" x14ac:dyDescent="0.25">
      <c r="K332" s="4" t="str">
        <f t="shared" si="40"/>
        <v/>
      </c>
    </row>
    <row r="333" spans="11:11" ht="15" x14ac:dyDescent="0.25">
      <c r="K333" s="4" t="str">
        <f t="shared" si="40"/>
        <v/>
      </c>
    </row>
    <row r="334" spans="11:11" ht="15" x14ac:dyDescent="0.25">
      <c r="K334" s="4" t="str">
        <f t="shared" si="40"/>
        <v/>
      </c>
    </row>
    <row r="335" spans="11:11" ht="15" x14ac:dyDescent="0.25">
      <c r="K335" s="4" t="str">
        <f t="shared" si="40"/>
        <v/>
      </c>
    </row>
    <row r="336" spans="11:11" ht="15" x14ac:dyDescent="0.25">
      <c r="K336" s="4" t="str">
        <f t="shared" si="40"/>
        <v/>
      </c>
    </row>
    <row r="337" spans="11:11" ht="15" x14ac:dyDescent="0.25">
      <c r="K337" s="4" t="str">
        <f t="shared" si="40"/>
        <v/>
      </c>
    </row>
    <row r="338" spans="11:11" ht="15" x14ac:dyDescent="0.25">
      <c r="K338" s="4" t="str">
        <f t="shared" si="40"/>
        <v/>
      </c>
    </row>
    <row r="339" spans="11:11" ht="15" x14ac:dyDescent="0.25">
      <c r="K339" s="4" t="str">
        <f t="shared" si="40"/>
        <v/>
      </c>
    </row>
    <row r="340" spans="11:11" ht="15" x14ac:dyDescent="0.25">
      <c r="K340" s="4" t="str">
        <f t="shared" si="40"/>
        <v/>
      </c>
    </row>
    <row r="341" spans="11:11" ht="15" x14ac:dyDescent="0.25">
      <c r="K341" s="4" t="str">
        <f t="shared" si="40"/>
        <v/>
      </c>
    </row>
    <row r="342" spans="11:11" ht="15" x14ac:dyDescent="0.25">
      <c r="K342" s="4" t="str">
        <f t="shared" si="40"/>
        <v/>
      </c>
    </row>
    <row r="343" spans="11:11" ht="15" x14ac:dyDescent="0.25">
      <c r="K343" s="4" t="str">
        <f t="shared" si="40"/>
        <v/>
      </c>
    </row>
    <row r="344" spans="11:11" ht="15" x14ac:dyDescent="0.25">
      <c r="K344" s="4" t="str">
        <f t="shared" si="40"/>
        <v/>
      </c>
    </row>
    <row r="345" spans="11:11" ht="15" x14ac:dyDescent="0.25">
      <c r="K345" s="4" t="str">
        <f t="shared" si="40"/>
        <v/>
      </c>
    </row>
    <row r="346" spans="11:11" ht="15" x14ac:dyDescent="0.25">
      <c r="K346" s="4" t="str">
        <f t="shared" si="40"/>
        <v/>
      </c>
    </row>
    <row r="347" spans="11:11" ht="15" x14ac:dyDescent="0.25">
      <c r="K347" s="4" t="str">
        <f t="shared" si="40"/>
        <v/>
      </c>
    </row>
    <row r="348" spans="11:11" ht="15" x14ac:dyDescent="0.25">
      <c r="K348" s="4" t="str">
        <f t="shared" si="40"/>
        <v/>
      </c>
    </row>
    <row r="349" spans="11:11" ht="15" x14ac:dyDescent="0.25">
      <c r="K349" s="4" t="str">
        <f t="shared" si="40"/>
        <v/>
      </c>
    </row>
    <row r="350" spans="11:11" ht="15" x14ac:dyDescent="0.25">
      <c r="K350" s="4" t="str">
        <f t="shared" si="40"/>
        <v/>
      </c>
    </row>
    <row r="351" spans="11:11" ht="15" x14ac:dyDescent="0.25">
      <c r="K351" s="4" t="str">
        <f t="shared" si="40"/>
        <v/>
      </c>
    </row>
    <row r="352" spans="11:11" ht="15" x14ac:dyDescent="0.25">
      <c r="K352" s="4" t="str">
        <f t="shared" si="40"/>
        <v/>
      </c>
    </row>
    <row r="353" spans="11:11" ht="15" x14ac:dyDescent="0.25">
      <c r="K353" s="4" t="str">
        <f t="shared" si="40"/>
        <v/>
      </c>
    </row>
    <row r="354" spans="11:11" ht="15" x14ac:dyDescent="0.25">
      <c r="K354" s="4" t="str">
        <f t="shared" si="40"/>
        <v/>
      </c>
    </row>
    <row r="355" spans="11:11" ht="15" x14ac:dyDescent="0.25">
      <c r="K355" s="4" t="str">
        <f t="shared" si="40"/>
        <v/>
      </c>
    </row>
    <row r="356" spans="11:11" ht="15" x14ac:dyDescent="0.25">
      <c r="K356" s="4" t="str">
        <f t="shared" si="40"/>
        <v/>
      </c>
    </row>
    <row r="357" spans="11:11" ht="15" x14ac:dyDescent="0.25">
      <c r="K357" s="4" t="str">
        <f t="shared" si="40"/>
        <v/>
      </c>
    </row>
    <row r="358" spans="11:11" ht="15" x14ac:dyDescent="0.25">
      <c r="K358" s="4" t="str">
        <f t="shared" si="40"/>
        <v/>
      </c>
    </row>
    <row r="359" spans="11:11" ht="15" x14ac:dyDescent="0.25">
      <c r="K359" s="4" t="str">
        <f t="shared" si="40"/>
        <v/>
      </c>
    </row>
    <row r="360" spans="11:11" ht="15" x14ac:dyDescent="0.25">
      <c r="K360" s="4" t="str">
        <f t="shared" si="40"/>
        <v/>
      </c>
    </row>
    <row r="361" spans="11:11" ht="15" x14ac:dyDescent="0.25">
      <c r="K361" s="4" t="str">
        <f t="shared" si="40"/>
        <v/>
      </c>
    </row>
    <row r="362" spans="11:11" ht="15" x14ac:dyDescent="0.25">
      <c r="K362" s="4" t="str">
        <f t="shared" si="40"/>
        <v/>
      </c>
    </row>
    <row r="363" spans="11:11" ht="15" x14ac:dyDescent="0.25">
      <c r="K363" s="4" t="str">
        <f t="shared" si="40"/>
        <v/>
      </c>
    </row>
    <row r="364" spans="11:11" ht="15" x14ac:dyDescent="0.25">
      <c r="K364" s="4" t="str">
        <f t="shared" si="40"/>
        <v/>
      </c>
    </row>
    <row r="365" spans="11:11" ht="15" x14ac:dyDescent="0.25">
      <c r="K365" s="4" t="str">
        <f t="shared" si="40"/>
        <v/>
      </c>
    </row>
    <row r="366" spans="11:11" ht="15" x14ac:dyDescent="0.25">
      <c r="K366" s="4" t="str">
        <f t="shared" si="40"/>
        <v/>
      </c>
    </row>
    <row r="367" spans="11:11" ht="15" x14ac:dyDescent="0.25">
      <c r="K367" s="4" t="str">
        <f t="shared" si="40"/>
        <v/>
      </c>
    </row>
    <row r="368" spans="11:11" ht="15" x14ac:dyDescent="0.25">
      <c r="K368" s="4" t="str">
        <f t="shared" si="40"/>
        <v/>
      </c>
    </row>
    <row r="369" spans="11:11" ht="15" x14ac:dyDescent="0.25">
      <c r="K369" s="4" t="str">
        <f t="shared" si="40"/>
        <v/>
      </c>
    </row>
    <row r="370" spans="11:11" ht="15" x14ac:dyDescent="0.25">
      <c r="K370" s="4" t="str">
        <f t="shared" si="40"/>
        <v/>
      </c>
    </row>
    <row r="371" spans="11:11" ht="15" x14ac:dyDescent="0.25">
      <c r="K371" s="4" t="str">
        <f t="shared" si="40"/>
        <v/>
      </c>
    </row>
    <row r="372" spans="11:11" ht="15" x14ac:dyDescent="0.25">
      <c r="K372" s="4" t="str">
        <f t="shared" si="40"/>
        <v/>
      </c>
    </row>
    <row r="373" spans="11:11" ht="15" x14ac:dyDescent="0.25">
      <c r="K373" s="4" t="str">
        <f t="shared" si="40"/>
        <v/>
      </c>
    </row>
    <row r="374" spans="11:11" ht="15" x14ac:dyDescent="0.25">
      <c r="K374" s="4" t="str">
        <f t="shared" si="40"/>
        <v/>
      </c>
    </row>
    <row r="375" spans="11:11" ht="15" x14ac:dyDescent="0.25">
      <c r="K375" s="4" t="str">
        <f t="shared" si="40"/>
        <v/>
      </c>
    </row>
    <row r="376" spans="11:11" ht="15" x14ac:dyDescent="0.25">
      <c r="K376" s="4" t="str">
        <f t="shared" si="40"/>
        <v/>
      </c>
    </row>
    <row r="377" spans="11:11" ht="15" x14ac:dyDescent="0.25">
      <c r="K377" s="4" t="str">
        <f t="shared" si="40"/>
        <v/>
      </c>
    </row>
    <row r="378" spans="11:11" ht="15" x14ac:dyDescent="0.25">
      <c r="K378" s="4" t="str">
        <f t="shared" si="40"/>
        <v/>
      </c>
    </row>
    <row r="379" spans="11:11" ht="15" x14ac:dyDescent="0.25">
      <c r="K379" s="4" t="str">
        <f t="shared" si="40"/>
        <v/>
      </c>
    </row>
    <row r="380" spans="11:11" ht="15" x14ac:dyDescent="0.25">
      <c r="K380" s="4" t="str">
        <f t="shared" si="40"/>
        <v/>
      </c>
    </row>
    <row r="381" spans="11:11" ht="15" x14ac:dyDescent="0.25">
      <c r="K381" s="4" t="str">
        <f t="shared" si="40"/>
        <v/>
      </c>
    </row>
    <row r="382" spans="11:11" ht="15" x14ac:dyDescent="0.25">
      <c r="K382" s="4" t="str">
        <f t="shared" si="40"/>
        <v/>
      </c>
    </row>
    <row r="383" spans="11:11" ht="15" x14ac:dyDescent="0.25">
      <c r="K383" s="4" t="str">
        <f t="shared" si="40"/>
        <v/>
      </c>
    </row>
    <row r="384" spans="11:11" ht="15" x14ac:dyDescent="0.25">
      <c r="K384" s="4" t="str">
        <f t="shared" si="40"/>
        <v/>
      </c>
    </row>
    <row r="385" spans="11:11" ht="15" x14ac:dyDescent="0.25">
      <c r="K385" s="4" t="str">
        <f t="shared" si="40"/>
        <v/>
      </c>
    </row>
    <row r="386" spans="11:11" ht="15" x14ac:dyDescent="0.25">
      <c r="K386" s="4" t="str">
        <f t="shared" si="40"/>
        <v/>
      </c>
    </row>
    <row r="387" spans="11:11" ht="15" x14ac:dyDescent="0.25">
      <c r="K387" s="4" t="str">
        <f t="shared" ref="K387:K450" si="41">IF(J387="", "", B387=J387)</f>
        <v/>
      </c>
    </row>
    <row r="388" spans="11:11" ht="15" x14ac:dyDescent="0.25">
      <c r="K388" s="4" t="str">
        <f t="shared" si="41"/>
        <v/>
      </c>
    </row>
    <row r="389" spans="11:11" ht="15" x14ac:dyDescent="0.25">
      <c r="K389" s="4" t="str">
        <f t="shared" si="41"/>
        <v/>
      </c>
    </row>
    <row r="390" spans="11:11" ht="15" x14ac:dyDescent="0.25">
      <c r="K390" s="4" t="str">
        <f t="shared" si="41"/>
        <v/>
      </c>
    </row>
    <row r="391" spans="11:11" ht="15" x14ac:dyDescent="0.25">
      <c r="K391" s="4" t="str">
        <f t="shared" si="41"/>
        <v/>
      </c>
    </row>
    <row r="392" spans="11:11" ht="15" x14ac:dyDescent="0.25">
      <c r="K392" s="4" t="str">
        <f t="shared" si="41"/>
        <v/>
      </c>
    </row>
    <row r="393" spans="11:11" ht="15" x14ac:dyDescent="0.25">
      <c r="K393" s="4" t="str">
        <f t="shared" si="41"/>
        <v/>
      </c>
    </row>
    <row r="394" spans="11:11" ht="15" x14ac:dyDescent="0.25">
      <c r="K394" s="4" t="str">
        <f t="shared" si="41"/>
        <v/>
      </c>
    </row>
    <row r="395" spans="11:11" ht="15" x14ac:dyDescent="0.25">
      <c r="K395" s="4" t="str">
        <f t="shared" si="41"/>
        <v/>
      </c>
    </row>
    <row r="396" spans="11:11" ht="15" x14ac:dyDescent="0.25">
      <c r="K396" s="4" t="str">
        <f t="shared" si="41"/>
        <v/>
      </c>
    </row>
    <row r="397" spans="11:11" ht="15" x14ac:dyDescent="0.25">
      <c r="K397" s="4" t="str">
        <f t="shared" si="41"/>
        <v/>
      </c>
    </row>
    <row r="398" spans="11:11" ht="15" x14ac:dyDescent="0.25">
      <c r="K398" s="4" t="str">
        <f t="shared" si="41"/>
        <v/>
      </c>
    </row>
    <row r="399" spans="11:11" ht="15" x14ac:dyDescent="0.25">
      <c r="K399" s="4" t="str">
        <f t="shared" si="41"/>
        <v/>
      </c>
    </row>
    <row r="400" spans="11:11" ht="15" x14ac:dyDescent="0.25">
      <c r="K400" s="4" t="str">
        <f t="shared" si="41"/>
        <v/>
      </c>
    </row>
    <row r="401" spans="11:11" ht="15" x14ac:dyDescent="0.25">
      <c r="K401" s="4" t="str">
        <f t="shared" si="41"/>
        <v/>
      </c>
    </row>
    <row r="402" spans="11:11" ht="15" x14ac:dyDescent="0.25">
      <c r="K402" s="4" t="str">
        <f t="shared" si="41"/>
        <v/>
      </c>
    </row>
    <row r="403" spans="11:11" ht="15" x14ac:dyDescent="0.25">
      <c r="K403" s="4" t="str">
        <f t="shared" si="41"/>
        <v/>
      </c>
    </row>
    <row r="404" spans="11:11" ht="15" x14ac:dyDescent="0.25">
      <c r="K404" s="4" t="str">
        <f t="shared" si="41"/>
        <v/>
      </c>
    </row>
    <row r="405" spans="11:11" ht="15" x14ac:dyDescent="0.25">
      <c r="K405" s="4" t="str">
        <f t="shared" si="41"/>
        <v/>
      </c>
    </row>
    <row r="406" spans="11:11" ht="15" x14ac:dyDescent="0.25">
      <c r="K406" s="4" t="str">
        <f t="shared" si="41"/>
        <v/>
      </c>
    </row>
    <row r="407" spans="11:11" ht="15" x14ac:dyDescent="0.25">
      <c r="K407" s="4" t="str">
        <f t="shared" si="41"/>
        <v/>
      </c>
    </row>
    <row r="408" spans="11:11" ht="15" x14ac:dyDescent="0.25">
      <c r="K408" s="4" t="str">
        <f t="shared" si="41"/>
        <v/>
      </c>
    </row>
    <row r="409" spans="11:11" ht="15" x14ac:dyDescent="0.25">
      <c r="K409" s="4" t="str">
        <f t="shared" si="41"/>
        <v/>
      </c>
    </row>
    <row r="410" spans="11:11" ht="15" x14ac:dyDescent="0.25">
      <c r="K410" s="4" t="str">
        <f t="shared" si="41"/>
        <v/>
      </c>
    </row>
    <row r="411" spans="11:11" ht="15" x14ac:dyDescent="0.25">
      <c r="K411" s="4" t="str">
        <f t="shared" si="41"/>
        <v/>
      </c>
    </row>
    <row r="412" spans="11:11" ht="15" x14ac:dyDescent="0.25">
      <c r="K412" s="4" t="str">
        <f t="shared" si="41"/>
        <v/>
      </c>
    </row>
    <row r="413" spans="11:11" ht="15" x14ac:dyDescent="0.25">
      <c r="K413" s="4" t="str">
        <f t="shared" si="41"/>
        <v/>
      </c>
    </row>
    <row r="414" spans="11:11" ht="15" x14ac:dyDescent="0.25">
      <c r="K414" s="4" t="str">
        <f t="shared" si="41"/>
        <v/>
      </c>
    </row>
    <row r="415" spans="11:11" ht="15" x14ac:dyDescent="0.25">
      <c r="K415" s="4" t="str">
        <f t="shared" si="41"/>
        <v/>
      </c>
    </row>
    <row r="416" spans="11:11" ht="15" x14ac:dyDescent="0.25">
      <c r="K416" s="4" t="str">
        <f t="shared" si="41"/>
        <v/>
      </c>
    </row>
    <row r="417" spans="11:11" ht="15" x14ac:dyDescent="0.25">
      <c r="K417" s="4" t="str">
        <f t="shared" si="41"/>
        <v/>
      </c>
    </row>
    <row r="418" spans="11:11" ht="15" x14ac:dyDescent="0.25">
      <c r="K418" s="4" t="str">
        <f t="shared" si="41"/>
        <v/>
      </c>
    </row>
    <row r="419" spans="11:11" ht="15" x14ac:dyDescent="0.25">
      <c r="K419" s="4" t="str">
        <f t="shared" si="41"/>
        <v/>
      </c>
    </row>
    <row r="420" spans="11:11" ht="15" x14ac:dyDescent="0.25">
      <c r="K420" s="4" t="str">
        <f t="shared" si="41"/>
        <v/>
      </c>
    </row>
    <row r="421" spans="11:11" ht="15" x14ac:dyDescent="0.25">
      <c r="K421" s="4" t="str">
        <f t="shared" si="41"/>
        <v/>
      </c>
    </row>
    <row r="422" spans="11:11" ht="15" x14ac:dyDescent="0.25">
      <c r="K422" s="4" t="str">
        <f t="shared" si="41"/>
        <v/>
      </c>
    </row>
    <row r="423" spans="11:11" ht="15" x14ac:dyDescent="0.25">
      <c r="K423" s="4" t="str">
        <f t="shared" si="41"/>
        <v/>
      </c>
    </row>
    <row r="424" spans="11:11" ht="15" x14ac:dyDescent="0.25">
      <c r="K424" s="4" t="str">
        <f t="shared" si="41"/>
        <v/>
      </c>
    </row>
    <row r="425" spans="11:11" ht="15" x14ac:dyDescent="0.25">
      <c r="K425" s="4" t="str">
        <f t="shared" si="41"/>
        <v/>
      </c>
    </row>
    <row r="426" spans="11:11" ht="15" x14ac:dyDescent="0.25">
      <c r="K426" s="4" t="str">
        <f t="shared" si="41"/>
        <v/>
      </c>
    </row>
    <row r="427" spans="11:11" ht="15" x14ac:dyDescent="0.25">
      <c r="K427" s="4" t="str">
        <f t="shared" si="41"/>
        <v/>
      </c>
    </row>
    <row r="428" spans="11:11" ht="15" x14ac:dyDescent="0.25">
      <c r="K428" s="4" t="str">
        <f t="shared" si="41"/>
        <v/>
      </c>
    </row>
    <row r="429" spans="11:11" ht="15" x14ac:dyDescent="0.25">
      <c r="K429" s="4" t="str">
        <f t="shared" si="41"/>
        <v/>
      </c>
    </row>
    <row r="430" spans="11:11" ht="15" x14ac:dyDescent="0.25">
      <c r="K430" s="4" t="str">
        <f t="shared" si="41"/>
        <v/>
      </c>
    </row>
    <row r="431" spans="11:11" ht="15" x14ac:dyDescent="0.25">
      <c r="K431" s="4" t="str">
        <f t="shared" si="41"/>
        <v/>
      </c>
    </row>
    <row r="432" spans="11:11" ht="15" x14ac:dyDescent="0.25">
      <c r="K432" s="4" t="str">
        <f t="shared" si="41"/>
        <v/>
      </c>
    </row>
    <row r="433" spans="11:11" ht="15" x14ac:dyDescent="0.25">
      <c r="K433" s="4" t="str">
        <f t="shared" si="41"/>
        <v/>
      </c>
    </row>
    <row r="434" spans="11:11" ht="15" x14ac:dyDescent="0.25">
      <c r="K434" s="4" t="str">
        <f t="shared" si="41"/>
        <v/>
      </c>
    </row>
    <row r="435" spans="11:11" ht="15" x14ac:dyDescent="0.25">
      <c r="K435" s="4" t="str">
        <f t="shared" si="41"/>
        <v/>
      </c>
    </row>
    <row r="436" spans="11:11" ht="15" x14ac:dyDescent="0.25">
      <c r="K436" s="4" t="str">
        <f t="shared" si="41"/>
        <v/>
      </c>
    </row>
    <row r="437" spans="11:11" ht="15" x14ac:dyDescent="0.25">
      <c r="K437" s="4" t="str">
        <f t="shared" si="41"/>
        <v/>
      </c>
    </row>
    <row r="438" spans="11:11" ht="15" x14ac:dyDescent="0.25">
      <c r="K438" s="4" t="str">
        <f t="shared" si="41"/>
        <v/>
      </c>
    </row>
    <row r="439" spans="11:11" ht="15" x14ac:dyDescent="0.25">
      <c r="K439" s="4" t="str">
        <f t="shared" si="41"/>
        <v/>
      </c>
    </row>
    <row r="440" spans="11:11" ht="15" x14ac:dyDescent="0.25">
      <c r="K440" s="4" t="str">
        <f t="shared" si="41"/>
        <v/>
      </c>
    </row>
    <row r="441" spans="11:11" ht="15" x14ac:dyDescent="0.25">
      <c r="K441" s="4" t="str">
        <f t="shared" si="41"/>
        <v/>
      </c>
    </row>
    <row r="442" spans="11:11" ht="15" x14ac:dyDescent="0.25">
      <c r="K442" s="4" t="str">
        <f t="shared" si="41"/>
        <v/>
      </c>
    </row>
    <row r="443" spans="11:11" ht="15" x14ac:dyDescent="0.25">
      <c r="K443" s="4" t="str">
        <f t="shared" si="41"/>
        <v/>
      </c>
    </row>
    <row r="444" spans="11:11" ht="15" x14ac:dyDescent="0.25">
      <c r="K444" s="4" t="str">
        <f t="shared" si="41"/>
        <v/>
      </c>
    </row>
    <row r="445" spans="11:11" ht="15" x14ac:dyDescent="0.25">
      <c r="K445" s="4" t="str">
        <f t="shared" si="41"/>
        <v/>
      </c>
    </row>
    <row r="446" spans="11:11" ht="15" x14ac:dyDescent="0.25">
      <c r="K446" s="4" t="str">
        <f t="shared" si="41"/>
        <v/>
      </c>
    </row>
    <row r="447" spans="11:11" ht="15" x14ac:dyDescent="0.25">
      <c r="K447" s="4" t="str">
        <f t="shared" si="41"/>
        <v/>
      </c>
    </row>
    <row r="448" spans="11:11" ht="15" x14ac:dyDescent="0.25">
      <c r="K448" s="4" t="str">
        <f t="shared" si="41"/>
        <v/>
      </c>
    </row>
    <row r="449" spans="11:11" ht="15" x14ac:dyDescent="0.25">
      <c r="K449" s="4" t="str">
        <f t="shared" si="41"/>
        <v/>
      </c>
    </row>
    <row r="450" spans="11:11" ht="15" x14ac:dyDescent="0.25">
      <c r="K450" s="4" t="str">
        <f t="shared" si="41"/>
        <v/>
      </c>
    </row>
    <row r="451" spans="11:11" ht="15" x14ac:dyDescent="0.25">
      <c r="K451" s="4" t="str">
        <f t="shared" ref="K451:K514" si="42">IF(J451="", "", B451=J451)</f>
        <v/>
      </c>
    </row>
    <row r="452" spans="11:11" ht="15" x14ac:dyDescent="0.25">
      <c r="K452" s="4" t="str">
        <f t="shared" si="42"/>
        <v/>
      </c>
    </row>
    <row r="453" spans="11:11" ht="15" x14ac:dyDescent="0.25">
      <c r="K453" s="4" t="str">
        <f t="shared" si="42"/>
        <v/>
      </c>
    </row>
    <row r="454" spans="11:11" ht="15" x14ac:dyDescent="0.25">
      <c r="K454" s="4" t="str">
        <f t="shared" si="42"/>
        <v/>
      </c>
    </row>
    <row r="455" spans="11:11" ht="15" x14ac:dyDescent="0.25">
      <c r="K455" s="4" t="str">
        <f t="shared" si="42"/>
        <v/>
      </c>
    </row>
    <row r="456" spans="11:11" ht="15" x14ac:dyDescent="0.25">
      <c r="K456" s="4" t="str">
        <f t="shared" si="42"/>
        <v/>
      </c>
    </row>
    <row r="457" spans="11:11" ht="15" x14ac:dyDescent="0.25">
      <c r="K457" s="4" t="str">
        <f t="shared" si="42"/>
        <v/>
      </c>
    </row>
    <row r="458" spans="11:11" ht="15" x14ac:dyDescent="0.25">
      <c r="K458" s="4" t="str">
        <f t="shared" si="42"/>
        <v/>
      </c>
    </row>
    <row r="459" spans="11:11" ht="15" x14ac:dyDescent="0.25">
      <c r="K459" s="4" t="str">
        <f t="shared" si="42"/>
        <v/>
      </c>
    </row>
    <row r="460" spans="11:11" ht="15" x14ac:dyDescent="0.25">
      <c r="K460" s="4" t="str">
        <f t="shared" si="42"/>
        <v/>
      </c>
    </row>
    <row r="461" spans="11:11" ht="15" x14ac:dyDescent="0.25">
      <c r="K461" s="4" t="str">
        <f t="shared" si="42"/>
        <v/>
      </c>
    </row>
    <row r="462" spans="11:11" ht="15" x14ac:dyDescent="0.25">
      <c r="K462" s="4" t="str">
        <f t="shared" si="42"/>
        <v/>
      </c>
    </row>
    <row r="463" spans="11:11" ht="15" x14ac:dyDescent="0.25">
      <c r="K463" s="4" t="str">
        <f t="shared" si="42"/>
        <v/>
      </c>
    </row>
    <row r="464" spans="11:11" ht="15" x14ac:dyDescent="0.25">
      <c r="K464" s="4" t="str">
        <f t="shared" si="42"/>
        <v/>
      </c>
    </row>
    <row r="465" spans="11:11" ht="15" x14ac:dyDescent="0.25">
      <c r="K465" s="4" t="str">
        <f t="shared" si="42"/>
        <v/>
      </c>
    </row>
    <row r="466" spans="11:11" ht="15" x14ac:dyDescent="0.25">
      <c r="K466" s="4" t="str">
        <f t="shared" si="42"/>
        <v/>
      </c>
    </row>
    <row r="467" spans="11:11" ht="15" x14ac:dyDescent="0.25">
      <c r="K467" s="4" t="str">
        <f t="shared" si="42"/>
        <v/>
      </c>
    </row>
    <row r="468" spans="11:11" ht="15" x14ac:dyDescent="0.25">
      <c r="K468" s="4" t="str">
        <f t="shared" si="42"/>
        <v/>
      </c>
    </row>
    <row r="469" spans="11:11" ht="15" x14ac:dyDescent="0.25">
      <c r="K469" s="4" t="str">
        <f t="shared" si="42"/>
        <v/>
      </c>
    </row>
    <row r="470" spans="11:11" ht="15" x14ac:dyDescent="0.25">
      <c r="K470" s="4" t="str">
        <f t="shared" si="42"/>
        <v/>
      </c>
    </row>
    <row r="471" spans="11:11" ht="15" x14ac:dyDescent="0.25">
      <c r="K471" s="4" t="str">
        <f t="shared" si="42"/>
        <v/>
      </c>
    </row>
    <row r="472" spans="11:11" ht="15" x14ac:dyDescent="0.25">
      <c r="K472" s="4" t="str">
        <f t="shared" si="42"/>
        <v/>
      </c>
    </row>
    <row r="473" spans="11:11" ht="15" x14ac:dyDescent="0.25">
      <c r="K473" s="4" t="str">
        <f t="shared" si="42"/>
        <v/>
      </c>
    </row>
    <row r="474" spans="11:11" ht="15" x14ac:dyDescent="0.25">
      <c r="K474" s="4" t="str">
        <f t="shared" si="42"/>
        <v/>
      </c>
    </row>
    <row r="475" spans="11:11" ht="15" x14ac:dyDescent="0.25">
      <c r="K475" s="4" t="str">
        <f t="shared" si="42"/>
        <v/>
      </c>
    </row>
    <row r="476" spans="11:11" ht="15" x14ac:dyDescent="0.25">
      <c r="K476" s="4" t="str">
        <f t="shared" si="42"/>
        <v/>
      </c>
    </row>
    <row r="477" spans="11:11" ht="15" x14ac:dyDescent="0.25">
      <c r="K477" s="4" t="str">
        <f t="shared" si="42"/>
        <v/>
      </c>
    </row>
    <row r="478" spans="11:11" ht="15" x14ac:dyDescent="0.25">
      <c r="K478" s="4" t="str">
        <f t="shared" si="42"/>
        <v/>
      </c>
    </row>
    <row r="479" spans="11:11" ht="15" x14ac:dyDescent="0.25">
      <c r="K479" s="4" t="str">
        <f t="shared" si="42"/>
        <v/>
      </c>
    </row>
    <row r="480" spans="11:11" ht="15" x14ac:dyDescent="0.25">
      <c r="K480" s="4" t="str">
        <f t="shared" si="42"/>
        <v/>
      </c>
    </row>
    <row r="481" spans="11:11" ht="15" x14ac:dyDescent="0.25">
      <c r="K481" s="4" t="str">
        <f t="shared" si="42"/>
        <v/>
      </c>
    </row>
    <row r="482" spans="11:11" ht="15" x14ac:dyDescent="0.25">
      <c r="K482" s="4" t="str">
        <f t="shared" si="42"/>
        <v/>
      </c>
    </row>
    <row r="483" spans="11:11" ht="15" x14ac:dyDescent="0.25">
      <c r="K483" s="4" t="str">
        <f t="shared" si="42"/>
        <v/>
      </c>
    </row>
    <row r="484" spans="11:11" ht="15" x14ac:dyDescent="0.25">
      <c r="K484" s="4" t="str">
        <f t="shared" si="42"/>
        <v/>
      </c>
    </row>
    <row r="485" spans="11:11" ht="15" x14ac:dyDescent="0.25">
      <c r="K485" s="4" t="str">
        <f t="shared" si="42"/>
        <v/>
      </c>
    </row>
    <row r="486" spans="11:11" ht="15" x14ac:dyDescent="0.25">
      <c r="K486" s="4" t="str">
        <f t="shared" si="42"/>
        <v/>
      </c>
    </row>
    <row r="487" spans="11:11" ht="15" x14ac:dyDescent="0.25">
      <c r="K487" s="4" t="str">
        <f t="shared" si="42"/>
        <v/>
      </c>
    </row>
    <row r="488" spans="11:11" ht="15" x14ac:dyDescent="0.25">
      <c r="K488" s="4" t="str">
        <f t="shared" si="42"/>
        <v/>
      </c>
    </row>
    <row r="489" spans="11:11" ht="15" x14ac:dyDescent="0.25">
      <c r="K489" s="4" t="str">
        <f t="shared" si="42"/>
        <v/>
      </c>
    </row>
    <row r="490" spans="11:11" ht="15" x14ac:dyDescent="0.25">
      <c r="K490" s="4" t="str">
        <f t="shared" si="42"/>
        <v/>
      </c>
    </row>
    <row r="491" spans="11:11" ht="15" x14ac:dyDescent="0.25">
      <c r="K491" s="4" t="str">
        <f t="shared" si="42"/>
        <v/>
      </c>
    </row>
    <row r="492" spans="11:11" ht="15" x14ac:dyDescent="0.25">
      <c r="K492" s="4" t="str">
        <f t="shared" si="42"/>
        <v/>
      </c>
    </row>
    <row r="493" spans="11:11" ht="15" x14ac:dyDescent="0.25">
      <c r="K493" s="4" t="str">
        <f t="shared" si="42"/>
        <v/>
      </c>
    </row>
    <row r="494" spans="11:11" ht="15" x14ac:dyDescent="0.25">
      <c r="K494" s="4" t="str">
        <f t="shared" si="42"/>
        <v/>
      </c>
    </row>
    <row r="495" spans="11:11" ht="15" x14ac:dyDescent="0.25">
      <c r="K495" s="4" t="str">
        <f t="shared" si="42"/>
        <v/>
      </c>
    </row>
    <row r="496" spans="11:11" ht="15" x14ac:dyDescent="0.25">
      <c r="K496" s="4" t="str">
        <f t="shared" si="42"/>
        <v/>
      </c>
    </row>
    <row r="497" spans="11:11" ht="15" x14ac:dyDescent="0.25">
      <c r="K497" s="4" t="str">
        <f t="shared" si="42"/>
        <v/>
      </c>
    </row>
    <row r="498" spans="11:11" ht="15" x14ac:dyDescent="0.25">
      <c r="K498" s="4" t="str">
        <f t="shared" si="42"/>
        <v/>
      </c>
    </row>
    <row r="499" spans="11:11" ht="15" x14ac:dyDescent="0.25">
      <c r="K499" s="4" t="str">
        <f t="shared" si="42"/>
        <v/>
      </c>
    </row>
    <row r="500" spans="11:11" ht="15" x14ac:dyDescent="0.25">
      <c r="K500" s="4" t="str">
        <f t="shared" si="42"/>
        <v/>
      </c>
    </row>
    <row r="501" spans="11:11" ht="15" x14ac:dyDescent="0.25">
      <c r="K501" s="4" t="str">
        <f t="shared" si="42"/>
        <v/>
      </c>
    </row>
    <row r="502" spans="11:11" ht="15" x14ac:dyDescent="0.25">
      <c r="K502" s="4" t="str">
        <f t="shared" si="42"/>
        <v/>
      </c>
    </row>
    <row r="503" spans="11:11" ht="15" x14ac:dyDescent="0.25">
      <c r="K503" s="4" t="str">
        <f t="shared" si="42"/>
        <v/>
      </c>
    </row>
    <row r="504" spans="11:11" ht="15" x14ac:dyDescent="0.25">
      <c r="K504" s="4" t="str">
        <f t="shared" si="42"/>
        <v/>
      </c>
    </row>
    <row r="505" spans="11:11" ht="15" x14ac:dyDescent="0.25">
      <c r="K505" s="4" t="str">
        <f t="shared" si="42"/>
        <v/>
      </c>
    </row>
    <row r="506" spans="11:11" ht="15" x14ac:dyDescent="0.25">
      <c r="K506" s="4" t="str">
        <f t="shared" si="42"/>
        <v/>
      </c>
    </row>
    <row r="507" spans="11:11" ht="15" x14ac:dyDescent="0.25">
      <c r="K507" s="4" t="str">
        <f t="shared" si="42"/>
        <v/>
      </c>
    </row>
    <row r="508" spans="11:11" ht="15" x14ac:dyDescent="0.25">
      <c r="K508" s="4" t="str">
        <f t="shared" si="42"/>
        <v/>
      </c>
    </row>
    <row r="509" spans="11:11" ht="15" x14ac:dyDescent="0.25">
      <c r="K509" s="4" t="str">
        <f t="shared" si="42"/>
        <v/>
      </c>
    </row>
    <row r="510" spans="11:11" ht="15" x14ac:dyDescent="0.25">
      <c r="K510" s="4" t="str">
        <f t="shared" si="42"/>
        <v/>
      </c>
    </row>
    <row r="511" spans="11:11" ht="15" x14ac:dyDescent="0.25">
      <c r="K511" s="4" t="str">
        <f t="shared" si="42"/>
        <v/>
      </c>
    </row>
    <row r="512" spans="11:11" ht="15" x14ac:dyDescent="0.25">
      <c r="K512" s="4" t="str">
        <f t="shared" si="42"/>
        <v/>
      </c>
    </row>
    <row r="513" spans="11:11" ht="15" x14ac:dyDescent="0.25">
      <c r="K513" s="4" t="str">
        <f t="shared" si="42"/>
        <v/>
      </c>
    </row>
    <row r="514" spans="11:11" ht="15" x14ac:dyDescent="0.25">
      <c r="K514" s="4" t="str">
        <f t="shared" si="42"/>
        <v/>
      </c>
    </row>
    <row r="515" spans="11:11" ht="15" x14ac:dyDescent="0.25">
      <c r="K515" s="4" t="str">
        <f t="shared" ref="K515:K578" si="43">IF(J515="", "", B515=J515)</f>
        <v/>
      </c>
    </row>
    <row r="516" spans="11:11" ht="15" x14ac:dyDescent="0.25">
      <c r="K516" s="4" t="str">
        <f t="shared" si="43"/>
        <v/>
      </c>
    </row>
    <row r="517" spans="11:11" ht="15" x14ac:dyDescent="0.25">
      <c r="K517" s="4" t="str">
        <f t="shared" si="43"/>
        <v/>
      </c>
    </row>
    <row r="518" spans="11:11" ht="15" x14ac:dyDescent="0.25">
      <c r="K518" s="4" t="str">
        <f t="shared" si="43"/>
        <v/>
      </c>
    </row>
    <row r="519" spans="11:11" ht="15" x14ac:dyDescent="0.25">
      <c r="K519" s="4" t="str">
        <f t="shared" si="43"/>
        <v/>
      </c>
    </row>
    <row r="520" spans="11:11" ht="15" x14ac:dyDescent="0.25">
      <c r="K520" s="4" t="str">
        <f t="shared" si="43"/>
        <v/>
      </c>
    </row>
    <row r="521" spans="11:11" ht="15" x14ac:dyDescent="0.25">
      <c r="K521" s="4" t="str">
        <f t="shared" si="43"/>
        <v/>
      </c>
    </row>
    <row r="522" spans="11:11" ht="15" x14ac:dyDescent="0.25">
      <c r="K522" s="4" t="str">
        <f t="shared" si="43"/>
        <v/>
      </c>
    </row>
    <row r="523" spans="11:11" ht="15" x14ac:dyDescent="0.25">
      <c r="K523" s="4" t="str">
        <f t="shared" si="43"/>
        <v/>
      </c>
    </row>
    <row r="524" spans="11:11" ht="15" x14ac:dyDescent="0.25">
      <c r="K524" s="4" t="str">
        <f t="shared" si="43"/>
        <v/>
      </c>
    </row>
    <row r="525" spans="11:11" ht="15" x14ac:dyDescent="0.25">
      <c r="K525" s="4" t="str">
        <f t="shared" si="43"/>
        <v/>
      </c>
    </row>
    <row r="526" spans="11:11" ht="15" x14ac:dyDescent="0.25">
      <c r="K526" s="4" t="str">
        <f t="shared" si="43"/>
        <v/>
      </c>
    </row>
    <row r="527" spans="11:11" ht="15" x14ac:dyDescent="0.25">
      <c r="K527" s="4" t="str">
        <f t="shared" si="43"/>
        <v/>
      </c>
    </row>
    <row r="528" spans="11:11" ht="15" x14ac:dyDescent="0.25">
      <c r="K528" s="4" t="str">
        <f t="shared" si="43"/>
        <v/>
      </c>
    </row>
    <row r="529" spans="11:11" ht="15" x14ac:dyDescent="0.25">
      <c r="K529" s="4" t="str">
        <f t="shared" si="43"/>
        <v/>
      </c>
    </row>
    <row r="530" spans="11:11" ht="15" x14ac:dyDescent="0.25">
      <c r="K530" s="4" t="str">
        <f t="shared" si="43"/>
        <v/>
      </c>
    </row>
    <row r="531" spans="11:11" ht="15" x14ac:dyDescent="0.25">
      <c r="K531" s="4" t="str">
        <f t="shared" si="43"/>
        <v/>
      </c>
    </row>
    <row r="532" spans="11:11" ht="15" x14ac:dyDescent="0.25">
      <c r="K532" s="4" t="str">
        <f t="shared" si="43"/>
        <v/>
      </c>
    </row>
    <row r="533" spans="11:11" ht="15" x14ac:dyDescent="0.25">
      <c r="K533" s="4" t="str">
        <f t="shared" si="43"/>
        <v/>
      </c>
    </row>
    <row r="534" spans="11:11" ht="15" x14ac:dyDescent="0.25">
      <c r="K534" s="4" t="str">
        <f t="shared" si="43"/>
        <v/>
      </c>
    </row>
    <row r="535" spans="11:11" ht="15" x14ac:dyDescent="0.25">
      <c r="K535" s="4" t="str">
        <f t="shared" si="43"/>
        <v/>
      </c>
    </row>
    <row r="536" spans="11:11" ht="15" x14ac:dyDescent="0.25">
      <c r="K536" s="4" t="str">
        <f t="shared" si="43"/>
        <v/>
      </c>
    </row>
    <row r="537" spans="11:11" ht="15" x14ac:dyDescent="0.25">
      <c r="K537" s="4" t="str">
        <f t="shared" si="43"/>
        <v/>
      </c>
    </row>
    <row r="538" spans="11:11" ht="15" x14ac:dyDescent="0.25">
      <c r="K538" s="4" t="str">
        <f t="shared" si="43"/>
        <v/>
      </c>
    </row>
    <row r="539" spans="11:11" ht="15" x14ac:dyDescent="0.25">
      <c r="K539" s="4" t="str">
        <f t="shared" si="43"/>
        <v/>
      </c>
    </row>
    <row r="540" spans="11:11" ht="15" x14ac:dyDescent="0.25">
      <c r="K540" s="4" t="str">
        <f t="shared" si="43"/>
        <v/>
      </c>
    </row>
    <row r="541" spans="11:11" ht="15" x14ac:dyDescent="0.25">
      <c r="K541" s="4" t="str">
        <f t="shared" si="43"/>
        <v/>
      </c>
    </row>
    <row r="542" spans="11:11" ht="15" x14ac:dyDescent="0.25">
      <c r="K542" s="4" t="str">
        <f t="shared" si="43"/>
        <v/>
      </c>
    </row>
    <row r="543" spans="11:11" ht="15" x14ac:dyDescent="0.25">
      <c r="K543" s="4" t="str">
        <f t="shared" si="43"/>
        <v/>
      </c>
    </row>
    <row r="544" spans="11:11" ht="15" x14ac:dyDescent="0.25">
      <c r="K544" s="4" t="str">
        <f t="shared" si="43"/>
        <v/>
      </c>
    </row>
    <row r="545" spans="11:11" ht="15" x14ac:dyDescent="0.25">
      <c r="K545" s="4" t="str">
        <f t="shared" si="43"/>
        <v/>
      </c>
    </row>
    <row r="546" spans="11:11" ht="15" x14ac:dyDescent="0.25">
      <c r="K546" s="4" t="str">
        <f t="shared" si="43"/>
        <v/>
      </c>
    </row>
    <row r="547" spans="11:11" ht="15" x14ac:dyDescent="0.25">
      <c r="K547" s="4" t="str">
        <f t="shared" si="43"/>
        <v/>
      </c>
    </row>
    <row r="548" spans="11:11" ht="15" x14ac:dyDescent="0.25">
      <c r="K548" s="4" t="str">
        <f t="shared" si="43"/>
        <v/>
      </c>
    </row>
    <row r="549" spans="11:11" ht="15" x14ac:dyDescent="0.25">
      <c r="K549" s="4" t="str">
        <f t="shared" si="43"/>
        <v/>
      </c>
    </row>
    <row r="550" spans="11:11" ht="15" x14ac:dyDescent="0.25">
      <c r="K550" s="4" t="str">
        <f t="shared" si="43"/>
        <v/>
      </c>
    </row>
    <row r="551" spans="11:11" ht="15" x14ac:dyDescent="0.25">
      <c r="K551" s="4" t="str">
        <f t="shared" si="43"/>
        <v/>
      </c>
    </row>
    <row r="552" spans="11:11" ht="15" x14ac:dyDescent="0.25">
      <c r="K552" s="4" t="str">
        <f t="shared" si="43"/>
        <v/>
      </c>
    </row>
    <row r="553" spans="11:11" ht="15" x14ac:dyDescent="0.25">
      <c r="K553" s="4" t="str">
        <f t="shared" si="43"/>
        <v/>
      </c>
    </row>
    <row r="554" spans="11:11" ht="15" x14ac:dyDescent="0.25">
      <c r="K554" s="4" t="str">
        <f t="shared" si="43"/>
        <v/>
      </c>
    </row>
    <row r="555" spans="11:11" ht="15" x14ac:dyDescent="0.25">
      <c r="K555" s="4" t="str">
        <f t="shared" si="43"/>
        <v/>
      </c>
    </row>
    <row r="556" spans="11:11" ht="15" x14ac:dyDescent="0.25">
      <c r="K556" s="4" t="str">
        <f t="shared" si="43"/>
        <v/>
      </c>
    </row>
    <row r="557" spans="11:11" ht="15" x14ac:dyDescent="0.25">
      <c r="K557" s="4" t="str">
        <f t="shared" si="43"/>
        <v/>
      </c>
    </row>
    <row r="558" spans="11:11" ht="15" x14ac:dyDescent="0.25">
      <c r="K558" s="4" t="str">
        <f t="shared" si="43"/>
        <v/>
      </c>
    </row>
    <row r="559" spans="11:11" ht="15" x14ac:dyDescent="0.25">
      <c r="K559" s="4" t="str">
        <f t="shared" si="43"/>
        <v/>
      </c>
    </row>
    <row r="560" spans="11:11" ht="15" x14ac:dyDescent="0.25">
      <c r="K560" s="4" t="str">
        <f t="shared" si="43"/>
        <v/>
      </c>
    </row>
    <row r="561" spans="11:11" ht="15" x14ac:dyDescent="0.25">
      <c r="K561" s="4" t="str">
        <f t="shared" si="43"/>
        <v/>
      </c>
    </row>
    <row r="562" spans="11:11" ht="15" x14ac:dyDescent="0.25">
      <c r="K562" s="4" t="str">
        <f t="shared" si="43"/>
        <v/>
      </c>
    </row>
    <row r="563" spans="11:11" ht="15" x14ac:dyDescent="0.25">
      <c r="K563" s="4" t="str">
        <f t="shared" si="43"/>
        <v/>
      </c>
    </row>
    <row r="564" spans="11:11" ht="15" x14ac:dyDescent="0.25">
      <c r="K564" s="4" t="str">
        <f t="shared" si="43"/>
        <v/>
      </c>
    </row>
    <row r="565" spans="11:11" ht="15" x14ac:dyDescent="0.25">
      <c r="K565" s="4" t="str">
        <f t="shared" si="43"/>
        <v/>
      </c>
    </row>
    <row r="566" spans="11:11" ht="15" x14ac:dyDescent="0.25">
      <c r="K566" s="4" t="str">
        <f t="shared" si="43"/>
        <v/>
      </c>
    </row>
    <row r="567" spans="11:11" ht="15" x14ac:dyDescent="0.25">
      <c r="K567" s="4" t="str">
        <f t="shared" si="43"/>
        <v/>
      </c>
    </row>
    <row r="568" spans="11:11" ht="15" x14ac:dyDescent="0.25">
      <c r="K568" s="4" t="str">
        <f t="shared" si="43"/>
        <v/>
      </c>
    </row>
    <row r="569" spans="11:11" ht="15" x14ac:dyDescent="0.25">
      <c r="K569" s="4" t="str">
        <f t="shared" si="43"/>
        <v/>
      </c>
    </row>
    <row r="570" spans="11:11" ht="15" x14ac:dyDescent="0.25">
      <c r="K570" s="4" t="str">
        <f t="shared" si="43"/>
        <v/>
      </c>
    </row>
    <row r="571" spans="11:11" ht="15" x14ac:dyDescent="0.25">
      <c r="K571" s="4" t="str">
        <f t="shared" si="43"/>
        <v/>
      </c>
    </row>
    <row r="572" spans="11:11" ht="15" x14ac:dyDescent="0.25">
      <c r="K572" s="4" t="str">
        <f t="shared" si="43"/>
        <v/>
      </c>
    </row>
    <row r="573" spans="11:11" ht="15" x14ac:dyDescent="0.25">
      <c r="K573" s="4" t="str">
        <f t="shared" si="43"/>
        <v/>
      </c>
    </row>
    <row r="574" spans="11:11" ht="15" x14ac:dyDescent="0.25">
      <c r="K574" s="4" t="str">
        <f t="shared" si="43"/>
        <v/>
      </c>
    </row>
    <row r="575" spans="11:11" ht="15" x14ac:dyDescent="0.25">
      <c r="K575" s="4" t="str">
        <f t="shared" si="43"/>
        <v/>
      </c>
    </row>
    <row r="576" spans="11:11" ht="15" x14ac:dyDescent="0.25">
      <c r="K576" s="4" t="str">
        <f t="shared" si="43"/>
        <v/>
      </c>
    </row>
    <row r="577" spans="11:11" ht="15" x14ac:dyDescent="0.25">
      <c r="K577" s="4" t="str">
        <f t="shared" si="43"/>
        <v/>
      </c>
    </row>
    <row r="578" spans="11:11" ht="15" x14ac:dyDescent="0.25">
      <c r="K578" s="4" t="str">
        <f t="shared" si="43"/>
        <v/>
      </c>
    </row>
    <row r="579" spans="11:11" ht="15" x14ac:dyDescent="0.25">
      <c r="K579" s="4" t="str">
        <f t="shared" ref="K579:K627" si="44">IF(J579="", "", B579=J579)</f>
        <v/>
      </c>
    </row>
    <row r="580" spans="11:11" ht="15" x14ac:dyDescent="0.25">
      <c r="K580" s="4" t="str">
        <f t="shared" si="44"/>
        <v/>
      </c>
    </row>
    <row r="581" spans="11:11" ht="15" x14ac:dyDescent="0.25">
      <c r="K581" s="4" t="str">
        <f t="shared" si="44"/>
        <v/>
      </c>
    </row>
    <row r="582" spans="11:11" ht="15" x14ac:dyDescent="0.25">
      <c r="K582" s="4" t="str">
        <f t="shared" si="44"/>
        <v/>
      </c>
    </row>
    <row r="583" spans="11:11" ht="15" x14ac:dyDescent="0.25">
      <c r="K583" s="4" t="str">
        <f t="shared" si="44"/>
        <v/>
      </c>
    </row>
    <row r="584" spans="11:11" ht="15" x14ac:dyDescent="0.25">
      <c r="K584" s="4" t="str">
        <f t="shared" si="44"/>
        <v/>
      </c>
    </row>
    <row r="585" spans="11:11" ht="15" x14ac:dyDescent="0.25">
      <c r="K585" s="4" t="str">
        <f t="shared" si="44"/>
        <v/>
      </c>
    </row>
    <row r="586" spans="11:11" ht="15" x14ac:dyDescent="0.25">
      <c r="K586" s="4" t="str">
        <f t="shared" si="44"/>
        <v/>
      </c>
    </row>
    <row r="587" spans="11:11" ht="15" x14ac:dyDescent="0.25">
      <c r="K587" s="4" t="str">
        <f t="shared" si="44"/>
        <v/>
      </c>
    </row>
    <row r="588" spans="11:11" ht="15" x14ac:dyDescent="0.25">
      <c r="K588" s="4" t="str">
        <f t="shared" si="44"/>
        <v/>
      </c>
    </row>
    <row r="589" spans="11:11" ht="15" x14ac:dyDescent="0.25">
      <c r="K589" s="4" t="str">
        <f t="shared" si="44"/>
        <v/>
      </c>
    </row>
    <row r="590" spans="11:11" ht="15" x14ac:dyDescent="0.25">
      <c r="K590" s="4" t="str">
        <f t="shared" si="44"/>
        <v/>
      </c>
    </row>
    <row r="591" spans="11:11" ht="15" x14ac:dyDescent="0.25">
      <c r="K591" s="4" t="str">
        <f t="shared" si="44"/>
        <v/>
      </c>
    </row>
    <row r="592" spans="11:11" ht="15" x14ac:dyDescent="0.25">
      <c r="K592" s="4" t="str">
        <f t="shared" si="44"/>
        <v/>
      </c>
    </row>
    <row r="593" spans="11:11" ht="15" x14ac:dyDescent="0.25">
      <c r="K593" s="4" t="str">
        <f t="shared" si="44"/>
        <v/>
      </c>
    </row>
    <row r="594" spans="11:11" ht="15" x14ac:dyDescent="0.25">
      <c r="K594" s="4" t="str">
        <f t="shared" si="44"/>
        <v/>
      </c>
    </row>
    <row r="595" spans="11:11" ht="15" x14ac:dyDescent="0.25">
      <c r="K595" s="4" t="str">
        <f t="shared" si="44"/>
        <v/>
      </c>
    </row>
    <row r="596" spans="11:11" ht="15" x14ac:dyDescent="0.25">
      <c r="K596" s="4" t="str">
        <f t="shared" si="44"/>
        <v/>
      </c>
    </row>
    <row r="597" spans="11:11" ht="15" x14ac:dyDescent="0.25">
      <c r="K597" s="4" t="str">
        <f t="shared" si="44"/>
        <v/>
      </c>
    </row>
    <row r="598" spans="11:11" ht="15" x14ac:dyDescent="0.25">
      <c r="K598" s="4" t="str">
        <f t="shared" si="44"/>
        <v/>
      </c>
    </row>
    <row r="599" spans="11:11" ht="15" x14ac:dyDescent="0.25">
      <c r="K599" s="4" t="str">
        <f t="shared" si="44"/>
        <v/>
      </c>
    </row>
    <row r="600" spans="11:11" ht="15" x14ac:dyDescent="0.25">
      <c r="K600" s="4" t="str">
        <f t="shared" si="44"/>
        <v/>
      </c>
    </row>
    <row r="601" spans="11:11" ht="15" x14ac:dyDescent="0.25">
      <c r="K601" s="4" t="str">
        <f t="shared" si="44"/>
        <v/>
      </c>
    </row>
    <row r="602" spans="11:11" ht="15" x14ac:dyDescent="0.25">
      <c r="K602" s="4" t="str">
        <f t="shared" si="44"/>
        <v/>
      </c>
    </row>
    <row r="603" spans="11:11" ht="15" x14ac:dyDescent="0.25">
      <c r="K603" s="4" t="str">
        <f t="shared" si="44"/>
        <v/>
      </c>
    </row>
    <row r="604" spans="11:11" ht="15" x14ac:dyDescent="0.25">
      <c r="K604" s="4" t="str">
        <f t="shared" si="44"/>
        <v/>
      </c>
    </row>
    <row r="605" spans="11:11" ht="15" x14ac:dyDescent="0.25">
      <c r="K605" s="4" t="str">
        <f t="shared" si="44"/>
        <v/>
      </c>
    </row>
    <row r="606" spans="11:11" ht="15" x14ac:dyDescent="0.25">
      <c r="K606" s="4" t="str">
        <f t="shared" si="44"/>
        <v/>
      </c>
    </row>
    <row r="607" spans="11:11" ht="15" x14ac:dyDescent="0.25">
      <c r="K607" s="4" t="str">
        <f t="shared" si="44"/>
        <v/>
      </c>
    </row>
    <row r="608" spans="11:11" ht="15" x14ac:dyDescent="0.25">
      <c r="K608" s="4" t="str">
        <f t="shared" si="44"/>
        <v/>
      </c>
    </row>
    <row r="609" spans="11:11" ht="15" x14ac:dyDescent="0.25">
      <c r="K609" s="4" t="str">
        <f t="shared" si="44"/>
        <v/>
      </c>
    </row>
    <row r="610" spans="11:11" ht="15" x14ac:dyDescent="0.25">
      <c r="K610" s="4" t="str">
        <f t="shared" si="44"/>
        <v/>
      </c>
    </row>
    <row r="611" spans="11:11" ht="15" x14ac:dyDescent="0.25">
      <c r="K611" s="4" t="str">
        <f t="shared" si="44"/>
        <v/>
      </c>
    </row>
    <row r="612" spans="11:11" ht="15" x14ac:dyDescent="0.25">
      <c r="K612" s="4" t="str">
        <f t="shared" si="44"/>
        <v/>
      </c>
    </row>
    <row r="613" spans="11:11" ht="15" x14ac:dyDescent="0.25">
      <c r="K613" s="4" t="str">
        <f t="shared" si="44"/>
        <v/>
      </c>
    </row>
    <row r="614" spans="11:11" ht="15" x14ac:dyDescent="0.25">
      <c r="K614" s="4" t="str">
        <f t="shared" si="44"/>
        <v/>
      </c>
    </row>
    <row r="615" spans="11:11" ht="15" x14ac:dyDescent="0.25">
      <c r="K615" s="4" t="str">
        <f t="shared" si="44"/>
        <v/>
      </c>
    </row>
    <row r="616" spans="11:11" ht="15" x14ac:dyDescent="0.25">
      <c r="K616" s="4" t="str">
        <f t="shared" si="44"/>
        <v/>
      </c>
    </row>
    <row r="617" spans="11:11" ht="15" x14ac:dyDescent="0.25">
      <c r="K617" s="4" t="str">
        <f t="shared" si="44"/>
        <v/>
      </c>
    </row>
    <row r="618" spans="11:11" ht="15" x14ac:dyDescent="0.25">
      <c r="K618" s="4" t="str">
        <f t="shared" si="44"/>
        <v/>
      </c>
    </row>
    <row r="619" spans="11:11" ht="15" x14ac:dyDescent="0.25">
      <c r="K619" s="4" t="str">
        <f t="shared" si="44"/>
        <v/>
      </c>
    </row>
    <row r="620" spans="11:11" ht="15" x14ac:dyDescent="0.25">
      <c r="K620" s="4" t="str">
        <f t="shared" si="44"/>
        <v/>
      </c>
    </row>
    <row r="621" spans="11:11" ht="15" x14ac:dyDescent="0.25">
      <c r="K621" s="4" t="str">
        <f t="shared" si="44"/>
        <v/>
      </c>
    </row>
    <row r="622" spans="11:11" ht="15" x14ac:dyDescent="0.25">
      <c r="K622" s="4" t="str">
        <f t="shared" si="44"/>
        <v/>
      </c>
    </row>
    <row r="623" spans="11:11" ht="15" x14ac:dyDescent="0.25">
      <c r="K623" s="4" t="str">
        <f t="shared" si="44"/>
        <v/>
      </c>
    </row>
    <row r="624" spans="11:11" ht="15" x14ac:dyDescent="0.25">
      <c r="K624" s="4" t="str">
        <f t="shared" si="44"/>
        <v/>
      </c>
    </row>
    <row r="625" spans="11:11" ht="15" x14ac:dyDescent="0.25">
      <c r="K625" s="4" t="str">
        <f t="shared" si="44"/>
        <v/>
      </c>
    </row>
    <row r="626" spans="11:11" ht="15" x14ac:dyDescent="0.25">
      <c r="K626" s="4" t="str">
        <f t="shared" si="44"/>
        <v/>
      </c>
    </row>
    <row r="627" spans="11:11" ht="15" x14ac:dyDescent="0.25">
      <c r="K627" s="4" t="str">
        <f t="shared" si="44"/>
        <v/>
      </c>
    </row>
  </sheetData>
  <conditionalFormatting sqref="C2:D202">
    <cfRule type="expression" dxfId="30" priority="2">
      <formula>DATEVALUE(C2) &lt;&gt; INT(LEFT(D2,5)) +1</formula>
    </cfRule>
  </conditionalFormatting>
  <conditionalFormatting sqref="D2:D202">
    <cfRule type="expression" dxfId="29" priority="3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7" operator="containsText" text="Перевірка">
      <formula>NOT(ISERROR(SEARCH("Перевірка",E1)))</formula>
    </cfRule>
  </conditionalFormatting>
  <conditionalFormatting sqref="E1:E1048576 G1:G1048576 I1:I1048576 K1:K1048576 M1:N1048576">
    <cfRule type="expression" dxfId="27" priority="4">
      <formula>LEN(TRIM(E1))=0</formula>
    </cfRule>
  </conditionalFormatting>
  <conditionalFormatting sqref="E1:E1048576">
    <cfRule type="cellIs" dxfId="26" priority="17" operator="equal">
      <formula>10</formula>
    </cfRule>
    <cfRule type="cellIs" dxfId="25" priority="18" operator="notEqual">
      <formula>10</formula>
    </cfRule>
  </conditionalFormatting>
  <conditionalFormatting sqref="G1:G1048576">
    <cfRule type="cellIs" dxfId="24" priority="15" operator="equal">
      <formula>8</formula>
    </cfRule>
    <cfRule type="cellIs" dxfId="23" priority="16" operator="notEqual">
      <formula>8</formula>
    </cfRule>
  </conditionalFormatting>
  <conditionalFormatting sqref="H1:H1048576">
    <cfRule type="beginsWith" dxfId="22" priority="12" operator="beginsWith" text="00">
      <formula>LEFT(H1,LEN("00"))="00"</formula>
    </cfRule>
  </conditionalFormatting>
  <conditionalFormatting sqref="I1:I202">
    <cfRule type="cellIs" dxfId="21" priority="8" operator="equal">
      <formula>9</formula>
    </cfRule>
    <cfRule type="cellIs" dxfId="20" priority="9" operator="equal">
      <formula>8</formula>
    </cfRule>
  </conditionalFormatting>
  <conditionalFormatting sqref="I1:I1048576">
    <cfRule type="cellIs" dxfId="19" priority="13" operator="notEqual">
      <formula>8</formula>
    </cfRule>
    <cfRule type="cellIs" dxfId="18" priority="14" operator="notEqual">
      <formula>9</formula>
    </cfRule>
  </conditionalFormatting>
  <conditionalFormatting sqref="K1:K1048576">
    <cfRule type="cellIs" dxfId="17" priority="10" operator="equal">
      <formula>0</formula>
    </cfRule>
    <cfRule type="cellIs" dxfId="16" priority="11" operator="equal">
      <formula>1</formula>
    </cfRule>
  </conditionalFormatting>
  <conditionalFormatting sqref="M1:N1048576">
    <cfRule type="cellIs" dxfId="15" priority="5" operator="equal">
      <formula>0</formula>
    </cfRule>
    <cfRule type="cellIs" dxfId="14" priority="6" operator="equal">
      <formula>1</formula>
    </cfRule>
  </conditionalFormatting>
  <pageMargins left="0.70833333333333304" right="0.70833333333333304" top="0.74791666666666701" bottom="0.74791666666666701" header="0.511811023622047" footer="0.511811023622047"/>
  <pageSetup paperSize="75" fitToHeight="0" orientation="landscape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2:C6"/>
  <sheetViews>
    <sheetView zoomScaleNormal="100" workbookViewId="0">
      <selection activeCell="C33" sqref="C33"/>
    </sheetView>
  </sheetViews>
  <sheetFormatPr defaultColWidth="8.5703125" defaultRowHeight="14.25" customHeight="1" x14ac:dyDescent="0.25"/>
  <cols>
    <col min="3" max="3" width="111" customWidth="1"/>
  </cols>
  <sheetData>
    <row r="2" spans="3:3" ht="30" x14ac:dyDescent="0.25">
      <c r="C2" s="1" t="s">
        <v>1076</v>
      </c>
    </row>
    <row r="4" spans="3:3" ht="15" x14ac:dyDescent="0.25">
      <c r="C4" s="1"/>
    </row>
    <row r="6" spans="3:3" ht="15" x14ac:dyDescent="0.25">
      <c r="C6" t="s">
        <v>1077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A358"/>
  <sheetViews>
    <sheetView zoomScale="85" zoomScaleNormal="85" zoomScalePage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" customHeight="1" x14ac:dyDescent="0.25"/>
  <cols>
    <col min="1" max="1" width="9.5703125" style="13" customWidth="1"/>
    <col min="2" max="2" width="9.140625" style="14" customWidth="1"/>
    <col min="3" max="3" width="47.28515625" style="15" customWidth="1"/>
    <col min="4" max="4" width="24.5703125" style="15" customWidth="1"/>
    <col min="5" max="5" width="30.42578125" style="15" customWidth="1"/>
    <col min="6" max="6" width="29.42578125" style="15" customWidth="1"/>
    <col min="7" max="7" width="45.42578125" style="15" customWidth="1"/>
    <col min="8" max="8" width="22.42578125" style="16" customWidth="1"/>
    <col min="9" max="16384" width="7.7109375" style="17"/>
  </cols>
  <sheetData>
    <row r="1" spans="1:8" s="23" customFormat="1" ht="115.5" customHeight="1" x14ac:dyDescent="0.25">
      <c r="A1" s="18" t="s">
        <v>9</v>
      </c>
      <c r="B1" s="18" t="s">
        <v>1078</v>
      </c>
      <c r="C1" s="18"/>
      <c r="D1" s="19" t="s">
        <v>18</v>
      </c>
      <c r="E1" s="20" t="s">
        <v>19</v>
      </c>
      <c r="F1" s="21" t="s">
        <v>1079</v>
      </c>
      <c r="G1" s="18" t="s">
        <v>23</v>
      </c>
      <c r="H1" s="22" t="s">
        <v>24</v>
      </c>
    </row>
    <row r="2" spans="1:8" s="26" customFormat="1" ht="94.5" x14ac:dyDescent="0.25">
      <c r="A2" s="24">
        <v>1</v>
      </c>
      <c r="B2" s="25" t="s">
        <v>41</v>
      </c>
      <c r="C2" s="15" t="s">
        <v>1063</v>
      </c>
      <c r="D2" s="15" t="s">
        <v>1080</v>
      </c>
      <c r="E2" s="15" t="s">
        <v>1081</v>
      </c>
      <c r="F2" s="15" t="s">
        <v>1082</v>
      </c>
      <c r="G2" s="15" t="s">
        <v>1083</v>
      </c>
      <c r="H2" s="15">
        <v>660263238</v>
      </c>
    </row>
    <row r="3" spans="1:8" s="26" customFormat="1" ht="94.5" x14ac:dyDescent="0.25">
      <c r="A3" s="24">
        <v>8</v>
      </c>
      <c r="B3" s="25" t="s">
        <v>41</v>
      </c>
      <c r="C3" s="15" t="s">
        <v>1084</v>
      </c>
      <c r="D3" s="15" t="s">
        <v>1085</v>
      </c>
      <c r="E3" s="15" t="s">
        <v>1086</v>
      </c>
      <c r="F3" s="15" t="s">
        <v>1087</v>
      </c>
      <c r="G3" s="15" t="s">
        <v>1088</v>
      </c>
      <c r="H3" s="15">
        <v>505059149</v>
      </c>
    </row>
    <row r="4" spans="1:8" s="26" customFormat="1" ht="78.75" x14ac:dyDescent="0.25">
      <c r="A4" s="24">
        <v>12</v>
      </c>
      <c r="B4" s="25" t="s">
        <v>41</v>
      </c>
      <c r="C4" s="15" t="s">
        <v>1065</v>
      </c>
      <c r="D4" s="15" t="s">
        <v>1089</v>
      </c>
      <c r="E4" s="15" t="s">
        <v>1090</v>
      </c>
      <c r="F4" s="15" t="s">
        <v>1091</v>
      </c>
      <c r="G4" s="15" t="s">
        <v>1092</v>
      </c>
      <c r="H4" s="15">
        <v>993803701</v>
      </c>
    </row>
    <row r="5" spans="1:8" s="26" customFormat="1" ht="63" x14ac:dyDescent="0.25">
      <c r="A5" s="24">
        <v>7</v>
      </c>
      <c r="B5" s="25" t="s">
        <v>41</v>
      </c>
      <c r="C5" s="15" t="s">
        <v>1066</v>
      </c>
      <c r="D5" s="15" t="s">
        <v>1089</v>
      </c>
      <c r="E5" s="15" t="s">
        <v>1093</v>
      </c>
      <c r="F5" s="15" t="s">
        <v>1094</v>
      </c>
      <c r="G5" s="15" t="s">
        <v>1095</v>
      </c>
      <c r="H5" s="15">
        <v>677153559</v>
      </c>
    </row>
    <row r="6" spans="1:8" s="26" customFormat="1" ht="110.25" x14ac:dyDescent="0.25">
      <c r="A6" s="24">
        <v>4</v>
      </c>
      <c r="B6" s="25" t="s">
        <v>41</v>
      </c>
      <c r="C6" s="15" t="s">
        <v>1067</v>
      </c>
      <c r="D6" s="15" t="s">
        <v>1096</v>
      </c>
      <c r="E6" s="15" t="s">
        <v>1097</v>
      </c>
      <c r="F6" s="15" t="s">
        <v>1098</v>
      </c>
      <c r="G6" s="15" t="s">
        <v>1099</v>
      </c>
      <c r="H6" s="15">
        <v>683977036</v>
      </c>
    </row>
    <row r="7" spans="1:8" s="26" customFormat="1" ht="78.75" x14ac:dyDescent="0.25">
      <c r="A7" s="24">
        <v>6</v>
      </c>
      <c r="B7" s="25" t="s">
        <v>41</v>
      </c>
      <c r="C7" s="15" t="s">
        <v>1100</v>
      </c>
      <c r="D7" s="15" t="s">
        <v>1101</v>
      </c>
      <c r="E7" s="15" t="s">
        <v>1102</v>
      </c>
      <c r="F7" s="15" t="s">
        <v>1103</v>
      </c>
      <c r="G7" s="15" t="s">
        <v>1104</v>
      </c>
      <c r="H7" s="15">
        <v>682269805</v>
      </c>
    </row>
    <row r="8" spans="1:8" s="26" customFormat="1" ht="78.75" x14ac:dyDescent="0.25">
      <c r="A8" s="24">
        <v>13</v>
      </c>
      <c r="B8" s="25" t="s">
        <v>41</v>
      </c>
      <c r="C8" s="15" t="s">
        <v>1105</v>
      </c>
      <c r="D8" s="15" t="s">
        <v>1106</v>
      </c>
      <c r="E8" s="15" t="s">
        <v>1107</v>
      </c>
      <c r="F8" s="15" t="s">
        <v>1108</v>
      </c>
      <c r="G8" s="15" t="s">
        <v>1109</v>
      </c>
      <c r="H8" s="15">
        <v>990631915</v>
      </c>
    </row>
    <row r="9" spans="1:8" s="26" customFormat="1" ht="78.75" x14ac:dyDescent="0.25">
      <c r="A9" s="24">
        <v>9</v>
      </c>
      <c r="B9" s="25" t="s">
        <v>41</v>
      </c>
      <c r="C9" s="15" t="s">
        <v>1070</v>
      </c>
      <c r="D9" s="15" t="s">
        <v>1110</v>
      </c>
      <c r="E9" s="15" t="s">
        <v>1111</v>
      </c>
      <c r="F9" s="15" t="s">
        <v>1112</v>
      </c>
      <c r="G9" s="15" t="s">
        <v>1113</v>
      </c>
      <c r="H9" s="15">
        <v>956741071</v>
      </c>
    </row>
    <row r="10" spans="1:8" s="26" customFormat="1" ht="94.5" x14ac:dyDescent="0.25">
      <c r="A10" s="24">
        <v>3</v>
      </c>
      <c r="B10" s="25" t="s">
        <v>41</v>
      </c>
      <c r="C10" s="15" t="s">
        <v>1114</v>
      </c>
      <c r="D10" s="15" t="s">
        <v>1115</v>
      </c>
      <c r="E10" s="15" t="s">
        <v>1116</v>
      </c>
      <c r="F10" s="15" t="s">
        <v>1117</v>
      </c>
      <c r="G10" s="15" t="s">
        <v>1118</v>
      </c>
      <c r="H10" s="15">
        <v>934248356</v>
      </c>
    </row>
    <row r="11" spans="1:8" s="26" customFormat="1" ht="63" x14ac:dyDescent="0.25">
      <c r="A11" s="24">
        <v>11</v>
      </c>
      <c r="B11" s="25" t="s">
        <v>41</v>
      </c>
      <c r="C11" s="15" t="s">
        <v>1072</v>
      </c>
      <c r="D11" s="15" t="s">
        <v>1119</v>
      </c>
      <c r="E11" s="15" t="s">
        <v>1120</v>
      </c>
      <c r="F11" s="15" t="s">
        <v>1121</v>
      </c>
      <c r="G11" s="15" t="s">
        <v>1122</v>
      </c>
      <c r="H11" s="15">
        <v>983438936</v>
      </c>
    </row>
    <row r="12" spans="1:8" s="26" customFormat="1" ht="63" x14ac:dyDescent="0.25">
      <c r="A12" s="24">
        <v>5</v>
      </c>
      <c r="B12" s="25" t="s">
        <v>41</v>
      </c>
      <c r="C12" s="15" t="s">
        <v>1073</v>
      </c>
      <c r="D12" s="15" t="s">
        <v>1123</v>
      </c>
      <c r="E12" s="15" t="s">
        <v>1124</v>
      </c>
      <c r="F12" s="15" t="s">
        <v>1125</v>
      </c>
      <c r="G12" s="15" t="s">
        <v>1126</v>
      </c>
      <c r="H12" s="15">
        <v>938839470</v>
      </c>
    </row>
    <row r="13" spans="1:8" s="26" customFormat="1" ht="78.75" x14ac:dyDescent="0.25">
      <c r="A13" s="24">
        <v>2</v>
      </c>
      <c r="B13" s="25" t="s">
        <v>41</v>
      </c>
      <c r="C13" s="15" t="s">
        <v>1074</v>
      </c>
      <c r="D13" s="15" t="s">
        <v>1127</v>
      </c>
      <c r="E13" s="15" t="s">
        <v>1128</v>
      </c>
      <c r="F13" s="15" t="s">
        <v>1129</v>
      </c>
      <c r="G13" s="15" t="s">
        <v>1130</v>
      </c>
      <c r="H13" s="15">
        <v>967927329</v>
      </c>
    </row>
    <row r="14" spans="1:8" s="26" customFormat="1" ht="63" x14ac:dyDescent="0.25">
      <c r="A14" s="24">
        <v>10</v>
      </c>
      <c r="B14" s="25" t="s">
        <v>41</v>
      </c>
      <c r="C14" s="15" t="s">
        <v>1075</v>
      </c>
      <c r="D14" s="15" t="s">
        <v>1131</v>
      </c>
      <c r="E14" s="15" t="s">
        <v>1132</v>
      </c>
      <c r="F14" s="15" t="s">
        <v>1133</v>
      </c>
      <c r="G14" s="15" t="s">
        <v>1134</v>
      </c>
      <c r="H14" s="15">
        <v>967953093</v>
      </c>
    </row>
    <row r="15" spans="1:8" s="26" customFormat="1" ht="15.75" x14ac:dyDescent="0.25">
      <c r="A15" s="24">
        <v>14</v>
      </c>
      <c r="B15" s="25" t="s">
        <v>41</v>
      </c>
      <c r="C15" s="15"/>
      <c r="D15" s="15"/>
      <c r="E15" s="15"/>
      <c r="F15" s="15"/>
      <c r="G15" s="15"/>
      <c r="H15" s="15"/>
    </row>
    <row r="16" spans="1:8" s="26" customFormat="1" ht="15.75" x14ac:dyDescent="0.25">
      <c r="A16" s="24">
        <v>15</v>
      </c>
      <c r="B16" s="25" t="s">
        <v>41</v>
      </c>
      <c r="C16" s="15"/>
      <c r="D16" s="15"/>
      <c r="E16" s="15"/>
      <c r="F16" s="15"/>
      <c r="G16" s="15"/>
      <c r="H16" s="15"/>
    </row>
    <row r="17" spans="1:8" s="26" customFormat="1" ht="15.75" x14ac:dyDescent="0.25">
      <c r="A17" s="24">
        <v>16</v>
      </c>
      <c r="B17" s="25" t="s">
        <v>41</v>
      </c>
      <c r="C17" s="15"/>
      <c r="D17" s="15"/>
      <c r="E17" s="15"/>
      <c r="F17" s="15"/>
      <c r="G17" s="15"/>
      <c r="H17" s="15"/>
    </row>
    <row r="18" spans="1:8" s="26" customFormat="1" ht="15.75" x14ac:dyDescent="0.25">
      <c r="A18" s="24">
        <v>17</v>
      </c>
      <c r="B18" s="25" t="s">
        <v>41</v>
      </c>
      <c r="C18" s="15"/>
      <c r="D18" s="15"/>
      <c r="E18" s="15"/>
      <c r="F18" s="15"/>
      <c r="G18" s="15"/>
      <c r="H18" s="15"/>
    </row>
    <row r="19" spans="1:8" s="26" customFormat="1" ht="15.75" x14ac:dyDescent="0.25">
      <c r="A19" s="24">
        <v>18</v>
      </c>
      <c r="B19" s="25" t="s">
        <v>41</v>
      </c>
      <c r="C19" s="15"/>
      <c r="D19" s="15"/>
      <c r="E19" s="15"/>
      <c r="F19" s="15"/>
      <c r="G19" s="15"/>
      <c r="H19" s="15"/>
    </row>
    <row r="20" spans="1:8" s="26" customFormat="1" ht="15.75" x14ac:dyDescent="0.25">
      <c r="A20" s="24">
        <v>19</v>
      </c>
      <c r="B20" s="25" t="s">
        <v>41</v>
      </c>
      <c r="C20" s="15"/>
      <c r="D20" s="15"/>
      <c r="E20" s="15"/>
      <c r="F20" s="15"/>
      <c r="G20" s="15"/>
      <c r="H20" s="15"/>
    </row>
    <row r="21" spans="1:8" s="26" customFormat="1" ht="15.75" x14ac:dyDescent="0.25">
      <c r="A21" s="24">
        <v>20</v>
      </c>
      <c r="B21" s="25" t="s">
        <v>41</v>
      </c>
      <c r="C21" s="15"/>
      <c r="D21" s="15"/>
      <c r="E21" s="15"/>
      <c r="F21" s="15"/>
      <c r="G21" s="15"/>
      <c r="H21" s="15"/>
    </row>
    <row r="22" spans="1:8" s="26" customFormat="1" ht="15.75" x14ac:dyDescent="0.25">
      <c r="A22" s="24">
        <v>21</v>
      </c>
      <c r="B22" s="25" t="s">
        <v>41</v>
      </c>
      <c r="C22" s="15"/>
      <c r="D22" s="15"/>
      <c r="E22" s="15"/>
      <c r="F22" s="15"/>
      <c r="G22" s="15"/>
      <c r="H22" s="15"/>
    </row>
    <row r="23" spans="1:8" s="26" customFormat="1" ht="15.75" x14ac:dyDescent="0.25">
      <c r="A23" s="24">
        <v>22</v>
      </c>
      <c r="B23" s="25" t="s">
        <v>41</v>
      </c>
      <c r="C23" s="15"/>
      <c r="D23" s="15"/>
      <c r="E23" s="15"/>
      <c r="F23" s="15"/>
      <c r="G23" s="15"/>
      <c r="H23" s="15"/>
    </row>
    <row r="24" spans="1:8" s="26" customFormat="1" ht="15.75" x14ac:dyDescent="0.25">
      <c r="A24" s="24">
        <v>23</v>
      </c>
      <c r="B24" s="25" t="s">
        <v>41</v>
      </c>
      <c r="C24" s="15"/>
      <c r="D24" s="15"/>
      <c r="E24" s="15"/>
      <c r="F24" s="15"/>
      <c r="G24" s="15"/>
      <c r="H24" s="15"/>
    </row>
    <row r="25" spans="1:8" s="26" customFormat="1" ht="15.75" x14ac:dyDescent="0.25">
      <c r="A25" s="24">
        <v>24</v>
      </c>
      <c r="B25" s="25" t="s">
        <v>41</v>
      </c>
      <c r="C25" s="15"/>
      <c r="D25" s="15"/>
      <c r="E25" s="15"/>
      <c r="F25" s="15"/>
      <c r="G25" s="15"/>
      <c r="H25" s="15"/>
    </row>
    <row r="26" spans="1:8" s="26" customFormat="1" ht="15.75" x14ac:dyDescent="0.25">
      <c r="A26" s="24">
        <v>25</v>
      </c>
      <c r="B26" s="25" t="s">
        <v>41</v>
      </c>
      <c r="C26" s="15"/>
      <c r="D26" s="15"/>
      <c r="E26" s="15"/>
      <c r="F26" s="15"/>
      <c r="G26" s="15"/>
      <c r="H26" s="15"/>
    </row>
    <row r="27" spans="1:8" s="26" customFormat="1" ht="15.75" x14ac:dyDescent="0.25">
      <c r="A27" s="24">
        <v>26</v>
      </c>
      <c r="B27" s="25" t="s">
        <v>41</v>
      </c>
      <c r="C27" s="15"/>
      <c r="D27" s="15"/>
      <c r="E27" s="15"/>
      <c r="F27" s="27"/>
      <c r="G27" s="15"/>
      <c r="H27" s="16"/>
    </row>
    <row r="28" spans="1:8" s="26" customFormat="1" ht="15.75" x14ac:dyDescent="0.25">
      <c r="A28" s="24">
        <v>27</v>
      </c>
      <c r="B28" s="25" t="s">
        <v>41</v>
      </c>
      <c r="C28" s="15"/>
      <c r="D28" s="15"/>
      <c r="E28" s="15"/>
      <c r="F28" s="27"/>
      <c r="G28" s="15"/>
      <c r="H28" s="16"/>
    </row>
    <row r="29" spans="1:8" s="26" customFormat="1" ht="15.75" x14ac:dyDescent="0.25">
      <c r="A29" s="24">
        <v>28</v>
      </c>
      <c r="B29" s="25" t="s">
        <v>41</v>
      </c>
      <c r="C29" s="15"/>
      <c r="D29" s="15"/>
      <c r="E29" s="15"/>
      <c r="F29" s="27"/>
      <c r="G29" s="15"/>
      <c r="H29" s="16"/>
    </row>
    <row r="30" spans="1:8" s="26" customFormat="1" ht="15.75" x14ac:dyDescent="0.25">
      <c r="A30" s="24">
        <v>29</v>
      </c>
      <c r="B30" s="25" t="s">
        <v>41</v>
      </c>
      <c r="C30" s="15"/>
      <c r="D30" s="15"/>
      <c r="E30" s="15"/>
      <c r="F30" s="27"/>
      <c r="G30" s="15"/>
      <c r="H30" s="16"/>
    </row>
    <row r="31" spans="1:8" s="26" customFormat="1" ht="15.75" x14ac:dyDescent="0.25">
      <c r="A31" s="24">
        <v>30</v>
      </c>
      <c r="B31" s="25" t="s">
        <v>41</v>
      </c>
      <c r="C31" s="15"/>
      <c r="D31" s="15"/>
      <c r="E31" s="15"/>
      <c r="F31" s="27"/>
      <c r="G31" s="15"/>
      <c r="H31" s="16"/>
    </row>
    <row r="32" spans="1:8" s="26" customFormat="1" ht="15.75" x14ac:dyDescent="0.25">
      <c r="A32" s="24">
        <v>31</v>
      </c>
      <c r="B32" s="25" t="s">
        <v>41</v>
      </c>
      <c r="C32" s="15"/>
      <c r="D32" s="15"/>
      <c r="E32" s="15"/>
      <c r="F32" s="27"/>
      <c r="G32" s="15"/>
      <c r="H32" s="16"/>
    </row>
    <row r="33" spans="1:8" s="26" customFormat="1" ht="15.75" x14ac:dyDescent="0.25">
      <c r="A33" s="24">
        <v>32</v>
      </c>
      <c r="B33" s="25" t="s">
        <v>41</v>
      </c>
      <c r="C33" s="24"/>
      <c r="D33" s="15"/>
      <c r="E33" s="15"/>
      <c r="F33" s="27"/>
      <c r="G33" s="24"/>
      <c r="H33" s="28"/>
    </row>
    <row r="34" spans="1:8" s="26" customFormat="1" ht="15.75" x14ac:dyDescent="0.25">
      <c r="A34" s="24">
        <v>33</v>
      </c>
      <c r="B34" s="25" t="s">
        <v>41</v>
      </c>
      <c r="C34" s="24"/>
      <c r="D34" s="15"/>
      <c r="E34" s="29"/>
      <c r="F34" s="27"/>
      <c r="G34" s="24"/>
      <c r="H34" s="28"/>
    </row>
    <row r="35" spans="1:8" s="26" customFormat="1" ht="15.75" x14ac:dyDescent="0.25">
      <c r="A35" s="24">
        <v>34</v>
      </c>
      <c r="B35" s="25" t="s">
        <v>41</v>
      </c>
      <c r="C35" s="24"/>
      <c r="D35" s="15"/>
      <c r="E35" s="15"/>
      <c r="F35" s="27"/>
      <c r="G35" s="24"/>
      <c r="H35" s="28"/>
    </row>
    <row r="36" spans="1:8" s="26" customFormat="1" ht="15.75" x14ac:dyDescent="0.25">
      <c r="A36" s="24">
        <v>35</v>
      </c>
      <c r="B36" s="25" t="s">
        <v>41</v>
      </c>
      <c r="C36" s="24"/>
      <c r="D36" s="15"/>
      <c r="E36" s="15"/>
      <c r="F36" s="27"/>
      <c r="G36" s="24"/>
      <c r="H36" s="28"/>
    </row>
    <row r="37" spans="1:8" s="26" customFormat="1" ht="15.75" x14ac:dyDescent="0.25">
      <c r="A37" s="24">
        <v>36</v>
      </c>
      <c r="B37" s="25" t="s">
        <v>41</v>
      </c>
      <c r="C37" s="24"/>
      <c r="D37" s="15"/>
      <c r="E37" s="15"/>
      <c r="F37" s="27"/>
      <c r="G37" s="24"/>
      <c r="H37" s="28"/>
    </row>
    <row r="38" spans="1:8" s="26" customFormat="1" ht="15.75" x14ac:dyDescent="0.25">
      <c r="A38" s="24">
        <v>37</v>
      </c>
      <c r="B38" s="25" t="s">
        <v>41</v>
      </c>
      <c r="C38" s="24"/>
      <c r="D38" s="15"/>
      <c r="E38" s="15"/>
      <c r="F38" s="27"/>
      <c r="G38" s="24"/>
      <c r="H38" s="28"/>
    </row>
    <row r="39" spans="1:8" s="26" customFormat="1" ht="15.75" x14ac:dyDescent="0.25">
      <c r="A39" s="24">
        <v>38</v>
      </c>
      <c r="B39" s="25" t="s">
        <v>41</v>
      </c>
      <c r="C39" s="15"/>
      <c r="D39" s="15"/>
      <c r="E39" s="15"/>
      <c r="F39" s="27"/>
      <c r="G39" s="15"/>
      <c r="H39" s="16"/>
    </row>
    <row r="40" spans="1:8" s="26" customFormat="1" ht="15.75" x14ac:dyDescent="0.25">
      <c r="A40" s="24">
        <v>39</v>
      </c>
      <c r="B40" s="25" t="s">
        <v>41</v>
      </c>
      <c r="C40" s="15"/>
      <c r="D40" s="15"/>
      <c r="E40" s="15"/>
      <c r="F40" s="27" t="s">
        <v>1135</v>
      </c>
      <c r="G40" s="15"/>
      <c r="H40" s="16"/>
    </row>
    <row r="41" spans="1:8" s="26" customFormat="1" ht="15.75" x14ac:dyDescent="0.25">
      <c r="A41" s="24">
        <v>40</v>
      </c>
      <c r="B41" s="25" t="s">
        <v>41</v>
      </c>
      <c r="C41" s="15"/>
      <c r="D41" s="15"/>
      <c r="E41" s="15"/>
      <c r="F41" s="27"/>
      <c r="G41" s="15"/>
      <c r="H41" s="16"/>
    </row>
    <row r="42" spans="1:8" s="26" customFormat="1" ht="15.75" x14ac:dyDescent="0.25">
      <c r="A42" s="24">
        <v>41</v>
      </c>
      <c r="B42" s="25" t="s">
        <v>41</v>
      </c>
      <c r="C42" s="15"/>
      <c r="D42" s="15"/>
      <c r="E42" s="15"/>
      <c r="F42" s="27"/>
      <c r="G42" s="15"/>
      <c r="H42" s="16"/>
    </row>
    <row r="43" spans="1:8" s="26" customFormat="1" ht="15.75" x14ac:dyDescent="0.25">
      <c r="A43" s="24">
        <v>42</v>
      </c>
      <c r="B43" s="25" t="s">
        <v>41</v>
      </c>
      <c r="C43" s="15"/>
      <c r="D43" s="15"/>
      <c r="E43" s="15"/>
      <c r="F43" s="27"/>
      <c r="G43" s="15"/>
      <c r="H43" s="16"/>
    </row>
    <row r="44" spans="1:8" s="26" customFormat="1" ht="15.75" x14ac:dyDescent="0.25">
      <c r="A44" s="24">
        <v>43</v>
      </c>
      <c r="B44" s="25" t="s">
        <v>41</v>
      </c>
      <c r="C44" s="24"/>
      <c r="D44" s="15"/>
      <c r="E44" s="15"/>
      <c r="F44" s="27"/>
      <c r="G44" s="24"/>
      <c r="H44" s="28"/>
    </row>
    <row r="45" spans="1:8" s="26" customFormat="1" ht="15.75" x14ac:dyDescent="0.25">
      <c r="A45" s="24">
        <v>44</v>
      </c>
      <c r="B45" s="25" t="s">
        <v>41</v>
      </c>
      <c r="C45" s="24"/>
      <c r="D45" s="15"/>
      <c r="E45" s="15"/>
      <c r="F45" s="27"/>
      <c r="G45" s="24"/>
      <c r="H45" s="28"/>
    </row>
    <row r="46" spans="1:8" s="26" customFormat="1" ht="15.75" x14ac:dyDescent="0.25">
      <c r="A46" s="24">
        <v>45</v>
      </c>
      <c r="B46" s="25" t="s">
        <v>41</v>
      </c>
      <c r="C46" s="15"/>
      <c r="D46" s="15"/>
      <c r="E46" s="15"/>
      <c r="F46" s="27"/>
      <c r="G46" s="15"/>
      <c r="H46" s="16"/>
    </row>
    <row r="47" spans="1:8" s="26" customFormat="1" ht="15.75" x14ac:dyDescent="0.25">
      <c r="A47" s="24">
        <v>46</v>
      </c>
      <c r="B47" s="25" t="s">
        <v>41</v>
      </c>
      <c r="C47" s="15"/>
      <c r="D47" s="15"/>
      <c r="E47" s="15"/>
      <c r="F47" s="27"/>
      <c r="G47" s="15"/>
      <c r="H47" s="16"/>
    </row>
    <row r="48" spans="1:8" s="26" customFormat="1" ht="15.75" x14ac:dyDescent="0.25">
      <c r="A48" s="24">
        <v>47</v>
      </c>
      <c r="B48" s="25" t="s">
        <v>41</v>
      </c>
      <c r="C48" s="15"/>
      <c r="D48" s="15"/>
      <c r="E48" s="15"/>
      <c r="F48" s="27"/>
      <c r="G48" s="15"/>
      <c r="H48" s="16"/>
    </row>
    <row r="49" spans="1:8" s="26" customFormat="1" ht="15.75" x14ac:dyDescent="0.25">
      <c r="A49" s="24">
        <v>48</v>
      </c>
      <c r="B49" s="25" t="s">
        <v>41</v>
      </c>
      <c r="C49" s="15"/>
      <c r="D49" s="15"/>
      <c r="E49" s="15"/>
      <c r="F49" s="27"/>
      <c r="G49" s="15"/>
      <c r="H49" s="16"/>
    </row>
    <row r="50" spans="1:8" s="26" customFormat="1" ht="15.75" x14ac:dyDescent="0.25">
      <c r="A50" s="24">
        <v>49</v>
      </c>
      <c r="B50" s="25" t="s">
        <v>41</v>
      </c>
      <c r="C50" s="15"/>
      <c r="D50" s="15"/>
      <c r="E50" s="15"/>
      <c r="F50" s="27"/>
      <c r="G50" s="15"/>
      <c r="H50" s="16"/>
    </row>
    <row r="51" spans="1:8" s="26" customFormat="1" ht="15.75" x14ac:dyDescent="0.25">
      <c r="A51" s="24">
        <v>50</v>
      </c>
      <c r="B51" s="25" t="s">
        <v>41</v>
      </c>
      <c r="C51" s="15"/>
      <c r="D51" s="15"/>
      <c r="E51" s="15"/>
      <c r="F51" s="27"/>
      <c r="G51" s="15"/>
      <c r="H51" s="16"/>
    </row>
    <row r="52" spans="1:8" s="26" customFormat="1" ht="15.75" x14ac:dyDescent="0.25">
      <c r="A52" s="24">
        <v>51</v>
      </c>
      <c r="B52" s="25" t="s">
        <v>41</v>
      </c>
      <c r="C52" s="15"/>
      <c r="D52" s="15"/>
      <c r="E52" s="15"/>
      <c r="F52" s="27"/>
      <c r="G52" s="15"/>
      <c r="H52" s="16"/>
    </row>
    <row r="53" spans="1:8" s="26" customFormat="1" ht="15.75" x14ac:dyDescent="0.25">
      <c r="A53" s="24">
        <v>52</v>
      </c>
      <c r="B53" s="25" t="s">
        <v>41</v>
      </c>
      <c r="C53" s="15"/>
      <c r="D53" s="15"/>
      <c r="E53" s="15"/>
      <c r="F53" s="27"/>
      <c r="G53" s="15"/>
      <c r="H53" s="16"/>
    </row>
    <row r="54" spans="1:8" s="26" customFormat="1" ht="15.75" x14ac:dyDescent="0.25">
      <c r="A54" s="24">
        <v>53</v>
      </c>
      <c r="B54" s="25" t="s">
        <v>41</v>
      </c>
      <c r="C54" s="15"/>
      <c r="D54" s="15"/>
      <c r="E54" s="15"/>
      <c r="F54" s="27"/>
      <c r="G54" s="15"/>
      <c r="H54" s="16"/>
    </row>
    <row r="55" spans="1:8" s="26" customFormat="1" ht="15.75" x14ac:dyDescent="0.25">
      <c r="A55" s="24">
        <v>54</v>
      </c>
      <c r="B55" s="25" t="s">
        <v>41</v>
      </c>
      <c r="C55" s="15"/>
      <c r="D55" s="15"/>
      <c r="E55" s="15"/>
      <c r="F55" s="27"/>
      <c r="G55" s="15"/>
      <c r="H55" s="16"/>
    </row>
    <row r="56" spans="1:8" s="26" customFormat="1" ht="15.75" x14ac:dyDescent="0.25">
      <c r="A56" s="24">
        <v>55</v>
      </c>
      <c r="B56" s="25" t="s">
        <v>41</v>
      </c>
      <c r="C56" s="15"/>
      <c r="D56" s="15"/>
      <c r="E56" s="15"/>
      <c r="F56" s="27"/>
      <c r="G56" s="15"/>
      <c r="H56" s="16"/>
    </row>
    <row r="57" spans="1:8" s="26" customFormat="1" ht="15.75" x14ac:dyDescent="0.25">
      <c r="A57" s="24">
        <v>56</v>
      </c>
      <c r="B57" s="25" t="s">
        <v>41</v>
      </c>
      <c r="C57" s="15"/>
      <c r="D57" s="15"/>
      <c r="E57" s="15"/>
      <c r="F57" s="27"/>
      <c r="G57" s="15"/>
      <c r="H57" s="16"/>
    </row>
    <row r="58" spans="1:8" s="26" customFormat="1" ht="15.75" x14ac:dyDescent="0.25">
      <c r="A58" s="24">
        <v>57</v>
      </c>
      <c r="B58" s="25" t="s">
        <v>41</v>
      </c>
      <c r="C58" s="15"/>
      <c r="D58" s="15"/>
      <c r="E58" s="15"/>
      <c r="F58" s="27"/>
      <c r="G58" s="15"/>
      <c r="H58" s="16"/>
    </row>
    <row r="59" spans="1:8" s="26" customFormat="1" ht="15.75" x14ac:dyDescent="0.25">
      <c r="A59" s="24">
        <v>58</v>
      </c>
      <c r="B59" s="25" t="s">
        <v>41</v>
      </c>
      <c r="C59" s="24"/>
      <c r="D59" s="15"/>
      <c r="E59" s="29"/>
      <c r="F59" s="27"/>
      <c r="G59" s="24"/>
      <c r="H59" s="28"/>
    </row>
    <row r="60" spans="1:8" s="26" customFormat="1" ht="15.75" x14ac:dyDescent="0.25">
      <c r="A60" s="24">
        <v>59</v>
      </c>
      <c r="B60" s="25" t="s">
        <v>41</v>
      </c>
      <c r="C60" s="24"/>
      <c r="D60" s="15"/>
      <c r="E60" s="15"/>
      <c r="F60" s="27"/>
      <c r="G60" s="24"/>
      <c r="H60" s="28"/>
    </row>
    <row r="61" spans="1:8" s="26" customFormat="1" ht="15.75" x14ac:dyDescent="0.25">
      <c r="A61" s="24">
        <v>60</v>
      </c>
      <c r="B61" s="25" t="s">
        <v>41</v>
      </c>
      <c r="C61" s="24"/>
      <c r="D61" s="15"/>
      <c r="E61" s="24"/>
      <c r="F61" s="27"/>
      <c r="G61" s="24"/>
      <c r="H61" s="28"/>
    </row>
    <row r="62" spans="1:8" s="26" customFormat="1" ht="15.75" x14ac:dyDescent="0.25">
      <c r="A62" s="24">
        <v>61</v>
      </c>
      <c r="B62" s="25" t="s">
        <v>41</v>
      </c>
      <c r="C62" s="24"/>
      <c r="D62" s="15"/>
      <c r="E62" s="29"/>
      <c r="F62" s="27"/>
      <c r="G62" s="24"/>
      <c r="H62" s="28"/>
    </row>
    <row r="63" spans="1:8" s="26" customFormat="1" ht="15.75" x14ac:dyDescent="0.25">
      <c r="A63" s="24">
        <v>62</v>
      </c>
      <c r="B63" s="25" t="s">
        <v>41</v>
      </c>
      <c r="C63" s="24"/>
      <c r="D63" s="15"/>
      <c r="E63" s="29"/>
      <c r="F63" s="27"/>
      <c r="G63" s="24"/>
      <c r="H63" s="28"/>
    </row>
    <row r="64" spans="1:8" s="26" customFormat="1" ht="15.75" x14ac:dyDescent="0.25">
      <c r="A64" s="24">
        <v>63</v>
      </c>
      <c r="B64" s="25" t="s">
        <v>41</v>
      </c>
      <c r="C64" s="24"/>
      <c r="D64" s="15"/>
      <c r="E64" s="29"/>
      <c r="F64" s="27"/>
      <c r="G64" s="24"/>
      <c r="H64" s="28"/>
    </row>
    <row r="65" spans="1:8" s="26" customFormat="1" ht="15.75" x14ac:dyDescent="0.25">
      <c r="A65" s="24">
        <v>64</v>
      </c>
      <c r="B65" s="25" t="s">
        <v>41</v>
      </c>
      <c r="C65" s="15"/>
      <c r="D65" s="15"/>
      <c r="E65" s="15"/>
      <c r="F65" s="27"/>
      <c r="G65" s="15"/>
      <c r="H65" s="16"/>
    </row>
    <row r="66" spans="1:8" s="26" customFormat="1" ht="15.75" x14ac:dyDescent="0.25">
      <c r="A66" s="24">
        <v>65</v>
      </c>
      <c r="B66" s="25" t="s">
        <v>41</v>
      </c>
      <c r="C66" s="15"/>
      <c r="D66" s="15"/>
      <c r="E66" s="15"/>
      <c r="F66" s="27"/>
      <c r="G66" s="15"/>
      <c r="H66" s="16"/>
    </row>
    <row r="67" spans="1:8" s="26" customFormat="1" ht="15.75" x14ac:dyDescent="0.25">
      <c r="A67" s="24">
        <v>66</v>
      </c>
      <c r="B67" s="25" t="s">
        <v>41</v>
      </c>
      <c r="C67" s="15"/>
      <c r="D67" s="15"/>
      <c r="E67" s="15"/>
      <c r="F67" s="27"/>
      <c r="G67" s="15"/>
      <c r="H67" s="16"/>
    </row>
    <row r="68" spans="1:8" s="26" customFormat="1" ht="15.75" x14ac:dyDescent="0.25">
      <c r="A68" s="24">
        <v>67</v>
      </c>
      <c r="B68" s="25" t="s">
        <v>41</v>
      </c>
      <c r="C68" s="15"/>
      <c r="D68" s="15"/>
      <c r="E68" s="15"/>
      <c r="F68" s="27"/>
      <c r="G68" s="15"/>
      <c r="H68" s="16"/>
    </row>
    <row r="69" spans="1:8" s="26" customFormat="1" ht="15.75" x14ac:dyDescent="0.25">
      <c r="A69" s="24">
        <v>68</v>
      </c>
      <c r="B69" s="25" t="s">
        <v>41</v>
      </c>
      <c r="C69" s="15"/>
      <c r="D69" s="15"/>
      <c r="E69" s="15"/>
      <c r="F69" s="27"/>
      <c r="G69" s="15"/>
      <c r="H69" s="16"/>
    </row>
    <row r="70" spans="1:8" s="26" customFormat="1" ht="15.75" x14ac:dyDescent="0.25">
      <c r="A70" s="24">
        <v>69</v>
      </c>
      <c r="B70" s="25" t="s">
        <v>41</v>
      </c>
      <c r="C70" s="15"/>
      <c r="D70" s="15"/>
      <c r="E70" s="15"/>
      <c r="F70" s="27"/>
      <c r="G70" s="15"/>
      <c r="H70" s="16"/>
    </row>
    <row r="71" spans="1:8" s="26" customFormat="1" ht="15.75" x14ac:dyDescent="0.25">
      <c r="A71" s="24">
        <v>70</v>
      </c>
      <c r="B71" s="25" t="s">
        <v>41</v>
      </c>
      <c r="C71" s="15"/>
      <c r="D71" s="15"/>
      <c r="E71" s="15"/>
      <c r="F71" s="27"/>
      <c r="G71" s="15"/>
      <c r="H71" s="16"/>
    </row>
    <row r="72" spans="1:8" s="26" customFormat="1" ht="15.75" x14ac:dyDescent="0.25">
      <c r="A72" s="24">
        <v>71</v>
      </c>
      <c r="B72" s="25" t="s">
        <v>41</v>
      </c>
      <c r="C72" s="15"/>
      <c r="D72" s="15"/>
      <c r="E72" s="15"/>
      <c r="F72" s="27"/>
      <c r="G72" s="15"/>
      <c r="H72" s="16"/>
    </row>
    <row r="73" spans="1:8" s="26" customFormat="1" ht="15.75" x14ac:dyDescent="0.25">
      <c r="A73" s="24">
        <v>72</v>
      </c>
      <c r="B73" s="25" t="s">
        <v>41</v>
      </c>
      <c r="C73" s="15"/>
      <c r="D73" s="15"/>
      <c r="E73" s="15"/>
      <c r="F73" s="27"/>
      <c r="G73" s="15"/>
      <c r="H73" s="16"/>
    </row>
    <row r="74" spans="1:8" s="26" customFormat="1" ht="15.75" x14ac:dyDescent="0.25">
      <c r="A74" s="24">
        <v>73</v>
      </c>
      <c r="B74" s="25" t="s">
        <v>41</v>
      </c>
      <c r="C74" s="15"/>
      <c r="D74" s="15"/>
      <c r="E74" s="15"/>
      <c r="F74" s="27"/>
      <c r="G74" s="15"/>
      <c r="H74" s="16"/>
    </row>
    <row r="75" spans="1:8" s="26" customFormat="1" ht="15.75" x14ac:dyDescent="0.25">
      <c r="A75" s="24">
        <v>74</v>
      </c>
      <c r="B75" s="25" t="s">
        <v>41</v>
      </c>
      <c r="C75" s="15"/>
      <c r="D75" s="15"/>
      <c r="E75" s="15"/>
      <c r="F75" s="27"/>
      <c r="G75" s="15"/>
      <c r="H75" s="16"/>
    </row>
    <row r="76" spans="1:8" s="26" customFormat="1" ht="15.75" x14ac:dyDescent="0.25">
      <c r="A76" s="24">
        <v>75</v>
      </c>
      <c r="B76" s="25" t="s">
        <v>41</v>
      </c>
      <c r="C76" s="15"/>
      <c r="D76" s="15"/>
      <c r="E76" s="15"/>
      <c r="F76" s="27"/>
      <c r="G76" s="15"/>
      <c r="H76" s="16"/>
    </row>
    <row r="77" spans="1:8" s="26" customFormat="1" ht="15.75" x14ac:dyDescent="0.25">
      <c r="A77" s="24">
        <v>76</v>
      </c>
      <c r="B77" s="25" t="s">
        <v>41</v>
      </c>
      <c r="C77" s="15"/>
      <c r="D77" s="15"/>
      <c r="E77" s="15"/>
      <c r="F77" s="27"/>
      <c r="G77" s="15"/>
      <c r="H77" s="16"/>
    </row>
    <row r="78" spans="1:8" s="26" customFormat="1" ht="15.75" x14ac:dyDescent="0.25">
      <c r="A78" s="24">
        <v>77</v>
      </c>
      <c r="B78" s="25" t="s">
        <v>41</v>
      </c>
      <c r="C78" s="15"/>
      <c r="D78" s="15"/>
      <c r="E78" s="15"/>
      <c r="F78" s="27"/>
      <c r="G78" s="15"/>
      <c r="H78" s="16"/>
    </row>
    <row r="79" spans="1:8" s="26" customFormat="1" ht="15.75" x14ac:dyDescent="0.25">
      <c r="A79" s="24">
        <v>78</v>
      </c>
      <c r="B79" s="25" t="s">
        <v>41</v>
      </c>
      <c r="C79" s="15"/>
      <c r="D79" s="15"/>
      <c r="E79" s="15"/>
      <c r="F79" s="27"/>
      <c r="G79" s="15"/>
      <c r="H79" s="16"/>
    </row>
    <row r="80" spans="1:8" s="26" customFormat="1" ht="15.75" x14ac:dyDescent="0.25">
      <c r="A80" s="24">
        <v>79</v>
      </c>
      <c r="B80" s="25" t="s">
        <v>41</v>
      </c>
      <c r="C80" s="15"/>
      <c r="D80" s="15"/>
      <c r="E80" s="15"/>
      <c r="F80" s="27"/>
      <c r="G80" s="15"/>
      <c r="H80" s="16"/>
    </row>
    <row r="81" spans="1:8" s="26" customFormat="1" ht="15.75" x14ac:dyDescent="0.25">
      <c r="A81" s="24">
        <v>80</v>
      </c>
      <c r="B81" s="25" t="s">
        <v>41</v>
      </c>
      <c r="C81" s="24"/>
      <c r="D81" s="15"/>
      <c r="E81" s="29"/>
      <c r="F81" s="27"/>
      <c r="G81" s="24"/>
      <c r="H81" s="28"/>
    </row>
    <row r="82" spans="1:8" s="26" customFormat="1" ht="15.75" x14ac:dyDescent="0.25">
      <c r="A82" s="24">
        <v>81</v>
      </c>
      <c r="B82" s="25" t="s">
        <v>41</v>
      </c>
      <c r="C82" s="24"/>
      <c r="D82" s="15"/>
      <c r="E82" s="15"/>
      <c r="F82" s="27"/>
      <c r="G82" s="24"/>
      <c r="H82" s="28"/>
    </row>
    <row r="83" spans="1:8" s="26" customFormat="1" ht="15.75" x14ac:dyDescent="0.25">
      <c r="A83" s="24">
        <v>82</v>
      </c>
      <c r="B83" s="25" t="s">
        <v>41</v>
      </c>
      <c r="C83" s="24"/>
      <c r="D83" s="15"/>
      <c r="E83" s="24"/>
      <c r="F83" s="27"/>
      <c r="G83" s="24"/>
      <c r="H83" s="28"/>
    </row>
    <row r="84" spans="1:8" s="26" customFormat="1" ht="15.75" x14ac:dyDescent="0.25">
      <c r="A84" s="24">
        <v>83</v>
      </c>
      <c r="B84" s="25" t="s">
        <v>41</v>
      </c>
      <c r="C84" s="24"/>
      <c r="D84" s="15"/>
      <c r="E84" s="29"/>
      <c r="F84" s="27"/>
      <c r="G84" s="24"/>
      <c r="H84" s="28"/>
    </row>
    <row r="85" spans="1:8" s="26" customFormat="1" ht="15.75" x14ac:dyDescent="0.25">
      <c r="A85" s="24">
        <v>84</v>
      </c>
      <c r="B85" s="25" t="s">
        <v>41</v>
      </c>
      <c r="C85" s="24"/>
      <c r="D85" s="15"/>
      <c r="E85" s="15"/>
      <c r="F85" s="27"/>
      <c r="G85" s="24"/>
      <c r="H85" s="28"/>
    </row>
    <row r="86" spans="1:8" s="26" customFormat="1" ht="15.75" x14ac:dyDescent="0.25">
      <c r="A86" s="24">
        <v>85</v>
      </c>
      <c r="B86" s="25" t="s">
        <v>41</v>
      </c>
      <c r="C86" s="24"/>
      <c r="D86" s="15"/>
      <c r="E86" s="29"/>
      <c r="F86" s="27"/>
      <c r="G86" s="24"/>
      <c r="H86" s="28"/>
    </row>
    <row r="87" spans="1:8" s="26" customFormat="1" ht="15.75" x14ac:dyDescent="0.25">
      <c r="A87" s="24">
        <v>86</v>
      </c>
      <c r="B87" s="25" t="s">
        <v>41</v>
      </c>
      <c r="C87" s="15"/>
      <c r="D87" s="15"/>
      <c r="E87" s="15"/>
      <c r="F87" s="27"/>
      <c r="G87" s="15"/>
      <c r="H87" s="16"/>
    </row>
    <row r="88" spans="1:8" s="26" customFormat="1" ht="15.75" x14ac:dyDescent="0.25">
      <c r="A88" s="24">
        <v>87</v>
      </c>
      <c r="B88" s="25" t="s">
        <v>41</v>
      </c>
      <c r="C88" s="15"/>
      <c r="D88" s="15"/>
      <c r="E88" s="15"/>
      <c r="F88" s="27"/>
      <c r="G88" s="15"/>
      <c r="H88" s="16"/>
    </row>
    <row r="89" spans="1:8" s="26" customFormat="1" ht="15.75" x14ac:dyDescent="0.25">
      <c r="A89" s="24">
        <v>88</v>
      </c>
      <c r="B89" s="25" t="s">
        <v>41</v>
      </c>
      <c r="C89" s="15"/>
      <c r="D89" s="15"/>
      <c r="E89" s="15"/>
      <c r="F89" s="27"/>
      <c r="G89" s="15"/>
      <c r="H89" s="16"/>
    </row>
    <row r="90" spans="1:8" s="26" customFormat="1" ht="15.75" x14ac:dyDescent="0.25">
      <c r="A90" s="24">
        <v>89</v>
      </c>
      <c r="B90" s="25" t="s">
        <v>41</v>
      </c>
      <c r="C90" s="15"/>
      <c r="D90" s="15"/>
      <c r="E90" s="15"/>
      <c r="F90" s="27"/>
      <c r="G90" s="15"/>
      <c r="H90" s="16"/>
    </row>
    <row r="91" spans="1:8" s="26" customFormat="1" ht="15.75" x14ac:dyDescent="0.25">
      <c r="A91" s="24">
        <v>90</v>
      </c>
      <c r="B91" s="25" t="s">
        <v>41</v>
      </c>
      <c r="C91" s="15"/>
      <c r="D91" s="15"/>
      <c r="E91" s="15"/>
      <c r="F91" s="27"/>
      <c r="G91" s="15"/>
      <c r="H91" s="16"/>
    </row>
    <row r="92" spans="1:8" s="26" customFormat="1" ht="15.75" x14ac:dyDescent="0.25">
      <c r="A92" s="24">
        <v>91</v>
      </c>
      <c r="B92" s="25" t="s">
        <v>41</v>
      </c>
      <c r="C92" s="15"/>
      <c r="D92" s="15"/>
      <c r="E92" s="15"/>
      <c r="F92" s="27"/>
      <c r="G92" s="15"/>
      <c r="H92" s="16"/>
    </row>
    <row r="93" spans="1:8" s="26" customFormat="1" ht="15.75" x14ac:dyDescent="0.25">
      <c r="A93" s="24">
        <v>92</v>
      </c>
      <c r="B93" s="25" t="s">
        <v>41</v>
      </c>
      <c r="C93" s="15"/>
      <c r="D93" s="15"/>
      <c r="E93" s="15"/>
      <c r="F93" s="27"/>
      <c r="G93" s="15"/>
      <c r="H93" s="16"/>
    </row>
    <row r="94" spans="1:8" s="26" customFormat="1" ht="15.75" x14ac:dyDescent="0.25">
      <c r="A94" s="24">
        <v>93</v>
      </c>
      <c r="B94" s="25" t="s">
        <v>41</v>
      </c>
      <c r="C94" s="15"/>
      <c r="D94" s="15"/>
      <c r="E94" s="15"/>
      <c r="F94" s="27"/>
      <c r="G94" s="15"/>
      <c r="H94" s="16"/>
    </row>
    <row r="95" spans="1:8" s="26" customFormat="1" ht="15.75" x14ac:dyDescent="0.25">
      <c r="A95" s="24">
        <v>94</v>
      </c>
      <c r="B95" s="25" t="s">
        <v>41</v>
      </c>
      <c r="C95" s="15"/>
      <c r="D95" s="15"/>
      <c r="E95" s="15"/>
      <c r="F95" s="27"/>
      <c r="G95" s="15"/>
      <c r="H95" s="16"/>
    </row>
    <row r="96" spans="1:8" s="26" customFormat="1" ht="15.75" x14ac:dyDescent="0.25">
      <c r="A96" s="24">
        <v>95</v>
      </c>
      <c r="B96" s="25" t="s">
        <v>41</v>
      </c>
      <c r="C96" s="15"/>
      <c r="D96" s="15"/>
      <c r="E96" s="15"/>
      <c r="F96" s="27"/>
      <c r="G96" s="15"/>
      <c r="H96" s="16"/>
    </row>
    <row r="97" spans="1:8" s="26" customFormat="1" ht="15.75" x14ac:dyDescent="0.25">
      <c r="A97" s="24">
        <v>96</v>
      </c>
      <c r="B97" s="25" t="s">
        <v>41</v>
      </c>
      <c r="C97" s="15"/>
      <c r="D97" s="15"/>
      <c r="E97" s="15"/>
      <c r="F97" s="27"/>
      <c r="G97" s="15"/>
      <c r="H97" s="16"/>
    </row>
    <row r="98" spans="1:8" s="26" customFormat="1" ht="15.75" x14ac:dyDescent="0.25">
      <c r="A98" s="24">
        <v>97</v>
      </c>
      <c r="B98" s="25" t="s">
        <v>41</v>
      </c>
      <c r="C98" s="24"/>
      <c r="D98" s="15"/>
      <c r="E98" s="29"/>
      <c r="F98" s="27"/>
      <c r="G98" s="24"/>
      <c r="H98" s="28"/>
    </row>
    <row r="99" spans="1:8" s="26" customFormat="1" ht="15.75" x14ac:dyDescent="0.25">
      <c r="A99" s="24">
        <v>98</v>
      </c>
      <c r="B99" s="25" t="s">
        <v>41</v>
      </c>
      <c r="C99" s="24"/>
      <c r="D99" s="15"/>
      <c r="E99" s="24"/>
      <c r="F99" s="27"/>
      <c r="G99" s="24"/>
      <c r="H99" s="28"/>
    </row>
    <row r="100" spans="1:8" s="26" customFormat="1" ht="15.75" x14ac:dyDescent="0.25">
      <c r="A100" s="24">
        <v>99</v>
      </c>
      <c r="B100" s="25" t="s">
        <v>41</v>
      </c>
      <c r="C100" s="24"/>
      <c r="D100" s="15"/>
      <c r="E100" s="29"/>
      <c r="F100" s="27"/>
      <c r="G100" s="24"/>
      <c r="H100" s="28"/>
    </row>
    <row r="101" spans="1:8" s="26" customFormat="1" ht="15.75" x14ac:dyDescent="0.25">
      <c r="A101" s="24">
        <v>100</v>
      </c>
      <c r="B101" s="25" t="s">
        <v>41</v>
      </c>
      <c r="C101" s="24"/>
      <c r="D101" s="15"/>
      <c r="E101" s="29"/>
      <c r="F101" s="27"/>
      <c r="G101" s="24"/>
      <c r="H101" s="28"/>
    </row>
    <row r="102" spans="1:8" s="26" customFormat="1" ht="15.75" x14ac:dyDescent="0.25">
      <c r="A102" s="24"/>
      <c r="B102" s="25"/>
      <c r="C102" s="24"/>
      <c r="D102" s="15"/>
      <c r="E102" s="15"/>
      <c r="F102" s="27"/>
      <c r="G102" s="24"/>
      <c r="H102" s="28"/>
    </row>
    <row r="103" spans="1:8" s="26" customFormat="1" ht="15.75" x14ac:dyDescent="0.25">
      <c r="A103" s="24"/>
      <c r="B103" s="25"/>
      <c r="C103" s="15"/>
      <c r="D103" s="15"/>
      <c r="E103" s="15"/>
      <c r="F103" s="27"/>
      <c r="G103" s="15"/>
      <c r="H103" s="16"/>
    </row>
    <row r="104" spans="1:8" s="26" customFormat="1" ht="15.75" x14ac:dyDescent="0.25">
      <c r="A104" s="24"/>
      <c r="B104" s="25"/>
      <c r="C104" s="15"/>
      <c r="D104" s="15"/>
      <c r="E104" s="15"/>
      <c r="F104" s="27"/>
      <c r="G104" s="15"/>
      <c r="H104" s="16"/>
    </row>
    <row r="105" spans="1:8" s="26" customFormat="1" ht="15.75" x14ac:dyDescent="0.25">
      <c r="A105" s="24"/>
      <c r="B105" s="25"/>
      <c r="C105" s="15"/>
      <c r="D105" s="15"/>
      <c r="E105" s="15"/>
      <c r="F105" s="27"/>
      <c r="G105" s="15"/>
      <c r="H105" s="16"/>
    </row>
    <row r="106" spans="1:8" s="26" customFormat="1" ht="15.75" x14ac:dyDescent="0.25">
      <c r="A106" s="24"/>
      <c r="B106" s="25"/>
      <c r="C106" s="15"/>
      <c r="D106" s="15"/>
      <c r="E106" s="15"/>
      <c r="F106" s="27"/>
      <c r="G106" s="15"/>
      <c r="H106" s="16"/>
    </row>
    <row r="107" spans="1:8" s="26" customFormat="1" ht="15.75" x14ac:dyDescent="0.25">
      <c r="A107" s="24"/>
      <c r="B107" s="25"/>
      <c r="C107" s="15"/>
      <c r="D107" s="15"/>
      <c r="E107" s="15"/>
      <c r="F107" s="27"/>
      <c r="G107" s="15"/>
      <c r="H107" s="16"/>
    </row>
    <row r="108" spans="1:8" s="26" customFormat="1" ht="15.75" x14ac:dyDescent="0.25">
      <c r="A108" s="24"/>
      <c r="B108" s="25"/>
      <c r="C108" s="15"/>
      <c r="D108" s="15"/>
      <c r="E108" s="15"/>
      <c r="F108" s="27"/>
      <c r="G108" s="15"/>
      <c r="H108" s="16"/>
    </row>
    <row r="109" spans="1:8" s="26" customFormat="1" ht="15.75" x14ac:dyDescent="0.25">
      <c r="A109" s="24"/>
      <c r="B109" s="25"/>
      <c r="C109" s="15"/>
      <c r="D109" s="15"/>
      <c r="E109" s="15"/>
      <c r="F109" s="27"/>
      <c r="G109" s="15"/>
      <c r="H109" s="16"/>
    </row>
    <row r="110" spans="1:8" s="26" customFormat="1" ht="15.75" x14ac:dyDescent="0.25">
      <c r="A110" s="24"/>
      <c r="B110" s="25"/>
      <c r="C110" s="15"/>
      <c r="D110" s="15"/>
      <c r="E110" s="15"/>
      <c r="F110" s="27"/>
      <c r="G110" s="15"/>
      <c r="H110" s="16"/>
    </row>
    <row r="111" spans="1:8" s="26" customFormat="1" ht="15.75" x14ac:dyDescent="0.25">
      <c r="A111" s="24"/>
      <c r="B111" s="25"/>
      <c r="C111" s="15"/>
      <c r="D111" s="15"/>
      <c r="E111" s="15"/>
      <c r="F111" s="27"/>
      <c r="G111" s="15"/>
      <c r="H111" s="16"/>
    </row>
    <row r="112" spans="1:8" s="26" customFormat="1" ht="15.75" x14ac:dyDescent="0.25">
      <c r="A112" s="24"/>
      <c r="B112" s="25"/>
      <c r="C112" s="15"/>
      <c r="D112" s="15"/>
      <c r="E112" s="15"/>
      <c r="F112" s="27"/>
      <c r="G112" s="15"/>
      <c r="H112" s="16"/>
    </row>
    <row r="113" spans="1:8" s="26" customFormat="1" ht="15.75" x14ac:dyDescent="0.25">
      <c r="A113" s="24"/>
      <c r="B113" s="25"/>
      <c r="C113" s="15"/>
      <c r="D113" s="15"/>
      <c r="E113" s="15"/>
      <c r="F113" s="27"/>
      <c r="G113" s="15"/>
      <c r="H113" s="16"/>
    </row>
    <row r="114" spans="1:8" s="26" customFormat="1" ht="15.75" x14ac:dyDescent="0.25">
      <c r="A114" s="24"/>
      <c r="B114" s="24"/>
      <c r="C114" s="15"/>
      <c r="D114" s="15"/>
      <c r="E114" s="15"/>
      <c r="F114" s="27"/>
      <c r="G114" s="15"/>
      <c r="H114" s="16"/>
    </row>
    <row r="115" spans="1:8" s="26" customFormat="1" ht="15.75" x14ac:dyDescent="0.25">
      <c r="A115" s="24"/>
      <c r="B115" s="24"/>
      <c r="C115" s="15"/>
      <c r="D115" s="15"/>
      <c r="E115" s="15"/>
      <c r="F115" s="27"/>
      <c r="G115" s="15"/>
      <c r="H115" s="16"/>
    </row>
    <row r="116" spans="1:8" s="26" customFormat="1" ht="15.75" x14ac:dyDescent="0.25">
      <c r="A116" s="24"/>
      <c r="B116" s="24"/>
      <c r="C116" s="24"/>
      <c r="D116" s="15"/>
      <c r="E116" s="29"/>
      <c r="F116" s="27"/>
      <c r="G116" s="24"/>
      <c r="H116" s="28"/>
    </row>
    <row r="117" spans="1:8" s="26" customFormat="1" ht="15.75" x14ac:dyDescent="0.25">
      <c r="A117" s="24"/>
      <c r="B117" s="24"/>
      <c r="C117" s="24"/>
      <c r="D117" s="15"/>
      <c r="E117" s="29"/>
      <c r="F117" s="27"/>
      <c r="G117" s="24"/>
      <c r="H117" s="28"/>
    </row>
    <row r="118" spans="1:8" s="26" customFormat="1" ht="15.75" x14ac:dyDescent="0.25">
      <c r="A118" s="24"/>
      <c r="B118" s="24"/>
      <c r="C118" s="24"/>
      <c r="D118" s="15"/>
      <c r="E118" s="24"/>
      <c r="F118" s="27"/>
      <c r="G118" s="24"/>
      <c r="H118" s="28"/>
    </row>
    <row r="119" spans="1:8" s="26" customFormat="1" ht="15.75" x14ac:dyDescent="0.25">
      <c r="A119" s="24"/>
      <c r="B119" s="24"/>
      <c r="C119" s="24"/>
      <c r="D119" s="15"/>
      <c r="E119" s="15"/>
      <c r="F119" s="27"/>
      <c r="G119" s="24"/>
      <c r="H119" s="28"/>
    </row>
    <row r="120" spans="1:8" s="26" customFormat="1" ht="15.75" x14ac:dyDescent="0.25">
      <c r="A120" s="24"/>
      <c r="B120" s="24"/>
      <c r="C120" s="24"/>
      <c r="D120" s="15"/>
      <c r="E120" s="15"/>
      <c r="F120" s="27"/>
      <c r="G120" s="24"/>
      <c r="H120" s="28"/>
    </row>
    <row r="121" spans="1:8" s="26" customFormat="1" ht="15.75" x14ac:dyDescent="0.25">
      <c r="A121" s="24"/>
      <c r="B121" s="24"/>
      <c r="C121" s="24"/>
      <c r="D121" s="15"/>
      <c r="E121" s="29"/>
      <c r="F121" s="27"/>
      <c r="G121" s="24"/>
      <c r="H121" s="28"/>
    </row>
    <row r="122" spans="1:8" s="26" customFormat="1" ht="15.75" x14ac:dyDescent="0.25">
      <c r="A122" s="24"/>
      <c r="B122" s="24"/>
      <c r="C122" s="15"/>
      <c r="D122" s="15"/>
      <c r="E122" s="15"/>
      <c r="F122" s="27"/>
      <c r="G122" s="15"/>
      <c r="H122" s="16"/>
    </row>
    <row r="123" spans="1:8" s="26" customFormat="1" ht="15.75" x14ac:dyDescent="0.25">
      <c r="A123" s="24"/>
      <c r="B123" s="24"/>
      <c r="C123" s="15"/>
      <c r="D123" s="15"/>
      <c r="E123" s="15"/>
      <c r="F123" s="27"/>
      <c r="G123" s="15"/>
      <c r="H123" s="16"/>
    </row>
    <row r="124" spans="1:8" s="26" customFormat="1" ht="15.75" x14ac:dyDescent="0.25">
      <c r="A124" s="24"/>
      <c r="B124" s="24"/>
      <c r="C124" s="15"/>
      <c r="D124" s="15"/>
      <c r="E124" s="15"/>
      <c r="F124" s="27"/>
      <c r="G124" s="15"/>
      <c r="H124" s="16"/>
    </row>
    <row r="125" spans="1:8" s="26" customFormat="1" ht="15.75" x14ac:dyDescent="0.25">
      <c r="A125" s="24"/>
      <c r="B125" s="24"/>
      <c r="C125" s="15"/>
      <c r="D125" s="15"/>
      <c r="E125" s="15"/>
      <c r="F125" s="27"/>
      <c r="G125" s="15"/>
      <c r="H125" s="16"/>
    </row>
    <row r="126" spans="1:8" s="26" customFormat="1" ht="15.75" x14ac:dyDescent="0.25">
      <c r="A126" s="24"/>
      <c r="B126" s="24"/>
      <c r="C126" s="15"/>
      <c r="D126" s="15"/>
      <c r="E126" s="15"/>
      <c r="F126" s="27"/>
      <c r="G126" s="15"/>
      <c r="H126" s="16"/>
    </row>
    <row r="127" spans="1:8" s="26" customFormat="1" ht="15.75" x14ac:dyDescent="0.25">
      <c r="A127" s="24"/>
      <c r="B127" s="24"/>
      <c r="C127" s="15"/>
      <c r="D127" s="15"/>
      <c r="E127" s="15"/>
      <c r="F127" s="27"/>
      <c r="G127" s="15"/>
      <c r="H127" s="16"/>
    </row>
    <row r="128" spans="1:8" s="26" customFormat="1" ht="15.75" x14ac:dyDescent="0.25">
      <c r="A128" s="24"/>
      <c r="B128" s="24"/>
      <c r="C128" s="15"/>
      <c r="D128" s="15"/>
      <c r="E128" s="15"/>
      <c r="F128" s="27"/>
      <c r="G128" s="15"/>
      <c r="H128" s="16"/>
    </row>
    <row r="129" spans="1:8" s="26" customFormat="1" ht="15.75" x14ac:dyDescent="0.25">
      <c r="A129" s="24"/>
      <c r="B129" s="24"/>
      <c r="C129" s="15"/>
      <c r="D129" s="15"/>
      <c r="E129" s="15"/>
      <c r="F129" s="27"/>
      <c r="G129" s="15"/>
      <c r="H129" s="16"/>
    </row>
    <row r="130" spans="1:8" s="26" customFormat="1" ht="15.75" x14ac:dyDescent="0.25">
      <c r="A130" s="24"/>
      <c r="B130" s="24"/>
      <c r="C130" s="15"/>
      <c r="D130" s="15"/>
      <c r="E130" s="15"/>
      <c r="F130" s="27"/>
      <c r="G130" s="15"/>
      <c r="H130" s="16"/>
    </row>
    <row r="131" spans="1:8" s="26" customFormat="1" ht="15.75" x14ac:dyDescent="0.25">
      <c r="A131" s="24"/>
      <c r="B131" s="24"/>
      <c r="C131" s="15"/>
      <c r="D131" s="15"/>
      <c r="E131" s="15"/>
      <c r="F131" s="27"/>
      <c r="G131" s="15"/>
      <c r="H131" s="16"/>
    </row>
    <row r="132" spans="1:8" s="26" customFormat="1" ht="15.75" x14ac:dyDescent="0.25">
      <c r="A132" s="24"/>
      <c r="B132" s="24"/>
      <c r="C132" s="15"/>
      <c r="D132" s="15"/>
      <c r="E132" s="15"/>
      <c r="F132" s="27"/>
      <c r="G132" s="15"/>
      <c r="H132" s="16"/>
    </row>
    <row r="133" spans="1:8" s="26" customFormat="1" ht="15.75" x14ac:dyDescent="0.25">
      <c r="A133" s="24"/>
      <c r="B133" s="24"/>
      <c r="C133" s="15"/>
      <c r="D133" s="15"/>
      <c r="E133" s="15"/>
      <c r="F133" s="27"/>
      <c r="G133" s="15"/>
      <c r="H133" s="16"/>
    </row>
    <row r="134" spans="1:8" s="26" customFormat="1" ht="15.75" x14ac:dyDescent="0.25">
      <c r="A134" s="24"/>
      <c r="B134" s="24"/>
      <c r="C134" s="15"/>
      <c r="D134" s="15"/>
      <c r="E134" s="15"/>
      <c r="F134" s="27"/>
      <c r="G134" s="15"/>
      <c r="H134" s="16"/>
    </row>
    <row r="135" spans="1:8" s="26" customFormat="1" ht="15.75" x14ac:dyDescent="0.25">
      <c r="A135" s="24"/>
      <c r="B135" s="24"/>
      <c r="C135" s="15"/>
      <c r="D135" s="15"/>
      <c r="E135" s="15"/>
      <c r="F135" s="27"/>
      <c r="G135" s="15"/>
      <c r="H135" s="16"/>
    </row>
    <row r="136" spans="1:8" s="26" customFormat="1" ht="15.75" x14ac:dyDescent="0.25">
      <c r="A136" s="24"/>
      <c r="B136" s="24"/>
      <c r="C136" s="15"/>
      <c r="D136" s="15"/>
      <c r="E136" s="15"/>
      <c r="F136" s="27"/>
      <c r="G136" s="15"/>
      <c r="H136" s="16"/>
    </row>
    <row r="137" spans="1:8" s="26" customFormat="1" ht="15.75" x14ac:dyDescent="0.25">
      <c r="A137" s="24"/>
      <c r="B137" s="24"/>
      <c r="C137" s="15"/>
      <c r="D137" s="15"/>
      <c r="E137" s="15"/>
      <c r="F137" s="27"/>
      <c r="G137" s="15"/>
      <c r="H137" s="16"/>
    </row>
    <row r="138" spans="1:8" s="26" customFormat="1" ht="15.75" x14ac:dyDescent="0.25">
      <c r="A138" s="24"/>
      <c r="B138" s="24"/>
      <c r="C138" s="24"/>
      <c r="D138" s="15"/>
      <c r="E138" s="29"/>
      <c r="F138" s="27"/>
      <c r="G138" s="24"/>
      <c r="H138" s="28"/>
    </row>
    <row r="139" spans="1:8" s="26" customFormat="1" ht="15.75" x14ac:dyDescent="0.25">
      <c r="A139" s="24"/>
      <c r="B139" s="24"/>
      <c r="C139" s="24"/>
      <c r="D139" s="15"/>
      <c r="E139" s="29"/>
      <c r="F139" s="27"/>
      <c r="G139" s="24"/>
      <c r="H139" s="28"/>
    </row>
    <row r="140" spans="1:8" s="26" customFormat="1" ht="15.75" x14ac:dyDescent="0.25">
      <c r="A140" s="24"/>
      <c r="B140" s="24"/>
      <c r="C140" s="24"/>
      <c r="D140" s="15"/>
      <c r="E140" s="24"/>
      <c r="F140" s="27"/>
      <c r="G140" s="24"/>
      <c r="H140" s="28"/>
    </row>
    <row r="141" spans="1:8" s="26" customFormat="1" ht="15.75" x14ac:dyDescent="0.25">
      <c r="A141" s="24"/>
      <c r="B141" s="24"/>
      <c r="C141" s="24"/>
      <c r="D141" s="15"/>
      <c r="E141" s="29"/>
      <c r="F141" s="27"/>
      <c r="G141" s="24"/>
      <c r="H141" s="28"/>
    </row>
    <row r="142" spans="1:8" s="26" customFormat="1" ht="15.75" x14ac:dyDescent="0.25">
      <c r="A142" s="24"/>
      <c r="B142" s="24"/>
      <c r="C142" s="24"/>
      <c r="D142" s="15"/>
      <c r="E142" s="29"/>
      <c r="F142" s="27"/>
      <c r="G142" s="24"/>
      <c r="H142" s="28"/>
    </row>
    <row r="143" spans="1:8" s="26" customFormat="1" ht="15.75" x14ac:dyDescent="0.25">
      <c r="A143" s="24"/>
      <c r="B143" s="24"/>
      <c r="C143" s="24"/>
      <c r="D143" s="15"/>
      <c r="E143" s="29"/>
      <c r="F143" s="27"/>
      <c r="G143" s="24"/>
      <c r="H143" s="28"/>
    </row>
    <row r="144" spans="1:8" s="26" customFormat="1" ht="15.75" x14ac:dyDescent="0.25">
      <c r="A144" s="24"/>
      <c r="B144" s="24"/>
      <c r="C144" s="15"/>
      <c r="D144" s="15"/>
      <c r="E144" s="15"/>
      <c r="F144" s="27"/>
      <c r="G144" s="15"/>
      <c r="H144" s="16"/>
    </row>
    <row r="145" spans="1:8" s="26" customFormat="1" ht="15.75" x14ac:dyDescent="0.25">
      <c r="A145" s="24"/>
      <c r="B145" s="24"/>
      <c r="C145" s="15"/>
      <c r="D145" s="15"/>
      <c r="E145" s="15"/>
      <c r="F145" s="27"/>
      <c r="G145" s="15"/>
      <c r="H145" s="16"/>
    </row>
    <row r="146" spans="1:8" s="26" customFormat="1" ht="15.75" x14ac:dyDescent="0.25">
      <c r="A146" s="24"/>
      <c r="B146" s="24"/>
      <c r="C146" s="15"/>
      <c r="D146" s="15"/>
      <c r="E146" s="15"/>
      <c r="F146" s="27"/>
      <c r="G146" s="15"/>
      <c r="H146" s="16"/>
    </row>
    <row r="147" spans="1:8" s="26" customFormat="1" ht="15.75" x14ac:dyDescent="0.25">
      <c r="A147" s="24"/>
      <c r="B147" s="24"/>
      <c r="C147" s="15"/>
      <c r="D147" s="15"/>
      <c r="E147" s="15"/>
      <c r="F147" s="27"/>
      <c r="G147" s="15"/>
      <c r="H147" s="16"/>
    </row>
    <row r="148" spans="1:8" s="26" customFormat="1" ht="15.75" x14ac:dyDescent="0.25">
      <c r="A148" s="24"/>
      <c r="B148" s="24"/>
      <c r="C148" s="15"/>
      <c r="D148" s="15"/>
      <c r="E148" s="15"/>
      <c r="F148" s="27"/>
      <c r="G148" s="15"/>
      <c r="H148" s="16"/>
    </row>
    <row r="149" spans="1:8" s="26" customFormat="1" ht="15.75" x14ac:dyDescent="0.25">
      <c r="A149" s="24"/>
      <c r="B149" s="24"/>
      <c r="C149" s="15"/>
      <c r="D149" s="15"/>
      <c r="E149" s="15"/>
      <c r="F149" s="27"/>
      <c r="G149" s="15"/>
      <c r="H149" s="16"/>
    </row>
    <row r="150" spans="1:8" s="26" customFormat="1" ht="15.75" x14ac:dyDescent="0.25">
      <c r="A150" s="24"/>
      <c r="B150" s="24"/>
      <c r="C150" s="15"/>
      <c r="D150" s="15"/>
      <c r="E150" s="15"/>
      <c r="F150" s="27"/>
      <c r="G150" s="15"/>
      <c r="H150" s="16"/>
    </row>
    <row r="151" spans="1:8" s="26" customFormat="1" ht="15.75" x14ac:dyDescent="0.25">
      <c r="A151" s="24"/>
      <c r="B151" s="24"/>
      <c r="C151" s="15"/>
      <c r="D151" s="15"/>
      <c r="E151" s="15"/>
      <c r="F151" s="27"/>
      <c r="G151" s="15"/>
      <c r="H151" s="16"/>
    </row>
    <row r="152" spans="1:8" s="26" customFormat="1" ht="15.75" x14ac:dyDescent="0.25">
      <c r="A152" s="24"/>
      <c r="B152" s="24"/>
      <c r="C152" s="15"/>
      <c r="D152" s="15"/>
      <c r="E152" s="15"/>
      <c r="F152" s="27"/>
      <c r="G152" s="15"/>
      <c r="H152" s="16"/>
    </row>
    <row r="153" spans="1:8" s="26" customFormat="1" ht="15.75" x14ac:dyDescent="0.25">
      <c r="A153" s="24"/>
      <c r="B153" s="24"/>
      <c r="C153" s="15"/>
      <c r="D153" s="15"/>
      <c r="E153" s="15"/>
      <c r="F153" s="27"/>
      <c r="G153" s="15"/>
      <c r="H153" s="16"/>
    </row>
    <row r="154" spans="1:8" s="26" customFormat="1" ht="15.75" x14ac:dyDescent="0.25">
      <c r="A154" s="24"/>
      <c r="B154" s="24"/>
      <c r="C154" s="15"/>
      <c r="D154" s="15"/>
      <c r="E154" s="15"/>
      <c r="F154" s="27"/>
      <c r="G154" s="15"/>
      <c r="H154" s="16"/>
    </row>
    <row r="155" spans="1:8" s="26" customFormat="1" ht="15.75" x14ac:dyDescent="0.25">
      <c r="A155" s="24"/>
      <c r="B155" s="24"/>
      <c r="C155" s="15"/>
      <c r="D155" s="15"/>
      <c r="E155" s="15"/>
      <c r="F155" s="27"/>
      <c r="G155" s="15"/>
      <c r="H155" s="16"/>
    </row>
    <row r="156" spans="1:8" s="26" customFormat="1" ht="15.75" x14ac:dyDescent="0.25">
      <c r="A156" s="24"/>
      <c r="B156" s="24"/>
      <c r="C156" s="15"/>
      <c r="D156" s="15"/>
      <c r="E156" s="15"/>
      <c r="F156" s="27"/>
      <c r="G156" s="15"/>
      <c r="H156" s="16"/>
    </row>
    <row r="157" spans="1:8" s="26" customFormat="1" ht="15.75" x14ac:dyDescent="0.25">
      <c r="A157" s="24"/>
      <c r="B157" s="24"/>
      <c r="C157" s="15"/>
      <c r="D157" s="15"/>
      <c r="E157" s="15"/>
      <c r="F157" s="27"/>
      <c r="G157" s="15"/>
      <c r="H157" s="16"/>
    </row>
    <row r="158" spans="1:8" s="26" customFormat="1" ht="15.75" x14ac:dyDescent="0.25">
      <c r="A158" s="24"/>
      <c r="B158" s="24"/>
      <c r="C158" s="15"/>
      <c r="D158" s="15"/>
      <c r="E158" s="15"/>
      <c r="F158" s="27"/>
      <c r="G158" s="15"/>
      <c r="H158" s="16"/>
    </row>
    <row r="159" spans="1:8" s="26" customFormat="1" ht="15.75" x14ac:dyDescent="0.25">
      <c r="A159" s="24"/>
      <c r="B159" s="24"/>
      <c r="C159" s="15"/>
      <c r="D159" s="15"/>
      <c r="E159" s="15"/>
      <c r="F159" s="27"/>
      <c r="G159" s="15"/>
      <c r="H159" s="16"/>
    </row>
    <row r="160" spans="1:8" s="26" customFormat="1" ht="15.75" x14ac:dyDescent="0.25">
      <c r="A160" s="24"/>
      <c r="B160" s="24"/>
      <c r="C160" s="15"/>
      <c r="D160" s="15"/>
      <c r="E160" s="15"/>
      <c r="F160" s="27"/>
      <c r="G160" s="15"/>
      <c r="H160" s="16"/>
    </row>
    <row r="161" spans="1:8" s="26" customFormat="1" ht="15.75" x14ac:dyDescent="0.25">
      <c r="A161" s="24"/>
      <c r="B161" s="24"/>
      <c r="C161" s="24"/>
      <c r="D161" s="15"/>
      <c r="E161" s="15"/>
      <c r="F161" s="27"/>
      <c r="G161" s="15"/>
      <c r="H161" s="16"/>
    </row>
    <row r="162" spans="1:8" s="26" customFormat="1" ht="15.75" x14ac:dyDescent="0.25">
      <c r="A162" s="24"/>
      <c r="B162" s="24"/>
      <c r="C162" s="24"/>
      <c r="D162" s="15"/>
      <c r="E162" s="24"/>
      <c r="F162" s="27"/>
      <c r="G162" s="24"/>
      <c r="H162" s="28"/>
    </row>
    <row r="163" spans="1:8" s="26" customFormat="1" ht="15.75" x14ac:dyDescent="0.25">
      <c r="A163" s="24"/>
      <c r="B163" s="24"/>
      <c r="C163" s="24"/>
      <c r="D163" s="15"/>
      <c r="E163" s="29"/>
      <c r="F163" s="27"/>
      <c r="G163" s="24"/>
      <c r="H163" s="28"/>
    </row>
    <row r="164" spans="1:8" s="26" customFormat="1" ht="15.75" x14ac:dyDescent="0.25">
      <c r="A164" s="24"/>
      <c r="B164" s="24"/>
      <c r="C164" s="24"/>
      <c r="D164" s="15"/>
      <c r="E164" s="29"/>
      <c r="F164" s="27"/>
      <c r="G164" s="24"/>
      <c r="H164" s="28"/>
    </row>
    <row r="165" spans="1:8" s="26" customFormat="1" ht="15.75" x14ac:dyDescent="0.25">
      <c r="A165" s="24"/>
      <c r="B165" s="24"/>
      <c r="C165" s="24"/>
      <c r="D165" s="15"/>
      <c r="E165" s="29"/>
      <c r="F165" s="27"/>
      <c r="G165" s="24"/>
      <c r="H165" s="28"/>
    </row>
    <row r="166" spans="1:8" s="26" customFormat="1" ht="15.75" x14ac:dyDescent="0.25">
      <c r="A166" s="24"/>
      <c r="B166" s="24"/>
      <c r="C166" s="15"/>
      <c r="D166" s="15"/>
      <c r="E166" s="15"/>
      <c r="F166" s="27"/>
      <c r="G166" s="15"/>
      <c r="H166" s="16"/>
    </row>
    <row r="167" spans="1:8" s="26" customFormat="1" ht="15.75" x14ac:dyDescent="0.25">
      <c r="A167" s="24"/>
      <c r="B167" s="24"/>
      <c r="C167" s="15"/>
      <c r="D167" s="15"/>
      <c r="E167" s="15"/>
      <c r="F167" s="27"/>
      <c r="G167" s="15"/>
      <c r="H167" s="16"/>
    </row>
    <row r="168" spans="1:8" s="26" customFormat="1" ht="15.75" x14ac:dyDescent="0.25">
      <c r="A168" s="24"/>
      <c r="B168" s="24"/>
      <c r="C168" s="15"/>
      <c r="D168" s="15"/>
      <c r="E168" s="15"/>
      <c r="F168" s="27"/>
      <c r="G168" s="15"/>
      <c r="H168" s="16"/>
    </row>
    <row r="169" spans="1:8" s="26" customFormat="1" ht="15.75" x14ac:dyDescent="0.25">
      <c r="A169" s="24"/>
      <c r="B169" s="24"/>
      <c r="C169" s="15"/>
      <c r="D169" s="15"/>
      <c r="E169" s="15"/>
      <c r="F169" s="27"/>
      <c r="G169" s="15"/>
      <c r="H169" s="16"/>
    </row>
    <row r="170" spans="1:8" s="26" customFormat="1" ht="15.75" x14ac:dyDescent="0.25">
      <c r="A170" s="24"/>
      <c r="B170" s="24"/>
      <c r="C170" s="15"/>
      <c r="D170" s="15"/>
      <c r="E170" s="15"/>
      <c r="F170" s="27"/>
      <c r="G170" s="15"/>
      <c r="H170" s="16"/>
    </row>
    <row r="171" spans="1:8" s="26" customFormat="1" ht="15.75" x14ac:dyDescent="0.25">
      <c r="A171" s="24"/>
      <c r="B171" s="24"/>
      <c r="C171" s="15"/>
      <c r="D171" s="15"/>
      <c r="E171" s="15"/>
      <c r="F171" s="27"/>
      <c r="G171" s="15"/>
      <c r="H171" s="16"/>
    </row>
    <row r="172" spans="1:8" s="26" customFormat="1" ht="15.75" x14ac:dyDescent="0.25">
      <c r="A172" s="24"/>
      <c r="B172" s="24"/>
      <c r="C172" s="15"/>
      <c r="D172" s="15"/>
      <c r="E172" s="15"/>
      <c r="F172" s="27"/>
      <c r="G172" s="15"/>
      <c r="H172" s="16"/>
    </row>
    <row r="173" spans="1:8" s="26" customFormat="1" ht="15.75" x14ac:dyDescent="0.25">
      <c r="A173" s="24"/>
      <c r="B173" s="24"/>
      <c r="C173" s="15"/>
      <c r="D173" s="15"/>
      <c r="E173" s="15"/>
      <c r="F173" s="27"/>
      <c r="G173" s="15"/>
      <c r="H173" s="16"/>
    </row>
    <row r="174" spans="1:8" s="26" customFormat="1" ht="15.75" x14ac:dyDescent="0.25">
      <c r="A174" s="24"/>
      <c r="B174" s="24"/>
      <c r="C174" s="15"/>
      <c r="D174" s="15"/>
      <c r="E174" s="15"/>
      <c r="F174" s="27"/>
      <c r="G174" s="15"/>
      <c r="H174" s="16"/>
    </row>
    <row r="175" spans="1:8" s="26" customFormat="1" ht="15.75" x14ac:dyDescent="0.25">
      <c r="A175" s="24"/>
      <c r="B175" s="24"/>
      <c r="C175" s="15"/>
      <c r="D175" s="15"/>
      <c r="E175" s="15"/>
      <c r="F175" s="27"/>
      <c r="G175" s="15"/>
      <c r="H175" s="16"/>
    </row>
    <row r="176" spans="1:8" s="26" customFormat="1" ht="15.75" x14ac:dyDescent="0.25">
      <c r="A176" s="24"/>
      <c r="B176" s="24"/>
      <c r="C176" s="15"/>
      <c r="D176" s="15"/>
      <c r="E176" s="15"/>
      <c r="F176" s="27"/>
      <c r="G176" s="15"/>
      <c r="H176" s="16"/>
    </row>
    <row r="177" spans="1:8" s="26" customFormat="1" ht="15.75" x14ac:dyDescent="0.25">
      <c r="A177" s="24"/>
      <c r="B177" s="24"/>
      <c r="C177" s="15"/>
      <c r="D177" s="15"/>
      <c r="E177" s="15"/>
      <c r="F177" s="27"/>
      <c r="G177" s="15"/>
      <c r="H177" s="16"/>
    </row>
    <row r="178" spans="1:8" s="26" customFormat="1" ht="15.75" x14ac:dyDescent="0.25">
      <c r="A178" s="24"/>
      <c r="B178" s="24"/>
      <c r="C178" s="15"/>
      <c r="D178" s="15"/>
      <c r="E178" s="15"/>
      <c r="F178" s="27"/>
      <c r="G178" s="15"/>
      <c r="H178" s="16"/>
    </row>
    <row r="179" spans="1:8" s="26" customFormat="1" ht="15.75" x14ac:dyDescent="0.25">
      <c r="A179" s="24"/>
      <c r="B179" s="24"/>
      <c r="C179" s="15"/>
      <c r="D179" s="15"/>
      <c r="E179" s="15"/>
      <c r="F179" s="27"/>
      <c r="G179" s="15"/>
      <c r="H179" s="16"/>
    </row>
    <row r="180" spans="1:8" s="26" customFormat="1" ht="15.75" x14ac:dyDescent="0.25">
      <c r="A180" s="24"/>
      <c r="B180" s="24"/>
      <c r="C180" s="15"/>
      <c r="D180" s="15"/>
      <c r="E180" s="15"/>
      <c r="F180" s="27"/>
      <c r="G180" s="15"/>
      <c r="H180" s="16"/>
    </row>
    <row r="181" spans="1:8" s="26" customFormat="1" ht="15.75" x14ac:dyDescent="0.25">
      <c r="A181" s="24"/>
      <c r="B181" s="24"/>
      <c r="C181" s="15"/>
      <c r="D181" s="15"/>
      <c r="E181" s="15"/>
      <c r="F181" s="27"/>
      <c r="G181" s="15"/>
      <c r="H181" s="16"/>
    </row>
    <row r="182" spans="1:8" s="26" customFormat="1" ht="15.75" x14ac:dyDescent="0.25">
      <c r="A182" s="24"/>
      <c r="B182" s="24"/>
      <c r="C182" s="15"/>
      <c r="D182" s="15"/>
      <c r="E182" s="15"/>
      <c r="F182" s="27"/>
      <c r="G182" s="15"/>
      <c r="H182" s="16"/>
    </row>
    <row r="183" spans="1:8" s="26" customFormat="1" ht="15.75" x14ac:dyDescent="0.25">
      <c r="A183" s="24"/>
      <c r="B183" s="24"/>
      <c r="C183" s="15"/>
      <c r="D183" s="15"/>
      <c r="E183" s="15"/>
      <c r="F183" s="27"/>
      <c r="G183" s="15"/>
      <c r="H183" s="16"/>
    </row>
    <row r="184" spans="1:8" s="26" customFormat="1" ht="15.75" x14ac:dyDescent="0.25">
      <c r="A184" s="24"/>
      <c r="B184" s="24"/>
      <c r="C184" s="15"/>
      <c r="D184" s="15"/>
      <c r="E184" s="15"/>
      <c r="F184" s="27"/>
      <c r="G184" s="15"/>
      <c r="H184" s="16"/>
    </row>
    <row r="185" spans="1:8" s="26" customFormat="1" ht="15.75" x14ac:dyDescent="0.25">
      <c r="A185" s="24"/>
      <c r="B185" s="24"/>
      <c r="C185" s="15"/>
      <c r="D185" s="15"/>
      <c r="E185" s="15"/>
      <c r="F185" s="27"/>
      <c r="G185" s="15"/>
      <c r="H185" s="16"/>
    </row>
    <row r="186" spans="1:8" s="26" customFormat="1" ht="15.75" x14ac:dyDescent="0.25">
      <c r="A186" s="24"/>
      <c r="B186" s="24"/>
      <c r="C186" s="15"/>
      <c r="D186" s="15"/>
      <c r="E186" s="15"/>
      <c r="F186" s="27"/>
      <c r="G186" s="15"/>
      <c r="H186" s="16"/>
    </row>
    <row r="187" spans="1:8" s="26" customFormat="1" ht="15.75" x14ac:dyDescent="0.25">
      <c r="A187" s="24"/>
      <c r="B187" s="24"/>
      <c r="C187" s="15"/>
      <c r="D187" s="15"/>
      <c r="E187" s="15"/>
      <c r="F187" s="27"/>
      <c r="G187" s="15"/>
      <c r="H187" s="16"/>
    </row>
    <row r="188" spans="1:8" s="26" customFormat="1" ht="15.75" x14ac:dyDescent="0.25">
      <c r="A188" s="24"/>
      <c r="B188" s="24"/>
      <c r="C188" s="15"/>
      <c r="D188" s="15"/>
      <c r="E188" s="15"/>
      <c r="F188" s="27"/>
      <c r="G188" s="15"/>
      <c r="H188" s="16"/>
    </row>
    <row r="189" spans="1:8" s="26" customFormat="1" ht="15.75" x14ac:dyDescent="0.25">
      <c r="A189" s="24"/>
      <c r="B189" s="24"/>
      <c r="C189" s="15"/>
      <c r="D189" s="15"/>
      <c r="E189" s="15"/>
      <c r="F189" s="27"/>
      <c r="G189" s="15"/>
      <c r="H189" s="16"/>
    </row>
    <row r="190" spans="1:8" s="26" customFormat="1" ht="15.75" x14ac:dyDescent="0.25">
      <c r="A190" s="24"/>
      <c r="B190" s="24"/>
      <c r="C190" s="15"/>
      <c r="D190" s="15"/>
      <c r="E190" s="15"/>
      <c r="F190" s="27"/>
      <c r="G190" s="15"/>
      <c r="H190" s="16"/>
    </row>
    <row r="191" spans="1:8" s="26" customFormat="1" ht="15.75" x14ac:dyDescent="0.25">
      <c r="A191" s="24"/>
      <c r="B191" s="24"/>
      <c r="C191" s="15"/>
      <c r="D191" s="15"/>
      <c r="E191" s="15"/>
      <c r="F191" s="27"/>
      <c r="G191" s="15"/>
      <c r="H191" s="16"/>
    </row>
    <row r="192" spans="1:8" s="26" customFormat="1" ht="15.75" x14ac:dyDescent="0.25">
      <c r="A192" s="24"/>
      <c r="B192" s="24"/>
      <c r="C192" s="15"/>
      <c r="D192" s="15"/>
      <c r="E192" s="15"/>
      <c r="F192" s="27"/>
      <c r="G192" s="15"/>
      <c r="H192" s="16"/>
    </row>
    <row r="193" spans="1:8" s="26" customFormat="1" ht="15.75" x14ac:dyDescent="0.25">
      <c r="A193" s="24"/>
      <c r="B193" s="24"/>
      <c r="C193" s="15"/>
      <c r="D193" s="15"/>
      <c r="E193" s="15"/>
      <c r="F193" s="27"/>
      <c r="G193" s="15"/>
      <c r="H193" s="16"/>
    </row>
    <row r="194" spans="1:8" s="26" customFormat="1" ht="15.75" x14ac:dyDescent="0.25">
      <c r="A194" s="24"/>
      <c r="B194" s="24"/>
      <c r="C194" s="15"/>
      <c r="D194" s="15"/>
      <c r="E194" s="15"/>
      <c r="F194" s="27"/>
      <c r="G194" s="15"/>
      <c r="H194" s="16"/>
    </row>
    <row r="195" spans="1:8" s="26" customFormat="1" ht="15.75" x14ac:dyDescent="0.25">
      <c r="A195" s="24"/>
      <c r="B195" s="24"/>
      <c r="C195" s="15"/>
      <c r="D195" s="15"/>
      <c r="E195" s="15"/>
      <c r="F195" s="27"/>
      <c r="G195" s="15"/>
      <c r="H195" s="16"/>
    </row>
    <row r="196" spans="1:8" s="26" customFormat="1" ht="15.75" x14ac:dyDescent="0.25">
      <c r="A196" s="24"/>
      <c r="B196" s="24"/>
      <c r="C196" s="15"/>
      <c r="D196" s="15"/>
      <c r="E196" s="15"/>
      <c r="F196" s="27"/>
      <c r="G196" s="15"/>
      <c r="H196" s="16"/>
    </row>
    <row r="197" spans="1:8" s="26" customFormat="1" ht="15.75" x14ac:dyDescent="0.25">
      <c r="A197" s="24"/>
      <c r="B197" s="24"/>
      <c r="C197" s="15"/>
      <c r="D197" s="15"/>
      <c r="E197" s="15"/>
      <c r="F197" s="27"/>
      <c r="G197" s="15"/>
      <c r="H197" s="16"/>
    </row>
    <row r="198" spans="1:8" s="26" customFormat="1" ht="15.75" x14ac:dyDescent="0.25">
      <c r="A198" s="24"/>
      <c r="B198" s="24"/>
      <c r="C198" s="15"/>
      <c r="D198" s="15"/>
      <c r="E198" s="15"/>
      <c r="F198" s="27"/>
      <c r="G198" s="15"/>
      <c r="H198" s="16"/>
    </row>
    <row r="199" spans="1:8" s="26" customFormat="1" ht="15.75" x14ac:dyDescent="0.25">
      <c r="A199" s="24"/>
      <c r="B199" s="24"/>
      <c r="C199" s="15"/>
      <c r="D199" s="15"/>
      <c r="E199" s="15"/>
      <c r="F199" s="27"/>
      <c r="G199" s="15"/>
      <c r="H199" s="16"/>
    </row>
    <row r="200" spans="1:8" s="26" customFormat="1" ht="15.75" x14ac:dyDescent="0.25">
      <c r="A200" s="24"/>
      <c r="B200" s="24"/>
      <c r="C200" s="15"/>
      <c r="D200" s="15"/>
      <c r="E200" s="15"/>
      <c r="F200" s="27"/>
      <c r="G200" s="15"/>
      <c r="H200" s="16"/>
    </row>
    <row r="201" spans="1:8" s="26" customFormat="1" ht="15.75" x14ac:dyDescent="0.25">
      <c r="A201" s="24"/>
      <c r="B201" s="24"/>
      <c r="C201" s="15"/>
      <c r="D201" s="15"/>
      <c r="E201" s="15"/>
      <c r="F201" s="27"/>
      <c r="G201" s="15"/>
      <c r="H201" s="16"/>
    </row>
    <row r="202" spans="1:8" s="26" customFormat="1" ht="15.75" x14ac:dyDescent="0.25">
      <c r="A202" s="24"/>
      <c r="B202" s="24"/>
      <c r="C202" s="15"/>
      <c r="D202" s="15"/>
      <c r="E202" s="15"/>
      <c r="F202" s="27"/>
      <c r="G202" s="15"/>
      <c r="H202" s="16"/>
    </row>
    <row r="203" spans="1:8" s="26" customFormat="1" ht="15.75" x14ac:dyDescent="0.25">
      <c r="A203" s="24"/>
      <c r="B203" s="24"/>
      <c r="C203" s="15"/>
      <c r="D203" s="15"/>
      <c r="E203" s="15"/>
      <c r="F203" s="27"/>
      <c r="G203" s="15"/>
      <c r="H203" s="16"/>
    </row>
    <row r="204" spans="1:8" s="26" customFormat="1" ht="15.75" x14ac:dyDescent="0.25">
      <c r="A204" s="24"/>
      <c r="B204" s="24"/>
      <c r="C204" s="15"/>
      <c r="D204" s="15"/>
      <c r="E204" s="15"/>
      <c r="F204" s="27"/>
      <c r="G204" s="15"/>
      <c r="H204" s="16"/>
    </row>
    <row r="205" spans="1:8" s="26" customFormat="1" ht="15.75" x14ac:dyDescent="0.25">
      <c r="A205" s="24"/>
      <c r="B205" s="24"/>
      <c r="C205" s="15"/>
      <c r="D205" s="15"/>
      <c r="E205" s="15"/>
      <c r="F205" s="27"/>
      <c r="G205" s="15"/>
      <c r="H205" s="16"/>
    </row>
    <row r="206" spans="1:8" s="26" customFormat="1" ht="15.75" x14ac:dyDescent="0.25">
      <c r="A206" s="24"/>
      <c r="B206" s="24"/>
      <c r="C206" s="15"/>
      <c r="D206" s="15"/>
      <c r="E206" s="15"/>
      <c r="F206" s="27"/>
      <c r="G206" s="15"/>
      <c r="H206" s="16"/>
    </row>
    <row r="207" spans="1:8" s="26" customFormat="1" ht="15.75" x14ac:dyDescent="0.25">
      <c r="A207" s="24"/>
      <c r="B207" s="24"/>
      <c r="C207" s="15"/>
      <c r="D207" s="15"/>
      <c r="E207" s="15"/>
      <c r="F207" s="27"/>
      <c r="G207" s="15"/>
      <c r="H207" s="16"/>
    </row>
    <row r="208" spans="1:8" s="26" customFormat="1" ht="15.75" x14ac:dyDescent="0.25">
      <c r="A208" s="24"/>
      <c r="B208" s="24"/>
      <c r="C208" s="15"/>
      <c r="D208" s="15"/>
      <c r="E208" s="15"/>
      <c r="F208" s="27"/>
      <c r="G208" s="15"/>
      <c r="H208" s="16"/>
    </row>
    <row r="209" spans="1:8" s="26" customFormat="1" ht="15.75" x14ac:dyDescent="0.25">
      <c r="A209" s="24"/>
      <c r="B209" s="24"/>
      <c r="C209" s="15"/>
      <c r="D209" s="15"/>
      <c r="E209" s="15"/>
      <c r="F209" s="27"/>
      <c r="G209" s="15"/>
      <c r="H209" s="16"/>
    </row>
    <row r="210" spans="1:8" s="26" customFormat="1" ht="15.75" x14ac:dyDescent="0.25">
      <c r="A210" s="24"/>
      <c r="B210" s="24"/>
      <c r="C210" s="15"/>
      <c r="D210" s="15"/>
      <c r="E210" s="15"/>
      <c r="F210" s="27"/>
      <c r="G210" s="15"/>
      <c r="H210" s="16"/>
    </row>
    <row r="211" spans="1:8" s="26" customFormat="1" ht="15.75" x14ac:dyDescent="0.25">
      <c r="A211" s="24"/>
      <c r="B211" s="24"/>
      <c r="C211" s="15"/>
      <c r="D211" s="15"/>
      <c r="E211" s="15"/>
      <c r="F211" s="27"/>
      <c r="G211" s="15"/>
      <c r="H211" s="16"/>
    </row>
    <row r="212" spans="1:8" s="26" customFormat="1" ht="15.75" x14ac:dyDescent="0.25">
      <c r="A212" s="24"/>
      <c r="B212" s="24"/>
      <c r="C212" s="15"/>
      <c r="D212" s="15"/>
      <c r="E212" s="15"/>
      <c r="F212" s="27"/>
      <c r="G212" s="15"/>
      <c r="H212" s="16"/>
    </row>
    <row r="213" spans="1:8" s="26" customFormat="1" ht="15.75" x14ac:dyDescent="0.25">
      <c r="A213" s="24"/>
      <c r="B213" s="24"/>
      <c r="C213" s="15"/>
      <c r="D213" s="15"/>
      <c r="E213" s="15"/>
      <c r="F213" s="27"/>
      <c r="G213" s="15"/>
      <c r="H213" s="16"/>
    </row>
    <row r="214" spans="1:8" s="26" customFormat="1" ht="15.75" x14ac:dyDescent="0.25">
      <c r="A214" s="24"/>
      <c r="B214" s="24"/>
      <c r="C214" s="15"/>
      <c r="D214" s="15"/>
      <c r="E214" s="15"/>
      <c r="F214" s="27"/>
      <c r="G214" s="15"/>
      <c r="H214" s="16"/>
    </row>
    <row r="215" spans="1:8" s="26" customFormat="1" ht="15.75" x14ac:dyDescent="0.25">
      <c r="A215" s="24"/>
      <c r="B215" s="24"/>
      <c r="C215" s="24"/>
      <c r="D215" s="15"/>
      <c r="E215" s="15"/>
      <c r="F215" s="27"/>
      <c r="G215" s="15"/>
      <c r="H215" s="16"/>
    </row>
    <row r="216" spans="1:8" s="26" customFormat="1" ht="15.75" x14ac:dyDescent="0.25">
      <c r="A216" s="24"/>
      <c r="B216" s="24"/>
      <c r="C216" s="24"/>
      <c r="D216" s="15"/>
      <c r="E216" s="15"/>
      <c r="F216" s="27"/>
      <c r="G216" s="15"/>
      <c r="H216" s="16"/>
    </row>
    <row r="217" spans="1:8" s="26" customFormat="1" ht="15.75" x14ac:dyDescent="0.25">
      <c r="A217" s="24"/>
      <c r="B217" s="24"/>
      <c r="C217" s="24"/>
      <c r="D217" s="15"/>
      <c r="E217" s="15"/>
      <c r="F217" s="27"/>
      <c r="G217" s="15"/>
      <c r="H217" s="16"/>
    </row>
    <row r="218" spans="1:8" s="26" customFormat="1" ht="15.75" x14ac:dyDescent="0.25">
      <c r="A218" s="24"/>
      <c r="B218" s="24"/>
      <c r="C218" s="15"/>
      <c r="D218" s="15"/>
      <c r="E218" s="15"/>
      <c r="F218" s="27"/>
      <c r="G218" s="15"/>
      <c r="H218" s="16"/>
    </row>
    <row r="219" spans="1:8" s="26" customFormat="1" ht="15.75" x14ac:dyDescent="0.25">
      <c r="A219" s="24"/>
      <c r="B219" s="24"/>
      <c r="C219" s="15"/>
      <c r="D219" s="15"/>
      <c r="E219" s="15"/>
      <c r="F219" s="27"/>
      <c r="G219" s="15"/>
      <c r="H219" s="16"/>
    </row>
    <row r="220" spans="1:8" s="26" customFormat="1" ht="15.75" x14ac:dyDescent="0.25">
      <c r="A220" s="24"/>
      <c r="B220" s="24"/>
      <c r="C220" s="15"/>
      <c r="D220" s="15"/>
      <c r="E220" s="15"/>
      <c r="F220" s="27"/>
      <c r="G220" s="15"/>
      <c r="H220" s="16"/>
    </row>
    <row r="221" spans="1:8" s="26" customFormat="1" ht="15.75" x14ac:dyDescent="0.25">
      <c r="A221" s="24"/>
      <c r="B221" s="24"/>
      <c r="C221" s="15"/>
      <c r="D221" s="15"/>
      <c r="E221" s="15"/>
      <c r="F221" s="27"/>
      <c r="G221" s="15"/>
      <c r="H221" s="16"/>
    </row>
    <row r="222" spans="1:8" s="26" customFormat="1" ht="15.75" x14ac:dyDescent="0.25">
      <c r="A222" s="24"/>
      <c r="B222" s="24"/>
      <c r="C222" s="15"/>
      <c r="D222" s="15"/>
      <c r="E222" s="15"/>
      <c r="F222" s="27"/>
      <c r="G222" s="15"/>
      <c r="H222" s="16"/>
    </row>
    <row r="223" spans="1:8" s="26" customFormat="1" ht="15.75" x14ac:dyDescent="0.25">
      <c r="A223" s="24"/>
      <c r="B223" s="24"/>
      <c r="C223" s="15"/>
      <c r="D223" s="15"/>
      <c r="E223" s="15"/>
      <c r="F223" s="27"/>
      <c r="G223" s="15"/>
      <c r="H223" s="16"/>
    </row>
    <row r="224" spans="1:8" s="26" customFormat="1" ht="15.75" x14ac:dyDescent="0.25">
      <c r="A224" s="24"/>
      <c r="B224" s="24"/>
      <c r="C224" s="15"/>
      <c r="D224" s="15"/>
      <c r="E224" s="15"/>
      <c r="F224" s="27"/>
      <c r="G224" s="15"/>
      <c r="H224" s="16"/>
    </row>
    <row r="225" spans="1:157" s="26" customFormat="1" ht="15.75" x14ac:dyDescent="0.25">
      <c r="A225" s="24"/>
      <c r="B225" s="24"/>
      <c r="C225" s="24"/>
      <c r="D225" s="15"/>
      <c r="E225" s="15"/>
      <c r="F225" s="27"/>
      <c r="G225" s="15"/>
      <c r="H225" s="16"/>
    </row>
    <row r="226" spans="1:157" s="26" customFormat="1" ht="15.75" x14ac:dyDescent="0.25">
      <c r="A226" s="24"/>
      <c r="B226" s="24"/>
      <c r="C226" s="15"/>
      <c r="D226" s="15"/>
      <c r="E226" s="15"/>
      <c r="F226" s="27"/>
      <c r="G226" s="15"/>
      <c r="H226" s="16"/>
    </row>
    <row r="227" spans="1:157" s="26" customFormat="1" ht="15.75" x14ac:dyDescent="0.25">
      <c r="A227" s="24"/>
      <c r="B227" s="24"/>
      <c r="C227" s="15"/>
      <c r="D227" s="15"/>
      <c r="E227" s="15"/>
      <c r="F227" s="27"/>
      <c r="G227" s="15"/>
      <c r="H227" s="16"/>
    </row>
    <row r="228" spans="1:157" s="26" customFormat="1" ht="15.75" x14ac:dyDescent="0.25">
      <c r="A228" s="24"/>
      <c r="B228" s="24"/>
      <c r="C228" s="24"/>
      <c r="D228" s="15"/>
      <c r="E228" s="15"/>
      <c r="F228" s="27"/>
      <c r="G228" s="15"/>
      <c r="H228" s="16"/>
    </row>
    <row r="229" spans="1:157" s="26" customFormat="1" ht="15.75" x14ac:dyDescent="0.25">
      <c r="A229" s="24"/>
      <c r="B229" s="24"/>
      <c r="C229" s="24"/>
      <c r="D229" s="15"/>
      <c r="E229" s="15"/>
      <c r="F229" s="27"/>
      <c r="G229" s="15"/>
      <c r="H229" s="16"/>
    </row>
    <row r="230" spans="1:157" s="26" customFormat="1" ht="15.75" x14ac:dyDescent="0.25">
      <c r="A230" s="24"/>
      <c r="B230" s="24"/>
      <c r="C230" s="24"/>
      <c r="D230" s="15"/>
      <c r="E230" s="15"/>
      <c r="F230" s="27"/>
      <c r="G230" s="15"/>
      <c r="H230" s="16"/>
    </row>
    <row r="231" spans="1:157" s="26" customFormat="1" ht="15.75" x14ac:dyDescent="0.25">
      <c r="A231" s="24"/>
      <c r="B231" s="24"/>
      <c r="C231" s="24"/>
      <c r="D231" s="15"/>
      <c r="E231" s="15"/>
      <c r="F231" s="27"/>
      <c r="G231" s="15"/>
      <c r="H231" s="16"/>
    </row>
    <row r="232" spans="1:157" s="26" customFormat="1" ht="15.75" x14ac:dyDescent="0.25">
      <c r="A232" s="24"/>
      <c r="B232" s="24"/>
      <c r="C232" s="15"/>
      <c r="D232" s="15"/>
      <c r="E232" s="15"/>
      <c r="F232" s="27"/>
      <c r="G232" s="15"/>
      <c r="H232" s="16"/>
    </row>
    <row r="233" spans="1:157" s="26" customFormat="1" ht="15.75" x14ac:dyDescent="0.25">
      <c r="A233" s="24"/>
      <c r="B233" s="24"/>
      <c r="C233" s="15"/>
      <c r="D233" s="15"/>
      <c r="E233" s="15"/>
      <c r="F233" s="27"/>
      <c r="G233" s="15"/>
      <c r="H233" s="16"/>
    </row>
    <row r="234" spans="1:157" s="26" customFormat="1" ht="15.75" x14ac:dyDescent="0.25">
      <c r="A234" s="24"/>
      <c r="B234" s="24"/>
      <c r="C234" s="15"/>
      <c r="D234" s="15"/>
      <c r="E234" s="15"/>
      <c r="F234" s="27"/>
      <c r="G234" s="15"/>
      <c r="H234" s="16"/>
    </row>
    <row r="235" spans="1:157" s="26" customFormat="1" ht="15.75" x14ac:dyDescent="0.25">
      <c r="A235" s="24"/>
      <c r="B235" s="24"/>
      <c r="C235" s="24"/>
      <c r="D235" s="15"/>
      <c r="E235" s="15"/>
      <c r="F235" s="27"/>
      <c r="G235" s="15"/>
      <c r="H235" s="16"/>
    </row>
    <row r="236" spans="1:157" ht="15.75" x14ac:dyDescent="0.25">
      <c r="A236" s="30"/>
      <c r="B236" s="31"/>
      <c r="C236" s="24"/>
      <c r="F236" s="27"/>
    </row>
    <row r="237" spans="1:157" ht="15.75" x14ac:dyDescent="0.25">
      <c r="A237" s="30"/>
      <c r="B237" s="31"/>
      <c r="C237" s="24"/>
      <c r="F237" s="27"/>
    </row>
    <row r="238" spans="1:157" ht="15.75" x14ac:dyDescent="0.25">
      <c r="A238" s="30"/>
      <c r="B238" s="31"/>
      <c r="C238" s="24"/>
      <c r="F238" s="27"/>
    </row>
    <row r="239" spans="1:157" ht="15.75" x14ac:dyDescent="0.25">
      <c r="A239" s="30"/>
      <c r="B239" s="31"/>
      <c r="F239" s="27"/>
    </row>
    <row r="240" spans="1:157" s="15" customFormat="1" ht="15.75" x14ac:dyDescent="0.25">
      <c r="A240" s="30"/>
      <c r="B240" s="31"/>
      <c r="C240" s="24"/>
      <c r="F240" s="27"/>
      <c r="H240" s="16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/>
      <c r="EU240" s="17"/>
      <c r="EV240" s="17"/>
      <c r="EW240" s="17"/>
      <c r="EX240" s="17"/>
      <c r="EY240" s="17"/>
      <c r="EZ240" s="17"/>
      <c r="FA240" s="17"/>
    </row>
    <row r="241" spans="1:157" s="15" customFormat="1" ht="15.75" x14ac:dyDescent="0.25">
      <c r="A241" s="30"/>
      <c r="B241" s="31"/>
      <c r="C241" s="24"/>
      <c r="F241" s="27"/>
      <c r="H241" s="16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  <c r="DF241" s="17"/>
      <c r="DG241" s="17"/>
      <c r="DH241" s="17"/>
      <c r="DI241" s="17"/>
      <c r="DJ241" s="17"/>
      <c r="DK241" s="17"/>
      <c r="DL241" s="17"/>
      <c r="DM241" s="17"/>
      <c r="DN241" s="17"/>
      <c r="DO241" s="17"/>
      <c r="DP241" s="17"/>
      <c r="DQ241" s="17"/>
      <c r="DR241" s="17"/>
      <c r="DS241" s="17"/>
      <c r="DT241" s="17"/>
      <c r="DU241" s="17"/>
      <c r="DV241" s="17"/>
      <c r="DW241" s="17"/>
      <c r="DX241" s="17"/>
      <c r="DY241" s="17"/>
      <c r="DZ241" s="17"/>
      <c r="EA241" s="17"/>
      <c r="EB241" s="17"/>
      <c r="EC241" s="17"/>
      <c r="ED241" s="17"/>
      <c r="EE241" s="17"/>
      <c r="EF241" s="17"/>
      <c r="EG241" s="17"/>
      <c r="EH241" s="17"/>
      <c r="EI241" s="17"/>
      <c r="EJ241" s="17"/>
      <c r="EK241" s="17"/>
      <c r="EL241" s="17"/>
      <c r="EM241" s="17"/>
      <c r="EN241" s="17"/>
      <c r="EO241" s="17"/>
      <c r="EP241" s="17"/>
      <c r="EQ241" s="17"/>
      <c r="ER241" s="17"/>
      <c r="ES241" s="17"/>
      <c r="ET241" s="17"/>
      <c r="EU241" s="17"/>
      <c r="EV241" s="17"/>
      <c r="EW241" s="17"/>
      <c r="EX241" s="17"/>
      <c r="EY241" s="17"/>
      <c r="EZ241" s="17"/>
      <c r="FA241" s="17"/>
    </row>
    <row r="242" spans="1:157" s="15" customFormat="1" ht="15.75" x14ac:dyDescent="0.25">
      <c r="A242" s="30"/>
      <c r="B242" s="31"/>
      <c r="C242" s="24"/>
      <c r="F242" s="27"/>
      <c r="H242" s="16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  <c r="DF242" s="17"/>
      <c r="DG242" s="17"/>
      <c r="DH242" s="17"/>
      <c r="DI242" s="17"/>
      <c r="DJ242" s="17"/>
      <c r="DK242" s="17"/>
      <c r="DL242" s="17"/>
      <c r="DM242" s="17"/>
      <c r="DN242" s="17"/>
      <c r="DO242" s="17"/>
      <c r="DP242" s="17"/>
      <c r="DQ242" s="17"/>
      <c r="DR242" s="17"/>
      <c r="DS242" s="17"/>
      <c r="DT242" s="17"/>
      <c r="DU242" s="17"/>
      <c r="DV242" s="17"/>
      <c r="DW242" s="17"/>
      <c r="DX242" s="17"/>
      <c r="DY242" s="17"/>
      <c r="DZ242" s="17"/>
      <c r="EA242" s="17"/>
      <c r="EB242" s="17"/>
      <c r="EC242" s="17"/>
      <c r="ED242" s="17"/>
      <c r="EE242" s="17"/>
      <c r="EF242" s="17"/>
      <c r="EG242" s="17"/>
      <c r="EH242" s="17"/>
      <c r="EI242" s="17"/>
      <c r="EJ242" s="17"/>
      <c r="EK242" s="17"/>
      <c r="EL242" s="17"/>
      <c r="EM242" s="17"/>
      <c r="EN242" s="17"/>
      <c r="EO242" s="17"/>
      <c r="EP242" s="17"/>
      <c r="EQ242" s="17"/>
      <c r="ER242" s="17"/>
      <c r="ES242" s="17"/>
      <c r="ET242" s="17"/>
      <c r="EU242" s="17"/>
      <c r="EV242" s="17"/>
      <c r="EW242" s="17"/>
      <c r="EX242" s="17"/>
      <c r="EY242" s="17"/>
      <c r="EZ242" s="17"/>
      <c r="FA242" s="17"/>
    </row>
    <row r="243" spans="1:157" s="15" customFormat="1" ht="15.75" x14ac:dyDescent="0.25">
      <c r="A243" s="30"/>
      <c r="B243" s="31"/>
      <c r="C243" s="24"/>
      <c r="F243" s="27"/>
      <c r="H243" s="16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/>
      <c r="EI243" s="17"/>
      <c r="EJ243" s="17"/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</row>
    <row r="244" spans="1:157" s="15" customFormat="1" ht="15.75" x14ac:dyDescent="0.25">
      <c r="A244" s="30"/>
      <c r="B244" s="31"/>
      <c r="C244" s="24"/>
      <c r="F244" s="27"/>
      <c r="H244" s="16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/>
    </row>
    <row r="245" spans="1:157" s="15" customFormat="1" ht="15.75" x14ac:dyDescent="0.25">
      <c r="A245" s="30"/>
      <c r="B245" s="31"/>
      <c r="C245" s="24"/>
      <c r="F245" s="27"/>
      <c r="H245" s="16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/>
      <c r="EF245" s="17"/>
      <c r="EG245" s="17"/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/>
      <c r="EU245" s="17"/>
      <c r="EV245" s="17"/>
      <c r="EW245" s="17"/>
      <c r="EX245" s="17"/>
      <c r="EY245" s="17"/>
      <c r="EZ245" s="17"/>
      <c r="FA245" s="17"/>
    </row>
    <row r="246" spans="1:157" s="15" customFormat="1" ht="15.75" x14ac:dyDescent="0.25">
      <c r="A246" s="30"/>
      <c r="B246" s="31"/>
      <c r="F246" s="27"/>
      <c r="H246" s="16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/>
      <c r="EF246" s="17"/>
      <c r="EG246" s="17"/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/>
      <c r="EU246" s="17"/>
      <c r="EV246" s="17"/>
      <c r="EW246" s="17"/>
      <c r="EX246" s="17"/>
      <c r="EY246" s="17"/>
      <c r="EZ246" s="17"/>
      <c r="FA246" s="17"/>
    </row>
    <row r="247" spans="1:157" s="15" customFormat="1" ht="15.75" x14ac:dyDescent="0.25">
      <c r="A247" s="30"/>
      <c r="B247" s="31"/>
      <c r="F247" s="27"/>
      <c r="H247" s="16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</row>
    <row r="248" spans="1:157" s="15" customFormat="1" ht="15.75" x14ac:dyDescent="0.25">
      <c r="A248" s="30"/>
      <c r="B248" s="31"/>
      <c r="F248" s="27"/>
      <c r="H248" s="16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  <c r="DF248" s="17"/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/>
      <c r="EA248" s="17"/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/>
      <c r="EO248" s="17"/>
      <c r="EP248" s="17"/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</row>
    <row r="249" spans="1:157" s="15" customFormat="1" ht="15.75" x14ac:dyDescent="0.25">
      <c r="A249" s="30"/>
      <c r="B249" s="31"/>
      <c r="F249" s="27"/>
      <c r="H249" s="16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</row>
    <row r="250" spans="1:157" s="15" customFormat="1" ht="15.75" x14ac:dyDescent="0.25">
      <c r="A250" s="30"/>
      <c r="B250" s="31"/>
      <c r="F250" s="27"/>
      <c r="H250" s="16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</row>
    <row r="251" spans="1:157" s="15" customFormat="1" ht="15.75" x14ac:dyDescent="0.25">
      <c r="A251" s="30"/>
      <c r="B251" s="31"/>
      <c r="F251" s="27"/>
      <c r="H251" s="16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/>
      <c r="DZ251" s="17"/>
      <c r="EA251" s="17"/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</row>
    <row r="252" spans="1:157" s="15" customFormat="1" ht="15.75" x14ac:dyDescent="0.25">
      <c r="A252" s="30"/>
      <c r="B252" s="31"/>
      <c r="F252" s="27"/>
      <c r="H252" s="16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/>
      <c r="DW252" s="17"/>
      <c r="DX252" s="17"/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</row>
    <row r="253" spans="1:157" s="15" customFormat="1" ht="15.75" x14ac:dyDescent="0.25">
      <c r="A253" s="30"/>
      <c r="B253" s="31"/>
      <c r="F253" s="27"/>
      <c r="H253" s="16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  <c r="DF253" s="17"/>
      <c r="DG253" s="17"/>
      <c r="DH253" s="17"/>
      <c r="DI253" s="17"/>
      <c r="DJ253" s="17"/>
      <c r="DK253" s="17"/>
      <c r="DL253" s="17"/>
      <c r="DM253" s="17"/>
      <c r="DN253" s="17"/>
      <c r="DO253" s="17"/>
      <c r="DP253" s="17"/>
      <c r="DQ253" s="17"/>
      <c r="DR253" s="17"/>
      <c r="DS253" s="17"/>
      <c r="DT253" s="17"/>
      <c r="DU253" s="17"/>
      <c r="DV253" s="17"/>
      <c r="DW253" s="17"/>
      <c r="DX253" s="17"/>
      <c r="DY253" s="17"/>
      <c r="DZ253" s="17"/>
      <c r="EA253" s="17"/>
      <c r="EB253" s="17"/>
      <c r="EC253" s="17"/>
      <c r="ED253" s="17"/>
      <c r="EE253" s="17"/>
      <c r="EF253" s="17"/>
      <c r="EG253" s="17"/>
      <c r="EH253" s="17"/>
      <c r="EI253" s="17"/>
      <c r="EJ253" s="17"/>
      <c r="EK253" s="17"/>
      <c r="EL253" s="17"/>
      <c r="EM253" s="17"/>
      <c r="EN253" s="17"/>
      <c r="EO253" s="17"/>
      <c r="EP253" s="17"/>
      <c r="EQ253" s="17"/>
      <c r="ER253" s="17"/>
      <c r="ES253" s="17"/>
      <c r="ET253" s="17"/>
      <c r="EU253" s="17"/>
      <c r="EV253" s="17"/>
      <c r="EW253" s="17"/>
      <c r="EX253" s="17"/>
      <c r="EY253" s="17"/>
      <c r="EZ253" s="17"/>
      <c r="FA253" s="17"/>
    </row>
    <row r="254" spans="1:157" s="15" customFormat="1" ht="15.75" x14ac:dyDescent="0.25">
      <c r="A254" s="30"/>
      <c r="B254" s="31"/>
      <c r="F254" s="27"/>
      <c r="H254" s="16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  <c r="DF254" s="17"/>
      <c r="DG254" s="17"/>
      <c r="DH254" s="17"/>
      <c r="DI254" s="17"/>
      <c r="DJ254" s="17"/>
      <c r="DK254" s="17"/>
      <c r="DL254" s="17"/>
      <c r="DM254" s="17"/>
      <c r="DN254" s="17"/>
      <c r="DO254" s="17"/>
      <c r="DP254" s="17"/>
      <c r="DQ254" s="17"/>
      <c r="DR254" s="17"/>
      <c r="DS254" s="17"/>
      <c r="DT254" s="17"/>
      <c r="DU254" s="17"/>
      <c r="DV254" s="17"/>
      <c r="DW254" s="17"/>
      <c r="DX254" s="17"/>
      <c r="DY254" s="17"/>
      <c r="DZ254" s="17"/>
      <c r="EA254" s="17"/>
      <c r="EB254" s="17"/>
      <c r="EC254" s="17"/>
      <c r="ED254" s="17"/>
      <c r="EE254" s="17"/>
      <c r="EF254" s="17"/>
      <c r="EG254" s="17"/>
      <c r="EH254" s="17"/>
      <c r="EI254" s="17"/>
      <c r="EJ254" s="17"/>
      <c r="EK254" s="17"/>
      <c r="EL254" s="17"/>
      <c r="EM254" s="17"/>
      <c r="EN254" s="17"/>
      <c r="EO254" s="17"/>
      <c r="EP254" s="17"/>
      <c r="EQ254" s="17"/>
      <c r="ER254" s="17"/>
      <c r="ES254" s="17"/>
      <c r="ET254" s="17"/>
      <c r="EU254" s="17"/>
      <c r="EV254" s="17"/>
      <c r="EW254" s="17"/>
      <c r="EX254" s="17"/>
      <c r="EY254" s="17"/>
      <c r="EZ254" s="17"/>
      <c r="FA254" s="17"/>
    </row>
    <row r="255" spans="1:157" s="15" customFormat="1" ht="15.75" x14ac:dyDescent="0.25">
      <c r="A255" s="30"/>
      <c r="B255" s="31"/>
      <c r="F255" s="27"/>
      <c r="H255" s="16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</row>
    <row r="256" spans="1:157" s="15" customFormat="1" ht="15.75" x14ac:dyDescent="0.25">
      <c r="A256" s="30"/>
      <c r="B256" s="31"/>
      <c r="F256" s="27"/>
      <c r="H256" s="16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/>
      <c r="DU256" s="17"/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</row>
    <row r="257" spans="1:157" s="15" customFormat="1" ht="15.75" x14ac:dyDescent="0.25">
      <c r="A257" s="30"/>
      <c r="B257" s="31"/>
      <c r="F257" s="27"/>
      <c r="H257" s="16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  <c r="DF257" s="17"/>
      <c r="DG257" s="17"/>
      <c r="DH257" s="17"/>
      <c r="DI257" s="17"/>
      <c r="DJ257" s="17"/>
      <c r="DK257" s="17"/>
      <c r="DL257" s="17"/>
      <c r="DM257" s="17"/>
      <c r="DN257" s="17"/>
      <c r="DO257" s="17"/>
      <c r="DP257" s="17"/>
      <c r="DQ257" s="17"/>
      <c r="DR257" s="17"/>
      <c r="DS257" s="17"/>
      <c r="DT257" s="17"/>
      <c r="DU257" s="17"/>
      <c r="DV257" s="17"/>
      <c r="DW257" s="17"/>
      <c r="DX257" s="17"/>
      <c r="DY257" s="17"/>
      <c r="DZ257" s="17"/>
      <c r="EA257" s="17"/>
      <c r="EB257" s="17"/>
      <c r="EC257" s="17"/>
      <c r="ED257" s="17"/>
      <c r="EE257" s="17"/>
      <c r="EF257" s="17"/>
      <c r="EG257" s="17"/>
      <c r="EH257" s="17"/>
      <c r="EI257" s="17"/>
      <c r="EJ257" s="17"/>
      <c r="EK257" s="17"/>
      <c r="EL257" s="17"/>
      <c r="EM257" s="17"/>
      <c r="EN257" s="17"/>
      <c r="EO257" s="17"/>
      <c r="EP257" s="17"/>
      <c r="EQ257" s="17"/>
      <c r="ER257" s="17"/>
      <c r="ES257" s="17"/>
      <c r="ET257" s="17"/>
      <c r="EU257" s="17"/>
      <c r="EV257" s="17"/>
      <c r="EW257" s="17"/>
      <c r="EX257" s="17"/>
      <c r="EY257" s="17"/>
      <c r="EZ257" s="17"/>
      <c r="FA257" s="17"/>
    </row>
    <row r="258" spans="1:157" s="15" customFormat="1" ht="15.75" x14ac:dyDescent="0.25">
      <c r="A258" s="30"/>
      <c r="B258" s="31"/>
      <c r="F258" s="27"/>
      <c r="H258" s="16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  <c r="DF258" s="17"/>
      <c r="DG258" s="17"/>
      <c r="DH258" s="17"/>
      <c r="DI258" s="17"/>
      <c r="DJ258" s="17"/>
      <c r="DK258" s="17"/>
      <c r="DL258" s="17"/>
      <c r="DM258" s="17"/>
      <c r="DN258" s="17"/>
      <c r="DO258" s="17"/>
      <c r="DP258" s="17"/>
      <c r="DQ258" s="17"/>
      <c r="DR258" s="17"/>
      <c r="DS258" s="17"/>
      <c r="DT258" s="17"/>
      <c r="DU258" s="17"/>
      <c r="DV258" s="17"/>
      <c r="DW258" s="17"/>
      <c r="DX258" s="17"/>
      <c r="DY258" s="17"/>
      <c r="DZ258" s="17"/>
      <c r="EA258" s="17"/>
      <c r="EB258" s="17"/>
      <c r="EC258" s="17"/>
      <c r="ED258" s="17"/>
      <c r="EE258" s="17"/>
      <c r="EF258" s="17"/>
      <c r="EG258" s="17"/>
      <c r="EH258" s="17"/>
      <c r="EI258" s="17"/>
      <c r="EJ258" s="17"/>
      <c r="EK258" s="17"/>
      <c r="EL258" s="17"/>
      <c r="EM258" s="17"/>
      <c r="EN258" s="17"/>
      <c r="EO258" s="17"/>
      <c r="EP258" s="17"/>
      <c r="EQ258" s="17"/>
      <c r="ER258" s="17"/>
      <c r="ES258" s="17"/>
      <c r="ET258" s="17"/>
      <c r="EU258" s="17"/>
      <c r="EV258" s="17"/>
      <c r="EW258" s="17"/>
      <c r="EX258" s="17"/>
      <c r="EY258" s="17"/>
      <c r="EZ258" s="17"/>
      <c r="FA258" s="17"/>
    </row>
    <row r="259" spans="1:157" s="15" customFormat="1" ht="15.75" x14ac:dyDescent="0.25">
      <c r="A259" s="30"/>
      <c r="B259" s="31"/>
      <c r="F259" s="27"/>
      <c r="H259" s="16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  <c r="DF259" s="17"/>
      <c r="DG259" s="17"/>
      <c r="DH259" s="17"/>
      <c r="DI259" s="17"/>
      <c r="DJ259" s="17"/>
      <c r="DK259" s="17"/>
      <c r="DL259" s="17"/>
      <c r="DM259" s="17"/>
      <c r="DN259" s="17"/>
      <c r="DO259" s="17"/>
      <c r="DP259" s="17"/>
      <c r="DQ259" s="17"/>
      <c r="DR259" s="17"/>
      <c r="DS259" s="17"/>
      <c r="DT259" s="17"/>
      <c r="DU259" s="17"/>
      <c r="DV259" s="17"/>
      <c r="DW259" s="17"/>
      <c r="DX259" s="17"/>
      <c r="DY259" s="17"/>
      <c r="DZ259" s="17"/>
      <c r="EA259" s="17"/>
      <c r="EB259" s="17"/>
      <c r="EC259" s="17"/>
      <c r="ED259" s="17"/>
      <c r="EE259" s="17"/>
      <c r="EF259" s="17"/>
      <c r="EG259" s="17"/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</row>
    <row r="260" spans="1:157" s="15" customFormat="1" ht="15.75" x14ac:dyDescent="0.25">
      <c r="A260" s="30"/>
      <c r="B260" s="31"/>
      <c r="F260" s="27"/>
      <c r="H260" s="16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</row>
    <row r="261" spans="1:157" s="15" customFormat="1" ht="15.75" x14ac:dyDescent="0.25">
      <c r="A261" s="30"/>
      <c r="B261" s="31"/>
      <c r="F261" s="27"/>
      <c r="H261" s="16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</row>
    <row r="262" spans="1:157" s="15" customFormat="1" ht="15.75" x14ac:dyDescent="0.25">
      <c r="A262" s="30"/>
      <c r="B262" s="31"/>
      <c r="F262" s="27"/>
      <c r="H262" s="16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/>
      <c r="EU262" s="17"/>
      <c r="EV262" s="17"/>
      <c r="EW262" s="17"/>
      <c r="EX262" s="17"/>
      <c r="EY262" s="17"/>
      <c r="EZ262" s="17"/>
      <c r="FA262" s="17"/>
    </row>
    <row r="263" spans="1:157" s="15" customFormat="1" ht="15.75" x14ac:dyDescent="0.25">
      <c r="A263" s="30"/>
      <c r="B263" s="31"/>
      <c r="F263" s="27"/>
      <c r="H263" s="16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/>
      <c r="DZ263" s="17"/>
      <c r="EA263" s="17"/>
      <c r="EB263" s="17"/>
      <c r="EC263" s="17"/>
      <c r="ED263" s="17"/>
      <c r="EE263" s="17"/>
      <c r="EF263" s="17"/>
      <c r="EG263" s="17"/>
      <c r="EH263" s="17"/>
      <c r="EI263" s="17"/>
      <c r="EJ263" s="17"/>
      <c r="EK263" s="17"/>
      <c r="EL263" s="17"/>
      <c r="EM263" s="17"/>
      <c r="EN263" s="17"/>
      <c r="EO263" s="17"/>
      <c r="EP263" s="17"/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</row>
    <row r="264" spans="1:157" s="15" customFormat="1" ht="15.75" x14ac:dyDescent="0.25">
      <c r="A264" s="30"/>
      <c r="B264" s="31"/>
      <c r="F264" s="27"/>
      <c r="H264" s="16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</row>
    <row r="265" spans="1:157" s="15" customFormat="1" ht="15.75" x14ac:dyDescent="0.25">
      <c r="A265" s="30"/>
      <c r="B265" s="31"/>
      <c r="F265" s="27"/>
      <c r="H265" s="16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</row>
    <row r="266" spans="1:157" s="15" customFormat="1" ht="15.75" x14ac:dyDescent="0.25">
      <c r="A266" s="30"/>
      <c r="B266" s="31"/>
      <c r="F266" s="27"/>
      <c r="H266" s="16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</row>
    <row r="267" spans="1:157" s="15" customFormat="1" ht="15.75" x14ac:dyDescent="0.25">
      <c r="A267" s="30"/>
      <c r="B267" s="31"/>
      <c r="F267" s="27"/>
      <c r="H267" s="16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</row>
    <row r="268" spans="1:157" s="15" customFormat="1" ht="15.75" x14ac:dyDescent="0.25">
      <c r="A268" s="30"/>
      <c r="B268" s="31"/>
      <c r="F268" s="27"/>
      <c r="H268" s="16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</row>
    <row r="269" spans="1:157" s="15" customFormat="1" ht="15.75" x14ac:dyDescent="0.25">
      <c r="A269" s="30"/>
      <c r="B269" s="31"/>
      <c r="F269" s="27"/>
      <c r="H269" s="16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</row>
    <row r="270" spans="1:157" s="15" customFormat="1" ht="15.75" x14ac:dyDescent="0.25">
      <c r="A270" s="30"/>
      <c r="B270" s="31"/>
      <c r="F270" s="27"/>
      <c r="H270" s="16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</row>
    <row r="271" spans="1:157" s="15" customFormat="1" ht="15.75" x14ac:dyDescent="0.25">
      <c r="A271" s="30"/>
      <c r="B271" s="31"/>
      <c r="F271" s="27"/>
      <c r="H271" s="16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</row>
    <row r="272" spans="1:157" s="15" customFormat="1" ht="15.75" x14ac:dyDescent="0.25">
      <c r="A272" s="30"/>
      <c r="B272" s="31"/>
      <c r="F272" s="27"/>
      <c r="H272" s="16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/>
      <c r="EF272" s="17"/>
      <c r="EG272" s="17"/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/>
      <c r="EV272" s="17"/>
      <c r="EW272" s="17"/>
      <c r="EX272" s="17"/>
      <c r="EY272" s="17"/>
      <c r="EZ272" s="17"/>
      <c r="FA272" s="17"/>
    </row>
    <row r="273" spans="1:157" s="15" customFormat="1" ht="15.75" x14ac:dyDescent="0.25">
      <c r="A273" s="30"/>
      <c r="B273" s="31"/>
      <c r="F273" s="27"/>
      <c r="H273" s="16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/>
      <c r="DZ273" s="17"/>
      <c r="EA273" s="17"/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</row>
    <row r="274" spans="1:157" s="15" customFormat="1" ht="15.75" x14ac:dyDescent="0.25">
      <c r="A274" s="30"/>
      <c r="B274" s="31"/>
      <c r="F274" s="27"/>
      <c r="H274" s="16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  <c r="DF274" s="17"/>
      <c r="DG274" s="17"/>
      <c r="DH274" s="17"/>
      <c r="DI274" s="17"/>
      <c r="DJ274" s="17"/>
      <c r="DK274" s="17"/>
      <c r="DL274" s="17"/>
      <c r="DM274" s="17"/>
      <c r="DN274" s="17"/>
      <c r="DO274" s="17"/>
      <c r="DP274" s="17"/>
      <c r="DQ274" s="17"/>
      <c r="DR274" s="17"/>
      <c r="DS274" s="17"/>
      <c r="DT274" s="17"/>
      <c r="DU274" s="17"/>
      <c r="DV274" s="17"/>
      <c r="DW274" s="17"/>
      <c r="DX274" s="17"/>
      <c r="DY274" s="17"/>
      <c r="DZ274" s="17"/>
      <c r="EA274" s="17"/>
      <c r="EB274" s="17"/>
      <c r="EC274" s="17"/>
      <c r="ED274" s="17"/>
      <c r="EE274" s="17"/>
      <c r="EF274" s="17"/>
      <c r="EG274" s="17"/>
      <c r="EH274" s="17"/>
      <c r="EI274" s="17"/>
      <c r="EJ274" s="17"/>
      <c r="EK274" s="17"/>
      <c r="EL274" s="17"/>
      <c r="EM274" s="17"/>
      <c r="EN274" s="17"/>
      <c r="EO274" s="17"/>
      <c r="EP274" s="17"/>
      <c r="EQ274" s="17"/>
      <c r="ER274" s="17"/>
      <c r="ES274" s="17"/>
      <c r="ET274" s="17"/>
      <c r="EU274" s="17"/>
      <c r="EV274" s="17"/>
      <c r="EW274" s="17"/>
      <c r="EX274" s="17"/>
      <c r="EY274" s="17"/>
      <c r="EZ274" s="17"/>
      <c r="FA274" s="17"/>
    </row>
    <row r="275" spans="1:157" s="15" customFormat="1" ht="15.75" x14ac:dyDescent="0.25">
      <c r="A275" s="30"/>
      <c r="B275" s="31"/>
      <c r="F275" s="27"/>
      <c r="H275" s="16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  <c r="DF275" s="17"/>
      <c r="DG275" s="17"/>
      <c r="DH275" s="17"/>
      <c r="DI275" s="17"/>
      <c r="DJ275" s="17"/>
      <c r="DK275" s="17"/>
      <c r="DL275" s="17"/>
      <c r="DM275" s="17"/>
      <c r="DN275" s="17"/>
      <c r="DO275" s="17"/>
      <c r="DP275" s="17"/>
      <c r="DQ275" s="17"/>
      <c r="DR275" s="17"/>
      <c r="DS275" s="17"/>
      <c r="DT275" s="17"/>
      <c r="DU275" s="17"/>
      <c r="DV275" s="17"/>
      <c r="DW275" s="17"/>
      <c r="DX275" s="17"/>
      <c r="DY275" s="17"/>
      <c r="DZ275" s="17"/>
      <c r="EA275" s="17"/>
      <c r="EB275" s="17"/>
      <c r="EC275" s="17"/>
      <c r="ED275" s="17"/>
      <c r="EE275" s="17"/>
      <c r="EF275" s="17"/>
      <c r="EG275" s="17"/>
      <c r="EH275" s="17"/>
      <c r="EI275" s="17"/>
      <c r="EJ275" s="17"/>
      <c r="EK275" s="17"/>
      <c r="EL275" s="17"/>
      <c r="EM275" s="17"/>
      <c r="EN275" s="17"/>
      <c r="EO275" s="17"/>
      <c r="EP275" s="17"/>
      <c r="EQ275" s="17"/>
      <c r="ER275" s="17"/>
      <c r="ES275" s="17"/>
      <c r="ET275" s="17"/>
      <c r="EU275" s="17"/>
      <c r="EV275" s="17"/>
      <c r="EW275" s="17"/>
      <c r="EX275" s="17"/>
      <c r="EY275" s="17"/>
      <c r="EZ275" s="17"/>
      <c r="FA275" s="17"/>
    </row>
    <row r="276" spans="1:157" s="15" customFormat="1" ht="15.75" x14ac:dyDescent="0.25">
      <c r="A276" s="30"/>
      <c r="B276" s="31"/>
      <c r="F276" s="27"/>
      <c r="H276" s="16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  <c r="DF276" s="17"/>
      <c r="DG276" s="17"/>
      <c r="DH276" s="17"/>
      <c r="DI276" s="17"/>
      <c r="DJ276" s="17"/>
      <c r="DK276" s="17"/>
      <c r="DL276" s="17"/>
      <c r="DM276" s="17"/>
      <c r="DN276" s="17"/>
      <c r="DO276" s="17"/>
      <c r="DP276" s="17"/>
      <c r="DQ276" s="17"/>
      <c r="DR276" s="17"/>
      <c r="DS276" s="17"/>
      <c r="DT276" s="17"/>
      <c r="DU276" s="17"/>
      <c r="DV276" s="17"/>
      <c r="DW276" s="17"/>
      <c r="DX276" s="17"/>
      <c r="DY276" s="17"/>
      <c r="DZ276" s="17"/>
      <c r="EA276" s="17"/>
      <c r="EB276" s="17"/>
      <c r="EC276" s="17"/>
      <c r="ED276" s="17"/>
      <c r="EE276" s="17"/>
      <c r="EF276" s="17"/>
      <c r="EG276" s="17"/>
      <c r="EH276" s="17"/>
      <c r="EI276" s="17"/>
      <c r="EJ276" s="17"/>
      <c r="EK276" s="17"/>
      <c r="EL276" s="17"/>
      <c r="EM276" s="17"/>
      <c r="EN276" s="17"/>
      <c r="EO276" s="17"/>
      <c r="EP276" s="17"/>
      <c r="EQ276" s="17"/>
      <c r="ER276" s="17"/>
      <c r="ES276" s="17"/>
      <c r="ET276" s="17"/>
      <c r="EU276" s="17"/>
      <c r="EV276" s="17"/>
      <c r="EW276" s="17"/>
      <c r="EX276" s="17"/>
      <c r="EY276" s="17"/>
      <c r="EZ276" s="17"/>
      <c r="FA276" s="17"/>
    </row>
    <row r="277" spans="1:157" s="15" customFormat="1" ht="15.75" x14ac:dyDescent="0.25">
      <c r="A277" s="30"/>
      <c r="B277" s="31"/>
      <c r="F277" s="27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  <c r="DF277" s="17"/>
      <c r="DG277" s="17"/>
      <c r="DH277" s="17"/>
      <c r="DI277" s="17"/>
      <c r="DJ277" s="17"/>
      <c r="DK277" s="17"/>
      <c r="DL277" s="17"/>
      <c r="DM277" s="17"/>
      <c r="DN277" s="17"/>
      <c r="DO277" s="17"/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/>
      <c r="EG277" s="17"/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/>
      <c r="EU277" s="17"/>
      <c r="EV277" s="17"/>
      <c r="EW277" s="17"/>
      <c r="EX277" s="17"/>
      <c r="EY277" s="17"/>
      <c r="EZ277" s="17"/>
      <c r="FA277" s="17"/>
    </row>
    <row r="278" spans="1:157" s="15" customFormat="1" ht="15.75" x14ac:dyDescent="0.25">
      <c r="A278" s="30"/>
      <c r="B278" s="31"/>
      <c r="F278" s="27"/>
      <c r="H278" s="16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/>
      <c r="DU278" s="17"/>
      <c r="DV278" s="17"/>
      <c r="DW278" s="17"/>
      <c r="DX278" s="17"/>
      <c r="DY278" s="17"/>
      <c r="DZ278" s="17"/>
      <c r="EA278" s="17"/>
      <c r="EB278" s="17"/>
      <c r="EC278" s="17"/>
      <c r="ED278" s="17"/>
      <c r="EE278" s="17"/>
      <c r="EF278" s="17"/>
      <c r="EG278" s="17"/>
      <c r="EH278" s="17"/>
      <c r="EI278" s="17"/>
      <c r="EJ278" s="17"/>
      <c r="EK278" s="17"/>
      <c r="EL278" s="17"/>
      <c r="EM278" s="17"/>
      <c r="EN278" s="17"/>
      <c r="EO278" s="17"/>
      <c r="EP278" s="17"/>
      <c r="EQ278" s="17"/>
      <c r="ER278" s="17"/>
      <c r="ES278" s="17"/>
      <c r="ET278" s="17"/>
      <c r="EU278" s="17"/>
      <c r="EV278" s="17"/>
      <c r="EW278" s="17"/>
      <c r="EX278" s="17"/>
      <c r="EY278" s="17"/>
      <c r="EZ278" s="17"/>
      <c r="FA278" s="17"/>
    </row>
    <row r="279" spans="1:157" s="15" customFormat="1" ht="15.75" x14ac:dyDescent="0.25">
      <c r="A279" s="30"/>
      <c r="B279" s="31"/>
      <c r="F279" s="27"/>
      <c r="H279" s="16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  <c r="DF279" s="17"/>
      <c r="DG279" s="17"/>
      <c r="DH279" s="17"/>
      <c r="DI279" s="17"/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/>
      <c r="EF279" s="17"/>
      <c r="EG279" s="17"/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/>
      <c r="FA279" s="17"/>
    </row>
    <row r="280" spans="1:157" s="15" customFormat="1" ht="15.75" x14ac:dyDescent="0.25">
      <c r="A280" s="30"/>
      <c r="B280" s="31"/>
      <c r="F280" s="27"/>
      <c r="H280" s="16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/>
      <c r="DH280" s="17"/>
      <c r="DI280" s="17"/>
      <c r="DJ280" s="17"/>
      <c r="DK280" s="17"/>
      <c r="DL280" s="17"/>
      <c r="DM280" s="17"/>
      <c r="DN280" s="17"/>
      <c r="DO280" s="17"/>
      <c r="DP280" s="17"/>
      <c r="DQ280" s="17"/>
      <c r="DR280" s="17"/>
      <c r="DS280" s="17"/>
      <c r="DT280" s="17"/>
      <c r="DU280" s="17"/>
      <c r="DV280" s="17"/>
      <c r="DW280" s="17"/>
      <c r="DX280" s="17"/>
      <c r="DY280" s="17"/>
      <c r="DZ280" s="17"/>
      <c r="EA280" s="17"/>
      <c r="EB280" s="17"/>
      <c r="EC280" s="17"/>
      <c r="ED280" s="17"/>
      <c r="EE280" s="17"/>
      <c r="EF280" s="17"/>
      <c r="EG280" s="17"/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/>
      <c r="FA280" s="17"/>
    </row>
    <row r="281" spans="1:157" s="15" customFormat="1" ht="15.75" x14ac:dyDescent="0.25">
      <c r="A281" s="30"/>
      <c r="B281" s="31"/>
      <c r="F281" s="27"/>
      <c r="H281" s="16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/>
      <c r="DH281" s="17"/>
      <c r="DI281" s="17"/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</row>
    <row r="282" spans="1:157" s="15" customFormat="1" ht="15.75" x14ac:dyDescent="0.25">
      <c r="A282" s="30"/>
      <c r="B282" s="31"/>
      <c r="F282" s="27"/>
      <c r="H282" s="16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/>
      <c r="DI282" s="17"/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/>
      <c r="EA282" s="17"/>
      <c r="EB282" s="17"/>
      <c r="EC282" s="17"/>
      <c r="ED282" s="17"/>
      <c r="EE282" s="17"/>
      <c r="EF282" s="17"/>
      <c r="EG282" s="17"/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/>
      <c r="ES282" s="17"/>
      <c r="ET282" s="17"/>
      <c r="EU282" s="17"/>
      <c r="EV282" s="17"/>
      <c r="EW282" s="17"/>
      <c r="EX282" s="17"/>
      <c r="EY282" s="17"/>
      <c r="EZ282" s="17"/>
      <c r="FA282" s="17"/>
    </row>
    <row r="283" spans="1:157" s="15" customFormat="1" ht="15.75" x14ac:dyDescent="0.25">
      <c r="A283" s="30"/>
      <c r="B283" s="31"/>
      <c r="F283" s="27"/>
      <c r="H283" s="16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  <c r="DF283" s="17"/>
      <c r="DG283" s="17"/>
      <c r="DH283" s="17"/>
      <c r="DI283" s="17"/>
      <c r="DJ283" s="17"/>
      <c r="DK283" s="17"/>
      <c r="DL283" s="17"/>
      <c r="DM283" s="17"/>
      <c r="DN283" s="17"/>
      <c r="DO283" s="17"/>
      <c r="DP283" s="17"/>
      <c r="DQ283" s="17"/>
      <c r="DR283" s="17"/>
      <c r="DS283" s="17"/>
      <c r="DT283" s="17"/>
      <c r="DU283" s="17"/>
      <c r="DV283" s="17"/>
      <c r="DW283" s="17"/>
      <c r="DX283" s="17"/>
      <c r="DY283" s="17"/>
      <c r="DZ283" s="17"/>
      <c r="EA283" s="17"/>
      <c r="EB283" s="17"/>
      <c r="EC283" s="17"/>
      <c r="ED283" s="17"/>
      <c r="EE283" s="17"/>
      <c r="EF283" s="17"/>
      <c r="EG283" s="17"/>
      <c r="EH283" s="17"/>
      <c r="EI283" s="17"/>
      <c r="EJ283" s="17"/>
      <c r="EK283" s="17"/>
      <c r="EL283" s="17"/>
      <c r="EM283" s="17"/>
      <c r="EN283" s="17"/>
      <c r="EO283" s="17"/>
      <c r="EP283" s="17"/>
      <c r="EQ283" s="17"/>
      <c r="ER283" s="17"/>
      <c r="ES283" s="17"/>
      <c r="ET283" s="17"/>
      <c r="EU283" s="17"/>
      <c r="EV283" s="17"/>
      <c r="EW283" s="17"/>
      <c r="EX283" s="17"/>
      <c r="EY283" s="17"/>
      <c r="EZ283" s="17"/>
      <c r="FA283" s="17"/>
    </row>
    <row r="284" spans="1:157" s="15" customFormat="1" ht="15.75" x14ac:dyDescent="0.25">
      <c r="A284" s="30"/>
      <c r="B284" s="31"/>
      <c r="F284" s="27"/>
      <c r="H284" s="16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  <c r="DF284" s="17"/>
      <c r="DG284" s="17"/>
      <c r="DH284" s="17"/>
      <c r="DI284" s="17"/>
      <c r="DJ284" s="17"/>
      <c r="DK284" s="17"/>
      <c r="DL284" s="17"/>
      <c r="DM284" s="17"/>
      <c r="DN284" s="17"/>
      <c r="DO284" s="17"/>
      <c r="DP284" s="17"/>
      <c r="DQ284" s="17"/>
      <c r="DR284" s="17"/>
      <c r="DS284" s="17"/>
      <c r="DT284" s="17"/>
      <c r="DU284" s="17"/>
      <c r="DV284" s="17"/>
      <c r="DW284" s="17"/>
      <c r="DX284" s="17"/>
      <c r="DY284" s="17"/>
      <c r="DZ284" s="17"/>
      <c r="EA284" s="17"/>
      <c r="EB284" s="17"/>
      <c r="EC284" s="17"/>
      <c r="ED284" s="17"/>
      <c r="EE284" s="17"/>
      <c r="EF284" s="17"/>
      <c r="EG284" s="17"/>
      <c r="EH284" s="17"/>
      <c r="EI284" s="17"/>
      <c r="EJ284" s="17"/>
      <c r="EK284" s="17"/>
      <c r="EL284" s="17"/>
      <c r="EM284" s="17"/>
      <c r="EN284" s="17"/>
      <c r="EO284" s="17"/>
      <c r="EP284" s="17"/>
      <c r="EQ284" s="17"/>
      <c r="ER284" s="17"/>
      <c r="ES284" s="17"/>
      <c r="ET284" s="17"/>
      <c r="EU284" s="17"/>
      <c r="EV284" s="17"/>
      <c r="EW284" s="17"/>
      <c r="EX284" s="17"/>
      <c r="EY284" s="17"/>
      <c r="EZ284" s="17"/>
      <c r="FA284" s="17"/>
    </row>
    <row r="285" spans="1:157" s="15" customFormat="1" ht="15.75" x14ac:dyDescent="0.25">
      <c r="A285" s="30"/>
      <c r="B285" s="31"/>
      <c r="F285" s="27"/>
      <c r="H285" s="16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/>
      <c r="DI285" s="17"/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/>
      <c r="EA285" s="17"/>
      <c r="EB285" s="17"/>
      <c r="EC285" s="17"/>
      <c r="ED285" s="17"/>
      <c r="EE285" s="17"/>
      <c r="EF285" s="17"/>
      <c r="EG285" s="17"/>
      <c r="EH285" s="17"/>
      <c r="EI285" s="17"/>
      <c r="EJ285" s="17"/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/>
      <c r="EV285" s="17"/>
      <c r="EW285" s="17"/>
      <c r="EX285" s="17"/>
      <c r="EY285" s="17"/>
      <c r="EZ285" s="17"/>
      <c r="FA285" s="17"/>
    </row>
    <row r="286" spans="1:157" s="15" customFormat="1" ht="15.75" x14ac:dyDescent="0.25">
      <c r="A286" s="30"/>
      <c r="B286" s="31"/>
      <c r="F286" s="27"/>
      <c r="H286" s="16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  <c r="DF286" s="17"/>
      <c r="DG286" s="17"/>
      <c r="DH286" s="17"/>
      <c r="DI286" s="17"/>
      <c r="DJ286" s="17"/>
      <c r="DK286" s="17"/>
      <c r="DL286" s="17"/>
      <c r="DM286" s="17"/>
      <c r="DN286" s="17"/>
      <c r="DO286" s="17"/>
      <c r="DP286" s="17"/>
      <c r="DQ286" s="17"/>
      <c r="DR286" s="17"/>
      <c r="DS286" s="17"/>
      <c r="DT286" s="17"/>
      <c r="DU286" s="17"/>
      <c r="DV286" s="17"/>
      <c r="DW286" s="17"/>
      <c r="DX286" s="17"/>
      <c r="DY286" s="17"/>
      <c r="DZ286" s="17"/>
      <c r="EA286" s="17"/>
      <c r="EB286" s="17"/>
      <c r="EC286" s="17"/>
      <c r="ED286" s="17"/>
      <c r="EE286" s="17"/>
      <c r="EF286" s="17"/>
      <c r="EG286" s="17"/>
      <c r="EH286" s="17"/>
      <c r="EI286" s="17"/>
      <c r="EJ286" s="17"/>
      <c r="EK286" s="17"/>
      <c r="EL286" s="17"/>
      <c r="EM286" s="17"/>
      <c r="EN286" s="17"/>
      <c r="EO286" s="17"/>
      <c r="EP286" s="17"/>
      <c r="EQ286" s="17"/>
      <c r="ER286" s="17"/>
      <c r="ES286" s="17"/>
      <c r="ET286" s="17"/>
      <c r="EU286" s="17"/>
      <c r="EV286" s="17"/>
      <c r="EW286" s="17"/>
      <c r="EX286" s="17"/>
      <c r="EY286" s="17"/>
      <c r="EZ286" s="17"/>
      <c r="FA286" s="17"/>
    </row>
    <row r="287" spans="1:157" s="15" customFormat="1" ht="15.75" x14ac:dyDescent="0.25">
      <c r="A287" s="30"/>
      <c r="B287" s="31"/>
      <c r="F287" s="27"/>
      <c r="H287" s="16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/>
      <c r="DQ287" s="17"/>
      <c r="DR287" s="17"/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/>
      <c r="EI287" s="17"/>
      <c r="EJ287" s="17"/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</row>
    <row r="288" spans="1:157" s="15" customFormat="1" ht="15.75" x14ac:dyDescent="0.25">
      <c r="A288" s="30"/>
      <c r="B288" s="31"/>
      <c r="F288" s="27"/>
      <c r="H288" s="16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/>
      <c r="EI288" s="17"/>
      <c r="EJ288" s="17"/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</row>
    <row r="289" spans="1:157" s="15" customFormat="1" ht="15.75" x14ac:dyDescent="0.25">
      <c r="A289" s="30"/>
      <c r="B289" s="31"/>
      <c r="F289" s="27"/>
      <c r="H289" s="16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/>
      <c r="DI289" s="17"/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</row>
    <row r="290" spans="1:157" s="15" customFormat="1" ht="15.75" x14ac:dyDescent="0.25">
      <c r="A290" s="30"/>
      <c r="B290" s="31"/>
      <c r="F290" s="27"/>
      <c r="H290" s="16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/>
      <c r="EF290" s="17"/>
      <c r="EG290" s="17"/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</row>
    <row r="291" spans="1:157" s="15" customFormat="1" ht="15.75" x14ac:dyDescent="0.25">
      <c r="A291" s="30"/>
      <c r="B291" s="31"/>
      <c r="F291" s="27"/>
      <c r="H291" s="16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</row>
    <row r="292" spans="1:157" s="15" customFormat="1" ht="15.75" x14ac:dyDescent="0.25">
      <c r="A292" s="30"/>
      <c r="B292" s="31"/>
      <c r="F292" s="27"/>
      <c r="H292" s="16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/>
      <c r="EF292" s="17"/>
      <c r="EG292" s="17"/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</row>
    <row r="293" spans="1:157" s="15" customFormat="1" ht="15.75" x14ac:dyDescent="0.25">
      <c r="A293" s="30"/>
      <c r="B293" s="31"/>
      <c r="F293" s="27"/>
      <c r="H293" s="16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  <c r="DF293" s="17"/>
      <c r="DG293" s="17"/>
      <c r="DH293" s="17"/>
      <c r="DI293" s="17"/>
      <c r="DJ293" s="17"/>
      <c r="DK293" s="17"/>
      <c r="DL293" s="17"/>
      <c r="DM293" s="17"/>
      <c r="DN293" s="17"/>
      <c r="DO293" s="17"/>
      <c r="DP293" s="17"/>
      <c r="DQ293" s="17"/>
      <c r="DR293" s="17"/>
      <c r="DS293" s="17"/>
      <c r="DT293" s="17"/>
      <c r="DU293" s="17"/>
      <c r="DV293" s="17"/>
      <c r="DW293" s="17"/>
      <c r="DX293" s="17"/>
      <c r="DY293" s="17"/>
      <c r="DZ293" s="17"/>
      <c r="EA293" s="17"/>
      <c r="EB293" s="17"/>
      <c r="EC293" s="17"/>
      <c r="ED293" s="17"/>
      <c r="EE293" s="17"/>
      <c r="EF293" s="17"/>
      <c r="EG293" s="17"/>
      <c r="EH293" s="17"/>
      <c r="EI293" s="17"/>
      <c r="EJ293" s="17"/>
      <c r="EK293" s="17"/>
      <c r="EL293" s="17"/>
      <c r="EM293" s="17"/>
      <c r="EN293" s="17"/>
      <c r="EO293" s="17"/>
      <c r="EP293" s="17"/>
      <c r="EQ293" s="17"/>
      <c r="ER293" s="17"/>
      <c r="ES293" s="17"/>
      <c r="ET293" s="17"/>
      <c r="EU293" s="17"/>
      <c r="EV293" s="17"/>
      <c r="EW293" s="17"/>
      <c r="EX293" s="17"/>
      <c r="EY293" s="17"/>
      <c r="EZ293" s="17"/>
      <c r="FA293" s="17"/>
    </row>
    <row r="294" spans="1:157" s="15" customFormat="1" ht="15.75" x14ac:dyDescent="0.25">
      <c r="A294" s="30"/>
      <c r="B294" s="31"/>
      <c r="F294" s="27"/>
      <c r="H294" s="16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  <c r="DF294" s="17"/>
      <c r="DG294" s="17"/>
      <c r="DH294" s="17"/>
      <c r="DI294" s="17"/>
      <c r="DJ294" s="17"/>
      <c r="DK294" s="17"/>
      <c r="DL294" s="17"/>
      <c r="DM294" s="17"/>
      <c r="DN294" s="17"/>
      <c r="DO294" s="17"/>
      <c r="DP294" s="17"/>
      <c r="DQ294" s="17"/>
      <c r="DR294" s="17"/>
      <c r="DS294" s="17"/>
      <c r="DT294" s="17"/>
      <c r="DU294" s="17"/>
      <c r="DV294" s="17"/>
      <c r="DW294" s="17"/>
      <c r="DX294" s="17"/>
      <c r="DY294" s="17"/>
      <c r="DZ294" s="17"/>
      <c r="EA294" s="17"/>
      <c r="EB294" s="17"/>
      <c r="EC294" s="17"/>
      <c r="ED294" s="17"/>
      <c r="EE294" s="17"/>
      <c r="EF294" s="17"/>
      <c r="EG294" s="17"/>
      <c r="EH294" s="17"/>
      <c r="EI294" s="17"/>
      <c r="EJ294" s="17"/>
      <c r="EK294" s="17"/>
      <c r="EL294" s="17"/>
      <c r="EM294" s="17"/>
      <c r="EN294" s="17"/>
      <c r="EO294" s="17"/>
      <c r="EP294" s="17"/>
      <c r="EQ294" s="17"/>
      <c r="ER294" s="17"/>
      <c r="ES294" s="17"/>
      <c r="ET294" s="17"/>
      <c r="EU294" s="17"/>
      <c r="EV294" s="17"/>
      <c r="EW294" s="17"/>
      <c r="EX294" s="17"/>
      <c r="EY294" s="17"/>
      <c r="EZ294" s="17"/>
      <c r="FA294" s="17"/>
    </row>
    <row r="295" spans="1:157" s="15" customFormat="1" ht="15.75" x14ac:dyDescent="0.25">
      <c r="A295" s="30"/>
      <c r="B295" s="31"/>
      <c r="F295" s="27"/>
      <c r="H295" s="16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  <c r="DF295" s="17"/>
      <c r="DG295" s="17"/>
      <c r="DH295" s="17"/>
      <c r="DI295" s="17"/>
      <c r="DJ295" s="17"/>
      <c r="DK295" s="17"/>
      <c r="DL295" s="17"/>
      <c r="DM295" s="17"/>
      <c r="DN295" s="17"/>
      <c r="DO295" s="17"/>
      <c r="DP295" s="17"/>
      <c r="DQ295" s="17"/>
      <c r="DR295" s="17"/>
      <c r="DS295" s="17"/>
      <c r="DT295" s="17"/>
      <c r="DU295" s="17"/>
      <c r="DV295" s="17"/>
      <c r="DW295" s="17"/>
      <c r="DX295" s="17"/>
      <c r="DY295" s="17"/>
      <c r="DZ295" s="17"/>
      <c r="EA295" s="17"/>
      <c r="EB295" s="17"/>
      <c r="EC295" s="17"/>
      <c r="ED295" s="17"/>
      <c r="EE295" s="17"/>
      <c r="EF295" s="17"/>
      <c r="EG295" s="17"/>
      <c r="EH295" s="17"/>
      <c r="EI295" s="17"/>
      <c r="EJ295" s="17"/>
      <c r="EK295" s="17"/>
      <c r="EL295" s="17"/>
      <c r="EM295" s="17"/>
      <c r="EN295" s="17"/>
      <c r="EO295" s="17"/>
      <c r="EP295" s="17"/>
      <c r="EQ295" s="17"/>
      <c r="ER295" s="17"/>
      <c r="ES295" s="17"/>
      <c r="ET295" s="17"/>
      <c r="EU295" s="17"/>
      <c r="EV295" s="17"/>
      <c r="EW295" s="17"/>
      <c r="EX295" s="17"/>
      <c r="EY295" s="17"/>
      <c r="EZ295" s="17"/>
      <c r="FA295" s="17"/>
    </row>
    <row r="296" spans="1:157" s="15" customFormat="1" ht="15.75" x14ac:dyDescent="0.25">
      <c r="A296" s="30"/>
      <c r="B296" s="31"/>
      <c r="F296" s="27"/>
      <c r="H296" s="16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  <c r="DF296" s="17"/>
      <c r="DG296" s="17"/>
      <c r="DH296" s="17"/>
      <c r="DI296" s="17"/>
      <c r="DJ296" s="17"/>
      <c r="DK296" s="17"/>
      <c r="DL296" s="17"/>
      <c r="DM296" s="17"/>
      <c r="DN296" s="17"/>
      <c r="DO296" s="17"/>
      <c r="DP296" s="17"/>
      <c r="DQ296" s="17"/>
      <c r="DR296" s="17"/>
      <c r="DS296" s="17"/>
      <c r="DT296" s="17"/>
      <c r="DU296" s="17"/>
      <c r="DV296" s="17"/>
      <c r="DW296" s="17"/>
      <c r="DX296" s="17"/>
      <c r="DY296" s="17"/>
      <c r="DZ296" s="17"/>
      <c r="EA296" s="17"/>
      <c r="EB296" s="17"/>
      <c r="EC296" s="17"/>
      <c r="ED296" s="17"/>
      <c r="EE296" s="17"/>
      <c r="EF296" s="17"/>
      <c r="EG296" s="17"/>
      <c r="EH296" s="17"/>
      <c r="EI296" s="17"/>
      <c r="EJ296" s="17"/>
      <c r="EK296" s="17"/>
      <c r="EL296" s="17"/>
      <c r="EM296" s="17"/>
      <c r="EN296" s="17"/>
      <c r="EO296" s="17"/>
      <c r="EP296" s="17"/>
      <c r="EQ296" s="17"/>
      <c r="ER296" s="17"/>
      <c r="ES296" s="17"/>
      <c r="ET296" s="17"/>
      <c r="EU296" s="17"/>
      <c r="EV296" s="17"/>
      <c r="EW296" s="17"/>
      <c r="EX296" s="17"/>
      <c r="EY296" s="17"/>
      <c r="EZ296" s="17"/>
      <c r="FA296" s="17"/>
    </row>
    <row r="297" spans="1:157" s="15" customFormat="1" ht="15.75" x14ac:dyDescent="0.25">
      <c r="A297" s="30"/>
      <c r="B297" s="31"/>
      <c r="F297" s="27"/>
      <c r="H297" s="16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/>
      <c r="EG297" s="17"/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</row>
    <row r="298" spans="1:157" s="15" customFormat="1" ht="15.75" x14ac:dyDescent="0.25">
      <c r="A298" s="30"/>
      <c r="B298" s="31"/>
      <c r="F298" s="27"/>
      <c r="H298" s="16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/>
      <c r="DU298" s="17"/>
      <c r="DV298" s="17"/>
      <c r="DW298" s="17"/>
      <c r="DX298" s="17"/>
      <c r="DY298" s="17"/>
      <c r="DZ298" s="17"/>
      <c r="EA298" s="17"/>
      <c r="EB298" s="17"/>
      <c r="EC298" s="17"/>
      <c r="ED298" s="17"/>
      <c r="EE298" s="17"/>
      <c r="EF298" s="17"/>
      <c r="EG298" s="17"/>
      <c r="EH298" s="17"/>
      <c r="EI298" s="17"/>
      <c r="EJ298" s="17"/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</row>
    <row r="299" spans="1:157" s="15" customFormat="1" ht="15.75" x14ac:dyDescent="0.25">
      <c r="A299" s="30"/>
      <c r="B299" s="31"/>
      <c r="F299" s="27"/>
      <c r="H299" s="16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/>
      <c r="DN299" s="17"/>
      <c r="DO299" s="17"/>
      <c r="DP299" s="17"/>
      <c r="DQ299" s="17"/>
      <c r="DR299" s="17"/>
      <c r="DS299" s="17"/>
      <c r="DT299" s="17"/>
      <c r="DU299" s="17"/>
      <c r="DV299" s="17"/>
      <c r="DW299" s="17"/>
      <c r="DX299" s="17"/>
      <c r="DY299" s="17"/>
      <c r="DZ299" s="17"/>
      <c r="EA299" s="17"/>
      <c r="EB299" s="17"/>
      <c r="EC299" s="17"/>
      <c r="ED299" s="17"/>
      <c r="EE299" s="17"/>
      <c r="EF299" s="17"/>
      <c r="EG299" s="17"/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/>
    </row>
    <row r="300" spans="1:157" s="15" customFormat="1" ht="15.75" x14ac:dyDescent="0.25">
      <c r="A300" s="30"/>
      <c r="B300" s="31"/>
      <c r="F300" s="27"/>
      <c r="H300" s="16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  <c r="DF300" s="17"/>
      <c r="DG300" s="17"/>
      <c r="DH300" s="17"/>
      <c r="DI300" s="17"/>
      <c r="DJ300" s="17"/>
      <c r="DK300" s="17"/>
      <c r="DL300" s="17"/>
      <c r="DM300" s="17"/>
      <c r="DN300" s="17"/>
      <c r="DO300" s="17"/>
      <c r="DP300" s="17"/>
      <c r="DQ300" s="17"/>
      <c r="DR300" s="17"/>
      <c r="DS300" s="17"/>
      <c r="DT300" s="17"/>
      <c r="DU300" s="17"/>
      <c r="DV300" s="17"/>
      <c r="DW300" s="17"/>
      <c r="DX300" s="17"/>
      <c r="DY300" s="17"/>
      <c r="DZ300" s="17"/>
      <c r="EA300" s="17"/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</row>
    <row r="301" spans="1:157" s="15" customFormat="1" ht="15.75" x14ac:dyDescent="0.25">
      <c r="A301" s="30"/>
      <c r="B301" s="31"/>
      <c r="F301" s="27"/>
      <c r="H301" s="16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  <c r="DF301" s="17"/>
      <c r="DG301" s="17"/>
      <c r="DH301" s="17"/>
      <c r="DI301" s="17"/>
      <c r="DJ301" s="17"/>
      <c r="DK301" s="17"/>
      <c r="DL301" s="17"/>
      <c r="DM301" s="17"/>
      <c r="DN301" s="17"/>
      <c r="DO301" s="17"/>
      <c r="DP301" s="17"/>
      <c r="DQ301" s="17"/>
      <c r="DR301" s="17"/>
      <c r="DS301" s="17"/>
      <c r="DT301" s="17"/>
      <c r="DU301" s="17"/>
      <c r="DV301" s="17"/>
      <c r="DW301" s="17"/>
      <c r="DX301" s="17"/>
      <c r="DY301" s="17"/>
      <c r="DZ301" s="17"/>
      <c r="EA301" s="17"/>
      <c r="EB301" s="17"/>
      <c r="EC301" s="17"/>
      <c r="ED301" s="17"/>
      <c r="EE301" s="17"/>
      <c r="EF301" s="17"/>
      <c r="EG301" s="17"/>
      <c r="EH301" s="17"/>
      <c r="EI301" s="17"/>
      <c r="EJ301" s="17"/>
      <c r="EK301" s="17"/>
      <c r="EL301" s="17"/>
      <c r="EM301" s="17"/>
      <c r="EN301" s="17"/>
      <c r="EO301" s="17"/>
      <c r="EP301" s="17"/>
      <c r="EQ301" s="17"/>
      <c r="ER301" s="17"/>
      <c r="ES301" s="17"/>
      <c r="ET301" s="17"/>
      <c r="EU301" s="17"/>
      <c r="EV301" s="17"/>
      <c r="EW301" s="17"/>
      <c r="EX301" s="17"/>
      <c r="EY301" s="17"/>
      <c r="EZ301" s="17"/>
      <c r="FA301" s="17"/>
    </row>
    <row r="302" spans="1:157" s="15" customFormat="1" ht="15.75" x14ac:dyDescent="0.25">
      <c r="A302" s="30"/>
      <c r="B302" s="31"/>
      <c r="F302" s="27"/>
      <c r="H302" s="16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  <c r="DF302" s="17"/>
      <c r="DG302" s="17"/>
      <c r="DH302" s="17"/>
      <c r="DI302" s="17"/>
      <c r="DJ302" s="17"/>
      <c r="DK302" s="17"/>
      <c r="DL302" s="17"/>
      <c r="DM302" s="17"/>
      <c r="DN302" s="17"/>
      <c r="DO302" s="17"/>
      <c r="DP302" s="17"/>
      <c r="DQ302" s="17"/>
      <c r="DR302" s="17"/>
      <c r="DS302" s="17"/>
      <c r="DT302" s="17"/>
      <c r="DU302" s="17"/>
      <c r="DV302" s="17"/>
      <c r="DW302" s="17"/>
      <c r="DX302" s="17"/>
      <c r="DY302" s="17"/>
      <c r="DZ302" s="17"/>
      <c r="EA302" s="17"/>
      <c r="EB302" s="17"/>
      <c r="EC302" s="17"/>
      <c r="ED302" s="17"/>
      <c r="EE302" s="17"/>
      <c r="EF302" s="17"/>
      <c r="EG302" s="17"/>
      <c r="EH302" s="17"/>
      <c r="EI302" s="17"/>
      <c r="EJ302" s="17"/>
      <c r="EK302" s="17"/>
      <c r="EL302" s="17"/>
      <c r="EM302" s="17"/>
      <c r="EN302" s="17"/>
      <c r="EO302" s="17"/>
      <c r="EP302" s="17"/>
      <c r="EQ302" s="17"/>
      <c r="ER302" s="17"/>
      <c r="ES302" s="17"/>
      <c r="ET302" s="17"/>
      <c r="EU302" s="17"/>
      <c r="EV302" s="17"/>
      <c r="EW302" s="17"/>
      <c r="EX302" s="17"/>
      <c r="EY302" s="17"/>
      <c r="EZ302" s="17"/>
      <c r="FA302" s="17"/>
    </row>
    <row r="303" spans="1:157" s="15" customFormat="1" ht="15.75" x14ac:dyDescent="0.25">
      <c r="A303" s="30"/>
      <c r="B303" s="31"/>
      <c r="F303" s="27"/>
      <c r="H303" s="16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</row>
    <row r="304" spans="1:157" s="15" customFormat="1" ht="15.75" x14ac:dyDescent="0.25">
      <c r="A304" s="30"/>
      <c r="B304" s="31"/>
      <c r="F304" s="27"/>
      <c r="H304" s="16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</row>
    <row r="305" spans="1:157" s="15" customFormat="1" ht="15.75" x14ac:dyDescent="0.25">
      <c r="A305" s="30"/>
      <c r="B305" s="31"/>
      <c r="F305" s="27"/>
      <c r="H305" s="16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/>
      <c r="EA305" s="17"/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</row>
    <row r="306" spans="1:157" s="15" customFormat="1" ht="15.75" x14ac:dyDescent="0.25">
      <c r="A306" s="30"/>
      <c r="B306" s="31"/>
      <c r="F306" s="27"/>
      <c r="H306" s="16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</row>
    <row r="307" spans="1:157" s="15" customFormat="1" ht="15.75" x14ac:dyDescent="0.25">
      <c r="A307" s="30"/>
      <c r="B307" s="31"/>
      <c r="F307" s="27"/>
      <c r="H307" s="16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/>
      <c r="DQ307" s="17"/>
      <c r="DR307" s="17"/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/>
      <c r="EG307" s="17"/>
      <c r="EH307" s="17"/>
      <c r="EI307" s="17"/>
      <c r="EJ307" s="17"/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/>
    </row>
    <row r="308" spans="1:157" s="15" customFormat="1" ht="15.75" x14ac:dyDescent="0.25">
      <c r="A308" s="30"/>
      <c r="B308" s="31"/>
      <c r="F308" s="27"/>
      <c r="H308" s="16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/>
      <c r="FA308" s="17"/>
    </row>
    <row r="309" spans="1:157" s="15" customFormat="1" ht="15.75" x14ac:dyDescent="0.25">
      <c r="A309" s="30"/>
      <c r="B309" s="31"/>
      <c r="F309" s="27"/>
      <c r="H309" s="16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  <c r="DF309" s="17"/>
      <c r="DG309" s="17"/>
      <c r="DH309" s="17"/>
      <c r="DI309" s="17"/>
      <c r="DJ309" s="17"/>
      <c r="DK309" s="17"/>
      <c r="DL309" s="17"/>
      <c r="DM309" s="17"/>
      <c r="DN309" s="17"/>
      <c r="DO309" s="17"/>
      <c r="DP309" s="17"/>
      <c r="DQ309" s="17"/>
      <c r="DR309" s="17"/>
      <c r="DS309" s="17"/>
      <c r="DT309" s="17"/>
      <c r="DU309" s="17"/>
      <c r="DV309" s="17"/>
      <c r="DW309" s="17"/>
      <c r="DX309" s="17"/>
      <c r="DY309" s="17"/>
      <c r="DZ309" s="17"/>
      <c r="EA309" s="17"/>
      <c r="EB309" s="17"/>
      <c r="EC309" s="17"/>
      <c r="ED309" s="17"/>
      <c r="EE309" s="17"/>
      <c r="EF309" s="17"/>
      <c r="EG309" s="17"/>
      <c r="EH309" s="17"/>
      <c r="EI309" s="17"/>
      <c r="EJ309" s="17"/>
      <c r="EK309" s="17"/>
      <c r="EL309" s="17"/>
      <c r="EM309" s="17"/>
      <c r="EN309" s="17"/>
      <c r="EO309" s="17"/>
      <c r="EP309" s="17"/>
      <c r="EQ309" s="17"/>
      <c r="ER309" s="17"/>
      <c r="ES309" s="17"/>
      <c r="ET309" s="17"/>
      <c r="EU309" s="17"/>
      <c r="EV309" s="17"/>
      <c r="EW309" s="17"/>
      <c r="EX309" s="17"/>
      <c r="EY309" s="17"/>
      <c r="EZ309" s="17"/>
      <c r="FA309" s="17"/>
    </row>
    <row r="310" spans="1:157" s="15" customFormat="1" ht="15.75" x14ac:dyDescent="0.25">
      <c r="A310" s="30"/>
      <c r="B310" s="31"/>
      <c r="F310" s="27"/>
      <c r="H310" s="16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  <c r="DF310" s="17"/>
      <c r="DG310" s="17"/>
      <c r="DH310" s="17"/>
      <c r="DI310" s="17"/>
      <c r="DJ310" s="17"/>
      <c r="DK310" s="17"/>
      <c r="DL310" s="17"/>
      <c r="DM310" s="17"/>
      <c r="DN310" s="17"/>
      <c r="DO310" s="17"/>
      <c r="DP310" s="17"/>
      <c r="DQ310" s="17"/>
      <c r="DR310" s="17"/>
      <c r="DS310" s="17"/>
      <c r="DT310" s="17"/>
      <c r="DU310" s="17"/>
      <c r="DV310" s="17"/>
      <c r="DW310" s="17"/>
      <c r="DX310" s="17"/>
      <c r="DY310" s="17"/>
      <c r="DZ310" s="17"/>
      <c r="EA310" s="17"/>
      <c r="EB310" s="17"/>
      <c r="EC310" s="17"/>
      <c r="ED310" s="17"/>
      <c r="EE310" s="17"/>
      <c r="EF310" s="17"/>
      <c r="EG310" s="17"/>
      <c r="EH310" s="17"/>
      <c r="EI310" s="17"/>
      <c r="EJ310" s="17"/>
      <c r="EK310" s="17"/>
      <c r="EL310" s="17"/>
      <c r="EM310" s="17"/>
      <c r="EN310" s="17"/>
      <c r="EO310" s="17"/>
      <c r="EP310" s="17"/>
      <c r="EQ310" s="17"/>
      <c r="ER310" s="17"/>
      <c r="ES310" s="17"/>
      <c r="ET310" s="17"/>
      <c r="EU310" s="17"/>
      <c r="EV310" s="17"/>
      <c r="EW310" s="17"/>
      <c r="EX310" s="17"/>
      <c r="EY310" s="17"/>
      <c r="EZ310" s="17"/>
      <c r="FA310" s="17"/>
    </row>
    <row r="311" spans="1:157" s="15" customFormat="1" ht="15.75" x14ac:dyDescent="0.25">
      <c r="A311" s="30"/>
      <c r="B311" s="31"/>
      <c r="F311" s="27"/>
      <c r="H311" s="16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/>
      <c r="DW311" s="17"/>
      <c r="DX311" s="17"/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</row>
    <row r="312" spans="1:157" s="15" customFormat="1" ht="15.75" x14ac:dyDescent="0.25">
      <c r="A312" s="30"/>
      <c r="B312" s="31"/>
      <c r="F312" s="27"/>
      <c r="H312" s="16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/>
      <c r="EG312" s="17"/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</row>
    <row r="313" spans="1:157" s="15" customFormat="1" ht="15.75" x14ac:dyDescent="0.25">
      <c r="A313" s="30"/>
      <c r="B313" s="31"/>
      <c r="F313" s="27"/>
      <c r="H313" s="16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  <c r="DF313" s="17"/>
      <c r="DG313" s="17"/>
      <c r="DH313" s="17"/>
      <c r="DI313" s="17"/>
      <c r="DJ313" s="17"/>
      <c r="DK313" s="17"/>
      <c r="DL313" s="17"/>
      <c r="DM313" s="17"/>
      <c r="DN313" s="17"/>
      <c r="DO313" s="17"/>
      <c r="DP313" s="17"/>
      <c r="DQ313" s="17"/>
      <c r="DR313" s="17"/>
      <c r="DS313" s="17"/>
      <c r="DT313" s="17"/>
      <c r="DU313" s="17"/>
      <c r="DV313" s="17"/>
      <c r="DW313" s="17"/>
      <c r="DX313" s="17"/>
      <c r="DY313" s="17"/>
      <c r="DZ313" s="17"/>
      <c r="EA313" s="17"/>
      <c r="EB313" s="17"/>
      <c r="EC313" s="17"/>
      <c r="ED313" s="17"/>
      <c r="EE313" s="17"/>
      <c r="EF313" s="17"/>
      <c r="EG313" s="17"/>
      <c r="EH313" s="17"/>
      <c r="EI313" s="17"/>
      <c r="EJ313" s="17"/>
      <c r="EK313" s="17"/>
      <c r="EL313" s="17"/>
      <c r="EM313" s="17"/>
      <c r="EN313" s="17"/>
      <c r="EO313" s="17"/>
      <c r="EP313" s="17"/>
      <c r="EQ313" s="17"/>
      <c r="ER313" s="17"/>
      <c r="ES313" s="17"/>
      <c r="ET313" s="17"/>
      <c r="EU313" s="17"/>
      <c r="EV313" s="17"/>
      <c r="EW313" s="17"/>
      <c r="EX313" s="17"/>
      <c r="EY313" s="17"/>
      <c r="EZ313" s="17"/>
      <c r="FA313" s="17"/>
    </row>
    <row r="314" spans="1:157" s="15" customFormat="1" ht="15.75" x14ac:dyDescent="0.25">
      <c r="A314" s="30"/>
      <c r="B314" s="31"/>
      <c r="F314" s="27"/>
      <c r="H314" s="16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  <c r="DF314" s="17"/>
      <c r="DG314" s="17"/>
      <c r="DH314" s="17"/>
      <c r="DI314" s="17"/>
      <c r="DJ314" s="17"/>
      <c r="DK314" s="17"/>
      <c r="DL314" s="17"/>
      <c r="DM314" s="17"/>
      <c r="DN314" s="17"/>
      <c r="DO314" s="17"/>
      <c r="DP314" s="17"/>
      <c r="DQ314" s="17"/>
      <c r="DR314" s="17"/>
      <c r="DS314" s="17"/>
      <c r="DT314" s="17"/>
      <c r="DU314" s="17"/>
      <c r="DV314" s="17"/>
      <c r="DW314" s="17"/>
      <c r="DX314" s="17"/>
      <c r="DY314" s="17"/>
      <c r="DZ314" s="17"/>
      <c r="EA314" s="17"/>
      <c r="EB314" s="17"/>
      <c r="EC314" s="17"/>
      <c r="ED314" s="17"/>
      <c r="EE314" s="17"/>
      <c r="EF314" s="17"/>
      <c r="EG314" s="17"/>
      <c r="EH314" s="17"/>
      <c r="EI314" s="17"/>
      <c r="EJ314" s="17"/>
      <c r="EK314" s="17"/>
      <c r="EL314" s="17"/>
      <c r="EM314" s="17"/>
      <c r="EN314" s="17"/>
      <c r="EO314" s="17"/>
      <c r="EP314" s="17"/>
      <c r="EQ314" s="17"/>
      <c r="ER314" s="17"/>
      <c r="ES314" s="17"/>
      <c r="ET314" s="17"/>
      <c r="EU314" s="17"/>
      <c r="EV314" s="17"/>
      <c r="EW314" s="17"/>
      <c r="EX314" s="17"/>
      <c r="EY314" s="17"/>
      <c r="EZ314" s="17"/>
      <c r="FA314" s="17"/>
    </row>
    <row r="315" spans="1:157" s="15" customFormat="1" ht="15.75" x14ac:dyDescent="0.25">
      <c r="A315" s="30"/>
      <c r="B315" s="31"/>
      <c r="F315" s="27"/>
      <c r="H315" s="16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  <c r="DF315" s="17"/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/>
      <c r="EP315" s="17"/>
      <c r="EQ315" s="17"/>
      <c r="ER315" s="17"/>
      <c r="ES315" s="17"/>
      <c r="ET315" s="17"/>
      <c r="EU315" s="17"/>
      <c r="EV315" s="17"/>
      <c r="EW315" s="17"/>
      <c r="EX315" s="17"/>
      <c r="EY315" s="17"/>
      <c r="EZ315" s="17"/>
      <c r="FA315" s="17"/>
    </row>
    <row r="316" spans="1:157" s="15" customFormat="1" ht="15.75" x14ac:dyDescent="0.25">
      <c r="A316" s="30"/>
      <c r="B316" s="31"/>
      <c r="F316" s="27"/>
      <c r="H316" s="16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  <c r="DF316" s="17"/>
      <c r="DG316" s="17"/>
      <c r="DH316" s="17"/>
      <c r="DI316" s="17"/>
      <c r="DJ316" s="17"/>
      <c r="DK316" s="17"/>
      <c r="DL316" s="17"/>
      <c r="DM316" s="17"/>
      <c r="DN316" s="17"/>
      <c r="DO316" s="17"/>
      <c r="DP316" s="17"/>
      <c r="DQ316" s="17"/>
      <c r="DR316" s="17"/>
      <c r="DS316" s="17"/>
      <c r="DT316" s="17"/>
      <c r="DU316" s="17"/>
      <c r="DV316" s="17"/>
      <c r="DW316" s="17"/>
      <c r="DX316" s="17"/>
      <c r="DY316" s="17"/>
      <c r="DZ316" s="17"/>
      <c r="EA316" s="17"/>
      <c r="EB316" s="17"/>
      <c r="EC316" s="17"/>
      <c r="ED316" s="17"/>
      <c r="EE316" s="17"/>
      <c r="EF316" s="17"/>
      <c r="EG316" s="17"/>
      <c r="EH316" s="17"/>
      <c r="EI316" s="17"/>
      <c r="EJ316" s="17"/>
      <c r="EK316" s="17"/>
      <c r="EL316" s="17"/>
      <c r="EM316" s="17"/>
      <c r="EN316" s="17"/>
      <c r="EO316" s="17"/>
      <c r="EP316" s="17"/>
      <c r="EQ316" s="17"/>
      <c r="ER316" s="17"/>
      <c r="ES316" s="17"/>
      <c r="ET316" s="17"/>
      <c r="EU316" s="17"/>
      <c r="EV316" s="17"/>
      <c r="EW316" s="17"/>
      <c r="EX316" s="17"/>
      <c r="EY316" s="17"/>
      <c r="EZ316" s="17"/>
      <c r="FA316" s="17"/>
    </row>
    <row r="317" spans="1:157" s="15" customFormat="1" ht="15.75" x14ac:dyDescent="0.25">
      <c r="A317" s="30"/>
      <c r="B317" s="31"/>
      <c r="F317" s="27"/>
      <c r="H317" s="16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  <c r="DF317" s="17"/>
      <c r="DG317" s="17"/>
      <c r="DH317" s="17"/>
      <c r="DI317" s="17"/>
      <c r="DJ317" s="17"/>
      <c r="DK317" s="17"/>
      <c r="DL317" s="17"/>
      <c r="DM317" s="17"/>
      <c r="DN317" s="17"/>
      <c r="DO317" s="17"/>
      <c r="DP317" s="17"/>
      <c r="DQ317" s="17"/>
      <c r="DR317" s="17"/>
      <c r="DS317" s="17"/>
      <c r="DT317" s="17"/>
      <c r="DU317" s="17"/>
      <c r="DV317" s="17"/>
      <c r="DW317" s="17"/>
      <c r="DX317" s="17"/>
      <c r="DY317" s="17"/>
      <c r="DZ317" s="17"/>
      <c r="EA317" s="17"/>
      <c r="EB317" s="17"/>
      <c r="EC317" s="17"/>
      <c r="ED317" s="17"/>
      <c r="EE317" s="17"/>
      <c r="EF317" s="17"/>
      <c r="EG317" s="17"/>
      <c r="EH317" s="17"/>
      <c r="EI317" s="17"/>
      <c r="EJ317" s="17"/>
      <c r="EK317" s="17"/>
      <c r="EL317" s="17"/>
      <c r="EM317" s="17"/>
      <c r="EN317" s="17"/>
      <c r="EO317" s="17"/>
      <c r="EP317" s="17"/>
      <c r="EQ317" s="17"/>
      <c r="ER317" s="17"/>
      <c r="ES317" s="17"/>
      <c r="ET317" s="17"/>
      <c r="EU317" s="17"/>
      <c r="EV317" s="17"/>
      <c r="EW317" s="17"/>
      <c r="EX317" s="17"/>
      <c r="EY317" s="17"/>
      <c r="EZ317" s="17"/>
      <c r="FA317" s="17"/>
    </row>
    <row r="318" spans="1:157" s="15" customFormat="1" ht="15.75" x14ac:dyDescent="0.25">
      <c r="A318" s="30"/>
      <c r="B318" s="31"/>
      <c r="F318" s="27"/>
      <c r="H318" s="16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  <c r="DF318" s="17"/>
      <c r="DG318" s="17"/>
      <c r="DH318" s="17"/>
      <c r="DI318" s="17"/>
      <c r="DJ318" s="17"/>
      <c r="DK318" s="17"/>
      <c r="DL318" s="17"/>
      <c r="DM318" s="17"/>
      <c r="DN318" s="17"/>
      <c r="DO318" s="17"/>
      <c r="DP318" s="17"/>
      <c r="DQ318" s="17"/>
      <c r="DR318" s="17"/>
      <c r="DS318" s="17"/>
      <c r="DT318" s="17"/>
      <c r="DU318" s="17"/>
      <c r="DV318" s="17"/>
      <c r="DW318" s="17"/>
      <c r="DX318" s="17"/>
      <c r="DY318" s="17"/>
      <c r="DZ318" s="17"/>
      <c r="EA318" s="17"/>
      <c r="EB318" s="17"/>
      <c r="EC318" s="17"/>
      <c r="ED318" s="17"/>
      <c r="EE318" s="17"/>
      <c r="EF318" s="17"/>
      <c r="EG318" s="17"/>
      <c r="EH318" s="17"/>
      <c r="EI318" s="17"/>
      <c r="EJ318" s="17"/>
      <c r="EK318" s="17"/>
      <c r="EL318" s="17"/>
      <c r="EM318" s="17"/>
      <c r="EN318" s="17"/>
      <c r="EO318" s="17"/>
      <c r="EP318" s="17"/>
      <c r="EQ318" s="17"/>
      <c r="ER318" s="17"/>
      <c r="ES318" s="17"/>
      <c r="ET318" s="17"/>
      <c r="EU318" s="17"/>
      <c r="EV318" s="17"/>
      <c r="EW318" s="17"/>
      <c r="EX318" s="17"/>
      <c r="EY318" s="17"/>
      <c r="EZ318" s="17"/>
      <c r="FA318" s="17"/>
    </row>
    <row r="319" spans="1:157" s="15" customFormat="1" ht="15.75" x14ac:dyDescent="0.25">
      <c r="A319" s="30"/>
      <c r="B319" s="31"/>
      <c r="F319" s="27"/>
      <c r="H319" s="16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</row>
    <row r="320" spans="1:157" s="15" customFormat="1" ht="15.75" x14ac:dyDescent="0.25">
      <c r="A320" s="30"/>
      <c r="B320" s="31"/>
      <c r="F320" s="27"/>
      <c r="H320" s="16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  <c r="DF320" s="17"/>
      <c r="DG320" s="17"/>
      <c r="DH320" s="17"/>
      <c r="DI320" s="17"/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/>
      <c r="ER320" s="17"/>
      <c r="ES320" s="17"/>
      <c r="ET320" s="17"/>
      <c r="EU320" s="17"/>
      <c r="EV320" s="17"/>
      <c r="EW320" s="17"/>
      <c r="EX320" s="17"/>
      <c r="EY320" s="17"/>
      <c r="EZ320" s="17"/>
      <c r="FA320" s="17"/>
    </row>
    <row r="321" spans="1:157" s="15" customFormat="1" ht="15.75" x14ac:dyDescent="0.25">
      <c r="A321" s="30"/>
      <c r="B321" s="31"/>
      <c r="F321" s="27"/>
      <c r="H321" s="16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  <c r="DF321" s="17"/>
      <c r="DG321" s="17"/>
      <c r="DH321" s="17"/>
      <c r="DI321" s="17"/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/>
      <c r="EJ321" s="17"/>
      <c r="EK321" s="17"/>
      <c r="EL321" s="17"/>
      <c r="EM321" s="17"/>
      <c r="EN321" s="17"/>
      <c r="EO321" s="17"/>
      <c r="EP321" s="17"/>
      <c r="EQ321" s="17"/>
      <c r="ER321" s="17"/>
      <c r="ES321" s="17"/>
      <c r="ET321" s="17"/>
      <c r="EU321" s="17"/>
      <c r="EV321" s="17"/>
      <c r="EW321" s="17"/>
      <c r="EX321" s="17"/>
      <c r="EY321" s="17"/>
      <c r="EZ321" s="17"/>
      <c r="FA321" s="17"/>
    </row>
    <row r="322" spans="1:157" s="15" customFormat="1" ht="15.75" x14ac:dyDescent="0.25">
      <c r="A322" s="30"/>
      <c r="B322" s="31"/>
      <c r="F322" s="27"/>
      <c r="H322" s="16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/>
      <c r="DK322" s="17"/>
      <c r="DL322" s="17"/>
      <c r="DM322" s="17"/>
      <c r="DN322" s="17"/>
      <c r="DO322" s="17"/>
      <c r="DP322" s="17"/>
      <c r="DQ322" s="17"/>
      <c r="DR322" s="17"/>
      <c r="DS322" s="17"/>
      <c r="DT322" s="17"/>
      <c r="DU322" s="17"/>
      <c r="DV322" s="17"/>
      <c r="DW322" s="17"/>
      <c r="DX322" s="17"/>
      <c r="DY322" s="17"/>
      <c r="DZ322" s="17"/>
      <c r="EA322" s="17"/>
      <c r="EB322" s="17"/>
      <c r="EC322" s="17"/>
      <c r="ED322" s="17"/>
      <c r="EE322" s="17"/>
      <c r="EF322" s="17"/>
      <c r="EG322" s="17"/>
      <c r="EH322" s="17"/>
      <c r="EI322" s="17"/>
      <c r="EJ322" s="17"/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/>
      <c r="FA322" s="17"/>
    </row>
    <row r="323" spans="1:157" s="15" customFormat="1" ht="15.75" x14ac:dyDescent="0.25">
      <c r="A323" s="30"/>
      <c r="B323" s="31"/>
      <c r="F323" s="27"/>
      <c r="H323" s="16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  <c r="DF323" s="17"/>
      <c r="DG323" s="17"/>
      <c r="DH323" s="17"/>
      <c r="DI323" s="17"/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/>
      <c r="EA323" s="17"/>
      <c r="EB323" s="17"/>
      <c r="EC323" s="17"/>
      <c r="ED323" s="17"/>
      <c r="EE323" s="17"/>
      <c r="EF323" s="17"/>
      <c r="EG323" s="17"/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/>
      <c r="EZ323" s="17"/>
      <c r="FA323" s="17"/>
    </row>
    <row r="324" spans="1:157" s="15" customFormat="1" ht="15.75" x14ac:dyDescent="0.25">
      <c r="A324" s="30"/>
      <c r="B324" s="31"/>
      <c r="F324" s="27"/>
      <c r="H324" s="16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/>
      <c r="DW324" s="17"/>
      <c r="DX324" s="17"/>
      <c r="DY324" s="17"/>
      <c r="DZ324" s="17"/>
      <c r="EA324" s="17"/>
      <c r="EB324" s="17"/>
      <c r="EC324" s="17"/>
      <c r="ED324" s="17"/>
      <c r="EE324" s="17"/>
      <c r="EF324" s="17"/>
      <c r="EG324" s="17"/>
      <c r="EH324" s="17"/>
      <c r="EI324" s="17"/>
      <c r="EJ324" s="17"/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/>
      <c r="FA324" s="17"/>
    </row>
    <row r="325" spans="1:157" s="15" customFormat="1" ht="15.75" x14ac:dyDescent="0.25">
      <c r="A325" s="30"/>
      <c r="B325" s="31"/>
      <c r="F325" s="27"/>
      <c r="H325" s="16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/>
      <c r="DN325" s="17"/>
      <c r="DO325" s="17"/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/>
      <c r="EG325" s="17"/>
      <c r="EH325" s="17"/>
      <c r="EI325" s="17"/>
      <c r="EJ325" s="17"/>
      <c r="EK325" s="17"/>
      <c r="EL325" s="17"/>
      <c r="EM325" s="17"/>
      <c r="EN325" s="17"/>
      <c r="EO325" s="17"/>
      <c r="EP325" s="17"/>
      <c r="EQ325" s="17"/>
      <c r="ER325" s="17"/>
      <c r="ES325" s="17"/>
      <c r="ET325" s="17"/>
      <c r="EU325" s="17"/>
      <c r="EV325" s="17"/>
      <c r="EW325" s="17"/>
      <c r="EX325" s="17"/>
      <c r="EY325" s="17"/>
      <c r="EZ325" s="17"/>
      <c r="FA325" s="17"/>
    </row>
    <row r="326" spans="1:157" s="15" customFormat="1" ht="15.75" x14ac:dyDescent="0.25">
      <c r="A326" s="30"/>
      <c r="B326" s="31"/>
      <c r="F326" s="27"/>
      <c r="H326" s="16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  <c r="DF326" s="17"/>
      <c r="DG326" s="17"/>
      <c r="DH326" s="17"/>
      <c r="DI326" s="17"/>
      <c r="DJ326" s="17"/>
      <c r="DK326" s="17"/>
      <c r="DL326" s="17"/>
      <c r="DM326" s="17"/>
      <c r="DN326" s="17"/>
      <c r="DO326" s="17"/>
      <c r="DP326" s="17"/>
      <c r="DQ326" s="17"/>
      <c r="DR326" s="17"/>
      <c r="DS326" s="17"/>
      <c r="DT326" s="17"/>
      <c r="DU326" s="17"/>
      <c r="DV326" s="17"/>
      <c r="DW326" s="17"/>
      <c r="DX326" s="17"/>
      <c r="DY326" s="17"/>
      <c r="DZ326" s="17"/>
      <c r="EA326" s="17"/>
      <c r="EB326" s="17"/>
      <c r="EC326" s="17"/>
      <c r="ED326" s="17"/>
      <c r="EE326" s="17"/>
      <c r="EF326" s="17"/>
      <c r="EG326" s="17"/>
      <c r="EH326" s="17"/>
      <c r="EI326" s="17"/>
      <c r="EJ326" s="17"/>
      <c r="EK326" s="17"/>
      <c r="EL326" s="17"/>
      <c r="EM326" s="17"/>
      <c r="EN326" s="17"/>
      <c r="EO326" s="17"/>
      <c r="EP326" s="17"/>
      <c r="EQ326" s="17"/>
      <c r="ER326" s="17"/>
      <c r="ES326" s="17"/>
      <c r="ET326" s="17"/>
      <c r="EU326" s="17"/>
      <c r="EV326" s="17"/>
      <c r="EW326" s="17"/>
      <c r="EX326" s="17"/>
      <c r="EY326" s="17"/>
      <c r="EZ326" s="17"/>
      <c r="FA326" s="17"/>
    </row>
    <row r="327" spans="1:157" s="15" customFormat="1" ht="15.75" x14ac:dyDescent="0.25">
      <c r="A327" s="30"/>
      <c r="B327" s="31"/>
      <c r="F327" s="27"/>
      <c r="H327" s="16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  <c r="DF327" s="17"/>
      <c r="DG327" s="17"/>
      <c r="DH327" s="17"/>
      <c r="DI327" s="17"/>
      <c r="DJ327" s="17"/>
      <c r="DK327" s="17"/>
      <c r="DL327" s="17"/>
      <c r="DM327" s="17"/>
      <c r="DN327" s="17"/>
      <c r="DO327" s="17"/>
      <c r="DP327" s="17"/>
      <c r="DQ327" s="17"/>
      <c r="DR327" s="17"/>
      <c r="DS327" s="17"/>
      <c r="DT327" s="17"/>
      <c r="DU327" s="17"/>
      <c r="DV327" s="17"/>
      <c r="DW327" s="17"/>
      <c r="DX327" s="17"/>
      <c r="DY327" s="17"/>
      <c r="DZ327" s="17"/>
      <c r="EA327" s="17"/>
      <c r="EB327" s="17"/>
      <c r="EC327" s="17"/>
      <c r="ED327" s="17"/>
      <c r="EE327" s="17"/>
      <c r="EF327" s="17"/>
      <c r="EG327" s="17"/>
      <c r="EH327" s="17"/>
      <c r="EI327" s="17"/>
      <c r="EJ327" s="17"/>
      <c r="EK327" s="17"/>
      <c r="EL327" s="17"/>
      <c r="EM327" s="17"/>
      <c r="EN327" s="17"/>
      <c r="EO327" s="17"/>
      <c r="EP327" s="17"/>
      <c r="EQ327" s="17"/>
      <c r="ER327" s="17"/>
      <c r="ES327" s="17"/>
      <c r="ET327" s="17"/>
      <c r="EU327" s="17"/>
      <c r="EV327" s="17"/>
      <c r="EW327" s="17"/>
      <c r="EX327" s="17"/>
      <c r="EY327" s="17"/>
      <c r="EZ327" s="17"/>
      <c r="FA327" s="17"/>
    </row>
    <row r="328" spans="1:157" s="15" customFormat="1" ht="15.75" x14ac:dyDescent="0.25">
      <c r="A328" s="30"/>
      <c r="B328" s="31"/>
      <c r="F328" s="27"/>
      <c r="H328" s="16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  <c r="DF328" s="17"/>
      <c r="DG328" s="17"/>
      <c r="DH328" s="17"/>
      <c r="DI328" s="17"/>
      <c r="DJ328" s="17"/>
      <c r="DK328" s="17"/>
      <c r="DL328" s="17"/>
      <c r="DM328" s="17"/>
      <c r="DN328" s="17"/>
      <c r="DO328" s="17"/>
      <c r="DP328" s="17"/>
      <c r="DQ328" s="17"/>
      <c r="DR328" s="17"/>
      <c r="DS328" s="17"/>
      <c r="DT328" s="17"/>
      <c r="DU328" s="17"/>
      <c r="DV328" s="17"/>
      <c r="DW328" s="17"/>
      <c r="DX328" s="17"/>
      <c r="DY328" s="17"/>
      <c r="DZ328" s="17"/>
      <c r="EA328" s="17"/>
      <c r="EB328" s="17"/>
      <c r="EC328" s="17"/>
      <c r="ED328" s="17"/>
      <c r="EE328" s="17"/>
      <c r="EF328" s="17"/>
      <c r="EG328" s="17"/>
      <c r="EH328" s="17"/>
      <c r="EI328" s="17"/>
      <c r="EJ328" s="17"/>
      <c r="EK328" s="17"/>
      <c r="EL328" s="17"/>
      <c r="EM328" s="17"/>
      <c r="EN328" s="17"/>
      <c r="EO328" s="17"/>
      <c r="EP328" s="17"/>
      <c r="EQ328" s="17"/>
      <c r="ER328" s="17"/>
      <c r="ES328" s="17"/>
      <c r="ET328" s="17"/>
      <c r="EU328" s="17"/>
      <c r="EV328" s="17"/>
      <c r="EW328" s="17"/>
      <c r="EX328" s="17"/>
      <c r="EY328" s="17"/>
      <c r="EZ328" s="17"/>
      <c r="FA328" s="17"/>
    </row>
    <row r="329" spans="1:157" s="15" customFormat="1" ht="15.75" x14ac:dyDescent="0.25">
      <c r="A329" s="30"/>
      <c r="B329" s="31"/>
      <c r="F329" s="27"/>
      <c r="H329" s="16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  <c r="DF329" s="17"/>
      <c r="DG329" s="17"/>
      <c r="DH329" s="17"/>
      <c r="DI329" s="17"/>
      <c r="DJ329" s="17"/>
      <c r="DK329" s="17"/>
      <c r="DL329" s="17"/>
      <c r="DM329" s="17"/>
      <c r="DN329" s="17"/>
      <c r="DO329" s="17"/>
      <c r="DP329" s="17"/>
      <c r="DQ329" s="17"/>
      <c r="DR329" s="17"/>
      <c r="DS329" s="17"/>
      <c r="DT329" s="17"/>
      <c r="DU329" s="17"/>
      <c r="DV329" s="17"/>
      <c r="DW329" s="17"/>
      <c r="DX329" s="17"/>
      <c r="DY329" s="17"/>
      <c r="DZ329" s="17"/>
      <c r="EA329" s="17"/>
      <c r="EB329" s="17"/>
      <c r="EC329" s="17"/>
      <c r="ED329" s="17"/>
      <c r="EE329" s="17"/>
      <c r="EF329" s="17"/>
      <c r="EG329" s="17"/>
      <c r="EH329" s="17"/>
      <c r="EI329" s="17"/>
      <c r="EJ329" s="17"/>
      <c r="EK329" s="17"/>
      <c r="EL329" s="17"/>
      <c r="EM329" s="17"/>
      <c r="EN329" s="17"/>
      <c r="EO329" s="17"/>
      <c r="EP329" s="17"/>
      <c r="EQ329" s="17"/>
      <c r="ER329" s="17"/>
      <c r="ES329" s="17"/>
      <c r="ET329" s="17"/>
      <c r="EU329" s="17"/>
      <c r="EV329" s="17"/>
      <c r="EW329" s="17"/>
      <c r="EX329" s="17"/>
      <c r="EY329" s="17"/>
      <c r="EZ329" s="17"/>
      <c r="FA329" s="17"/>
    </row>
    <row r="330" spans="1:157" s="15" customFormat="1" ht="15.75" x14ac:dyDescent="0.25">
      <c r="A330" s="30"/>
      <c r="B330" s="31"/>
      <c r="F330" s="27"/>
      <c r="H330" s="16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  <c r="DF330" s="17"/>
      <c r="DG330" s="17"/>
      <c r="DH330" s="17"/>
      <c r="DI330" s="17"/>
      <c r="DJ330" s="17"/>
      <c r="DK330" s="17"/>
      <c r="DL330" s="17"/>
      <c r="DM330" s="17"/>
      <c r="DN330" s="17"/>
      <c r="DO330" s="17"/>
      <c r="DP330" s="17"/>
      <c r="DQ330" s="17"/>
      <c r="DR330" s="17"/>
      <c r="DS330" s="17"/>
      <c r="DT330" s="17"/>
      <c r="DU330" s="17"/>
      <c r="DV330" s="17"/>
      <c r="DW330" s="17"/>
      <c r="DX330" s="17"/>
      <c r="DY330" s="17"/>
      <c r="DZ330" s="17"/>
      <c r="EA330" s="17"/>
      <c r="EB330" s="17"/>
      <c r="EC330" s="17"/>
      <c r="ED330" s="17"/>
      <c r="EE330" s="17"/>
      <c r="EF330" s="17"/>
      <c r="EG330" s="17"/>
      <c r="EH330" s="17"/>
      <c r="EI330" s="17"/>
      <c r="EJ330" s="17"/>
      <c r="EK330" s="17"/>
      <c r="EL330" s="17"/>
      <c r="EM330" s="17"/>
      <c r="EN330" s="17"/>
      <c r="EO330" s="17"/>
      <c r="EP330" s="17"/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</row>
    <row r="331" spans="1:157" s="15" customFormat="1" ht="15.75" x14ac:dyDescent="0.25">
      <c r="A331" s="30"/>
      <c r="B331" s="31"/>
      <c r="F331" s="27"/>
      <c r="H331" s="16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  <c r="DF331" s="17"/>
      <c r="DG331" s="17"/>
      <c r="DH331" s="17"/>
      <c r="DI331" s="17"/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/>
      <c r="DZ331" s="17"/>
      <c r="EA331" s="17"/>
      <c r="EB331" s="17"/>
      <c r="EC331" s="17"/>
      <c r="ED331" s="17"/>
      <c r="EE331" s="17"/>
      <c r="EF331" s="17"/>
      <c r="EG331" s="17"/>
      <c r="EH331" s="17"/>
      <c r="EI331" s="17"/>
      <c r="EJ331" s="17"/>
      <c r="EK331" s="17"/>
      <c r="EL331" s="17"/>
      <c r="EM331" s="17"/>
      <c r="EN331" s="17"/>
      <c r="EO331" s="17"/>
      <c r="EP331" s="17"/>
      <c r="EQ331" s="17"/>
      <c r="ER331" s="17"/>
      <c r="ES331" s="17"/>
      <c r="ET331" s="17"/>
      <c r="EU331" s="17"/>
      <c r="EV331" s="17"/>
      <c r="EW331" s="17"/>
      <c r="EX331" s="17"/>
      <c r="EY331" s="17"/>
      <c r="EZ331" s="17"/>
      <c r="FA331" s="17"/>
    </row>
    <row r="332" spans="1:157" s="15" customFormat="1" ht="15.75" x14ac:dyDescent="0.25">
      <c r="A332" s="30"/>
      <c r="B332" s="31"/>
      <c r="F332" s="27"/>
      <c r="H332" s="16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  <c r="DF332" s="17"/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/>
      <c r="DX332" s="17"/>
      <c r="DY332" s="17"/>
      <c r="DZ332" s="17"/>
      <c r="EA332" s="17"/>
      <c r="EB332" s="17"/>
      <c r="EC332" s="17"/>
      <c r="ED332" s="17"/>
      <c r="EE332" s="17"/>
      <c r="EF332" s="17"/>
      <c r="EG332" s="17"/>
      <c r="EH332" s="17"/>
      <c r="EI332" s="17"/>
      <c r="EJ332" s="17"/>
      <c r="EK332" s="17"/>
      <c r="EL332" s="17"/>
      <c r="EM332" s="17"/>
      <c r="EN332" s="17"/>
      <c r="EO332" s="17"/>
      <c r="EP332" s="17"/>
      <c r="EQ332" s="17"/>
      <c r="ER332" s="17"/>
      <c r="ES332" s="17"/>
      <c r="ET332" s="17"/>
      <c r="EU332" s="17"/>
      <c r="EV332" s="17"/>
      <c r="EW332" s="17"/>
      <c r="EX332" s="17"/>
      <c r="EY332" s="17"/>
      <c r="EZ332" s="17"/>
      <c r="FA332" s="17"/>
    </row>
    <row r="333" spans="1:157" s="15" customFormat="1" ht="15.75" x14ac:dyDescent="0.25">
      <c r="A333" s="30"/>
      <c r="B333" s="31"/>
      <c r="F333" s="27"/>
      <c r="H333" s="16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/>
      <c r="DH333" s="17"/>
      <c r="DI333" s="17"/>
      <c r="DJ333" s="17"/>
      <c r="DK333" s="17"/>
      <c r="DL333" s="17"/>
      <c r="DM333" s="17"/>
      <c r="DN333" s="17"/>
      <c r="DO333" s="17"/>
      <c r="DP333" s="17"/>
      <c r="DQ333" s="17"/>
      <c r="DR333" s="17"/>
      <c r="DS333" s="17"/>
      <c r="DT333" s="17"/>
      <c r="DU333" s="17"/>
      <c r="DV333" s="17"/>
      <c r="DW333" s="17"/>
      <c r="DX333" s="17"/>
      <c r="DY333" s="17"/>
      <c r="DZ333" s="17"/>
      <c r="EA333" s="17"/>
      <c r="EB333" s="17"/>
      <c r="EC333" s="17"/>
      <c r="ED333" s="17"/>
      <c r="EE333" s="17"/>
      <c r="EF333" s="17"/>
      <c r="EG333" s="17"/>
      <c r="EH333" s="17"/>
      <c r="EI333" s="17"/>
      <c r="EJ333" s="17"/>
      <c r="EK333" s="17"/>
      <c r="EL333" s="17"/>
      <c r="EM333" s="17"/>
      <c r="EN333" s="17"/>
      <c r="EO333" s="17"/>
      <c r="EP333" s="17"/>
      <c r="EQ333" s="17"/>
      <c r="ER333" s="17"/>
      <c r="ES333" s="17"/>
      <c r="ET333" s="17"/>
      <c r="EU333" s="17"/>
      <c r="EV333" s="17"/>
      <c r="EW333" s="17"/>
      <c r="EX333" s="17"/>
      <c r="EY333" s="17"/>
      <c r="EZ333" s="17"/>
      <c r="FA333" s="17"/>
    </row>
    <row r="334" spans="1:157" s="15" customFormat="1" ht="15.75" x14ac:dyDescent="0.25">
      <c r="A334" s="30"/>
      <c r="B334" s="31"/>
      <c r="F334" s="27"/>
      <c r="H334" s="16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  <c r="DF334" s="17"/>
      <c r="DG334" s="17"/>
      <c r="DH334" s="17"/>
      <c r="DI334" s="17"/>
      <c r="DJ334" s="17"/>
      <c r="DK334" s="17"/>
      <c r="DL334" s="17"/>
      <c r="DM334" s="17"/>
      <c r="DN334" s="17"/>
      <c r="DO334" s="17"/>
      <c r="DP334" s="17"/>
      <c r="DQ334" s="17"/>
      <c r="DR334" s="17"/>
      <c r="DS334" s="17"/>
      <c r="DT334" s="17"/>
      <c r="DU334" s="17"/>
      <c r="DV334" s="17"/>
      <c r="DW334" s="17"/>
      <c r="DX334" s="17"/>
      <c r="DY334" s="17"/>
      <c r="DZ334" s="17"/>
      <c r="EA334" s="17"/>
      <c r="EB334" s="17"/>
      <c r="EC334" s="17"/>
      <c r="ED334" s="17"/>
      <c r="EE334" s="17"/>
      <c r="EF334" s="17"/>
      <c r="EG334" s="17"/>
      <c r="EH334" s="17"/>
      <c r="EI334" s="17"/>
      <c r="EJ334" s="17"/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/>
      <c r="FA334" s="17"/>
    </row>
    <row r="335" spans="1:157" s="15" customFormat="1" ht="15.75" x14ac:dyDescent="0.25">
      <c r="A335" s="30"/>
      <c r="B335" s="31"/>
      <c r="F335" s="27"/>
      <c r="H335" s="16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  <c r="DF335" s="17"/>
      <c r="DG335" s="17"/>
      <c r="DH335" s="17"/>
      <c r="DI335" s="17"/>
      <c r="DJ335" s="17"/>
      <c r="DK335" s="17"/>
      <c r="DL335" s="17"/>
      <c r="DM335" s="17"/>
      <c r="DN335" s="17"/>
      <c r="DO335" s="17"/>
      <c r="DP335" s="17"/>
      <c r="DQ335" s="17"/>
      <c r="DR335" s="17"/>
      <c r="DS335" s="17"/>
      <c r="DT335" s="17"/>
      <c r="DU335" s="17"/>
      <c r="DV335" s="17"/>
      <c r="DW335" s="17"/>
      <c r="DX335" s="17"/>
      <c r="DY335" s="17"/>
      <c r="DZ335" s="17"/>
      <c r="EA335" s="17"/>
      <c r="EB335" s="17"/>
      <c r="EC335" s="17"/>
      <c r="ED335" s="17"/>
      <c r="EE335" s="17"/>
      <c r="EF335" s="17"/>
      <c r="EG335" s="17"/>
      <c r="EH335" s="17"/>
      <c r="EI335" s="17"/>
      <c r="EJ335" s="17"/>
      <c r="EK335" s="17"/>
      <c r="EL335" s="17"/>
      <c r="EM335" s="17"/>
      <c r="EN335" s="17"/>
      <c r="EO335" s="17"/>
      <c r="EP335" s="17"/>
      <c r="EQ335" s="17"/>
      <c r="ER335" s="17"/>
      <c r="ES335" s="17"/>
      <c r="ET335" s="17"/>
      <c r="EU335" s="17"/>
      <c r="EV335" s="17"/>
      <c r="EW335" s="17"/>
      <c r="EX335" s="17"/>
      <c r="EY335" s="17"/>
      <c r="EZ335" s="17"/>
      <c r="FA335" s="17"/>
    </row>
    <row r="336" spans="1:157" s="15" customFormat="1" ht="15.75" x14ac:dyDescent="0.25">
      <c r="A336" s="30"/>
      <c r="B336" s="31"/>
      <c r="F336" s="27"/>
      <c r="H336" s="16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  <c r="DF336" s="17"/>
      <c r="DG336" s="17"/>
      <c r="DH336" s="17"/>
      <c r="DI336" s="17"/>
      <c r="DJ336" s="17"/>
      <c r="DK336" s="17"/>
      <c r="DL336" s="17"/>
      <c r="DM336" s="17"/>
      <c r="DN336" s="17"/>
      <c r="DO336" s="17"/>
      <c r="DP336" s="17"/>
      <c r="DQ336" s="17"/>
      <c r="DR336" s="17"/>
      <c r="DS336" s="17"/>
      <c r="DT336" s="17"/>
      <c r="DU336" s="17"/>
      <c r="DV336" s="17"/>
      <c r="DW336" s="17"/>
      <c r="DX336" s="17"/>
      <c r="DY336" s="17"/>
      <c r="DZ336" s="17"/>
      <c r="EA336" s="17"/>
      <c r="EB336" s="17"/>
      <c r="EC336" s="17"/>
      <c r="ED336" s="17"/>
      <c r="EE336" s="17"/>
      <c r="EF336" s="17"/>
      <c r="EG336" s="17"/>
      <c r="EH336" s="17"/>
      <c r="EI336" s="17"/>
      <c r="EJ336" s="17"/>
      <c r="EK336" s="17"/>
      <c r="EL336" s="17"/>
      <c r="EM336" s="17"/>
      <c r="EN336" s="17"/>
      <c r="EO336" s="17"/>
      <c r="EP336" s="17"/>
      <c r="EQ336" s="17"/>
      <c r="ER336" s="17"/>
      <c r="ES336" s="17"/>
      <c r="ET336" s="17"/>
      <c r="EU336" s="17"/>
      <c r="EV336" s="17"/>
      <c r="EW336" s="17"/>
      <c r="EX336" s="17"/>
      <c r="EY336" s="17"/>
      <c r="EZ336" s="17"/>
      <c r="FA336" s="17"/>
    </row>
    <row r="337" spans="1:157" s="15" customFormat="1" ht="15.75" x14ac:dyDescent="0.25">
      <c r="A337" s="30"/>
      <c r="B337" s="31"/>
      <c r="F337" s="27"/>
      <c r="H337" s="16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  <c r="DF337" s="17"/>
      <c r="DG337" s="17"/>
      <c r="DH337" s="17"/>
      <c r="DI337" s="17"/>
      <c r="DJ337" s="17"/>
      <c r="DK337" s="17"/>
      <c r="DL337" s="17"/>
      <c r="DM337" s="17"/>
      <c r="DN337" s="17"/>
      <c r="DO337" s="17"/>
      <c r="DP337" s="17"/>
      <c r="DQ337" s="17"/>
      <c r="DR337" s="17"/>
      <c r="DS337" s="17"/>
      <c r="DT337" s="17"/>
      <c r="DU337" s="17"/>
      <c r="DV337" s="17"/>
      <c r="DW337" s="17"/>
      <c r="DX337" s="17"/>
      <c r="DY337" s="17"/>
      <c r="DZ337" s="17"/>
      <c r="EA337" s="17"/>
      <c r="EB337" s="17"/>
      <c r="EC337" s="17"/>
      <c r="ED337" s="17"/>
      <c r="EE337" s="17"/>
      <c r="EF337" s="17"/>
      <c r="EG337" s="17"/>
      <c r="EH337" s="17"/>
      <c r="EI337" s="17"/>
      <c r="EJ337" s="17"/>
      <c r="EK337" s="17"/>
      <c r="EL337" s="17"/>
      <c r="EM337" s="17"/>
      <c r="EN337" s="17"/>
      <c r="EO337" s="17"/>
      <c r="EP337" s="17"/>
      <c r="EQ337" s="17"/>
      <c r="ER337" s="17"/>
      <c r="ES337" s="17"/>
      <c r="ET337" s="17"/>
      <c r="EU337" s="17"/>
      <c r="EV337" s="17"/>
      <c r="EW337" s="17"/>
      <c r="EX337" s="17"/>
      <c r="EY337" s="17"/>
      <c r="EZ337" s="17"/>
      <c r="FA337" s="17"/>
    </row>
    <row r="338" spans="1:157" s="15" customFormat="1" ht="15.75" x14ac:dyDescent="0.25">
      <c r="A338" s="30"/>
      <c r="B338" s="31"/>
      <c r="F338" s="27"/>
      <c r="H338" s="16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  <c r="DF338" s="17"/>
      <c r="DG338" s="17"/>
      <c r="DH338" s="17"/>
      <c r="DI338" s="17"/>
      <c r="DJ338" s="17"/>
      <c r="DK338" s="17"/>
      <c r="DL338" s="17"/>
      <c r="DM338" s="17"/>
      <c r="DN338" s="17"/>
      <c r="DO338" s="17"/>
      <c r="DP338" s="17"/>
      <c r="DQ338" s="17"/>
      <c r="DR338" s="17"/>
      <c r="DS338" s="17"/>
      <c r="DT338" s="17"/>
      <c r="DU338" s="17"/>
      <c r="DV338" s="17"/>
      <c r="DW338" s="17"/>
      <c r="DX338" s="17"/>
      <c r="DY338" s="17"/>
      <c r="DZ338" s="17"/>
      <c r="EA338" s="17"/>
      <c r="EB338" s="17"/>
      <c r="EC338" s="17"/>
      <c r="ED338" s="17"/>
      <c r="EE338" s="17"/>
      <c r="EF338" s="17"/>
      <c r="EG338" s="17"/>
      <c r="EH338" s="17"/>
      <c r="EI338" s="17"/>
      <c r="EJ338" s="17"/>
      <c r="EK338" s="17"/>
      <c r="EL338" s="17"/>
      <c r="EM338" s="17"/>
      <c r="EN338" s="17"/>
      <c r="EO338" s="17"/>
      <c r="EP338" s="17"/>
      <c r="EQ338" s="17"/>
      <c r="ER338" s="17"/>
      <c r="ES338" s="17"/>
      <c r="ET338" s="17"/>
      <c r="EU338" s="17"/>
      <c r="EV338" s="17"/>
      <c r="EW338" s="17"/>
      <c r="EX338" s="17"/>
      <c r="EY338" s="17"/>
      <c r="EZ338" s="17"/>
      <c r="FA338" s="17"/>
    </row>
    <row r="339" spans="1:157" s="15" customFormat="1" ht="15.75" x14ac:dyDescent="0.25">
      <c r="A339" s="30"/>
      <c r="B339" s="31"/>
      <c r="F339" s="27"/>
      <c r="H339" s="16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  <c r="DF339" s="17"/>
      <c r="DG339" s="17"/>
      <c r="DH339" s="17"/>
      <c r="DI339" s="17"/>
      <c r="DJ339" s="17"/>
      <c r="DK339" s="17"/>
      <c r="DL339" s="17"/>
      <c r="DM339" s="17"/>
      <c r="DN339" s="17"/>
      <c r="DO339" s="17"/>
      <c r="DP339" s="17"/>
      <c r="DQ339" s="17"/>
      <c r="DR339" s="17"/>
      <c r="DS339" s="17"/>
      <c r="DT339" s="17"/>
      <c r="DU339" s="17"/>
      <c r="DV339" s="17"/>
      <c r="DW339" s="17"/>
      <c r="DX339" s="17"/>
      <c r="DY339" s="17"/>
      <c r="DZ339" s="17"/>
      <c r="EA339" s="17"/>
      <c r="EB339" s="17"/>
      <c r="EC339" s="17"/>
      <c r="ED339" s="17"/>
      <c r="EE339" s="17"/>
      <c r="EF339" s="17"/>
      <c r="EG339" s="17"/>
      <c r="EH339" s="17"/>
      <c r="EI339" s="17"/>
      <c r="EJ339" s="17"/>
      <c r="EK339" s="17"/>
      <c r="EL339" s="17"/>
      <c r="EM339" s="17"/>
      <c r="EN339" s="17"/>
      <c r="EO339" s="17"/>
      <c r="EP339" s="17"/>
      <c r="EQ339" s="17"/>
      <c r="ER339" s="17"/>
      <c r="ES339" s="17"/>
      <c r="ET339" s="17"/>
      <c r="EU339" s="17"/>
      <c r="EV339" s="17"/>
      <c r="EW339" s="17"/>
      <c r="EX339" s="17"/>
      <c r="EY339" s="17"/>
      <c r="EZ339" s="17"/>
      <c r="FA339" s="17"/>
    </row>
    <row r="340" spans="1:157" s="15" customFormat="1" ht="15.75" x14ac:dyDescent="0.25">
      <c r="A340" s="30"/>
      <c r="B340" s="31"/>
      <c r="F340" s="27"/>
      <c r="H340" s="16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  <c r="DF340" s="17"/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/>
      <c r="DW340" s="17"/>
      <c r="DX340" s="17"/>
      <c r="DY340" s="17"/>
      <c r="DZ340" s="17"/>
      <c r="EA340" s="17"/>
      <c r="EB340" s="17"/>
      <c r="EC340" s="17"/>
      <c r="ED340" s="17"/>
      <c r="EE340" s="17"/>
      <c r="EF340" s="17"/>
      <c r="EG340" s="17"/>
      <c r="EH340" s="17"/>
      <c r="EI340" s="17"/>
      <c r="EJ340" s="17"/>
      <c r="EK340" s="17"/>
      <c r="EL340" s="17"/>
      <c r="EM340" s="17"/>
      <c r="EN340" s="17"/>
      <c r="EO340" s="17"/>
      <c r="EP340" s="17"/>
      <c r="EQ340" s="17"/>
      <c r="ER340" s="17"/>
      <c r="ES340" s="17"/>
      <c r="ET340" s="17"/>
      <c r="EU340" s="17"/>
      <c r="EV340" s="17"/>
      <c r="EW340" s="17"/>
      <c r="EX340" s="17"/>
      <c r="EY340" s="17"/>
      <c r="EZ340" s="17"/>
      <c r="FA340" s="17"/>
    </row>
    <row r="341" spans="1:157" s="15" customFormat="1" ht="15.75" x14ac:dyDescent="0.25">
      <c r="A341" s="30"/>
      <c r="B341" s="31"/>
      <c r="F341" s="27"/>
      <c r="H341" s="16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  <c r="DF341" s="17"/>
      <c r="DG341" s="17"/>
      <c r="DH341" s="17"/>
      <c r="DI341" s="17"/>
      <c r="DJ341" s="17"/>
      <c r="DK341" s="17"/>
      <c r="DL341" s="17"/>
      <c r="DM341" s="17"/>
      <c r="DN341" s="17"/>
      <c r="DO341" s="17"/>
      <c r="DP341" s="17"/>
      <c r="DQ341" s="17"/>
      <c r="DR341" s="17"/>
      <c r="DS341" s="17"/>
      <c r="DT341" s="17"/>
      <c r="DU341" s="17"/>
      <c r="DV341" s="17"/>
      <c r="DW341" s="17"/>
      <c r="DX341" s="17"/>
      <c r="DY341" s="17"/>
      <c r="DZ341" s="17"/>
      <c r="EA341" s="17"/>
      <c r="EB341" s="17"/>
      <c r="EC341" s="17"/>
      <c r="ED341" s="17"/>
      <c r="EE341" s="17"/>
      <c r="EF341" s="17"/>
      <c r="EG341" s="17"/>
      <c r="EH341" s="17"/>
      <c r="EI341" s="17"/>
      <c r="EJ341" s="17"/>
      <c r="EK341" s="17"/>
      <c r="EL341" s="17"/>
      <c r="EM341" s="17"/>
      <c r="EN341" s="17"/>
      <c r="EO341" s="17"/>
      <c r="EP341" s="17"/>
      <c r="EQ341" s="17"/>
      <c r="ER341" s="17"/>
      <c r="ES341" s="17"/>
      <c r="ET341" s="17"/>
      <c r="EU341" s="17"/>
      <c r="EV341" s="17"/>
      <c r="EW341" s="17"/>
      <c r="EX341" s="17"/>
      <c r="EY341" s="17"/>
      <c r="EZ341" s="17"/>
      <c r="FA341" s="17"/>
    </row>
    <row r="342" spans="1:157" s="15" customFormat="1" ht="15.75" x14ac:dyDescent="0.25">
      <c r="A342" s="30"/>
      <c r="B342" s="31"/>
      <c r="F342" s="27"/>
      <c r="H342" s="16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</row>
    <row r="343" spans="1:157" s="15" customFormat="1" ht="15.75" x14ac:dyDescent="0.25">
      <c r="A343" s="30"/>
      <c r="B343" s="31"/>
      <c r="F343" s="27"/>
      <c r="H343" s="16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/>
      <c r="EF343" s="17"/>
      <c r="EG343" s="17"/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</row>
    <row r="344" spans="1:157" s="15" customFormat="1" ht="15.75" x14ac:dyDescent="0.25">
      <c r="A344" s="30"/>
      <c r="B344" s="31"/>
      <c r="F344" s="27"/>
      <c r="H344" s="16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  <c r="DF344" s="17"/>
      <c r="DG344" s="17"/>
      <c r="DH344" s="17"/>
      <c r="DI344" s="17"/>
      <c r="DJ344" s="17"/>
      <c r="DK344" s="17"/>
      <c r="DL344" s="17"/>
      <c r="DM344" s="17"/>
      <c r="DN344" s="17"/>
      <c r="DO344" s="17"/>
      <c r="DP344" s="17"/>
      <c r="DQ344" s="17"/>
      <c r="DR344" s="17"/>
      <c r="DS344" s="17"/>
      <c r="DT344" s="17"/>
      <c r="DU344" s="17"/>
      <c r="DV344" s="17"/>
      <c r="DW344" s="17"/>
      <c r="DX344" s="17"/>
      <c r="DY344" s="17"/>
      <c r="DZ344" s="17"/>
      <c r="EA344" s="17"/>
      <c r="EB344" s="17"/>
      <c r="EC344" s="17"/>
      <c r="ED344" s="17"/>
      <c r="EE344" s="17"/>
      <c r="EF344" s="17"/>
      <c r="EG344" s="17"/>
      <c r="EH344" s="17"/>
      <c r="EI344" s="17"/>
      <c r="EJ344" s="17"/>
      <c r="EK344" s="17"/>
      <c r="EL344" s="17"/>
      <c r="EM344" s="17"/>
      <c r="EN344" s="17"/>
      <c r="EO344" s="17"/>
      <c r="EP344" s="17"/>
      <c r="EQ344" s="17"/>
      <c r="ER344" s="17"/>
      <c r="ES344" s="17"/>
      <c r="ET344" s="17"/>
      <c r="EU344" s="17"/>
      <c r="EV344" s="17"/>
      <c r="EW344" s="17"/>
      <c r="EX344" s="17"/>
      <c r="EY344" s="17"/>
      <c r="EZ344" s="17"/>
      <c r="FA344" s="17"/>
    </row>
    <row r="345" spans="1:157" s="15" customFormat="1" ht="15.75" x14ac:dyDescent="0.25">
      <c r="A345" s="30"/>
      <c r="B345" s="31"/>
      <c r="F345" s="27"/>
      <c r="H345" s="16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  <c r="DF345" s="17"/>
      <c r="DG345" s="17"/>
      <c r="DH345" s="17"/>
      <c r="DI345" s="17"/>
      <c r="DJ345" s="17"/>
      <c r="DK345" s="17"/>
      <c r="DL345" s="17"/>
      <c r="DM345" s="17"/>
      <c r="DN345" s="17"/>
      <c r="DO345" s="17"/>
      <c r="DP345" s="17"/>
      <c r="DQ345" s="17"/>
      <c r="DR345" s="17"/>
      <c r="DS345" s="17"/>
      <c r="DT345" s="17"/>
      <c r="DU345" s="17"/>
      <c r="DV345" s="17"/>
      <c r="DW345" s="17"/>
      <c r="DX345" s="17"/>
      <c r="DY345" s="17"/>
      <c r="DZ345" s="17"/>
      <c r="EA345" s="17"/>
      <c r="EB345" s="17"/>
      <c r="EC345" s="17"/>
      <c r="ED345" s="17"/>
      <c r="EE345" s="17"/>
      <c r="EF345" s="17"/>
      <c r="EG345" s="17"/>
      <c r="EH345" s="17"/>
      <c r="EI345" s="17"/>
      <c r="EJ345" s="17"/>
      <c r="EK345" s="17"/>
      <c r="EL345" s="17"/>
      <c r="EM345" s="17"/>
      <c r="EN345" s="17"/>
      <c r="EO345" s="17"/>
      <c r="EP345" s="17"/>
      <c r="EQ345" s="17"/>
      <c r="ER345" s="17"/>
      <c r="ES345" s="17"/>
      <c r="ET345" s="17"/>
      <c r="EU345" s="17"/>
      <c r="EV345" s="17"/>
      <c r="EW345" s="17"/>
      <c r="EX345" s="17"/>
      <c r="EY345" s="17"/>
      <c r="EZ345" s="17"/>
      <c r="FA345" s="17"/>
    </row>
    <row r="346" spans="1:157" s="15" customFormat="1" ht="15.75" x14ac:dyDescent="0.25">
      <c r="A346" s="30"/>
      <c r="B346" s="31"/>
      <c r="F346" s="27"/>
      <c r="H346" s="16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/>
      <c r="DW346" s="17"/>
      <c r="DX346" s="17"/>
      <c r="DY346" s="17"/>
      <c r="DZ346" s="17"/>
      <c r="EA346" s="17"/>
      <c r="EB346" s="17"/>
      <c r="EC346" s="17"/>
      <c r="ED346" s="17"/>
      <c r="EE346" s="17"/>
      <c r="EF346" s="17"/>
      <c r="EG346" s="17"/>
      <c r="EH346" s="17"/>
      <c r="EI346" s="17"/>
      <c r="EJ346" s="17"/>
      <c r="EK346" s="17"/>
      <c r="EL346" s="17"/>
      <c r="EM346" s="17"/>
      <c r="EN346" s="17"/>
      <c r="EO346" s="17"/>
      <c r="EP346" s="17"/>
      <c r="EQ346" s="17"/>
      <c r="ER346" s="17"/>
      <c r="ES346" s="17"/>
      <c r="ET346" s="17"/>
      <c r="EU346" s="17"/>
      <c r="EV346" s="17"/>
      <c r="EW346" s="17"/>
      <c r="EX346" s="17"/>
      <c r="EY346" s="17"/>
      <c r="EZ346" s="17"/>
      <c r="FA346" s="17"/>
    </row>
    <row r="347" spans="1:157" s="15" customFormat="1" ht="15.75" x14ac:dyDescent="0.25">
      <c r="A347" s="30"/>
      <c r="B347" s="31"/>
      <c r="F347" s="27"/>
      <c r="H347" s="16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/>
      <c r="EG347" s="17"/>
      <c r="EH347" s="17"/>
      <c r="EI347" s="17"/>
      <c r="EJ347" s="17"/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/>
      <c r="EV347" s="17"/>
      <c r="EW347" s="17"/>
      <c r="EX347" s="17"/>
      <c r="EY347" s="17"/>
      <c r="EZ347" s="17"/>
      <c r="FA347" s="17"/>
    </row>
    <row r="348" spans="1:157" s="15" customFormat="1" ht="15.75" x14ac:dyDescent="0.25">
      <c r="A348" s="30"/>
      <c r="B348" s="31"/>
      <c r="F348" s="27"/>
      <c r="H348" s="16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</row>
    <row r="349" spans="1:157" s="15" customFormat="1" ht="15.75" x14ac:dyDescent="0.25">
      <c r="A349" s="30"/>
      <c r="B349" s="31"/>
      <c r="F349" s="27"/>
      <c r="H349" s="16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</row>
    <row r="350" spans="1:157" s="15" customFormat="1" ht="15.75" x14ac:dyDescent="0.25">
      <c r="A350" s="30"/>
      <c r="B350" s="31"/>
      <c r="F350" s="27"/>
      <c r="H350" s="16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  <c r="DF350" s="17"/>
      <c r="DG350" s="17"/>
      <c r="DH350" s="17"/>
      <c r="DI350" s="17"/>
      <c r="DJ350" s="17"/>
      <c r="DK350" s="17"/>
      <c r="DL350" s="17"/>
      <c r="DM350" s="17"/>
      <c r="DN350" s="17"/>
      <c r="DO350" s="17"/>
      <c r="DP350" s="17"/>
      <c r="DQ350" s="17"/>
      <c r="DR350" s="17"/>
      <c r="DS350" s="17"/>
      <c r="DT350" s="17"/>
      <c r="DU350" s="17"/>
      <c r="DV350" s="17"/>
      <c r="DW350" s="17"/>
      <c r="DX350" s="17"/>
      <c r="DY350" s="17"/>
      <c r="DZ350" s="17"/>
      <c r="EA350" s="17"/>
      <c r="EB350" s="17"/>
      <c r="EC350" s="17"/>
      <c r="ED350" s="17"/>
      <c r="EE350" s="17"/>
      <c r="EF350" s="17"/>
      <c r="EG350" s="17"/>
      <c r="EH350" s="17"/>
      <c r="EI350" s="17"/>
      <c r="EJ350" s="17"/>
      <c r="EK350" s="17"/>
      <c r="EL350" s="17"/>
      <c r="EM350" s="17"/>
      <c r="EN350" s="17"/>
      <c r="EO350" s="17"/>
      <c r="EP350" s="17"/>
      <c r="EQ350" s="17"/>
      <c r="ER350" s="17"/>
      <c r="ES350" s="17"/>
      <c r="ET350" s="17"/>
      <c r="EU350" s="17"/>
      <c r="EV350" s="17"/>
      <c r="EW350" s="17"/>
      <c r="EX350" s="17"/>
      <c r="EY350" s="17"/>
      <c r="EZ350" s="17"/>
      <c r="FA350" s="17"/>
    </row>
    <row r="351" spans="1:157" s="15" customFormat="1" ht="15.75" x14ac:dyDescent="0.25">
      <c r="A351" s="30"/>
      <c r="B351" s="31"/>
      <c r="F351" s="27"/>
      <c r="H351" s="16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  <c r="DF351" s="17"/>
      <c r="DG351" s="17"/>
      <c r="DH351" s="17"/>
      <c r="DI351" s="17"/>
      <c r="DJ351" s="17"/>
      <c r="DK351" s="17"/>
      <c r="DL351" s="17"/>
      <c r="DM351" s="17"/>
      <c r="DN351" s="17"/>
      <c r="DO351" s="17"/>
      <c r="DP351" s="17"/>
      <c r="DQ351" s="17"/>
      <c r="DR351" s="17"/>
      <c r="DS351" s="17"/>
      <c r="DT351" s="17"/>
      <c r="DU351" s="17"/>
      <c r="DV351" s="17"/>
      <c r="DW351" s="17"/>
      <c r="DX351" s="17"/>
      <c r="DY351" s="17"/>
      <c r="DZ351" s="17"/>
      <c r="EA351" s="17"/>
      <c r="EB351" s="17"/>
      <c r="EC351" s="17"/>
      <c r="ED351" s="17"/>
      <c r="EE351" s="17"/>
      <c r="EF351" s="17"/>
      <c r="EG351" s="17"/>
      <c r="EH351" s="17"/>
      <c r="EI351" s="17"/>
      <c r="EJ351" s="17"/>
      <c r="EK351" s="17"/>
      <c r="EL351" s="17"/>
      <c r="EM351" s="17"/>
      <c r="EN351" s="17"/>
      <c r="EO351" s="17"/>
      <c r="EP351" s="17"/>
      <c r="EQ351" s="17"/>
      <c r="ER351" s="17"/>
      <c r="ES351" s="17"/>
      <c r="ET351" s="17"/>
      <c r="EU351" s="17"/>
      <c r="EV351" s="17"/>
      <c r="EW351" s="17"/>
      <c r="EX351" s="17"/>
      <c r="EY351" s="17"/>
      <c r="EZ351" s="17"/>
      <c r="FA351" s="17"/>
    </row>
    <row r="352" spans="1:157" s="15" customFormat="1" ht="15.75" x14ac:dyDescent="0.25">
      <c r="A352" s="30"/>
      <c r="B352" s="31"/>
      <c r="F352" s="27"/>
      <c r="H352" s="16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  <c r="DF352" s="17"/>
      <c r="DG352" s="17"/>
      <c r="DH352" s="17"/>
      <c r="DI352" s="17"/>
      <c r="DJ352" s="17"/>
      <c r="DK352" s="17"/>
      <c r="DL352" s="17"/>
      <c r="DM352" s="17"/>
      <c r="DN352" s="17"/>
      <c r="DO352" s="17"/>
      <c r="DP352" s="17"/>
      <c r="DQ352" s="17"/>
      <c r="DR352" s="17"/>
      <c r="DS352" s="17"/>
      <c r="DT352" s="17"/>
      <c r="DU352" s="17"/>
      <c r="DV352" s="17"/>
      <c r="DW352" s="17"/>
      <c r="DX352" s="17"/>
      <c r="DY352" s="17"/>
      <c r="DZ352" s="17"/>
      <c r="EA352" s="17"/>
      <c r="EB352" s="17"/>
      <c r="EC352" s="17"/>
      <c r="ED352" s="17"/>
      <c r="EE352" s="17"/>
      <c r="EF352" s="17"/>
      <c r="EG352" s="17"/>
      <c r="EH352" s="17"/>
      <c r="EI352" s="17"/>
      <c r="EJ352" s="17"/>
      <c r="EK352" s="17"/>
      <c r="EL352" s="17"/>
      <c r="EM352" s="17"/>
      <c r="EN352" s="17"/>
      <c r="EO352" s="17"/>
      <c r="EP352" s="17"/>
      <c r="EQ352" s="17"/>
      <c r="ER352" s="17"/>
      <c r="ES352" s="17"/>
      <c r="ET352" s="17"/>
      <c r="EU352" s="17"/>
      <c r="EV352" s="17"/>
      <c r="EW352" s="17"/>
      <c r="EX352" s="17"/>
      <c r="EY352" s="17"/>
      <c r="EZ352" s="17"/>
      <c r="FA352" s="17"/>
    </row>
    <row r="353" spans="1:157" s="15" customFormat="1" ht="15.75" x14ac:dyDescent="0.25">
      <c r="A353" s="30"/>
      <c r="B353" s="31"/>
      <c r="F353" s="27"/>
      <c r="H353" s="16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  <c r="DF353" s="17"/>
      <c r="DG353" s="17"/>
      <c r="DH353" s="17"/>
      <c r="DI353" s="17"/>
      <c r="DJ353" s="17"/>
      <c r="DK353" s="17"/>
      <c r="DL353" s="17"/>
      <c r="DM353" s="17"/>
      <c r="DN353" s="17"/>
      <c r="DO353" s="17"/>
      <c r="DP353" s="17"/>
      <c r="DQ353" s="17"/>
      <c r="DR353" s="17"/>
      <c r="DS353" s="17"/>
      <c r="DT353" s="17"/>
      <c r="DU353" s="17"/>
      <c r="DV353" s="17"/>
      <c r="DW353" s="17"/>
      <c r="DX353" s="17"/>
      <c r="DY353" s="17"/>
      <c r="DZ353" s="17"/>
      <c r="EA353" s="17"/>
      <c r="EB353" s="17"/>
      <c r="EC353" s="17"/>
      <c r="ED353" s="17"/>
      <c r="EE353" s="17"/>
      <c r="EF353" s="17"/>
      <c r="EG353" s="17"/>
      <c r="EH353" s="17"/>
      <c r="EI353" s="17"/>
      <c r="EJ353" s="17"/>
      <c r="EK353" s="17"/>
      <c r="EL353" s="17"/>
      <c r="EM353" s="17"/>
      <c r="EN353" s="17"/>
      <c r="EO353" s="17"/>
      <c r="EP353" s="17"/>
      <c r="EQ353" s="17"/>
      <c r="ER353" s="17"/>
      <c r="ES353" s="17"/>
      <c r="ET353" s="17"/>
      <c r="EU353" s="17"/>
      <c r="EV353" s="17"/>
      <c r="EW353" s="17"/>
      <c r="EX353" s="17"/>
      <c r="EY353" s="17"/>
      <c r="EZ353" s="17"/>
      <c r="FA353" s="17"/>
    </row>
    <row r="354" spans="1:157" s="15" customFormat="1" ht="15.75" x14ac:dyDescent="0.25">
      <c r="A354" s="30"/>
      <c r="B354" s="31"/>
      <c r="F354" s="27"/>
      <c r="H354" s="16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/>
      <c r="DS354" s="17"/>
      <c r="DT354" s="17"/>
      <c r="DU354" s="17"/>
      <c r="DV354" s="17"/>
      <c r="DW354" s="17"/>
      <c r="DX354" s="17"/>
      <c r="DY354" s="17"/>
      <c r="DZ354" s="17"/>
      <c r="EA354" s="17"/>
      <c r="EB354" s="17"/>
      <c r="EC354" s="17"/>
      <c r="ED354" s="17"/>
      <c r="EE354" s="17"/>
      <c r="EF354" s="17"/>
      <c r="EG354" s="17"/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</row>
    <row r="355" spans="1:157" s="15" customFormat="1" ht="15.75" x14ac:dyDescent="0.25">
      <c r="A355" s="30"/>
      <c r="B355" s="31"/>
      <c r="F355" s="27"/>
      <c r="H355" s="16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/>
      <c r="ED355" s="17"/>
      <c r="EE355" s="17"/>
      <c r="EF355" s="17"/>
      <c r="EG355" s="17"/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/>
      <c r="EU355" s="17"/>
      <c r="EV355" s="17"/>
      <c r="EW355" s="17"/>
      <c r="EX355" s="17"/>
      <c r="EY355" s="17"/>
      <c r="EZ355" s="17"/>
      <c r="FA355" s="17"/>
    </row>
    <row r="356" spans="1:157" s="15" customFormat="1" ht="15.75" x14ac:dyDescent="0.25">
      <c r="A356" s="30"/>
      <c r="B356" s="31"/>
      <c r="F356" s="27"/>
      <c r="H356" s="16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  <c r="DF356" s="17"/>
      <c r="DG356" s="17"/>
      <c r="DH356" s="17"/>
      <c r="DI356" s="17"/>
      <c r="DJ356" s="17"/>
      <c r="DK356" s="17"/>
      <c r="DL356" s="17"/>
      <c r="DM356" s="17"/>
      <c r="DN356" s="17"/>
      <c r="DO356" s="17"/>
      <c r="DP356" s="17"/>
      <c r="DQ356" s="17"/>
      <c r="DR356" s="17"/>
      <c r="DS356" s="17"/>
      <c r="DT356" s="17"/>
      <c r="DU356" s="17"/>
      <c r="DV356" s="17"/>
      <c r="DW356" s="17"/>
      <c r="DX356" s="17"/>
      <c r="DY356" s="17"/>
      <c r="DZ356" s="17"/>
      <c r="EA356" s="17"/>
      <c r="EB356" s="17"/>
      <c r="EC356" s="17"/>
      <c r="ED356" s="17"/>
      <c r="EE356" s="17"/>
      <c r="EF356" s="17"/>
      <c r="EG356" s="17"/>
      <c r="EH356" s="17"/>
      <c r="EI356" s="17"/>
      <c r="EJ356" s="17"/>
      <c r="EK356" s="17"/>
      <c r="EL356" s="17"/>
      <c r="EM356" s="17"/>
      <c r="EN356" s="17"/>
      <c r="EO356" s="17"/>
      <c r="EP356" s="17"/>
      <c r="EQ356" s="17"/>
      <c r="ER356" s="17"/>
      <c r="ES356" s="17"/>
      <c r="ET356" s="17"/>
      <c r="EU356" s="17"/>
      <c r="EV356" s="17"/>
      <c r="EW356" s="17"/>
      <c r="EX356" s="17"/>
      <c r="EY356" s="17"/>
      <c r="EZ356" s="17"/>
      <c r="FA356" s="17"/>
    </row>
    <row r="357" spans="1:157" s="15" customFormat="1" ht="15.75" x14ac:dyDescent="0.25">
      <c r="A357" s="30"/>
      <c r="B357" s="31"/>
      <c r="F357" s="27"/>
      <c r="H357" s="16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  <c r="DF357" s="17"/>
      <c r="DG357" s="17"/>
      <c r="DH357" s="17"/>
      <c r="DI357" s="17"/>
      <c r="DJ357" s="17"/>
      <c r="DK357" s="17"/>
      <c r="DL357" s="17"/>
      <c r="DM357" s="17"/>
      <c r="DN357" s="17"/>
      <c r="DO357" s="17"/>
      <c r="DP357" s="17"/>
      <c r="DQ357" s="17"/>
      <c r="DR357" s="17"/>
      <c r="DS357" s="17"/>
      <c r="DT357" s="17"/>
      <c r="DU357" s="17"/>
      <c r="DV357" s="17"/>
      <c r="DW357" s="17"/>
      <c r="DX357" s="17"/>
      <c r="DY357" s="17"/>
      <c r="DZ357" s="17"/>
      <c r="EA357" s="17"/>
      <c r="EB357" s="17"/>
      <c r="EC357" s="17"/>
      <c r="ED357" s="17"/>
      <c r="EE357" s="17"/>
      <c r="EF357" s="17"/>
      <c r="EG357" s="17"/>
      <c r="EH357" s="17"/>
      <c r="EI357" s="17"/>
      <c r="EJ357" s="17"/>
      <c r="EK357" s="17"/>
      <c r="EL357" s="17"/>
      <c r="EM357" s="17"/>
      <c r="EN357" s="17"/>
      <c r="EO357" s="17"/>
      <c r="EP357" s="17"/>
      <c r="EQ357" s="17"/>
      <c r="ER357" s="17"/>
      <c r="ES357" s="17"/>
      <c r="ET357" s="17"/>
      <c r="EU357" s="17"/>
      <c r="EV357" s="17"/>
      <c r="EW357" s="17"/>
      <c r="EX357" s="17"/>
      <c r="EY357" s="17"/>
      <c r="EZ357" s="17"/>
      <c r="FA357" s="17"/>
    </row>
    <row r="358" spans="1:157" s="15" customFormat="1" ht="15.75" x14ac:dyDescent="0.25">
      <c r="A358" s="30"/>
      <c r="B358" s="31"/>
      <c r="F358" s="27"/>
      <c r="H358" s="16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  <c r="DF358" s="17"/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/>
      <c r="DS358" s="17"/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/>
      <c r="EV358" s="17"/>
      <c r="EW358" s="17"/>
      <c r="EX358" s="17"/>
      <c r="EY358" s="17"/>
      <c r="EZ358" s="17"/>
      <c r="FA358" s="17"/>
    </row>
  </sheetData>
  <autoFilter ref="A1:H1" xr:uid="{00000000-0009-0000-0000-000005000000}"/>
  <conditionalFormatting sqref="A1:A1048576">
    <cfRule type="duplicateValues" dxfId="13" priority="14"/>
  </conditionalFormatting>
  <conditionalFormatting sqref="C27:C32">
    <cfRule type="duplicateValues" dxfId="12" priority="15"/>
  </conditionalFormatting>
  <conditionalFormatting sqref="C33:C43">
    <cfRule type="duplicateValues" dxfId="11" priority="2"/>
  </conditionalFormatting>
  <conditionalFormatting sqref="C44:C58">
    <cfRule type="duplicateValues" dxfId="10" priority="8"/>
  </conditionalFormatting>
  <conditionalFormatting sqref="C59:C80">
    <cfRule type="duplicateValues" dxfId="9" priority="7"/>
  </conditionalFormatting>
  <conditionalFormatting sqref="C81:C97">
    <cfRule type="duplicateValues" dxfId="8" priority="6"/>
  </conditionalFormatting>
  <conditionalFormatting sqref="C98:C115">
    <cfRule type="duplicateValues" dxfId="7" priority="5"/>
  </conditionalFormatting>
  <conditionalFormatting sqref="C116:C137">
    <cfRule type="duplicateValues" dxfId="6" priority="4"/>
  </conditionalFormatting>
  <conditionalFormatting sqref="C138:C160">
    <cfRule type="duplicateValues" dxfId="5" priority="3"/>
  </conditionalFormatting>
  <conditionalFormatting sqref="C161">
    <cfRule type="duplicateValues" dxfId="4" priority="9"/>
  </conditionalFormatting>
  <conditionalFormatting sqref="C162:C166">
    <cfRule type="duplicateValues" dxfId="3" priority="10"/>
  </conditionalFormatting>
  <conditionalFormatting sqref="C167:C210">
    <cfRule type="duplicateValues" dxfId="2" priority="11"/>
  </conditionalFormatting>
  <conditionalFormatting sqref="C211:C222 C224:C247">
    <cfRule type="containsText" dxfId="1" priority="13" operator="containsText" text="вакант">
      <formula>NOT(ISERROR(SEARCH("вакант",C211)))</formula>
    </cfRule>
  </conditionalFormatting>
  <conditionalFormatting sqref="C248:C1048576 C1 C211:C246">
    <cfRule type="duplicateValues" dxfId="0" priority="12"/>
  </conditionalFormatting>
  <pageMargins left="0.7" right="0.7" top="0.75" bottom="0.75" header="0.511811023622047" footer="0.511811023622047"/>
  <pageSetup paperSize="7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Demo</cp:lastModifiedBy>
  <cp:revision>1</cp:revision>
  <dcterms:created xsi:type="dcterms:W3CDTF">2006-09-16T00:00:00Z</dcterms:created>
  <dcterms:modified xsi:type="dcterms:W3CDTF">2026-09-07T20:53:25Z</dcterms:modified>
  <dc:language>en-US</dc:language>
</cp:coreProperties>
</file>