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долбоёбы а2900\"/>
    </mc:Choice>
  </mc:AlternateContent>
  <xr:revisionPtr revIDLastSave="0" documentId="13_ncr:1_{F207422A-0573-46E0-8614-338F32EF97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блік СЗЧ" sheetId="1" r:id="rId1"/>
    <sheet name="Статистика" sheetId="5" r:id="rId2"/>
    <sheet name="Інструкція" sheetId="6" r:id="rId3"/>
  </sheets>
  <definedNames>
    <definedName name="_xlnm._FilterDatabase" localSheetId="0" hidden="1">'Облік СЗЧ'!$A$1:$BK$999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5" l="1"/>
  <c r="D12" i="5"/>
  <c r="D11" i="5"/>
  <c r="D10" i="5"/>
  <c r="D9" i="5"/>
  <c r="D8" i="5"/>
  <c r="D7" i="5"/>
  <c r="D6" i="5"/>
  <c r="D5" i="5"/>
  <c r="D4" i="5"/>
  <c r="D3" i="5"/>
  <c r="D2" i="5"/>
  <c r="C13" i="5"/>
  <c r="C12" i="5"/>
  <c r="C11" i="5"/>
  <c r="C10" i="5"/>
  <c r="C9" i="5"/>
  <c r="C8" i="5"/>
  <c r="C7" i="5"/>
  <c r="C6" i="5"/>
  <c r="C5" i="5"/>
  <c r="C4" i="5"/>
  <c r="C3" i="5"/>
  <c r="C2" i="5"/>
  <c r="A1" i="1"/>
  <c r="D14" i="5" l="1"/>
  <c r="C14" i="5"/>
  <c r="B13" i="5" l="1"/>
  <c r="B12" i="5"/>
  <c r="B11" i="5"/>
  <c r="B10" i="5"/>
  <c r="B9" i="5"/>
  <c r="B8" i="5"/>
  <c r="B7" i="5"/>
  <c r="B6" i="5"/>
  <c r="B5" i="5"/>
  <c r="B4" i="5"/>
  <c r="B3" i="5"/>
  <c r="B2" i="5"/>
  <c r="B14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tc={F630DDB9-B47E-4384-9E5B-8C0694B4521B}</author>
    <author>tc={81CE4454-1E44-46FD-8F1E-EEAB89219A41}</author>
    <author>tc={ADF5DFFE-EF15-48A5-9535-E5A51A8ABAB8}</author>
    <author>tc={72074157-6E8B-41FC-B205-12ADAD0C5004}</author>
    <author>tc={E6F5CA8F-DE25-4B4E-A13D-733FC9B9FA21}</author>
    <author>tc={8D28A947-688E-4DF4-BC07-B66BC4952F62}</author>
    <author>tc={A77EB038-4406-4C84-8E4A-486587AE9C76}</author>
    <author>tc={64FE626D-58E1-493D-B130-E27EEEF76B40}</author>
    <author>tc={FCA14FF1-799D-4AE7-87E4-9F4F39C4F7D1}</author>
    <author>tc={F43B81EB-9AF2-4D7D-AF33-6B1762E4C36E}</author>
    <author>tc={66F40A6F-1389-4EDD-BD36-0432FE75B387}</author>
    <author>tc={C22AC441-9828-4D18-AF73-77FC212CD808}</author>
    <author>tc={958E6734-184A-45E4-BB28-A43538083C23}</author>
    <author>tc={09352480-97A5-498C-9C67-D0F77BA665E5}</author>
    <author>tc={0F413C50-7C5C-45BC-A912-8D20F2981661}</author>
    <author>tc={D5CBAE41-1611-4A70-BF87-893C554F587F}</author>
    <author>tc={C2F46094-9B02-4174-9E05-92F18A78DE08}</author>
    <author>tc={1915C143-4E4F-4146-BC3B-E714AC9971B0}</author>
    <author>tc={50935579-25A1-4F14-99DB-FA5408BBED99}</author>
    <author>tc={66D6276F-1866-4EB4-97D8-F146433112AE}</author>
  </authors>
  <commentList>
    <comment ref="A1" authorId="0" shapeId="0" xr:uid="{F630DDB9-B47E-4384-9E5B-8C0694B4521B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Автоматично рахує кількість людей після фільтрів на екрані </t>
      </text>
    </comment>
    <comment ref="B1" authorId="1" shapeId="0" xr:uid="{81CE4454-1E44-46FD-8F1E-EEAB89219A4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Приклад: 
солдат СТОЙКО Тарас Богданович
якщо дубль, то ПІБ буде підсвічуватися червоним</t>
      </text>
    </comment>
    <comment ref="C1" authorId="2" shapeId="0" xr:uid="{ADF5DFFE-EF15-48A5-9535-E5A51A8ABAB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роти, якщо він є. Приклад: 
1
або 
Упр (якщо адміністрація)</t>
      </text>
    </comment>
    <comment ref="D1" authorId="3" shapeId="0" xr:uid="{72074157-6E8B-41FC-B205-12ADAD0C5004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Приклад: 
А2900 </t>
      </text>
    </comment>
    <comment ref="E1" authorId="4" shapeId="0" xr:uid="{E6F5CA8F-DE25-4B4E-A13D-733FC9B9FA2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 у форматі:
дд.мм.рррр</t>
      </text>
    </comment>
    <comment ref="F1" authorId="5" shapeId="0" xr:uid="{8D28A947-688E-4DF4-BC07-B66BC4952F6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Варіанти:
1. ЛЗ: тільки якщо є/було направлення до ЛЗ
2. ППД: табір або ППД
3. Відпустка 
4. Відрядження 
5. Консультація</t>
      </text>
    </comment>
    <comment ref="G1" authorId="6" shapeId="0" xr:uid="{A77EB038-4406-4C84-8E4A-486587AE9C76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 </t>
      </text>
    </comment>
    <comment ref="I1" authorId="7" shapeId="0" xr:uid="{64FE626D-58E1-493D-B130-E27EEEF76B4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J1" authorId="8" shapeId="0" xr:uid="{FCA14FF1-799D-4AE7-87E4-9F4F39C4F7D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Номер наказу у такому форматі:
812/584</t>
      </text>
    </comment>
    <comment ref="K1" authorId="9" shapeId="0" xr:uid="{F43B81EB-9AF2-4D7D-AF33-6B1762E4C36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L1" authorId="10" shapeId="0" xr:uid="{66F40A6F-1389-4EDD-BD36-0432FE75B387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Повне звання та ПІБ
молодший лейтенант Ворон Володимир Олександрович
</t>
      </text>
    </comment>
    <comment ref="M1" authorId="11" shapeId="0" xr:uid="{C22AC441-9828-4D18-AF73-77FC212CD80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Повне звання та ПІБ:
молодший сержант Соколов Володимир Олександрович</t>
      </text>
    </comment>
    <comment ref="N1" authorId="12" shapeId="0" xr:uid="{958E6734-184A-45E4-BB28-A43538083C23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O1" authorId="13" shapeId="0" xr:uid="{09352480-97A5-498C-9C67-D0F77BA665E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акту, у форматі: 
3492</t>
      </text>
    </comment>
    <comment ref="P1" authorId="14" shapeId="0" xr:uid="{0F413C50-7C5C-45BC-A912-8D20F298166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Q1" authorId="15" shapeId="0" xr:uid="{D5CBAE41-1611-4A70-BF87-893C554F587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наказу у форматі: 
812/782
</t>
      </text>
    </comment>
    <comment ref="R1" authorId="16" shapeId="0" xr:uid="{C2F46094-9B02-4174-9E05-92F18A78DE0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S1" authorId="17" shapeId="0" xr:uid="{1915C143-4E4F-4146-BC3B-E714AC9971B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з СЕДО, у форматі:
812/11212</t>
      </text>
    </comment>
    <comment ref="T1" authorId="18" shapeId="0" xr:uid="{50935579-25A1-4F14-99DB-FA5408BBED9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дата</t>
      </text>
    </comment>
    <comment ref="U1" authorId="19" shapeId="0" xr:uid="{66D6276F-1866-4EB4-97D8-F146433112A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Тільки номер з СЕДО у форматі
812/11322</t>
      </text>
    </comment>
  </commentList>
</comments>
</file>

<file path=xl/sharedStrings.xml><?xml version="1.0" encoding="utf-8"?>
<sst xmlns="http://schemas.openxmlformats.org/spreadsheetml/2006/main" count="1970" uniqueCount="1067">
  <si>
    <t>Звання та ПІБ в/с, який СЗЧ</t>
  </si>
  <si>
    <t xml:space="preserve">В/ч </t>
  </si>
  <si>
    <t xml:space="preserve">Дата повернення з СЗЧ </t>
  </si>
  <si>
    <t>Термін проведення службового розслідування</t>
  </si>
  <si>
    <t xml:space="preserve">Виконавець, звання ПІБ </t>
  </si>
  <si>
    <t xml:space="preserve">Дата наказу на призначення службового розслідування </t>
  </si>
  <si>
    <t>Номер  наказу на призначення службового розслідування</t>
  </si>
  <si>
    <t>Дата акту службового розслідування</t>
  </si>
  <si>
    <t>Номер акту службового розслідування</t>
  </si>
  <si>
    <t>Дата наказу про результат службового розслідування</t>
  </si>
  <si>
    <t xml:space="preserve"> Номер наказу про результат службового розслідування</t>
  </si>
  <si>
    <t>Дата повідомлення на ДБР про направлення матеріалів службового розслідування</t>
  </si>
  <si>
    <t>Номер повідомлення на ДБР про направлення матеріалів службового розслідування</t>
  </si>
  <si>
    <t>Дата повідомлення на в/ч про результати службового розслідування (якщо в/с з іншої в/ч)</t>
  </si>
  <si>
    <t>Номер повідомлення на в/ч про результати службового розслідування (якщо в/с з іншої в/ч)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</si>
  <si>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</si>
  <si>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</si>
  <si>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</si>
  <si>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</si>
  <si>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</si>
  <si>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</si>
  <si>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</si>
  <si>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</si>
  <si>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</si>
  <si>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</si>
  <si>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Місце СЗЧ</t>
  </si>
  <si>
    <t>З них ЛЗ</t>
  </si>
  <si>
    <t>повернулося</t>
  </si>
  <si>
    <t>Січень</t>
  </si>
  <si>
    <t xml:space="preserve">СЗЧ </t>
  </si>
  <si>
    <t>грудень</t>
  </si>
  <si>
    <t>Всього</t>
  </si>
  <si>
    <t>місяць 2026</t>
  </si>
  <si>
    <t>Дата події</t>
  </si>
  <si>
    <t>Навчальна рота (якщо є)</t>
  </si>
  <si>
    <t>Виконавець по факту, званая ПІБ</t>
  </si>
  <si>
    <t xml:space="preserve">Місце поверненя або частина до якої поверувся </t>
  </si>
  <si>
    <t>А2900</t>
  </si>
  <si>
    <t>табір</t>
  </si>
  <si>
    <t>капітан Шеремета Олег Андрійович</t>
  </si>
  <si>
    <t>солдат ЄРОХАНОВ Олександр Михайлович</t>
  </si>
  <si>
    <t>ЛЗ</t>
  </si>
  <si>
    <t>солдат ЛИСАК Віталій Васильович</t>
  </si>
  <si>
    <t>старший лейтенант Степанський Анатолій Анатолійович</t>
  </si>
  <si>
    <t>солдат ГАВРОШ Василь Васильович</t>
  </si>
  <si>
    <t>солдат ЛЕШАН Микола Борисович</t>
  </si>
  <si>
    <t>з відпустки за станом здоров'я</t>
  </si>
  <si>
    <t>солдат НЕБЕЛИЦЯ Роман Віталійович</t>
  </si>
  <si>
    <t>сержант Казаков Євген Іванович</t>
  </si>
  <si>
    <t>солдат КУКУРУЗА Сергій Петрович</t>
  </si>
  <si>
    <t>солдат СОЛОДУНОВ Максим Михайлович</t>
  </si>
  <si>
    <t>молодший сержант Минайлюк Ігор Миколайович</t>
  </si>
  <si>
    <t>старший сержант МАЛЕНКО Володимир Вікторович</t>
  </si>
  <si>
    <t>солдат ЧЕРНЕЦЬКИЙ Владислав Олегович</t>
  </si>
  <si>
    <t>старший сержант Василюк Андрій Васильович</t>
  </si>
  <si>
    <t>А7788</t>
  </si>
  <si>
    <t>солдат МОРГУНОВ Ігор Петрович</t>
  </si>
  <si>
    <t>старший лейтенант Бартко Сергій Сергійович</t>
  </si>
  <si>
    <t>старший сержант ШИМАНСЬКИЙ Володимир Володимирович</t>
  </si>
  <si>
    <t>старший сержант Дідовець Дмитро Юрійович</t>
  </si>
  <si>
    <t>солдат МОРЯ Сергій Анатолійович</t>
  </si>
  <si>
    <t>солдат ОМЕЛЬЧЕНКО Микола Миколайович</t>
  </si>
  <si>
    <t>солдат ВДОВИЧЕНКО Дмитро Васильович</t>
  </si>
  <si>
    <t>молодший лейтенант Бородавкін Микола Михайлович</t>
  </si>
  <si>
    <t>№94</t>
  </si>
  <si>
    <t>№100</t>
  </si>
  <si>
    <t>№37</t>
  </si>
  <si>
    <t>№105</t>
  </si>
  <si>
    <t>№149</t>
  </si>
  <si>
    <t>№148</t>
  </si>
  <si>
    <t>№147</t>
  </si>
  <si>
    <t>№184</t>
  </si>
  <si>
    <t>№117</t>
  </si>
  <si>
    <t>старший лейтенант Демянчук Наталія Василівна</t>
  </si>
  <si>
    <t>солдат ЧЕПУР Дмитро Андрійович</t>
  </si>
  <si>
    <t>А0224</t>
  </si>
  <si>
    <t>солдат СУПРУНЧУК Юрій Юрійович</t>
  </si>
  <si>
    <t>з відпустки за сімейними обставинами</t>
  </si>
  <si>
    <t>солдат БУЛИЧ Микола Сергійович</t>
  </si>
  <si>
    <t>№201</t>
  </si>
  <si>
    <t>солдат ПОХИЛЬЧЕНКО Іван Володимирович</t>
  </si>
  <si>
    <t>солдат КАРТАШОВ Вячеслав Васильович</t>
  </si>
  <si>
    <t>молодший сержант Черненко Андрій Юрійович</t>
  </si>
  <si>
    <t>солдат ДОМБРОВА Володимир Ярославович</t>
  </si>
  <si>
    <t>солдат ВЕРЖАНСЬКИЙ Віталій Анатолійович</t>
  </si>
  <si>
    <t>сержант Коваальчук Андрій Леонідович</t>
  </si>
  <si>
    <t>солдат СТЕФАНІВ Олег Володимирович</t>
  </si>
  <si>
    <t>солдат ЯНУКЬЯН Олег Павлович</t>
  </si>
  <si>
    <t>солдат САМБОРСЬКИЙ Василь Олександрович</t>
  </si>
  <si>
    <t>сержант ГАРКУША Юрій Володимирович</t>
  </si>
  <si>
    <t>молодший лейтенант Гайдук Андрій Анатолійович</t>
  </si>
  <si>
    <t>солдат ГЄНО Владислав Олегович</t>
  </si>
  <si>
    <t>№1383</t>
  </si>
  <si>
    <t>№1384</t>
  </si>
  <si>
    <t>№1385</t>
  </si>
  <si>
    <t>№1544</t>
  </si>
  <si>
    <t>№1541</t>
  </si>
  <si>
    <t>№1549</t>
  </si>
  <si>
    <t>№1609</t>
  </si>
  <si>
    <t>солдат КЛАБУКОВ Анатолій Анатолійович</t>
  </si>
  <si>
    <t>солдат ВОРОНА Валерій Павлович</t>
  </si>
  <si>
    <t>солдат ГЛУЩАК Ігор Васильович</t>
  </si>
  <si>
    <t>солдат БОТУХ Олександр Ігорович</t>
  </si>
  <si>
    <t>з консультації лікаря</t>
  </si>
  <si>
    <t>солдат ОСАДЧУК Леонід Анатолійович</t>
  </si>
  <si>
    <t>солдат МАРУСИЧ Денис Леонідович</t>
  </si>
  <si>
    <t>солдат ПРИТУЛА Олександр Віталійович</t>
  </si>
  <si>
    <t>солдат МЕЛЬНИК Сергій Вікторович</t>
  </si>
  <si>
    <t>солдат ТЕЛЕГІЙ Руслан Михайлович</t>
  </si>
  <si>
    <t>А0284</t>
  </si>
  <si>
    <t>А4350</t>
  </si>
  <si>
    <t>солдат СИВИЙ Олег Вікторович</t>
  </si>
  <si>
    <t>солдат ВИННИК Олег Олександрович</t>
  </si>
  <si>
    <t>солдат ЯХІН Олександр Геннадійович</t>
  </si>
  <si>
    <t>солдат ЧМІЛЕНКО Юрій Романович</t>
  </si>
  <si>
    <t>№1381</t>
  </si>
  <si>
    <t>№1382</t>
  </si>
  <si>
    <t>№1947</t>
  </si>
  <si>
    <t>№2192</t>
  </si>
  <si>
    <t>№1944</t>
  </si>
  <si>
    <t>№1946</t>
  </si>
  <si>
    <t>№2190</t>
  </si>
  <si>
    <t>№2191</t>
  </si>
  <si>
    <t>№353</t>
  </si>
  <si>
    <t>№354</t>
  </si>
  <si>
    <t>№388</t>
  </si>
  <si>
    <t>№390</t>
  </si>
  <si>
    <t>№395</t>
  </si>
  <si>
    <t>№389</t>
  </si>
  <si>
    <t>солдат ШПИЦЯ Віталій Олександрович</t>
  </si>
  <si>
    <t>солдат КУЧУК Вадим Володимирович</t>
  </si>
  <si>
    <t>солдат ОСЕЦЬКИЙ Олександр Мичеславович</t>
  </si>
  <si>
    <t>солдат КОШКА Олександр Михайлович</t>
  </si>
  <si>
    <t xml:space="preserve">А2900    </t>
  </si>
  <si>
    <t>№337</t>
  </si>
  <si>
    <t>№348</t>
  </si>
  <si>
    <t>№352</t>
  </si>
  <si>
    <t>№475</t>
  </si>
  <si>
    <t>№527</t>
  </si>
  <si>
    <t>№532</t>
  </si>
  <si>
    <t>№2403</t>
  </si>
  <si>
    <t>№2402</t>
  </si>
  <si>
    <t>№226</t>
  </si>
  <si>
    <t>№240</t>
  </si>
  <si>
    <t>№239</t>
  </si>
  <si>
    <t>№261</t>
  </si>
  <si>
    <t>№481</t>
  </si>
  <si>
    <t>№482</t>
  </si>
  <si>
    <t>№545</t>
  </si>
  <si>
    <t>№546</t>
  </si>
  <si>
    <t>№547</t>
  </si>
  <si>
    <t>№674</t>
  </si>
  <si>
    <t>№675</t>
  </si>
  <si>
    <t>№676</t>
  </si>
  <si>
    <t>№325</t>
  </si>
  <si>
    <t>№434</t>
  </si>
  <si>
    <t>№578</t>
  </si>
  <si>
    <t>№601</t>
  </si>
  <si>
    <t>№623</t>
  </si>
  <si>
    <t>№624</t>
  </si>
  <si>
    <t>№432</t>
  </si>
  <si>
    <t>№592</t>
  </si>
  <si>
    <t>№1393</t>
  </si>
  <si>
    <t>№1365</t>
  </si>
  <si>
    <t>№1364</t>
  </si>
  <si>
    <t>№1392</t>
  </si>
  <si>
    <t>солдат ЛІРНИК Юрій Миколайович</t>
  </si>
  <si>
    <t>солдат БРИЖ Михайло Кузьмович</t>
  </si>
  <si>
    <t>солдат БЛИНДЮК Микола Петрович</t>
  </si>
  <si>
    <t>солдат АЛЕКСЕЄНКО Сергій В’ячеславович</t>
  </si>
  <si>
    <t>солдат МИНЕНКО Іван Миколайович</t>
  </si>
  <si>
    <t>сержант СЛОБОДЯН Андрій Васильович</t>
  </si>
  <si>
    <t xml:space="preserve"> солдат КОНОЗ Владислав Олександрович</t>
  </si>
  <si>
    <t>№705</t>
  </si>
  <si>
    <t>№731</t>
  </si>
  <si>
    <t>№706</t>
  </si>
  <si>
    <t>№733</t>
  </si>
  <si>
    <t>№2582</t>
  </si>
  <si>
    <t>№2585</t>
  </si>
  <si>
    <t>№2583</t>
  </si>
  <si>
    <t>№680</t>
  </si>
  <si>
    <t>солдат ЧЕХ Павло Петрович</t>
  </si>
  <si>
    <t>солдат ЧУДАК Руслан Володимирович</t>
  </si>
  <si>
    <t>А2582</t>
  </si>
  <si>
    <t>солдат ПАУК Віктор Миколайович</t>
  </si>
  <si>
    <t>№716</t>
  </si>
  <si>
    <t>№736</t>
  </si>
  <si>
    <t>№741</t>
  </si>
  <si>
    <t>№2297</t>
  </si>
  <si>
    <t>№2189</t>
  </si>
  <si>
    <t>№805</t>
  </si>
  <si>
    <t>№804</t>
  </si>
  <si>
    <t>солдат ЛІПАТОВ Андрій Андрійович</t>
  </si>
  <si>
    <t>солдат ПАНЬКІВ Роман Станіславович</t>
  </si>
  <si>
    <t>солдат ЄРШОВ Микола Миколайович</t>
  </si>
  <si>
    <t>№2906</t>
  </si>
  <si>
    <t>№2901</t>
  </si>
  <si>
    <t>№2903</t>
  </si>
  <si>
    <t>№2918</t>
  </si>
  <si>
    <t>№3035</t>
  </si>
  <si>
    <t>№3036</t>
  </si>
  <si>
    <t>№3034</t>
  </si>
  <si>
    <t>солдат ЄШМАНСЬКИЙ Олександр Петрович</t>
  </si>
  <si>
    <t>№418</t>
  </si>
  <si>
    <t>№415</t>
  </si>
  <si>
    <t>№2453</t>
  </si>
  <si>
    <t>№2729</t>
  </si>
  <si>
    <t>№2591</t>
  </si>
  <si>
    <t>№2590</t>
  </si>
  <si>
    <t>№856</t>
  </si>
  <si>
    <t>№829</t>
  </si>
  <si>
    <t>№887</t>
  </si>
  <si>
    <t>№888</t>
  </si>
  <si>
    <t>солдат ШАЛЕНИК Михайло Михайлович</t>
  </si>
  <si>
    <t>солдат ЧЕКІН Іван Васильович</t>
  </si>
  <si>
    <t>солдат НЕДБАЛЬСЬКИЙ Дмитро Анатолійович</t>
  </si>
  <si>
    <t>№812/3580</t>
  </si>
  <si>
    <t>№812/3583</t>
  </si>
  <si>
    <t>№956</t>
  </si>
  <si>
    <t>солдат МАЗУРЕК Сергій Карпович</t>
  </si>
  <si>
    <t>№957</t>
  </si>
  <si>
    <t>№3235</t>
  </si>
  <si>
    <t>№443</t>
  </si>
  <si>
    <t>№414</t>
  </si>
  <si>
    <t>№483</t>
  </si>
  <si>
    <t>№521</t>
  </si>
  <si>
    <t>№519</t>
  </si>
  <si>
    <t>№520</t>
  </si>
  <si>
    <t>№919</t>
  </si>
  <si>
    <t>солдат РУДНИЦЬКИЙ Юліан Станіславович</t>
  </si>
  <si>
    <t>солдат МАКАРОВ Дмитро Валерійович</t>
  </si>
  <si>
    <t>солдат ДОРОЖОН Дмитро Олександрович</t>
  </si>
  <si>
    <t>солдат КОЗАК Василь Дмитрович</t>
  </si>
  <si>
    <t>солдат ЗЕЛЕНЮК Віталій Юрійович</t>
  </si>
  <si>
    <t>№955</t>
  </si>
  <si>
    <t>№2633</t>
  </si>
  <si>
    <t>№2923</t>
  </si>
  <si>
    <t>№3388</t>
  </si>
  <si>
    <t>№515</t>
  </si>
  <si>
    <t>№1950</t>
  </si>
  <si>
    <t>№1948</t>
  </si>
  <si>
    <t>№1951</t>
  </si>
  <si>
    <t>№996</t>
  </si>
  <si>
    <t>№934</t>
  </si>
  <si>
    <t>№3391</t>
  </si>
  <si>
    <t>№3390</t>
  </si>
  <si>
    <t>№3389</t>
  </si>
  <si>
    <t>солдат ШПАГІН Микола Володимирович</t>
  </si>
  <si>
    <t>№3244</t>
  </si>
  <si>
    <t>№3385</t>
  </si>
  <si>
    <t>№3384</t>
  </si>
  <si>
    <t>солдат ДАЦКО Євген Володимирович</t>
  </si>
  <si>
    <t>солдат УНГУРЯН Іван Георгійович</t>
  </si>
  <si>
    <t>солдат САУХ Богдан Васильович</t>
  </si>
  <si>
    <t>№812/4130</t>
  </si>
  <si>
    <t>№812/4127</t>
  </si>
  <si>
    <t>№3670</t>
  </si>
  <si>
    <t>№3668</t>
  </si>
  <si>
    <t>№3664</t>
  </si>
  <si>
    <t>№3659</t>
  </si>
  <si>
    <t>№3658</t>
  </si>
  <si>
    <t>№812/4051</t>
  </si>
  <si>
    <t>№812/4052</t>
  </si>
  <si>
    <t>№812/4053</t>
  </si>
  <si>
    <t>№812/4054</t>
  </si>
  <si>
    <t>№812/4055</t>
  </si>
  <si>
    <t>№812/4056</t>
  </si>
  <si>
    <t>солдат ДЯЧЕНКО Денис Валерійович</t>
  </si>
  <si>
    <t>солдат ЩЕРБАЧЕНКО Віталій Миколайович</t>
  </si>
  <si>
    <t>солдат НІКІТІН Юрій Володимирович</t>
  </si>
  <si>
    <t>солдат ТИЩЕНКО Микита Денисович</t>
  </si>
  <si>
    <t>солдат ПОНИЧ Олександр Сергійович</t>
  </si>
  <si>
    <t>№1020</t>
  </si>
  <si>
    <t>№1025</t>
  </si>
  <si>
    <t>№1023</t>
  </si>
  <si>
    <t>№1024</t>
  </si>
  <si>
    <t>№666</t>
  </si>
  <si>
    <t>№599</t>
  </si>
  <si>
    <t>№597</t>
  </si>
  <si>
    <t>солдат МАРТИНЮК Павло Володимирович</t>
  </si>
  <si>
    <t>солдат СКРИПНИК Станіслав Сергійович</t>
  </si>
  <si>
    <t>№3799</t>
  </si>
  <si>
    <t>№3797</t>
  </si>
  <si>
    <t>№1063</t>
  </si>
  <si>
    <t>№1163</t>
  </si>
  <si>
    <t>№1103</t>
  </si>
  <si>
    <t>№1161</t>
  </si>
  <si>
    <t>№615</t>
  </si>
  <si>
    <t>№812/4632</t>
  </si>
  <si>
    <t>№420</t>
  </si>
  <si>
    <t>№416</t>
  </si>
  <si>
    <t>№745</t>
  </si>
  <si>
    <t>№423</t>
  </si>
  <si>
    <t>№728</t>
  </si>
  <si>
    <t>№709</t>
  </si>
  <si>
    <t>№730</t>
  </si>
  <si>
    <t>№707</t>
  </si>
  <si>
    <t>№508</t>
  </si>
  <si>
    <t>№726</t>
  </si>
  <si>
    <t>№499</t>
  </si>
  <si>
    <t>№729</t>
  </si>
  <si>
    <t>№719</t>
  </si>
  <si>
    <t>№3816</t>
  </si>
  <si>
    <t>№4043</t>
  </si>
  <si>
    <t>№1101</t>
  </si>
  <si>
    <t>№1102</t>
  </si>
  <si>
    <t>№1164</t>
  </si>
  <si>
    <t>№1162</t>
  </si>
  <si>
    <t>№1165</t>
  </si>
  <si>
    <t>№1169</t>
  </si>
  <si>
    <t>№1173</t>
  </si>
  <si>
    <t>№4238</t>
  </si>
  <si>
    <t>№759</t>
  </si>
  <si>
    <t>№781</t>
  </si>
  <si>
    <t>№783</t>
  </si>
  <si>
    <t>№782</t>
  </si>
  <si>
    <t>№812/4497</t>
  </si>
  <si>
    <t>№724</t>
  </si>
  <si>
    <t>№723</t>
  </si>
  <si>
    <t>№722</t>
  </si>
  <si>
    <t>№721</t>
  </si>
  <si>
    <t>солдат ЄРЬОМІН Станіслав Валерійович</t>
  </si>
  <si>
    <t>солдат МАРЧУК Едуард Вікторович</t>
  </si>
  <si>
    <t>№1234</t>
  </si>
  <si>
    <t>№1255</t>
  </si>
  <si>
    <t>солдат АРТЕМЕНКО Олександр Анатолійович</t>
  </si>
  <si>
    <t>№812/5111</t>
  </si>
  <si>
    <t>№812/5006</t>
  </si>
  <si>
    <t>№812/5004</t>
  </si>
  <si>
    <t>№812/5003</t>
  </si>
  <si>
    <t>№812/5141</t>
  </si>
  <si>
    <t>№812/5146</t>
  </si>
  <si>
    <t>№812/5147</t>
  </si>
  <si>
    <t>№812/5148</t>
  </si>
  <si>
    <t>№812/5149</t>
  </si>
  <si>
    <t>солдат ПАРХОМЕНКО Олександр Олександрович</t>
  </si>
  <si>
    <t>солдат ВОЛОДІН Владислав Віталійович</t>
  </si>
  <si>
    <t>солдат НЕДОГАРОВ Юрій Олександрович</t>
  </si>
  <si>
    <t>№812/5235</t>
  </si>
  <si>
    <t>№812/5197</t>
  </si>
  <si>
    <t>№812/4791</t>
  </si>
  <si>
    <t>№812/5135</t>
  </si>
  <si>
    <t>№812/5136</t>
  </si>
  <si>
    <t>№812/5137</t>
  </si>
  <si>
    <t>№812/5138</t>
  </si>
  <si>
    <t>№812/5139</t>
  </si>
  <si>
    <t>№812/5134</t>
  </si>
  <si>
    <t>№812/5133</t>
  </si>
  <si>
    <t>№812/5132</t>
  </si>
  <si>
    <t>№812/5131</t>
  </si>
  <si>
    <t>№812/5130</t>
  </si>
  <si>
    <t>№4686</t>
  </si>
  <si>
    <t>№4684</t>
  </si>
  <si>
    <t>№788</t>
  </si>
  <si>
    <t>№824</t>
  </si>
  <si>
    <t>№4400</t>
  </si>
  <si>
    <t>№821</t>
  </si>
  <si>
    <t>№825</t>
  </si>
  <si>
    <t>№4399</t>
  </si>
  <si>
    <t>№827</t>
  </si>
  <si>
    <t>№4464</t>
  </si>
  <si>
    <t>№826</t>
  </si>
  <si>
    <t>№4466</t>
  </si>
  <si>
    <t>№812/5058</t>
  </si>
  <si>
    <t>№812/4790</t>
  </si>
  <si>
    <t>№812/4789</t>
  </si>
  <si>
    <t>№812/4788</t>
  </si>
  <si>
    <t>№4459</t>
  </si>
  <si>
    <t>№823</t>
  </si>
  <si>
    <t>солдат ШУТЯК Орест Юрійович</t>
  </si>
  <si>
    <t>№883</t>
  </si>
  <si>
    <t>№885</t>
  </si>
  <si>
    <t>№880</t>
  </si>
  <si>
    <t>№873</t>
  </si>
  <si>
    <t>№876</t>
  </si>
  <si>
    <t>№874</t>
  </si>
  <si>
    <t>№877</t>
  </si>
  <si>
    <t>№875</t>
  </si>
  <si>
    <t>№872</t>
  </si>
  <si>
    <t>№4920</t>
  </si>
  <si>
    <t>№879</t>
  </si>
  <si>
    <t>№812/5476</t>
  </si>
  <si>
    <t>№812/5475</t>
  </si>
  <si>
    <t>№812/5474</t>
  </si>
  <si>
    <t>№812/5473</t>
  </si>
  <si>
    <t>№812/5472</t>
  </si>
  <si>
    <t>№4568</t>
  </si>
  <si>
    <t>№4569</t>
  </si>
  <si>
    <t>№1295</t>
  </si>
  <si>
    <t>№1331</t>
  </si>
  <si>
    <t>№1330</t>
  </si>
  <si>
    <t>№1332</t>
  </si>
  <si>
    <t>№812/5756</t>
  </si>
  <si>
    <t>№812/5757</t>
  </si>
  <si>
    <t>№812/5758</t>
  </si>
  <si>
    <t>№812/5759</t>
  </si>
  <si>
    <t>№812/5760</t>
  </si>
  <si>
    <t>№812/5761</t>
  </si>
  <si>
    <t>№812/5762</t>
  </si>
  <si>
    <t>№812/5767</t>
  </si>
  <si>
    <t>№812/5763</t>
  </si>
  <si>
    <t>№812/5765</t>
  </si>
  <si>
    <t>№812/5764</t>
  </si>
  <si>
    <t>№862</t>
  </si>
  <si>
    <t>№812/5842</t>
  </si>
  <si>
    <t>№4521</t>
  </si>
  <si>
    <t>№812/5844</t>
  </si>
  <si>
    <t>№882</t>
  </si>
  <si>
    <t>№812/5846</t>
  </si>
  <si>
    <t>№884</t>
  </si>
  <si>
    <t>№812/5843</t>
  </si>
  <si>
    <t>№881</t>
  </si>
  <si>
    <t>№812/5847</t>
  </si>
  <si>
    <t>№819</t>
  </si>
  <si>
    <t>№812/5848</t>
  </si>
  <si>
    <t>№878</t>
  </si>
  <si>
    <t>№3798</t>
  </si>
  <si>
    <t>№812/5840</t>
  </si>
  <si>
    <t>№4212</t>
  </si>
  <si>
    <t>№1366</t>
  </si>
  <si>
    <t>солдат МЕЛЬНИК Сергій Миколайович</t>
  </si>
  <si>
    <t>№1401</t>
  </si>
  <si>
    <t>солдат РУСНЯК Денис Олександрович</t>
  </si>
  <si>
    <t>солдат ШОЛУДЬКО Микола Миколайович</t>
  </si>
  <si>
    <t>солдат БЄДНИЙ Ігор Миколайович</t>
  </si>
  <si>
    <t>солдат РУКАВИЦЯ Віталій Сергійович</t>
  </si>
  <si>
    <t>солдат СЕНЬКОВ Богдан Олегович</t>
  </si>
  <si>
    <t>солдат ГРИГОР'ЄВ Олексій Олександрович</t>
  </si>
  <si>
    <t>солдат ПОГОРІЛИЙ Володимир Михайлович</t>
  </si>
  <si>
    <t>солдат МИХАЙЛОВ Дмитро Олексійович</t>
  </si>
  <si>
    <t>солдат МЕЛЬНИЧЕНКО Віктор Миколайович</t>
  </si>
  <si>
    <t>14 02.2026</t>
  </si>
  <si>
    <t>солдат КАРЛАШ Артем Едуардович</t>
  </si>
  <si>
    <t>солдат БОНДАРЕНКО Богдан Володимирович</t>
  </si>
  <si>
    <t>А4355</t>
  </si>
  <si>
    <t>солдат ЧІБОТА Едуард Олегович</t>
  </si>
  <si>
    <t>капітан Фотій Ярослав Сидорович</t>
  </si>
  <si>
    <t>солдат ЛУПУ Марін Аврелович</t>
  </si>
  <si>
    <t>солдат ГАВРИЛИШИН Віталій Олегович</t>
  </si>
  <si>
    <t>солдат МОВЧУН Марко Петрович</t>
  </si>
  <si>
    <t>солдат ЄРМОЛЮК Ігор Юрійович</t>
  </si>
  <si>
    <t>№945</t>
  </si>
  <si>
    <t>№949</t>
  </si>
  <si>
    <t>№812/6522</t>
  </si>
  <si>
    <t>№1065</t>
  </si>
  <si>
    <t>№4404</t>
  </si>
  <si>
    <t>№1061</t>
  </si>
  <si>
    <t>№812/6825</t>
  </si>
  <si>
    <t>№1480</t>
  </si>
  <si>
    <t>№6120</t>
  </si>
  <si>
    <t>№1603</t>
  </si>
  <si>
    <t>№1635</t>
  </si>
  <si>
    <t>№1057</t>
  </si>
  <si>
    <t>№1062</t>
  </si>
  <si>
    <t>№1040</t>
  </si>
  <si>
    <t>№812/6966</t>
  </si>
  <si>
    <t>№812/6946</t>
  </si>
  <si>
    <t>№812/6944</t>
  </si>
  <si>
    <t>№812/6947</t>
  </si>
  <si>
    <t>№1482</t>
  </si>
  <si>
    <t>№1484</t>
  </si>
  <si>
    <t>№1487</t>
  </si>
  <si>
    <t>№1486</t>
  </si>
  <si>
    <t>№1485</t>
  </si>
  <si>
    <t>№5395</t>
  </si>
  <si>
    <t>№5505</t>
  </si>
  <si>
    <t>№912</t>
  </si>
  <si>
    <t>№909</t>
  </si>
  <si>
    <t>№913</t>
  </si>
  <si>
    <t>№914</t>
  </si>
  <si>
    <t>№812/6211</t>
  </si>
  <si>
    <t>№812/6120</t>
  </si>
  <si>
    <t>№812/6121</t>
  </si>
  <si>
    <t>№812/6119</t>
  </si>
  <si>
    <t>солдат ЛАЗОРЕНКО Сергій Анатолійович</t>
  </si>
  <si>
    <t>солдат БІЧЕР Григорій Васильович</t>
  </si>
  <si>
    <t>№5730</t>
  </si>
  <si>
    <t>№1543</t>
  </si>
  <si>
    <t>№1594</t>
  </si>
  <si>
    <t>№1625</t>
  </si>
  <si>
    <t>№1647</t>
  </si>
  <si>
    <t>№1673</t>
  </si>
  <si>
    <t>№1674</t>
  </si>
  <si>
    <t>№1675</t>
  </si>
  <si>
    <t>№5731</t>
  </si>
  <si>
    <t>№5732</t>
  </si>
  <si>
    <t>№5858</t>
  </si>
  <si>
    <t>№1728</t>
  </si>
  <si>
    <t>солдат РОМАНЬКО Олександр Геннадійович</t>
  </si>
  <si>
    <t>№1640</t>
  </si>
  <si>
    <t>солдат ЯРЕМКО Микола Богданович</t>
  </si>
  <si>
    <t>солдат КОТ Михайло Володимирович</t>
  </si>
  <si>
    <t>№6523</t>
  </si>
  <si>
    <t>№1735</t>
  </si>
  <si>
    <t>№1765</t>
  </si>
  <si>
    <t>солдат ШЕРЕШЕВ Костянтин Юрійович</t>
  </si>
  <si>
    <t>№1824</t>
  </si>
  <si>
    <t>№1152</t>
  </si>
  <si>
    <t>№812/7599</t>
  </si>
  <si>
    <t>№812/7529</t>
  </si>
  <si>
    <t>№6817</t>
  </si>
  <si>
    <t>№6804</t>
  </si>
  <si>
    <t>№6813</t>
  </si>
  <si>
    <t>№7032</t>
  </si>
  <si>
    <t>№7036</t>
  </si>
  <si>
    <t>№7033</t>
  </si>
  <si>
    <t>№7034</t>
  </si>
  <si>
    <t>№7035</t>
  </si>
  <si>
    <t>солдат КРИВОРУЧКО Антон Олегович</t>
  </si>
  <si>
    <t>№1864</t>
  </si>
  <si>
    <t>№7082</t>
  </si>
  <si>
    <t>№7081</t>
  </si>
  <si>
    <t>№812/7917</t>
  </si>
  <si>
    <t>№812/7918</t>
  </si>
  <si>
    <t>№1218</t>
  </si>
  <si>
    <t>№1217</t>
  </si>
  <si>
    <t>№7037</t>
  </si>
  <si>
    <t>№812/7074</t>
  </si>
  <si>
    <t>№812/6196</t>
  </si>
  <si>
    <t>№1931</t>
  </si>
  <si>
    <t>№1859</t>
  </si>
  <si>
    <t>№1243</t>
  </si>
  <si>
    <t>№1236</t>
  </si>
  <si>
    <t>№1244</t>
  </si>
  <si>
    <t>№1247</t>
  </si>
  <si>
    <t>№1248</t>
  </si>
  <si>
    <t>№1235</t>
  </si>
  <si>
    <t>№1246</t>
  </si>
  <si>
    <t>№1252</t>
  </si>
  <si>
    <t>№1250</t>
  </si>
  <si>
    <t>№1245</t>
  </si>
  <si>
    <t>№1251</t>
  </si>
  <si>
    <t>№1249</t>
  </si>
  <si>
    <t>№7571</t>
  </si>
  <si>
    <t>№7575</t>
  </si>
  <si>
    <t>№7572</t>
  </si>
  <si>
    <t>солдат ГОНЧАРУК Владислав Миколайович</t>
  </si>
  <si>
    <t>солдат МАРЧЕНКО Олександр Сергійович</t>
  </si>
  <si>
    <t>солдат БОДНАР Олексій Олександрович</t>
  </si>
  <si>
    <t>№812/8224</t>
  </si>
  <si>
    <t>№812/8604</t>
  </si>
  <si>
    <t>№812/8595</t>
  </si>
  <si>
    <t>№812/8599</t>
  </si>
  <si>
    <t>№812/8596</t>
  </si>
  <si>
    <t>№812/8225</t>
  </si>
  <si>
    <t>№812/8598</t>
  </si>
  <si>
    <t>№812/8603</t>
  </si>
  <si>
    <t>№812/8592</t>
  </si>
  <si>
    <t>№812/8590</t>
  </si>
  <si>
    <t>№812/8593</t>
  </si>
  <si>
    <t>№812/8597</t>
  </si>
  <si>
    <t>№812/8601</t>
  </si>
  <si>
    <t>№2054</t>
  </si>
  <si>
    <t>№1292</t>
  </si>
  <si>
    <t>№1263</t>
  </si>
  <si>
    <t>№7395</t>
  </si>
  <si>
    <t>№2124</t>
  </si>
  <si>
    <t>№812/4657</t>
  </si>
  <si>
    <t>№7694</t>
  </si>
  <si>
    <t>№8124</t>
  </si>
  <si>
    <t>№8122</t>
  </si>
  <si>
    <t>№812/5548</t>
  </si>
  <si>
    <t>№812/5543</t>
  </si>
  <si>
    <t>№812/6304</t>
  </si>
  <si>
    <t>№№812/5543</t>
  </si>
  <si>
    <t>№812/7434</t>
  </si>
  <si>
    <t>№812/6203</t>
  </si>
  <si>
    <t>№812/7319</t>
  </si>
  <si>
    <t>№812/8673</t>
  </si>
  <si>
    <t>№7698</t>
  </si>
  <si>
    <t>№1361</t>
  </si>
  <si>
    <t>№2150</t>
  </si>
  <si>
    <t>солдат АНТОНЮК Олександр Леонідович</t>
  </si>
  <si>
    <t>солдат САРНІЦЬКИЙ Дмитро Віталійович</t>
  </si>
  <si>
    <t>№2145</t>
  </si>
  <si>
    <t>№7697</t>
  </si>
  <si>
    <t>№7816</t>
  </si>
  <si>
    <t>№7696</t>
  </si>
  <si>
    <t>№8277</t>
  </si>
  <si>
    <t>солдат КОВАЛЬЧУК Андрій Володимирович</t>
  </si>
  <si>
    <t>№812/9123</t>
  </si>
  <si>
    <t>№812/9122</t>
  </si>
  <si>
    <t>солдат ЧОРНОДУБ Павло Сергійович</t>
  </si>
  <si>
    <t>солдат ШТЕЛЬМАХ Ілля Миколайович</t>
  </si>
  <si>
    <t>№1394</t>
  </si>
  <si>
    <t>№2169</t>
  </si>
  <si>
    <t>№2212</t>
  </si>
  <si>
    <t>солдат ЛИХОГЛЯД Ігор Олександрович</t>
  </si>
  <si>
    <t>в/ч А0339</t>
  </si>
  <si>
    <t>№8597</t>
  </si>
  <si>
    <t>солдат ЗАВ'ЯЛОВ Микола Юрійович</t>
  </si>
  <si>
    <t>солдат ТОЛОЧКІН Мирослав Олегович</t>
  </si>
  <si>
    <t>солдат БОНДАРЧУК Ярослав Юрійович</t>
  </si>
  <si>
    <t>№9002</t>
  </si>
  <si>
    <t>№9003</t>
  </si>
  <si>
    <t>№9004</t>
  </si>
  <si>
    <t>№812/9722</t>
  </si>
  <si>
    <t>№812/9713</t>
  </si>
  <si>
    <t>№812/9724</t>
  </si>
  <si>
    <t>№812/9725</t>
  </si>
  <si>
    <t>№812/9712</t>
  </si>
  <si>
    <t>№1418</t>
  </si>
  <si>
    <t>№1411</t>
  </si>
  <si>
    <t>№1416</t>
  </si>
  <si>
    <t>№1409</t>
  </si>
  <si>
    <t>№1410</t>
  </si>
  <si>
    <t>№1452</t>
  </si>
  <si>
    <t>№2305</t>
  </si>
  <si>
    <t>№2219</t>
  </si>
  <si>
    <t>№2237</t>
  </si>
  <si>
    <t>№2248</t>
  </si>
  <si>
    <t>№9006</t>
  </si>
  <si>
    <t>солдат МАЗУРКЕВИЧ Віталій Петрович</t>
  </si>
  <si>
    <t>солдат ЧЕРНЕГА Ілля Ігорович</t>
  </si>
  <si>
    <t>солдат МЕРСОН Владислав Ігорович</t>
  </si>
  <si>
    <t>солдат ДРИГА Сергій Олександрович</t>
  </si>
  <si>
    <t>№1460</t>
  </si>
  <si>
    <t>№8514</t>
  </si>
  <si>
    <t>№1519</t>
  </si>
  <si>
    <t>№9150</t>
  </si>
  <si>
    <t>№2306</t>
  </si>
  <si>
    <t>№2406</t>
  </si>
  <si>
    <t>№1510</t>
  </si>
  <si>
    <t>№9005</t>
  </si>
  <si>
    <t>№1539</t>
  </si>
  <si>
    <t>№1538</t>
  </si>
  <si>
    <t>№1540</t>
  </si>
  <si>
    <t>№2439</t>
  </si>
  <si>
    <t>солдат БЕРШАДСЬКИЙ Олександр Миколайович</t>
  </si>
  <si>
    <t>солдат ЛІЩЕНЮК Богдан Анатолійович</t>
  </si>
  <si>
    <t>№2441</t>
  </si>
  <si>
    <t>№2438</t>
  </si>
  <si>
    <t>№2388</t>
  </si>
  <si>
    <t>солдат ПОНОМАРЕНКО Володимир Миколайович</t>
  </si>
  <si>
    <t>№9566</t>
  </si>
  <si>
    <t>№9565</t>
  </si>
  <si>
    <t>№9711</t>
  </si>
  <si>
    <t>солдат ХВЕЩУК Дмитро Володимирович</t>
  </si>
  <si>
    <t>солдат НИЧИПОРУК Олег Васильович</t>
  </si>
  <si>
    <t>солдат ТКАЧЕНКО Олександр Володимирович</t>
  </si>
  <si>
    <t>№812/6824</t>
  </si>
  <si>
    <t>№1587</t>
  </si>
  <si>
    <t>№812/10460</t>
  </si>
  <si>
    <t>№812/10457</t>
  </si>
  <si>
    <t>№812/10459</t>
  </si>
  <si>
    <t>№812/10598</t>
  </si>
  <si>
    <t>№9706</t>
  </si>
  <si>
    <t>№9926</t>
  </si>
  <si>
    <t>№9927</t>
  </si>
  <si>
    <t>№812/10937</t>
  </si>
  <si>
    <t>№2470</t>
  </si>
  <si>
    <t>№2532</t>
  </si>
  <si>
    <t>№2618</t>
  </si>
  <si>
    <t>солдат БЕЗКРОВНИЙ Андрій Володимирович</t>
  </si>
  <si>
    <t>солдат ЯКИМЕНКО Роман Олександрович</t>
  </si>
  <si>
    <t>солдат ГУСЄВ Євгеній Олександрович</t>
  </si>
  <si>
    <t>№1624</t>
  </si>
  <si>
    <t>№812/11181</t>
  </si>
  <si>
    <t>№812/11179</t>
  </si>
  <si>
    <t>№812/11178</t>
  </si>
  <si>
    <t>№812/9321</t>
  </si>
  <si>
    <t>№812/9324</t>
  </si>
  <si>
    <t>№1606</t>
  </si>
  <si>
    <t>солдат БУТНАРЬ Віталій Іванович</t>
  </si>
  <si>
    <t>№2389</t>
  </si>
  <si>
    <t>солдат НІКОЛАЄВСЬКИЙ Олексій Едуардович</t>
  </si>
  <si>
    <t>солдат РОМАНЦОВ Ілля Андрійович</t>
  </si>
  <si>
    <t>солдат АБРАМЯН Артур Мартович</t>
  </si>
  <si>
    <t>солдат АНДРУШКО Вадим Валентинович</t>
  </si>
  <si>
    <t>солдат КОСЕНКО Віталій Якович</t>
  </si>
  <si>
    <t>солдат ПОЛІЩЕНКО Олександр Петрович</t>
  </si>
  <si>
    <t>№10276</t>
  </si>
  <si>
    <t>№10275</t>
  </si>
  <si>
    <t>№1660</t>
  </si>
  <si>
    <t>№1659</t>
  </si>
  <si>
    <t>солдат МОСІЙЧУК Артем Юрійович</t>
  </si>
  <si>
    <t>солдат КАТЕРУША Ярослав Ігорович</t>
  </si>
  <si>
    <t>№10944</t>
  </si>
  <si>
    <t>№11056</t>
  </si>
  <si>
    <t>№2747</t>
  </si>
  <si>
    <t>№812/11608</t>
  </si>
  <si>
    <t>№812/11558</t>
  </si>
  <si>
    <t>№812/11557</t>
  </si>
  <si>
    <t>№1679</t>
  </si>
  <si>
    <t>№10934</t>
  </si>
  <si>
    <t>№10277</t>
  </si>
  <si>
    <t>№10278</t>
  </si>
  <si>
    <t>№10585</t>
  </si>
  <si>
    <t>№10945</t>
  </si>
  <si>
    <t>№10406</t>
  </si>
  <si>
    <t>№10402</t>
  </si>
  <si>
    <t>№10576</t>
  </si>
  <si>
    <t>№1662</t>
  </si>
  <si>
    <t>№1663</t>
  </si>
  <si>
    <t>солдат ТАРАСОВ Максим Миколайович</t>
  </si>
  <si>
    <t>№2473</t>
  </si>
  <si>
    <t>№11090</t>
  </si>
  <si>
    <t>№11089</t>
  </si>
  <si>
    <t>№2686</t>
  </si>
  <si>
    <t>№2687</t>
  </si>
  <si>
    <t>№2796</t>
  </si>
  <si>
    <t>№2797</t>
  </si>
  <si>
    <t>№2798</t>
  </si>
  <si>
    <t>№2799</t>
  </si>
  <si>
    <t>№2800</t>
  </si>
  <si>
    <t>№2615</t>
  </si>
  <si>
    <t>№2629</t>
  </si>
  <si>
    <t>№2659</t>
  </si>
  <si>
    <t>№2817</t>
  </si>
  <si>
    <t>солдат БУТКО Руслан Павлович</t>
  </si>
  <si>
    <t>солдат КОСЮК Максим Васильович</t>
  </si>
  <si>
    <t>№1761</t>
  </si>
  <si>
    <t>№812/11867</t>
  </si>
  <si>
    <t>№812/9306</t>
  </si>
  <si>
    <t>№812/9308</t>
  </si>
  <si>
    <t>Без ознак криміналу</t>
  </si>
  <si>
    <t>№812/10122</t>
  </si>
  <si>
    <t>№812/11578</t>
  </si>
  <si>
    <t>№812/9248</t>
  </si>
  <si>
    <t>№812/11585</t>
  </si>
  <si>
    <t>№812/9249</t>
  </si>
  <si>
    <t>№812/10137</t>
  </si>
  <si>
    <t>№812/10125</t>
  </si>
  <si>
    <t>№10128</t>
  </si>
  <si>
    <t>№812/9257</t>
  </si>
  <si>
    <t>№812/11591</t>
  </si>
  <si>
    <t>солдат АЛІЄВ Парвіз Натікбєкович</t>
  </si>
  <si>
    <t>№2839</t>
  </si>
  <si>
    <t>№2867</t>
  </si>
  <si>
    <t>майстр-сержант Іванов Олександр Олександрович</t>
  </si>
  <si>
    <t>№11340</t>
  </si>
  <si>
    <t>№11321</t>
  </si>
  <si>
    <t>солдат ДОМУСІЛЕЦЬКИЙ Володимир Едуардович</t>
  </si>
  <si>
    <t>лейтенант Маряниченко Олександр Валерійович</t>
  </si>
  <si>
    <t>№11344</t>
  </si>
  <si>
    <t>№11348</t>
  </si>
  <si>
    <t>№11311</t>
  </si>
  <si>
    <t>№11310</t>
  </si>
  <si>
    <t>№11316</t>
  </si>
  <si>
    <t>№11440</t>
  </si>
  <si>
    <t>№1813</t>
  </si>
  <si>
    <t>№1802</t>
  </si>
  <si>
    <t>№1830</t>
  </si>
  <si>
    <t>№812/12277</t>
  </si>
  <si>
    <t>№2915</t>
  </si>
  <si>
    <t>№2907</t>
  </si>
  <si>
    <t>№2917</t>
  </si>
  <si>
    <t>№2926</t>
  </si>
  <si>
    <t>№2948</t>
  </si>
  <si>
    <t>солдат ПАРШИКОВ Артем Вадимович</t>
  </si>
  <si>
    <t>солдат ПАРХОМЕНКО Володимир Анатолійович</t>
  </si>
  <si>
    <t>солдат ПАРФЕНЮК Сергій Іванович</t>
  </si>
  <si>
    <t>солдат СУХАЦЬКИЙ Олександр Сергійович</t>
  </si>
  <si>
    <t>солдат КУЧУРА Андрій Віталійович</t>
  </si>
  <si>
    <t>солдат БОЛЬШАКОВ Костянтин Євгенович</t>
  </si>
  <si>
    <t>головний сержант Рижук Денис Петрович</t>
  </si>
  <si>
    <t>солдат ЛЮЛЕВИЧ Віталій Михайлович</t>
  </si>
  <si>
    <t>солдат ЛЕВЧУК Ігор Іванович</t>
  </si>
  <si>
    <t>солдат СОЛОВЙОВ Василь Миколайович</t>
  </si>
  <si>
    <t>№1866</t>
  </si>
  <si>
    <t>№812/12540</t>
  </si>
  <si>
    <t>№812/12541</t>
  </si>
  <si>
    <t>№3031</t>
  </si>
  <si>
    <t>№3032</t>
  </si>
  <si>
    <t>№11873</t>
  </si>
  <si>
    <t>№11772</t>
  </si>
  <si>
    <t>№11776</t>
  </si>
  <si>
    <t>№11775</t>
  </si>
  <si>
    <t>№11774</t>
  </si>
  <si>
    <t>№2995</t>
  </si>
  <si>
    <t>№3025</t>
  </si>
  <si>
    <t>№3026</t>
  </si>
  <si>
    <t>№3065</t>
  </si>
  <si>
    <t>№3066</t>
  </si>
  <si>
    <t>№1927</t>
  </si>
  <si>
    <t>№1928</t>
  </si>
  <si>
    <t>№11993</t>
  </si>
  <si>
    <t>№3063</t>
  </si>
  <si>
    <t>старший сержант КОЛОДЧЕНКО Олег Григорович</t>
  </si>
  <si>
    <t>солдат КРИВОГУЗ Віталій Олександрович</t>
  </si>
  <si>
    <t>солдат МАРТИНЮК Павло Миколайович</t>
  </si>
  <si>
    <t>солдат ТЕМЕНІК Андрій Володимирович</t>
  </si>
  <si>
    <t>ППОС</t>
  </si>
  <si>
    <t>солдат САДИКА Роман Олександрович</t>
  </si>
  <si>
    <t>№812/12790</t>
  </si>
  <si>
    <t>№11991</t>
  </si>
  <si>
    <t>№1912</t>
  </si>
  <si>
    <t>№1994</t>
  </si>
  <si>
    <t>№1990</t>
  </si>
  <si>
    <t>№1991</t>
  </si>
  <si>
    <t>№812/13017</t>
  </si>
  <si>
    <t>№812/12869</t>
  </si>
  <si>
    <t>№812/12868</t>
  </si>
  <si>
    <t>солдат ЮЩЕНКО Олександр Анатолійович</t>
  </si>
  <si>
    <t>солдат БІЛЕЦЬКИЙ Олександр Петрович</t>
  </si>
  <si>
    <t>солдат БРОДОВСЬКИЙ Вадим Феліксович</t>
  </si>
  <si>
    <t>солдат ДЕМ'ЯНОВ Данило Олегович</t>
  </si>
  <si>
    <t>солдат ГОРВАТ Нестор Золтанович</t>
  </si>
  <si>
    <t>солдат ЗАЙЦЕВ Максим Валерійович</t>
  </si>
  <si>
    <t>солдат ДЕНИСЕНКО Артем Олегович</t>
  </si>
  <si>
    <t>солдат ГРУЗИНСЬКИЙ Юрій Миколайович</t>
  </si>
  <si>
    <t>солдат МОВЧАН Віталій Вікторович</t>
  </si>
  <si>
    <t>солдат ЩЕРБА Володимир Олександрович</t>
  </si>
  <si>
    <t>№3122</t>
  </si>
  <si>
    <t>№3222</t>
  </si>
  <si>
    <t>№3123</t>
  </si>
  <si>
    <t>31.04.2026</t>
  </si>
  <si>
    <t>№3141</t>
  </si>
  <si>
    <t>№3158</t>
  </si>
  <si>
    <t>№3152</t>
  </si>
  <si>
    <t>№3196</t>
  </si>
  <si>
    <t>№3296</t>
  </si>
  <si>
    <t>№3268</t>
  </si>
  <si>
    <t>№3303</t>
  </si>
  <si>
    <t>№3304</t>
  </si>
  <si>
    <t>№3306</t>
  </si>
  <si>
    <t>№3295</t>
  </si>
  <si>
    <t>№3246</t>
  </si>
  <si>
    <t>№3162</t>
  </si>
  <si>
    <t>№13248</t>
  </si>
  <si>
    <t>№13249</t>
  </si>
  <si>
    <t>№3450</t>
  </si>
  <si>
    <t>№3451</t>
  </si>
  <si>
    <t>№12689</t>
  </si>
  <si>
    <t>№12451</t>
  </si>
  <si>
    <t>№12450</t>
  </si>
  <si>
    <t>№12923</t>
  </si>
  <si>
    <t>№12921</t>
  </si>
  <si>
    <t>№12922</t>
  </si>
  <si>
    <t>№12919</t>
  </si>
  <si>
    <t>№13246</t>
  </si>
  <si>
    <t>№13250</t>
  </si>
  <si>
    <t>№2111</t>
  </si>
  <si>
    <t>№1995</t>
  </si>
  <si>
    <t>№2103</t>
  </si>
  <si>
    <t>№2125</t>
  </si>
  <si>
    <t>№2127</t>
  </si>
  <si>
    <t>№1993</t>
  </si>
  <si>
    <t>№2105</t>
  </si>
  <si>
    <t>№12705</t>
  </si>
  <si>
    <t>№812/13371</t>
  </si>
  <si>
    <t>№2045</t>
  </si>
  <si>
    <t>№12981</t>
  </si>
  <si>
    <t>№812/13627</t>
  </si>
  <si>
    <t>№812/13626</t>
  </si>
  <si>
    <t>№812/13628</t>
  </si>
  <si>
    <t>№12706</t>
  </si>
  <si>
    <t>№13122</t>
  </si>
  <si>
    <t>солдат ОМЕЛЯНЧУК Дмитро Ярославович</t>
  </si>
  <si>
    <t>солдат ЛАЙКОВСЬКИЙ Павло Ігорович</t>
  </si>
  <si>
    <t>А4056</t>
  </si>
  <si>
    <t>№13587</t>
  </si>
  <si>
    <t>№2197</t>
  </si>
  <si>
    <t>№2174</t>
  </si>
  <si>
    <t>№2207</t>
  </si>
  <si>
    <t>№2108</t>
  </si>
  <si>
    <t>№2205</t>
  </si>
  <si>
    <t>№2196</t>
  </si>
  <si>
    <t>№2209</t>
  </si>
  <si>
    <t>№2208</t>
  </si>
  <si>
    <t>№2203</t>
  </si>
  <si>
    <t>№2243</t>
  </si>
  <si>
    <t>№3567</t>
  </si>
  <si>
    <t>солдат КРЕЙДИЧ Жан Віталійович</t>
  </si>
  <si>
    <t>№2236</t>
  </si>
  <si>
    <t>№2251</t>
  </si>
  <si>
    <t>№2250</t>
  </si>
  <si>
    <t>№2287</t>
  </si>
  <si>
    <t>№2239</t>
  </si>
  <si>
    <t>№2109</t>
  </si>
  <si>
    <t>№2247</t>
  </si>
  <si>
    <t>№2259</t>
  </si>
  <si>
    <t>№2245</t>
  </si>
  <si>
    <t>№2264</t>
  </si>
  <si>
    <t>№2261</t>
  </si>
  <si>
    <t>№2233</t>
  </si>
  <si>
    <t>№13588</t>
  </si>
  <si>
    <t>№13594</t>
  </si>
  <si>
    <t>№13586</t>
  </si>
  <si>
    <t>№13589</t>
  </si>
  <si>
    <t>№3654</t>
  </si>
  <si>
    <t>№14007</t>
  </si>
  <si>
    <t>солдат ВИШНЯКОВ Євген Ігорович</t>
  </si>
  <si>
    <t>солдат ОНІХОВСЬКИЙ Ігор Петрович</t>
  </si>
  <si>
    <t>солдат АНІСІМОВ Сергій Леонідович</t>
  </si>
  <si>
    <t>солдат АЛЕКСЕНКО Іван Миколайович</t>
  </si>
  <si>
    <t>солдат БАБИЧ Андрій Васильович</t>
  </si>
  <si>
    <t>солдат ШЕВЧУК Олег Григорович</t>
  </si>
  <si>
    <t>солдат МУЗИЧЕНКО Ярослав Миколайович</t>
  </si>
  <si>
    <t>солдат ГАЛЬМІЗ Юрій Петрович</t>
  </si>
  <si>
    <t>солдат ОСАДЧУК Олександр Володимирович</t>
  </si>
  <si>
    <t>№1889</t>
  </si>
  <si>
    <t>№812/13768</t>
  </si>
  <si>
    <t>№812/13769</t>
  </si>
  <si>
    <t>солдат БЛЄДНОВ Євгеній Вікторович</t>
  </si>
  <si>
    <t>старший солдат КАПІНУС Сергій Ігорович</t>
  </si>
  <si>
    <t>солдат ДЕШКО Олег Олександрович</t>
  </si>
  <si>
    <t>солдат КОЗЛОВСЬКИЙ Андрій Володимирович</t>
  </si>
  <si>
    <t>ВСП</t>
  </si>
  <si>
    <t>солдат ПИРОГАНИЧ Ігор Ігорович</t>
  </si>
  <si>
    <t>солдат НЄЖНОВ Сергій Миколайович</t>
  </si>
  <si>
    <t>солдат САД Віталій Васильович</t>
  </si>
  <si>
    <t>солдат БІЛОУСОВ Сергій Вікторович</t>
  </si>
  <si>
    <t>солдат ОБМЕЛЬКО Микола Миколайович</t>
  </si>
  <si>
    <t>А5039</t>
  </si>
  <si>
    <t>солдат НІКІТЮК Олександр Вікторович</t>
  </si>
  <si>
    <t>солдат КОСТРИЦЯ Дмитро олександрович</t>
  </si>
  <si>
    <t>капітан ОСАДЧУК Максим Олександрович</t>
  </si>
  <si>
    <t>з відпустки за кордоном</t>
  </si>
  <si>
    <t>солдат ПАНЧЕНКО Олександр Валерійович</t>
  </si>
  <si>
    <t>солдат ЛАВРЕНЮК Юрій Миколайович</t>
  </si>
  <si>
    <t>солдат МАЯСКОВСЬКИЙ Андрій Валентинович</t>
  </si>
  <si>
    <t>капітан Мединський Андрій Ігорович</t>
  </si>
  <si>
    <t>солдат ШАЛАГІНОВ Віктор Валентинович</t>
  </si>
  <si>
    <t>солдат ЗАБАВІН Олександр Валентинович</t>
  </si>
  <si>
    <t>№3729</t>
  </si>
  <si>
    <t>№2535</t>
  </si>
  <si>
    <t>№812/17516</t>
  </si>
  <si>
    <t>№812/17549</t>
  </si>
  <si>
    <t>№812/10604</t>
  </si>
  <si>
    <t>№812/13770</t>
  </si>
  <si>
    <t>№812/13765</t>
  </si>
  <si>
    <t>№812/13767</t>
  </si>
  <si>
    <t>№812/13766</t>
  </si>
  <si>
    <t>№812/15181</t>
  </si>
  <si>
    <t>№812/17036</t>
  </si>
  <si>
    <t>№2346</t>
  </si>
  <si>
    <t>№2371</t>
  </si>
  <si>
    <t>№812/17034</t>
  </si>
  <si>
    <t>№812/17038</t>
  </si>
  <si>
    <t>№14305</t>
  </si>
  <si>
    <t>№2506</t>
  </si>
  <si>
    <t>№14575</t>
  </si>
  <si>
    <t>№2507</t>
  </si>
  <si>
    <t>№15255</t>
  </si>
  <si>
    <t>№2534</t>
  </si>
  <si>
    <t>№3734</t>
  </si>
  <si>
    <t>№15684</t>
  </si>
  <si>
    <t>№3846</t>
  </si>
  <si>
    <t>№16232</t>
  </si>
  <si>
    <t>№3871</t>
  </si>
  <si>
    <t>№16650</t>
  </si>
  <si>
    <t>№3872</t>
  </si>
  <si>
    <t>№16567</t>
  </si>
  <si>
    <t>№4018</t>
  </si>
  <si>
    <t>№16828</t>
  </si>
  <si>
    <t>№40.37</t>
  </si>
  <si>
    <t>№16919</t>
  </si>
  <si>
    <t>№4053</t>
  </si>
  <si>
    <t>№16829</t>
  </si>
  <si>
    <t>№4090</t>
  </si>
  <si>
    <t>№16830</t>
  </si>
  <si>
    <t>№4249</t>
  </si>
  <si>
    <t>№4274</t>
  </si>
  <si>
    <t>812/14223</t>
  </si>
  <si>
    <t>№812/13131</t>
  </si>
  <si>
    <t>№2327</t>
  </si>
  <si>
    <t>№812/17086</t>
  </si>
  <si>
    <t>№812/16059</t>
  </si>
  <si>
    <t>№812/15178</t>
  </si>
  <si>
    <t>№812/14875</t>
  </si>
  <si>
    <t>№812/15183</t>
  </si>
  <si>
    <t>№812/15179</t>
  </si>
  <si>
    <t>№812/17039</t>
  </si>
  <si>
    <t>№812/17089</t>
  </si>
  <si>
    <t>№14309</t>
  </si>
  <si>
    <t>№2429</t>
  </si>
  <si>
    <t>№812/17088</t>
  </si>
  <si>
    <t>№812/17548</t>
  </si>
  <si>
    <t>№14310</t>
  </si>
  <si>
    <t>№2430</t>
  </si>
  <si>
    <t>№812/17091</t>
  </si>
  <si>
    <t>№3825</t>
  </si>
  <si>
    <t>№15683</t>
  </si>
  <si>
    <t>№3833</t>
  </si>
  <si>
    <t>№16233</t>
  </si>
  <si>
    <t>№3834</t>
  </si>
  <si>
    <t>№15819</t>
  </si>
  <si>
    <t>№2632</t>
  </si>
  <si>
    <t>№3847</t>
  </si>
  <si>
    <t>№16094</t>
  </si>
  <si>
    <t>№4131</t>
  </si>
  <si>
    <t>солдат БАНГУРА Аляс Альфонсовіч</t>
  </si>
  <si>
    <t>№4209</t>
  </si>
  <si>
    <t>№3753</t>
  </si>
  <si>
    <t>№15256</t>
  </si>
  <si>
    <t>№2654</t>
  </si>
  <si>
    <t>№14844</t>
  </si>
  <si>
    <t>№2631</t>
  </si>
  <si>
    <t>№3754</t>
  </si>
  <si>
    <t>№15297</t>
  </si>
  <si>
    <t>№2652</t>
  </si>
  <si>
    <t>№3775</t>
  </si>
  <si>
    <t>№15161</t>
  </si>
  <si>
    <t>№3777</t>
  </si>
  <si>
    <t>№15296</t>
  </si>
  <si>
    <t>№2655</t>
  </si>
  <si>
    <t>№3931</t>
  </si>
  <si>
    <t>№15685</t>
  </si>
  <si>
    <t>№2650</t>
  </si>
  <si>
    <t>№3968</t>
  </si>
  <si>
    <t>№16097</t>
  </si>
  <si>
    <t>№4033</t>
  </si>
  <si>
    <t>№15989</t>
  </si>
  <si>
    <t>№2383</t>
  </si>
  <si>
    <t>№2474</t>
  </si>
  <si>
    <t>№2373</t>
  </si>
  <si>
    <t>№2476</t>
  </si>
  <si>
    <t>№2375</t>
  </si>
  <si>
    <t>№2350</t>
  </si>
  <si>
    <t>солдат ТУБОЛЕЦЬ Олександр Ігорович</t>
  </si>
  <si>
    <t>А2298</t>
  </si>
  <si>
    <t>конесультація А1065</t>
  </si>
  <si>
    <t>солдат ПОКОТИЛО Юрій Володимирович</t>
  </si>
  <si>
    <t>старший лейтенант БАРТКО Сергій Сергійович</t>
  </si>
  <si>
    <t>солдат ПРОДАН Василь Миколайович</t>
  </si>
  <si>
    <t>солдат ПРОКОПЧУК Ілля Анатолійович</t>
  </si>
  <si>
    <t>солдат СІЗОНОВ Максим Сергійович</t>
  </si>
  <si>
    <t>№2696</t>
  </si>
  <si>
    <t>№16974</t>
  </si>
  <si>
    <t>№4405</t>
  </si>
  <si>
    <t>№4446</t>
  </si>
  <si>
    <t>№4560</t>
  </si>
  <si>
    <t>№2752</t>
  </si>
  <si>
    <t>№17934</t>
  </si>
  <si>
    <t>солдат ДАВИДЕНКО Богдан Миколайович</t>
  </si>
  <si>
    <t>відпустка за станом здоров'я</t>
  </si>
  <si>
    <t xml:space="preserve">солдат ПРОКОПІВ Микола Васильович </t>
  </si>
  <si>
    <t>солдат ЧЕРНИШОВ Максим Романович</t>
  </si>
  <si>
    <t>солдат СІРЕДЖУК Андрій Миколайович</t>
  </si>
  <si>
    <t>солдат СКУРЧАНСЬКИЙ Михайло Васильович</t>
  </si>
  <si>
    <t>солдат БУНЧУК Володимир Михайлович</t>
  </si>
  <si>
    <t>солдат ГУПАЛЮК Степан Степанович</t>
  </si>
  <si>
    <t>солдат ІВАНЕНКО Вячеслав Володимирович</t>
  </si>
  <si>
    <t>солдат ІВАХ Валентин Ярославович</t>
  </si>
  <si>
    <t>солдат МАЗНЮК Дмитро Артурович</t>
  </si>
  <si>
    <t>солдат КІОСЄВ Сергій Сергійович</t>
  </si>
  <si>
    <t>солдат ДОРОШ Юрій Віталійович</t>
  </si>
  <si>
    <t>солдат БЄЛІКОВ Олександр Андрійович</t>
  </si>
  <si>
    <t>солдат ВОРОБЙОВ Володимир Павлович</t>
  </si>
  <si>
    <t>солдат ВЕРСТЮК Євген Дмитрович</t>
  </si>
  <si>
    <t>солдат ПАСТУХ Назар Іванович</t>
  </si>
  <si>
    <t>№812/17514</t>
  </si>
  <si>
    <t>812/17515</t>
  </si>
  <si>
    <t>812/17513</t>
  </si>
  <si>
    <t>812/17547</t>
  </si>
  <si>
    <t>812/20378</t>
  </si>
  <si>
    <t>812/20364</t>
  </si>
  <si>
    <t>812/20485</t>
  </si>
  <si>
    <t>812/20358</t>
  </si>
  <si>
    <t>812/20081</t>
  </si>
  <si>
    <t>812/20486</t>
  </si>
  <si>
    <t>812/20379</t>
  </si>
  <si>
    <t>812/20065</t>
  </si>
  <si>
    <t>812/20383</t>
  </si>
  <si>
    <t>812/20487</t>
  </si>
  <si>
    <t>812/20384</t>
  </si>
  <si>
    <t>812/13131</t>
  </si>
  <si>
    <t>молодший лейтенант ЧЕРНЕНКО Андрій Юрійович</t>
  </si>
  <si>
    <t>812/20355</t>
  </si>
  <si>
    <t>812/20362</t>
  </si>
  <si>
    <t>812/19322</t>
  </si>
  <si>
    <t>812/20376</t>
  </si>
  <si>
    <t>812/20361</t>
  </si>
  <si>
    <t>22.05.260</t>
  </si>
  <si>
    <t>812/20377</t>
  </si>
  <si>
    <t>29.05.260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</si>
</sst>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505661</xdr:colOff>
      <xdr:row>38</xdr:row>
      <xdr:rowOff>77170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7E79BE-5DC8-7ADA-B1CA-671C642DE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92061" cy="69542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leksii Slieptsov" id="{1B8D1AD3-5583-4BDA-9C99-C36241511915}" userId="031b4b719f586b8a" providerId="Windows Live"/>
</personList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12-26T10:43:31.50" personId="{1B8D1AD3-5583-4BDA-9C99-C36241511915}" id="{F630DDB9-B47E-4384-9E5B-8C0694B4521B}">
    <text xml:space="preserve">Автоматично рахує кількість людей після фільтрів на екрані </text>
  </threadedComment>
  <threadedComment ref="B1" dT="2025-12-26T07:43:21.11" personId="{1B8D1AD3-5583-4BDA-9C99-C36241511915}" id="{81CE4454-1E44-46FD-8F1E-EEAB89219A41}">
    <text>Приклад: 
солдат СТОЙКО Тарас Богданович
якщо дубль, то ПІБ буде підсвічуватися червоним</text>
  </threadedComment>
  <threadedComment ref="C1" dT="2025-12-26T08:08:19.80" personId="{1B8D1AD3-5583-4BDA-9C99-C36241511915}" id="{ADF5DFFE-EF15-48A5-9535-E5A51A8ABAB8}">
    <text>Тільки номер роти, якщо він є. Приклад: 
1
або 
Упр (якщо адміністрація)</text>
  </threadedComment>
  <threadedComment ref="D1" dT="2025-12-26T08:09:01.60" personId="{1B8D1AD3-5583-4BDA-9C99-C36241511915}" id="{72074157-6E8B-41FC-B205-12ADAD0C5004}">
    <text xml:space="preserve">Приклад: 
А2900 </text>
  </threadedComment>
  <threadedComment ref="E1" dT="2025-12-26T08:17:01.50" personId="{1B8D1AD3-5583-4BDA-9C99-C36241511915}" id="{E6F5CA8F-DE25-4B4E-A13D-733FC9B9FA21}">
    <text>Тільки дата у форматі:
дд.мм.рррр</text>
  </threadedComment>
  <threadedComment ref="F1" dT="2025-12-26T08:15:26.67" personId="{1B8D1AD3-5583-4BDA-9C99-C36241511915}" id="{8D28A947-688E-4DF4-BC07-B66BC4952F62}">
    <text>Варіанти:
1. ЛЗ: тільки якщо є/було направлення до ЛЗ
2. ППД: табір або ППД
3. Відпустка 
4. Відрядження 
5. Консультація</text>
  </threadedComment>
  <threadedComment ref="G1" dT="2025-12-26T08:16:49.73" personId="{1B8D1AD3-5583-4BDA-9C99-C36241511915}" id="{A77EB038-4406-4C84-8E4A-486587AE9C76}">
    <text xml:space="preserve">Тільки дата </text>
  </threadedComment>
  <threadedComment ref="I1" dT="2025-12-26T08:17:15.67" personId="{1B8D1AD3-5583-4BDA-9C99-C36241511915}" id="{64FE626D-58E1-493D-B130-E27EEEF76B40}">
    <text>Тільки дата</text>
  </threadedComment>
  <threadedComment ref="J1" dT="2025-12-26T10:27:22.74" personId="{1B8D1AD3-5583-4BDA-9C99-C36241511915}" id="{FCA14FF1-799D-4AE7-87E4-9F4F39C4F7D1}">
    <text>Номер наказу у такому форматі:
812/584</text>
  </threadedComment>
  <threadedComment ref="K1" dT="2025-12-26T08:18:27.44" personId="{1B8D1AD3-5583-4BDA-9C99-C36241511915}" id="{F43B81EB-9AF2-4D7D-AF33-6B1762E4C36E}">
    <text>Тільки дата</text>
  </threadedComment>
  <threadedComment ref="L1" dT="2025-12-26T10:30:17.53" personId="{1B8D1AD3-5583-4BDA-9C99-C36241511915}" id="{66F40A6F-1389-4EDD-BD36-0432FE75B387}">
    <text xml:space="preserve">Повне звання та ПІБ
молодший лейтенант Ворон Володимир Олександрович
</text>
  </threadedComment>
  <threadedComment ref="M1" dT="2025-12-26T10:30:52.14" personId="{1B8D1AD3-5583-4BDA-9C99-C36241511915}" id="{C22AC441-9828-4D18-AF73-77FC212CD808}">
    <text>Повне звання та ПІБ:
молодший сержант Соколов Володимир Олександрович</text>
  </threadedComment>
  <threadedComment ref="N1" dT="2025-12-26T10:31:30.28" personId="{1B8D1AD3-5583-4BDA-9C99-C36241511915}" id="{958E6734-184A-45E4-BB28-A43538083C23}">
    <text>Тільки дата</text>
  </threadedComment>
  <threadedComment ref="O1" dT="2025-12-26T10:32:44.74" personId="{1B8D1AD3-5583-4BDA-9C99-C36241511915}" id="{09352480-97A5-498C-9C67-D0F77BA665E5}">
    <text>Тільки номер акту, у форматі: 
3492</text>
  </threadedComment>
  <threadedComment ref="P1" dT="2025-12-26T10:33:08.32" personId="{1B8D1AD3-5583-4BDA-9C99-C36241511915}" id="{0F413C50-7C5C-45BC-A912-8D20F2981661}">
    <text>Тільки дата</text>
  </threadedComment>
  <threadedComment ref="Q1" dT="2025-12-26T10:36:11.91" personId="{1B8D1AD3-5583-4BDA-9C99-C36241511915}" id="{D5CBAE41-1611-4A70-BF87-893C554F587F}">
    <text xml:space="preserve">Тільки номер наказу у форматі: 
812/782
</text>
  </threadedComment>
  <threadedComment ref="R1" dT="2025-12-26T10:36:22.02" personId="{1B8D1AD3-5583-4BDA-9C99-C36241511915}" id="{C2F46094-9B02-4174-9E05-92F18A78DE08}">
    <text>Тільки дата</text>
  </threadedComment>
  <threadedComment ref="S1" dT="2025-12-26T10:39:25.87" personId="{1B8D1AD3-5583-4BDA-9C99-C36241511915}" id="{1915C143-4E4F-4146-BC3B-E714AC9971B0}">
    <text>Тільки номер з СЕДО, у форматі:
812/11212</text>
  </threadedComment>
  <threadedComment ref="T1" dT="2025-12-26T10:39:47.93" personId="{1B8D1AD3-5583-4BDA-9C99-C36241511915}" id="{50935579-25A1-4F14-99DB-FA5408BBED99}">
    <text>Тільки дата</text>
  </threadedComment>
  <threadedComment ref="U1" dT="2025-12-26T10:40:54.20" personId="{1B8D1AD3-5583-4BDA-9C99-C36241511915}" id="{66D6276F-1866-4EB4-97D8-F146433112AE}">
    <text>Тільки номер з СЕДО у форматі
812/11322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01"/>
  <sheetViews>
    <sheetView tabSelected="1" zoomScale="63" zoomScaleNormal="63" workbookViewId="0">
      <pane xSplit="2" ySplit="1" topLeftCell="C211" activePane="bottomRight" state="frozen"/>
      <selection pane="topRight" activeCell="C1" sqref="C1"/>
      <selection pane="bottomLeft" activeCell="A2" sqref="A2"/>
      <selection pane="bottomRight" activeCell="H138" sqref="H138"/>
    </sheetView>
  </sheetViews>
  <sheetFormatPr defaultColWidth="8.5546875" defaultRowHeight="32.85" customHeight="1" x14ac:dyDescent="0.3"/>
  <cols>
    <col min="1" max="1" width="8.5546875" style="1"/>
    <col min="2" max="2" width="28.33203125" style="1" customWidth="1"/>
    <col min="3" max="3" width="6.44140625" style="1" customWidth="1"/>
    <col min="4" max="4" width="9" style="1" customWidth="1"/>
    <col min="5" max="5" width="11.44140625" style="3" customWidth="1"/>
    <col min="6" max="6" width="14.6640625" style="1" customWidth="1"/>
    <col min="7" max="7" width="12.5546875" style="4" customWidth="1"/>
    <col min="8" max="8" width="13.88671875" style="3" customWidth="1"/>
    <col min="9" max="9" width="18.109375" style="3" customWidth="1"/>
    <col min="10" max="10" width="16.6640625" style="1" customWidth="1"/>
    <col min="11" max="11" width="13.5546875" style="1" customWidth="1"/>
    <col min="12" max="12" width="25.88671875" style="1" customWidth="1"/>
    <col min="13" max="13" width="25.44140625" style="2" customWidth="1"/>
    <col min="14" max="14" width="13.88671875" style="3" customWidth="1"/>
    <col min="15" max="15" width="14.5546875" style="1" customWidth="1"/>
    <col min="16" max="16" width="16.5546875" style="3" customWidth="1"/>
    <col min="17" max="17" width="13.6640625" style="1" customWidth="1"/>
    <col min="18" max="18" width="19.88671875" style="3" customWidth="1"/>
    <col min="19" max="19" width="16.44140625" style="1" customWidth="1"/>
    <col min="20" max="20" width="12.33203125" style="3" customWidth="1"/>
    <col min="21" max="21" width="15.88671875" style="1" customWidth="1"/>
    <col min="22" max="16384" width="8.5546875" style="1"/>
  </cols>
  <sheetData>
    <row r="1" spans="1:21" ht="81.599999999999994" x14ac:dyDescent="0.3">
      <c r="A1" s="10">
        <f>SUBTOTAL(103,B:B)-1</f>
        <v>223</v>
      </c>
      <c r="B1" s="11" t="s">
        <v>0</v>
      </c>
      <c r="C1" s="11" t="s">
        <v>34</v>
      </c>
      <c r="D1" s="11" t="s">
        <v>1</v>
      </c>
      <c r="E1" s="12" t="s">
        <v>33</v>
      </c>
      <c r="F1" s="11" t="s">
        <v>25</v>
      </c>
      <c r="G1" s="13" t="s">
        <v>2</v>
      </c>
      <c r="H1" s="12" t="s">
        <v>36</v>
      </c>
      <c r="I1" s="12" t="s">
        <v>5</v>
      </c>
      <c r="J1" s="11" t="s">
        <v>6</v>
      </c>
      <c r="K1" s="11" t="s">
        <v>3</v>
      </c>
      <c r="L1" s="11" t="s">
        <v>4</v>
      </c>
      <c r="M1" s="11" t="s">
        <v>35</v>
      </c>
      <c r="N1" s="12" t="s">
        <v>7</v>
      </c>
      <c r="O1" s="11" t="s">
        <v>8</v>
      </c>
      <c r="P1" s="14" t="s">
        <v>9</v>
      </c>
      <c r="Q1" s="11" t="s">
        <v>10</v>
      </c>
      <c r="R1" s="12" t="s">
        <v>11</v>
      </c>
      <c r="S1" s="11" t="s">
        <v>12</v>
      </c>
      <c r="T1" s="12" t="s">
        <v>13</v>
      </c>
      <c r="U1" s="11" t="s">
        <v>14</v>
      </c>
    </row>
    <row r="2" spans="1:21" ht="32.85" customHeight="1" x14ac:dyDescent="0.3">
      <c r="A2" s="1">
        <v>1</v>
      </c>
      <c r="B2" s="1" t="s">
        <v>40</v>
      </c>
      <c r="C2" s="1">
        <v>3</v>
      </c>
      <c r="D2" s="1" t="s">
        <v>37</v>
      </c>
      <c r="E2" s="3">
        <v>46023</v>
      </c>
      <c r="F2" s="3" t="s">
        <v>41</v>
      </c>
      <c r="I2" s="3">
        <v>46023</v>
      </c>
      <c r="J2" s="1" t="s">
        <v>66</v>
      </c>
      <c r="K2" s="3">
        <v>46033</v>
      </c>
      <c r="L2" s="1" t="s">
        <v>39</v>
      </c>
      <c r="M2" s="1" t="s">
        <v>43</v>
      </c>
      <c r="N2" s="3">
        <v>46034</v>
      </c>
      <c r="O2" s="1" t="s">
        <v>93</v>
      </c>
      <c r="P2" s="3">
        <v>46051</v>
      </c>
      <c r="Q2" s="1" t="s">
        <v>287</v>
      </c>
      <c r="R2" s="3">
        <v>46057</v>
      </c>
      <c r="S2" s="1" t="s">
        <v>326</v>
      </c>
    </row>
    <row r="3" spans="1:21" ht="32.85" customHeight="1" x14ac:dyDescent="0.3">
      <c r="A3" s="1">
        <v>2</v>
      </c>
      <c r="B3" s="1" t="s">
        <v>42</v>
      </c>
      <c r="C3" s="1">
        <v>3</v>
      </c>
      <c r="D3" s="1" t="s">
        <v>37</v>
      </c>
      <c r="E3" s="3">
        <v>46025</v>
      </c>
      <c r="F3" s="3" t="s">
        <v>41</v>
      </c>
      <c r="I3" s="3">
        <v>46025</v>
      </c>
      <c r="J3" s="1" t="s">
        <v>64</v>
      </c>
      <c r="K3" s="3">
        <v>46035</v>
      </c>
      <c r="L3" s="1" t="s">
        <v>43</v>
      </c>
      <c r="M3" s="1" t="s">
        <v>43</v>
      </c>
      <c r="N3" s="3">
        <v>46034</v>
      </c>
      <c r="O3" s="1" t="s">
        <v>92</v>
      </c>
      <c r="P3" s="3">
        <v>46045</v>
      </c>
      <c r="Q3" s="1" t="s">
        <v>203</v>
      </c>
      <c r="R3" s="3">
        <v>46049</v>
      </c>
      <c r="S3" s="1" t="s">
        <v>216</v>
      </c>
    </row>
    <row r="4" spans="1:21" ht="33.75" customHeight="1" x14ac:dyDescent="0.3">
      <c r="A4" s="1">
        <v>3</v>
      </c>
      <c r="B4" s="1" t="s">
        <v>44</v>
      </c>
      <c r="C4" s="1">
        <v>3</v>
      </c>
      <c r="D4" s="1" t="s">
        <v>37</v>
      </c>
      <c r="E4" s="3">
        <v>46025</v>
      </c>
      <c r="F4" s="3" t="s">
        <v>38</v>
      </c>
      <c r="I4" s="3">
        <v>46026</v>
      </c>
      <c r="J4" s="1" t="s">
        <v>65</v>
      </c>
      <c r="K4" s="3">
        <v>46036</v>
      </c>
      <c r="L4" s="1" t="s">
        <v>43</v>
      </c>
      <c r="M4" s="1" t="s">
        <v>43</v>
      </c>
      <c r="N4" s="3">
        <v>46034</v>
      </c>
      <c r="O4" s="1" t="s">
        <v>94</v>
      </c>
      <c r="P4" s="3">
        <v>46045</v>
      </c>
      <c r="Q4" s="1" t="s">
        <v>204</v>
      </c>
      <c r="R4" s="3">
        <v>46049</v>
      </c>
      <c r="S4" s="1" t="s">
        <v>217</v>
      </c>
    </row>
    <row r="5" spans="1:21" ht="32.85" customHeight="1" x14ac:dyDescent="0.3">
      <c r="A5" s="1">
        <v>4</v>
      </c>
      <c r="B5" s="1" t="s">
        <v>45</v>
      </c>
      <c r="C5" s="1">
        <v>3</v>
      </c>
      <c r="D5" s="1" t="s">
        <v>37</v>
      </c>
      <c r="E5" s="3">
        <v>46026</v>
      </c>
      <c r="F5" s="3" t="s">
        <v>46</v>
      </c>
      <c r="I5" s="3">
        <v>46026</v>
      </c>
      <c r="J5" s="1" t="s">
        <v>67</v>
      </c>
      <c r="K5" s="3">
        <v>46036</v>
      </c>
      <c r="L5" s="1" t="s">
        <v>43</v>
      </c>
      <c r="M5" s="1" t="s">
        <v>43</v>
      </c>
      <c r="N5" s="3">
        <v>46034</v>
      </c>
      <c r="O5" s="1" t="s">
        <v>115</v>
      </c>
      <c r="P5" s="3">
        <v>46051</v>
      </c>
      <c r="Q5" s="1" t="s">
        <v>278</v>
      </c>
      <c r="R5" s="3">
        <v>46055</v>
      </c>
      <c r="S5" s="1" t="s">
        <v>557</v>
      </c>
    </row>
    <row r="6" spans="1:21" ht="32.85" customHeight="1" x14ac:dyDescent="0.3">
      <c r="A6" s="1">
        <v>5</v>
      </c>
      <c r="B6" s="1" t="s">
        <v>47</v>
      </c>
      <c r="C6" s="1">
        <v>1</v>
      </c>
      <c r="D6" s="1" t="s">
        <v>37</v>
      </c>
      <c r="E6" s="3">
        <v>46027</v>
      </c>
      <c r="F6" s="3" t="s">
        <v>38</v>
      </c>
      <c r="I6" s="3">
        <v>46027</v>
      </c>
      <c r="J6" s="1" t="s">
        <v>72</v>
      </c>
      <c r="K6" s="3">
        <v>46037</v>
      </c>
      <c r="L6" s="1" t="s">
        <v>48</v>
      </c>
      <c r="M6" s="1" t="s">
        <v>73</v>
      </c>
      <c r="N6" s="3">
        <v>46034</v>
      </c>
      <c r="O6" s="1" t="s">
        <v>162</v>
      </c>
      <c r="P6" s="3">
        <v>46045</v>
      </c>
      <c r="Q6" s="1" t="s">
        <v>290</v>
      </c>
      <c r="R6" s="3">
        <v>46057</v>
      </c>
      <c r="S6" s="1" t="s">
        <v>343</v>
      </c>
    </row>
    <row r="7" spans="1:21" ht="32.85" customHeight="1" x14ac:dyDescent="0.3">
      <c r="A7" s="1">
        <v>6</v>
      </c>
      <c r="B7" s="1" t="s">
        <v>49</v>
      </c>
      <c r="C7" s="1">
        <v>1</v>
      </c>
      <c r="D7" s="1" t="s">
        <v>37</v>
      </c>
      <c r="E7" s="3">
        <v>46027</v>
      </c>
      <c r="F7" s="3" t="s">
        <v>41</v>
      </c>
      <c r="I7" s="3">
        <v>46027</v>
      </c>
      <c r="J7" s="1" t="s">
        <v>70</v>
      </c>
      <c r="K7" s="3">
        <v>46037</v>
      </c>
      <c r="L7" s="1" t="s">
        <v>51</v>
      </c>
      <c r="M7" s="1" t="s">
        <v>73</v>
      </c>
      <c r="N7" s="3">
        <v>46034</v>
      </c>
      <c r="O7" s="1" t="s">
        <v>163</v>
      </c>
      <c r="P7" s="3">
        <v>46045</v>
      </c>
      <c r="Q7" s="1" t="s">
        <v>289</v>
      </c>
      <c r="R7" s="3">
        <v>46057</v>
      </c>
      <c r="S7" s="1" t="s">
        <v>345</v>
      </c>
    </row>
    <row r="8" spans="1:21" ht="32.85" customHeight="1" x14ac:dyDescent="0.3">
      <c r="A8" s="1">
        <v>7</v>
      </c>
      <c r="B8" s="1" t="s">
        <v>50</v>
      </c>
      <c r="C8" s="1">
        <v>1</v>
      </c>
      <c r="D8" s="1" t="s">
        <v>37</v>
      </c>
      <c r="E8" s="3">
        <v>46027</v>
      </c>
      <c r="F8" s="3" t="s">
        <v>41</v>
      </c>
      <c r="I8" s="3">
        <v>46027</v>
      </c>
      <c r="J8" s="1" t="s">
        <v>69</v>
      </c>
      <c r="K8" s="3">
        <v>46037</v>
      </c>
      <c r="L8" s="1" t="s">
        <v>48</v>
      </c>
      <c r="M8" s="1" t="s">
        <v>73</v>
      </c>
      <c r="N8" s="3">
        <v>46034</v>
      </c>
      <c r="O8" s="1" t="s">
        <v>164</v>
      </c>
      <c r="P8" s="3">
        <v>46053</v>
      </c>
      <c r="Q8" s="1" t="s">
        <v>291</v>
      </c>
      <c r="R8" s="3">
        <v>46057</v>
      </c>
      <c r="S8" s="1" t="s">
        <v>346</v>
      </c>
    </row>
    <row r="9" spans="1:21" ht="32.85" customHeight="1" x14ac:dyDescent="0.3">
      <c r="A9" s="1">
        <v>8</v>
      </c>
      <c r="B9" s="1" t="s">
        <v>52</v>
      </c>
      <c r="C9" s="1">
        <v>3</v>
      </c>
      <c r="D9" s="1" t="s">
        <v>37</v>
      </c>
      <c r="E9" s="3">
        <v>46027</v>
      </c>
      <c r="F9" s="3" t="s">
        <v>41</v>
      </c>
      <c r="I9" s="3">
        <v>46027</v>
      </c>
      <c r="J9" s="1" t="s">
        <v>68</v>
      </c>
      <c r="K9" s="3">
        <v>46037</v>
      </c>
      <c r="L9" s="1" t="s">
        <v>43</v>
      </c>
      <c r="M9" s="1" t="s">
        <v>43</v>
      </c>
      <c r="N9" s="3">
        <v>46034</v>
      </c>
      <c r="O9" s="1" t="s">
        <v>116</v>
      </c>
      <c r="P9" s="3">
        <v>46060</v>
      </c>
      <c r="Q9" s="1" t="s">
        <v>403</v>
      </c>
      <c r="R9" s="3">
        <v>46062</v>
      </c>
      <c r="S9" s="1" t="s">
        <v>404</v>
      </c>
    </row>
    <row r="10" spans="1:21" ht="32.85" customHeight="1" x14ac:dyDescent="0.3">
      <c r="A10" s="1">
        <v>9</v>
      </c>
      <c r="B10" s="1" t="s">
        <v>53</v>
      </c>
      <c r="C10" s="1">
        <v>1</v>
      </c>
      <c r="D10" s="1" t="s">
        <v>37</v>
      </c>
      <c r="E10" s="3">
        <v>46028</v>
      </c>
      <c r="F10" s="3" t="s">
        <v>41</v>
      </c>
      <c r="I10" s="3">
        <v>46028</v>
      </c>
      <c r="J10" s="1" t="s">
        <v>71</v>
      </c>
      <c r="K10" s="3">
        <v>46038</v>
      </c>
      <c r="L10" s="1" t="s">
        <v>54</v>
      </c>
      <c r="M10" s="1" t="s">
        <v>73</v>
      </c>
      <c r="N10" s="3">
        <v>46034</v>
      </c>
      <c r="O10" s="1" t="s">
        <v>165</v>
      </c>
      <c r="P10" s="3">
        <v>46045</v>
      </c>
      <c r="Q10" s="1" t="s">
        <v>292</v>
      </c>
      <c r="R10" s="3">
        <v>46057</v>
      </c>
      <c r="S10" s="1" t="s">
        <v>348</v>
      </c>
    </row>
    <row r="11" spans="1:21" ht="32.85" customHeight="1" x14ac:dyDescent="0.3">
      <c r="A11" s="1">
        <v>10</v>
      </c>
      <c r="B11" s="1" t="s">
        <v>56</v>
      </c>
      <c r="C11" s="1">
        <v>2</v>
      </c>
      <c r="D11" s="1" t="s">
        <v>55</v>
      </c>
      <c r="E11" s="3">
        <v>46029</v>
      </c>
      <c r="F11" s="3" t="s">
        <v>38</v>
      </c>
      <c r="I11" s="3">
        <v>46029</v>
      </c>
      <c r="J11" s="1" t="s">
        <v>79</v>
      </c>
      <c r="K11" s="3">
        <v>46039</v>
      </c>
      <c r="L11" s="1" t="s">
        <v>57</v>
      </c>
      <c r="M11" s="1" t="s">
        <v>57</v>
      </c>
      <c r="N11" s="3">
        <v>46039</v>
      </c>
      <c r="O11" s="1" t="s">
        <v>189</v>
      </c>
      <c r="P11" s="3">
        <v>46046</v>
      </c>
      <c r="Q11" s="1" t="s">
        <v>222</v>
      </c>
      <c r="R11" s="3">
        <v>46051</v>
      </c>
      <c r="S11" s="1" t="s">
        <v>261</v>
      </c>
      <c r="T11" s="3">
        <v>46057</v>
      </c>
      <c r="U11" s="1" t="s">
        <v>338</v>
      </c>
    </row>
    <row r="12" spans="1:21" ht="32.85" customHeight="1" x14ac:dyDescent="0.3">
      <c r="A12" s="1">
        <v>11</v>
      </c>
      <c r="B12" s="1" t="s">
        <v>58</v>
      </c>
      <c r="C12" s="1">
        <v>1</v>
      </c>
      <c r="D12" s="1" t="s">
        <v>37</v>
      </c>
      <c r="E12" s="3">
        <v>46029</v>
      </c>
      <c r="F12" s="3" t="s">
        <v>41</v>
      </c>
      <c r="I12" s="3">
        <v>46029</v>
      </c>
      <c r="J12" s="1" t="s">
        <v>142</v>
      </c>
      <c r="K12" s="3">
        <v>46039</v>
      </c>
      <c r="L12" s="1" t="s">
        <v>54</v>
      </c>
      <c r="M12" s="1" t="s">
        <v>73</v>
      </c>
      <c r="N12" s="3">
        <v>46035</v>
      </c>
      <c r="O12" s="1" t="s">
        <v>95</v>
      </c>
      <c r="P12" s="3">
        <v>46053</v>
      </c>
      <c r="Q12" s="1" t="s">
        <v>293</v>
      </c>
      <c r="R12" s="3">
        <v>46057</v>
      </c>
      <c r="S12" s="1" t="s">
        <v>349</v>
      </c>
    </row>
    <row r="13" spans="1:21" ht="32.85" customHeight="1" x14ac:dyDescent="0.3">
      <c r="A13" s="1">
        <v>12</v>
      </c>
      <c r="B13" s="1" t="s">
        <v>60</v>
      </c>
      <c r="C13" s="1">
        <v>1</v>
      </c>
      <c r="D13" s="1" t="s">
        <v>37</v>
      </c>
      <c r="E13" s="3">
        <v>46030</v>
      </c>
      <c r="F13" s="3" t="s">
        <v>38</v>
      </c>
      <c r="I13" s="3">
        <v>46030</v>
      </c>
      <c r="J13" s="1" t="s">
        <v>143</v>
      </c>
      <c r="K13" s="3">
        <v>46040</v>
      </c>
      <c r="L13" s="1" t="s">
        <v>59</v>
      </c>
      <c r="M13" s="1" t="s">
        <v>73</v>
      </c>
      <c r="N13" s="3">
        <v>46035</v>
      </c>
      <c r="O13" s="1" t="s">
        <v>96</v>
      </c>
      <c r="P13" s="3">
        <v>46053</v>
      </c>
      <c r="Q13" s="1" t="s">
        <v>295</v>
      </c>
      <c r="R13" s="3">
        <v>46057</v>
      </c>
      <c r="S13" s="1" t="s">
        <v>344</v>
      </c>
    </row>
    <row r="14" spans="1:21" ht="32.85" customHeight="1" x14ac:dyDescent="0.3">
      <c r="A14" s="1">
        <v>13</v>
      </c>
      <c r="B14" s="1" t="s">
        <v>61</v>
      </c>
      <c r="C14" s="1">
        <v>1</v>
      </c>
      <c r="D14" s="1" t="s">
        <v>37</v>
      </c>
      <c r="E14" s="3">
        <v>46030</v>
      </c>
      <c r="F14" s="3" t="s">
        <v>38</v>
      </c>
      <c r="I14" s="3">
        <v>46030</v>
      </c>
      <c r="J14" s="1" t="s">
        <v>144</v>
      </c>
      <c r="K14" s="3">
        <v>46040</v>
      </c>
      <c r="L14" s="1" t="s">
        <v>59</v>
      </c>
      <c r="M14" s="1" t="s">
        <v>73</v>
      </c>
      <c r="N14" s="3">
        <v>46035</v>
      </c>
      <c r="O14" s="1" t="s">
        <v>97</v>
      </c>
      <c r="P14" s="3">
        <v>46053</v>
      </c>
      <c r="Q14" s="1" t="s">
        <v>296</v>
      </c>
      <c r="R14" s="3">
        <v>46057</v>
      </c>
      <c r="S14" s="1" t="s">
        <v>342</v>
      </c>
    </row>
    <row r="15" spans="1:21" ht="32.85" customHeight="1" x14ac:dyDescent="0.3">
      <c r="A15" s="1">
        <v>14</v>
      </c>
      <c r="B15" s="1" t="s">
        <v>62</v>
      </c>
      <c r="C15" s="1">
        <v>1</v>
      </c>
      <c r="D15" s="1" t="s">
        <v>37</v>
      </c>
      <c r="E15" s="3">
        <v>46030</v>
      </c>
      <c r="F15" s="3" t="s">
        <v>41</v>
      </c>
      <c r="I15" s="3">
        <v>46030</v>
      </c>
      <c r="J15" s="1" t="s">
        <v>145</v>
      </c>
      <c r="K15" s="3">
        <v>46040</v>
      </c>
      <c r="L15" s="1" t="s">
        <v>63</v>
      </c>
      <c r="M15" s="1" t="s">
        <v>73</v>
      </c>
      <c r="N15" s="3">
        <v>46035</v>
      </c>
      <c r="O15" s="1" t="s">
        <v>98</v>
      </c>
      <c r="P15" s="3">
        <v>46053</v>
      </c>
      <c r="Q15" s="1" t="s">
        <v>294</v>
      </c>
      <c r="R15" s="3">
        <v>46057</v>
      </c>
      <c r="S15" s="1" t="s">
        <v>334</v>
      </c>
    </row>
    <row r="16" spans="1:21" ht="32.85" customHeight="1" x14ac:dyDescent="0.3">
      <c r="A16" s="1">
        <v>15</v>
      </c>
      <c r="B16" s="1" t="s">
        <v>74</v>
      </c>
      <c r="C16" s="1">
        <v>2</v>
      </c>
      <c r="D16" s="1" t="s">
        <v>75</v>
      </c>
      <c r="E16" s="3">
        <v>46032</v>
      </c>
      <c r="F16" s="3" t="s">
        <v>38</v>
      </c>
      <c r="I16" s="3">
        <v>46032</v>
      </c>
      <c r="J16" s="1" t="s">
        <v>154</v>
      </c>
      <c r="K16" s="3">
        <v>46042</v>
      </c>
      <c r="L16" s="1" t="s">
        <v>57</v>
      </c>
      <c r="M16" s="1" t="s">
        <v>57</v>
      </c>
      <c r="N16" s="3">
        <v>46041</v>
      </c>
      <c r="O16" s="1" t="s">
        <v>188</v>
      </c>
      <c r="P16" s="3">
        <v>46045</v>
      </c>
      <c r="Q16" s="1" t="s">
        <v>223</v>
      </c>
      <c r="R16" s="3">
        <v>46051</v>
      </c>
      <c r="S16" s="1" t="s">
        <v>262</v>
      </c>
      <c r="T16" s="3">
        <v>46059</v>
      </c>
      <c r="U16" s="1" t="s">
        <v>561</v>
      </c>
    </row>
    <row r="17" spans="1:21" ht="32.85" customHeight="1" x14ac:dyDescent="0.3">
      <c r="A17" s="1">
        <v>16</v>
      </c>
      <c r="B17" s="1" t="s">
        <v>76</v>
      </c>
      <c r="C17" s="1">
        <v>3</v>
      </c>
      <c r="D17" s="1" t="s">
        <v>37</v>
      </c>
      <c r="E17" s="3">
        <v>46032</v>
      </c>
      <c r="F17" s="1" t="s">
        <v>46</v>
      </c>
      <c r="I17" s="3">
        <v>46032</v>
      </c>
      <c r="J17" s="1" t="s">
        <v>134</v>
      </c>
      <c r="K17" s="3">
        <v>46042</v>
      </c>
      <c r="L17" s="1" t="s">
        <v>43</v>
      </c>
      <c r="M17" s="1" t="s">
        <v>43</v>
      </c>
      <c r="N17" s="3">
        <v>46037</v>
      </c>
      <c r="O17" s="1" t="s">
        <v>241</v>
      </c>
      <c r="P17" s="3">
        <v>46051</v>
      </c>
      <c r="Q17" s="1" t="s">
        <v>277</v>
      </c>
      <c r="R17" s="3">
        <v>46055</v>
      </c>
      <c r="S17" s="1" t="s">
        <v>288</v>
      </c>
    </row>
    <row r="18" spans="1:21" ht="32.85" customHeight="1" x14ac:dyDescent="0.3">
      <c r="A18" s="1">
        <v>17</v>
      </c>
      <c r="B18" s="1" t="s">
        <v>78</v>
      </c>
      <c r="C18" s="1">
        <v>3</v>
      </c>
      <c r="D18" s="1" t="s">
        <v>37</v>
      </c>
      <c r="E18" s="3">
        <v>46033</v>
      </c>
      <c r="F18" s="1" t="s">
        <v>77</v>
      </c>
      <c r="I18" s="3">
        <v>46033</v>
      </c>
      <c r="J18" s="1" t="s">
        <v>135</v>
      </c>
      <c r="K18" s="3">
        <v>46043</v>
      </c>
      <c r="L18" s="1" t="s">
        <v>43</v>
      </c>
      <c r="M18" s="1" t="s">
        <v>43</v>
      </c>
      <c r="N18" s="3">
        <v>46037</v>
      </c>
      <c r="O18" s="1" t="s">
        <v>239</v>
      </c>
      <c r="P18" s="3">
        <v>46049</v>
      </c>
      <c r="Q18" s="1" t="s">
        <v>238</v>
      </c>
      <c r="R18" s="3">
        <v>46051</v>
      </c>
      <c r="S18" s="1" t="s">
        <v>254</v>
      </c>
    </row>
    <row r="19" spans="1:21" ht="32.85" customHeight="1" x14ac:dyDescent="0.3">
      <c r="A19" s="1">
        <v>18</v>
      </c>
      <c r="B19" s="1" t="s">
        <v>80</v>
      </c>
      <c r="C19" s="1">
        <v>3</v>
      </c>
      <c r="D19" s="1" t="s">
        <v>37</v>
      </c>
      <c r="E19" s="3">
        <v>46033</v>
      </c>
      <c r="F19" s="1" t="s">
        <v>38</v>
      </c>
      <c r="I19" s="3">
        <v>46033</v>
      </c>
      <c r="J19" s="1" t="s">
        <v>136</v>
      </c>
      <c r="K19" s="3">
        <v>46043</v>
      </c>
      <c r="L19" s="1" t="s">
        <v>43</v>
      </c>
      <c r="M19" s="1" t="s">
        <v>43</v>
      </c>
      <c r="N19" s="3">
        <v>46037</v>
      </c>
      <c r="O19" s="1" t="s">
        <v>240</v>
      </c>
      <c r="P19" s="3">
        <v>46050</v>
      </c>
      <c r="Q19" s="1" t="s">
        <v>139</v>
      </c>
      <c r="R19" s="3">
        <v>46051</v>
      </c>
      <c r="S19" s="1" t="s">
        <v>255</v>
      </c>
    </row>
    <row r="20" spans="1:21" ht="32.85" customHeight="1" x14ac:dyDescent="0.3">
      <c r="A20" s="1">
        <v>19</v>
      </c>
      <c r="B20" s="1" t="s">
        <v>81</v>
      </c>
      <c r="C20" s="1">
        <v>1</v>
      </c>
      <c r="D20" s="1" t="s">
        <v>37</v>
      </c>
      <c r="E20" s="3">
        <v>46034</v>
      </c>
      <c r="F20" s="1" t="s">
        <v>38</v>
      </c>
      <c r="I20" s="3">
        <v>46034</v>
      </c>
      <c r="J20" s="1" t="s">
        <v>123</v>
      </c>
      <c r="K20" s="3">
        <v>46044</v>
      </c>
      <c r="L20" s="1" t="s">
        <v>82</v>
      </c>
      <c r="M20" s="1" t="s">
        <v>73</v>
      </c>
      <c r="N20" s="3">
        <v>46037</v>
      </c>
      <c r="O20" s="1" t="s">
        <v>117</v>
      </c>
      <c r="P20" s="3">
        <v>46049</v>
      </c>
      <c r="Q20" s="1" t="s">
        <v>297</v>
      </c>
      <c r="R20" s="3">
        <v>46057</v>
      </c>
      <c r="S20" s="1" t="s">
        <v>330</v>
      </c>
    </row>
    <row r="21" spans="1:21" ht="32.85" customHeight="1" x14ac:dyDescent="0.3">
      <c r="A21" s="1">
        <v>20</v>
      </c>
      <c r="B21" s="1" t="s">
        <v>83</v>
      </c>
      <c r="C21" s="1">
        <v>1</v>
      </c>
      <c r="D21" s="1" t="s">
        <v>37</v>
      </c>
      <c r="E21" s="3">
        <v>46034</v>
      </c>
      <c r="F21" s="1" t="s">
        <v>38</v>
      </c>
      <c r="I21" s="3">
        <v>46034</v>
      </c>
      <c r="J21" s="1" t="s">
        <v>124</v>
      </c>
      <c r="K21" s="3">
        <v>46044</v>
      </c>
      <c r="L21" s="1" t="s">
        <v>82</v>
      </c>
      <c r="M21" s="1" t="s">
        <v>73</v>
      </c>
      <c r="N21" s="3">
        <v>46039</v>
      </c>
      <c r="O21" s="1" t="s">
        <v>118</v>
      </c>
      <c r="P21" s="3">
        <v>46053</v>
      </c>
      <c r="Q21" s="1" t="s">
        <v>173</v>
      </c>
      <c r="R21" s="3">
        <v>46057</v>
      </c>
      <c r="S21" s="1" t="s">
        <v>331</v>
      </c>
    </row>
    <row r="22" spans="1:21" ht="32.85" customHeight="1" x14ac:dyDescent="0.3">
      <c r="A22" s="1">
        <v>21</v>
      </c>
      <c r="B22" s="1" t="s">
        <v>84</v>
      </c>
      <c r="C22" s="1">
        <v>1</v>
      </c>
      <c r="D22" s="1" t="s">
        <v>37</v>
      </c>
      <c r="E22" s="3">
        <v>46034</v>
      </c>
      <c r="F22" s="1" t="s">
        <v>41</v>
      </c>
      <c r="I22" s="3">
        <v>46034</v>
      </c>
      <c r="J22" s="1" t="s">
        <v>125</v>
      </c>
      <c r="K22" s="3">
        <v>46044</v>
      </c>
      <c r="L22" s="1" t="s">
        <v>63</v>
      </c>
      <c r="M22" s="1" t="s">
        <v>73</v>
      </c>
      <c r="N22" s="3">
        <v>46037</v>
      </c>
      <c r="O22" s="1" t="s">
        <v>119</v>
      </c>
      <c r="P22" s="3">
        <v>46053</v>
      </c>
      <c r="Q22" s="1" t="s">
        <v>298</v>
      </c>
      <c r="R22" s="3">
        <v>46057</v>
      </c>
      <c r="S22" s="1" t="s">
        <v>333</v>
      </c>
    </row>
    <row r="23" spans="1:21" ht="32.85" customHeight="1" x14ac:dyDescent="0.3">
      <c r="A23" s="1">
        <v>22</v>
      </c>
      <c r="B23" s="1" t="s">
        <v>86</v>
      </c>
      <c r="C23" s="1">
        <v>1</v>
      </c>
      <c r="D23" s="1" t="s">
        <v>37</v>
      </c>
      <c r="E23" s="3">
        <v>46034</v>
      </c>
      <c r="F23" s="1" t="s">
        <v>41</v>
      </c>
      <c r="I23" s="3">
        <v>46034</v>
      </c>
      <c r="J23" s="1" t="s">
        <v>126</v>
      </c>
      <c r="K23" s="3">
        <v>46044</v>
      </c>
      <c r="L23" s="1" t="s">
        <v>85</v>
      </c>
      <c r="M23" s="1" t="s">
        <v>73</v>
      </c>
      <c r="N23" s="3">
        <v>46037</v>
      </c>
      <c r="O23" s="1" t="s">
        <v>120</v>
      </c>
      <c r="P23" s="3">
        <v>46049</v>
      </c>
      <c r="Q23" s="1" t="s">
        <v>299</v>
      </c>
      <c r="R23" s="3">
        <v>46057</v>
      </c>
      <c r="S23" s="1" t="s">
        <v>347</v>
      </c>
    </row>
    <row r="24" spans="1:21" ht="32.85" customHeight="1" x14ac:dyDescent="0.3">
      <c r="A24" s="1">
        <v>23</v>
      </c>
      <c r="B24" s="1" t="s">
        <v>87</v>
      </c>
      <c r="C24" s="1">
        <v>1</v>
      </c>
      <c r="D24" s="1" t="s">
        <v>37</v>
      </c>
      <c r="E24" s="3">
        <v>46034</v>
      </c>
      <c r="F24" s="1" t="s">
        <v>41</v>
      </c>
      <c r="I24" s="3">
        <v>46035</v>
      </c>
      <c r="J24" s="1" t="s">
        <v>127</v>
      </c>
      <c r="K24" s="3">
        <v>46045</v>
      </c>
      <c r="L24" s="1" t="s">
        <v>54</v>
      </c>
      <c r="M24" s="1" t="s">
        <v>73</v>
      </c>
      <c r="N24" s="3">
        <v>46039</v>
      </c>
      <c r="O24" s="1" t="s">
        <v>121</v>
      </c>
      <c r="P24" s="3">
        <v>46053</v>
      </c>
      <c r="Q24" s="1" t="s">
        <v>300</v>
      </c>
      <c r="R24" s="3">
        <v>46057</v>
      </c>
      <c r="S24" s="1" t="s">
        <v>350</v>
      </c>
    </row>
    <row r="25" spans="1:21" ht="32.85" customHeight="1" x14ac:dyDescent="0.3">
      <c r="A25" s="1">
        <v>24</v>
      </c>
      <c r="B25" s="1" t="s">
        <v>88</v>
      </c>
      <c r="C25" s="1">
        <v>1</v>
      </c>
      <c r="D25" s="1" t="s">
        <v>37</v>
      </c>
      <c r="E25" s="3">
        <v>46035</v>
      </c>
      <c r="F25" s="1" t="s">
        <v>38</v>
      </c>
      <c r="I25" s="3">
        <v>46035</v>
      </c>
      <c r="J25" s="1" t="s">
        <v>128</v>
      </c>
      <c r="K25" s="3">
        <v>46045</v>
      </c>
      <c r="L25" s="1" t="s">
        <v>85</v>
      </c>
      <c r="M25" s="1" t="s">
        <v>73</v>
      </c>
      <c r="N25" s="3">
        <v>46039</v>
      </c>
      <c r="O25" s="1" t="s">
        <v>122</v>
      </c>
      <c r="P25" s="3">
        <v>46053</v>
      </c>
      <c r="Q25" s="1" t="s">
        <v>175</v>
      </c>
      <c r="R25" s="3">
        <v>46057</v>
      </c>
      <c r="S25" s="1" t="s">
        <v>341</v>
      </c>
    </row>
    <row r="26" spans="1:21" ht="32.85" customHeight="1" x14ac:dyDescent="0.3">
      <c r="A26" s="1">
        <v>25</v>
      </c>
      <c r="B26" s="1" t="s">
        <v>89</v>
      </c>
      <c r="C26" s="1">
        <v>4</v>
      </c>
      <c r="D26" s="1" t="s">
        <v>133</v>
      </c>
      <c r="E26" s="3">
        <v>46036</v>
      </c>
      <c r="F26" s="1" t="s">
        <v>38</v>
      </c>
      <c r="I26" s="3">
        <v>46036</v>
      </c>
      <c r="J26" s="1" t="s">
        <v>160</v>
      </c>
      <c r="K26" s="3">
        <v>46046</v>
      </c>
      <c r="L26" s="1" t="s">
        <v>90</v>
      </c>
      <c r="M26" s="1" t="s">
        <v>90</v>
      </c>
      <c r="N26" s="3">
        <v>46042</v>
      </c>
      <c r="O26" s="1" t="s">
        <v>205</v>
      </c>
      <c r="P26" s="3">
        <v>46053</v>
      </c>
      <c r="Q26" s="1" t="s">
        <v>318</v>
      </c>
      <c r="R26" s="3">
        <v>46064</v>
      </c>
      <c r="S26" s="1" t="s">
        <v>518</v>
      </c>
    </row>
    <row r="27" spans="1:21" ht="32.85" customHeight="1" x14ac:dyDescent="0.3">
      <c r="A27" s="1">
        <v>26</v>
      </c>
      <c r="B27" s="1" t="s">
        <v>91</v>
      </c>
      <c r="C27" s="1">
        <v>2</v>
      </c>
      <c r="D27" s="1" t="s">
        <v>75</v>
      </c>
      <c r="E27" s="3">
        <v>46036</v>
      </c>
      <c r="F27" s="1" t="s">
        <v>41</v>
      </c>
      <c r="I27" s="3">
        <v>46036</v>
      </c>
      <c r="J27" s="1" t="s">
        <v>155</v>
      </c>
      <c r="K27" s="3">
        <v>46046</v>
      </c>
      <c r="L27" s="1" t="s">
        <v>57</v>
      </c>
      <c r="M27" s="1" t="s">
        <v>57</v>
      </c>
      <c r="N27" s="3">
        <v>46045</v>
      </c>
      <c r="O27" s="1" t="s">
        <v>198</v>
      </c>
      <c r="P27" s="3">
        <v>46049</v>
      </c>
      <c r="Q27" s="1" t="s">
        <v>224</v>
      </c>
      <c r="R27" s="3">
        <v>46051</v>
      </c>
      <c r="S27" s="1" t="s">
        <v>263</v>
      </c>
      <c r="T27" s="3">
        <v>46059</v>
      </c>
      <c r="U27" s="1" t="s">
        <v>561</v>
      </c>
    </row>
    <row r="28" spans="1:21" ht="32.85" customHeight="1" x14ac:dyDescent="0.3">
      <c r="A28" s="1">
        <v>27</v>
      </c>
      <c r="B28" s="1" t="s">
        <v>99</v>
      </c>
      <c r="C28" s="1">
        <v>3</v>
      </c>
      <c r="D28" s="1" t="s">
        <v>37</v>
      </c>
      <c r="E28" s="3">
        <v>46036</v>
      </c>
      <c r="F28" s="1" t="s">
        <v>41</v>
      </c>
      <c r="I28" s="3">
        <v>46036</v>
      </c>
      <c r="J28" s="1" t="s">
        <v>137</v>
      </c>
      <c r="K28" s="3">
        <v>46046</v>
      </c>
      <c r="L28" s="1" t="s">
        <v>43</v>
      </c>
      <c r="M28" s="1" t="s">
        <v>43</v>
      </c>
      <c r="N28" s="3">
        <v>46043</v>
      </c>
      <c r="O28" s="1" t="s">
        <v>208</v>
      </c>
      <c r="P28" s="3">
        <v>46053</v>
      </c>
      <c r="Q28" s="1" t="s">
        <v>319</v>
      </c>
      <c r="R28" s="3">
        <v>46057</v>
      </c>
      <c r="S28" s="1" t="s">
        <v>328</v>
      </c>
    </row>
    <row r="29" spans="1:21" ht="32.85" customHeight="1" x14ac:dyDescent="0.3">
      <c r="A29" s="1">
        <v>28</v>
      </c>
      <c r="B29" s="1" t="s">
        <v>100</v>
      </c>
      <c r="C29" s="1">
        <v>1</v>
      </c>
      <c r="D29" s="1" t="s">
        <v>37</v>
      </c>
      <c r="E29" s="3">
        <v>46036</v>
      </c>
      <c r="F29" s="1" t="s">
        <v>38</v>
      </c>
      <c r="I29" s="3">
        <v>46037</v>
      </c>
      <c r="J29" s="1" t="s">
        <v>146</v>
      </c>
      <c r="K29" s="3">
        <v>46047</v>
      </c>
      <c r="L29" s="1" t="s">
        <v>63</v>
      </c>
      <c r="M29" s="1" t="s">
        <v>73</v>
      </c>
      <c r="N29" s="3">
        <v>46042</v>
      </c>
      <c r="O29" s="1" t="s">
        <v>140</v>
      </c>
      <c r="P29" s="3">
        <v>46060</v>
      </c>
      <c r="Q29" s="1" t="s">
        <v>370</v>
      </c>
      <c r="R29" s="3">
        <v>46062</v>
      </c>
      <c r="S29" s="1" t="s">
        <v>399</v>
      </c>
    </row>
    <row r="30" spans="1:21" ht="32.85" customHeight="1" x14ac:dyDescent="0.3">
      <c r="A30" s="1">
        <v>29</v>
      </c>
      <c r="B30" s="1" t="s">
        <v>101</v>
      </c>
      <c r="C30" s="1">
        <v>1</v>
      </c>
      <c r="D30" s="1" t="s">
        <v>37</v>
      </c>
      <c r="E30" s="3">
        <v>46036</v>
      </c>
      <c r="F30" s="1" t="s">
        <v>38</v>
      </c>
      <c r="I30" s="3">
        <v>46037</v>
      </c>
      <c r="J30" s="1" t="s">
        <v>147</v>
      </c>
      <c r="K30" s="3">
        <v>46047</v>
      </c>
      <c r="L30" s="1" t="s">
        <v>63</v>
      </c>
      <c r="M30" s="1" t="s">
        <v>73</v>
      </c>
      <c r="N30" s="3">
        <v>46042</v>
      </c>
      <c r="O30" s="1" t="s">
        <v>141</v>
      </c>
      <c r="P30" s="3">
        <v>46053</v>
      </c>
      <c r="Q30" s="1" t="s">
        <v>301</v>
      </c>
      <c r="R30" s="3">
        <v>46057</v>
      </c>
      <c r="S30" s="1" t="s">
        <v>332</v>
      </c>
    </row>
    <row r="31" spans="1:21" ht="32.85" customHeight="1" x14ac:dyDescent="0.3">
      <c r="A31" s="1">
        <v>30</v>
      </c>
      <c r="B31" s="1" t="s">
        <v>102</v>
      </c>
      <c r="C31" s="1">
        <v>3</v>
      </c>
      <c r="D31" s="1" t="s">
        <v>37</v>
      </c>
      <c r="E31" s="3">
        <v>46037</v>
      </c>
      <c r="F31" s="1" t="s">
        <v>103</v>
      </c>
      <c r="I31" s="3">
        <v>46037</v>
      </c>
      <c r="J31" s="1" t="s">
        <v>138</v>
      </c>
      <c r="K31" s="3">
        <v>46047</v>
      </c>
      <c r="L31" s="1" t="s">
        <v>43</v>
      </c>
      <c r="M31" s="1" t="s">
        <v>43</v>
      </c>
      <c r="N31" s="3">
        <v>46044</v>
      </c>
      <c r="O31" s="1" t="s">
        <v>206</v>
      </c>
      <c r="P31" s="3">
        <v>46053</v>
      </c>
      <c r="Q31" s="1" t="s">
        <v>317</v>
      </c>
      <c r="R31" s="3">
        <v>46057</v>
      </c>
      <c r="S31" s="1" t="s">
        <v>327</v>
      </c>
    </row>
    <row r="32" spans="1:21" ht="32.85" customHeight="1" x14ac:dyDescent="0.3">
      <c r="A32" s="1">
        <v>31</v>
      </c>
      <c r="B32" s="1" t="s">
        <v>104</v>
      </c>
      <c r="C32" s="1">
        <v>3</v>
      </c>
      <c r="D32" s="1" t="s">
        <v>37</v>
      </c>
      <c r="E32" s="3">
        <v>46037</v>
      </c>
      <c r="F32" s="1" t="s">
        <v>38</v>
      </c>
      <c r="G32" s="4">
        <v>46079</v>
      </c>
      <c r="H32" s="3" t="s">
        <v>38</v>
      </c>
      <c r="I32" s="3">
        <v>46038</v>
      </c>
      <c r="J32" s="1" t="s">
        <v>139</v>
      </c>
      <c r="K32" s="3">
        <v>46048</v>
      </c>
      <c r="L32" s="1" t="s">
        <v>43</v>
      </c>
      <c r="M32" s="1" t="s">
        <v>43</v>
      </c>
      <c r="N32" s="3">
        <v>46043</v>
      </c>
      <c r="O32" s="1" t="s">
        <v>207</v>
      </c>
      <c r="P32" s="3">
        <v>46053</v>
      </c>
      <c r="Q32" s="1" t="s">
        <v>320</v>
      </c>
      <c r="R32" s="3">
        <v>46057</v>
      </c>
      <c r="S32" s="1" t="s">
        <v>329</v>
      </c>
    </row>
    <row r="33" spans="1:21" ht="32.85" customHeight="1" x14ac:dyDescent="0.3">
      <c r="A33" s="1">
        <v>32</v>
      </c>
      <c r="B33" s="1" t="s">
        <v>105</v>
      </c>
      <c r="C33" s="1">
        <v>1</v>
      </c>
      <c r="D33" s="1" t="s">
        <v>37</v>
      </c>
      <c r="E33" s="3">
        <v>46038</v>
      </c>
      <c r="F33" s="1" t="s">
        <v>38</v>
      </c>
      <c r="I33" s="3">
        <v>46038</v>
      </c>
      <c r="J33" s="1" t="s">
        <v>148</v>
      </c>
      <c r="K33" s="3">
        <v>46048</v>
      </c>
      <c r="L33" s="1" t="s">
        <v>59</v>
      </c>
      <c r="M33" s="1" t="s">
        <v>73</v>
      </c>
      <c r="N33" s="3">
        <v>46043</v>
      </c>
      <c r="O33" s="1" t="s">
        <v>177</v>
      </c>
      <c r="P33" s="3">
        <v>46060</v>
      </c>
      <c r="Q33" s="1" t="s">
        <v>371</v>
      </c>
      <c r="R33" s="3">
        <v>46062</v>
      </c>
      <c r="S33" s="1" t="s">
        <v>400</v>
      </c>
    </row>
    <row r="34" spans="1:21" ht="32.85" customHeight="1" x14ac:dyDescent="0.3">
      <c r="A34" s="1">
        <v>33</v>
      </c>
      <c r="B34" s="1" t="s">
        <v>106</v>
      </c>
      <c r="C34" s="1">
        <v>1</v>
      </c>
      <c r="D34" s="1" t="s">
        <v>37</v>
      </c>
      <c r="E34" s="3">
        <v>46038</v>
      </c>
      <c r="F34" s="1" t="s">
        <v>38</v>
      </c>
      <c r="I34" s="3">
        <v>46038</v>
      </c>
      <c r="J34" s="1" t="s">
        <v>149</v>
      </c>
      <c r="K34" s="3">
        <v>46048</v>
      </c>
      <c r="L34" s="1" t="s">
        <v>59</v>
      </c>
      <c r="M34" s="1" t="s">
        <v>73</v>
      </c>
      <c r="N34" s="3">
        <v>46043</v>
      </c>
      <c r="O34" s="1" t="s">
        <v>178</v>
      </c>
      <c r="P34" s="3">
        <v>46060</v>
      </c>
      <c r="Q34" s="1" t="s">
        <v>372</v>
      </c>
      <c r="R34" s="3">
        <v>46062</v>
      </c>
      <c r="S34" s="1" t="s">
        <v>395</v>
      </c>
    </row>
    <row r="35" spans="1:21" ht="32.85" customHeight="1" x14ac:dyDescent="0.3">
      <c r="A35" s="1">
        <v>34</v>
      </c>
      <c r="B35" s="1" t="s">
        <v>107</v>
      </c>
      <c r="C35" s="1">
        <v>1</v>
      </c>
      <c r="D35" s="1" t="s">
        <v>37</v>
      </c>
      <c r="E35" s="3">
        <v>46038</v>
      </c>
      <c r="F35" s="1" t="s">
        <v>38</v>
      </c>
      <c r="I35" s="3">
        <v>46038</v>
      </c>
      <c r="J35" s="1" t="s">
        <v>150</v>
      </c>
      <c r="K35" s="3">
        <v>46048</v>
      </c>
      <c r="L35" s="1" t="s">
        <v>59</v>
      </c>
      <c r="M35" s="1" t="s">
        <v>73</v>
      </c>
      <c r="N35" s="3">
        <v>46043</v>
      </c>
      <c r="O35" s="1" t="s">
        <v>179</v>
      </c>
      <c r="P35" s="3">
        <v>46060</v>
      </c>
      <c r="Q35" s="1" t="s">
        <v>380</v>
      </c>
      <c r="R35" s="3">
        <v>46062</v>
      </c>
      <c r="S35" s="1" t="s">
        <v>398</v>
      </c>
    </row>
    <row r="36" spans="1:21" ht="32.85" customHeight="1" x14ac:dyDescent="0.3">
      <c r="A36" s="1">
        <v>35</v>
      </c>
      <c r="B36" s="1" t="s">
        <v>108</v>
      </c>
      <c r="C36" s="1">
        <v>2</v>
      </c>
      <c r="D36" s="1" t="s">
        <v>109</v>
      </c>
      <c r="E36" s="3">
        <v>46038</v>
      </c>
      <c r="F36" s="1" t="s">
        <v>38</v>
      </c>
      <c r="I36" s="3">
        <v>46038</v>
      </c>
      <c r="J36" s="1" t="s">
        <v>156</v>
      </c>
      <c r="K36" s="3">
        <v>46048</v>
      </c>
      <c r="L36" s="1" t="s">
        <v>57</v>
      </c>
      <c r="M36" s="1" t="s">
        <v>57</v>
      </c>
      <c r="N36" s="3">
        <v>46046</v>
      </c>
      <c r="O36" s="1" t="s">
        <v>199</v>
      </c>
      <c r="P36" s="3">
        <v>46049</v>
      </c>
      <c r="Q36" s="1" t="s">
        <v>225</v>
      </c>
      <c r="R36" s="3">
        <v>46051</v>
      </c>
      <c r="S36" s="1" t="s">
        <v>264</v>
      </c>
      <c r="T36" s="3">
        <v>46059</v>
      </c>
      <c r="U36" s="1" t="s">
        <v>562</v>
      </c>
    </row>
    <row r="37" spans="1:21" ht="32.85" customHeight="1" x14ac:dyDescent="0.3">
      <c r="A37" s="1">
        <v>36</v>
      </c>
      <c r="B37" s="1" t="s">
        <v>111</v>
      </c>
      <c r="C37" s="1">
        <v>4</v>
      </c>
      <c r="D37" s="1" t="s">
        <v>110</v>
      </c>
      <c r="E37" s="3">
        <v>46039</v>
      </c>
      <c r="F37" s="1" t="s">
        <v>38</v>
      </c>
      <c r="I37" s="3">
        <v>46039</v>
      </c>
      <c r="J37" s="1" t="s">
        <v>161</v>
      </c>
      <c r="K37" s="3">
        <v>46049</v>
      </c>
      <c r="L37" s="1" t="s">
        <v>90</v>
      </c>
      <c r="M37" s="1" t="s">
        <v>90</v>
      </c>
      <c r="N37" s="3">
        <v>46043</v>
      </c>
      <c r="O37" s="1" t="s">
        <v>235</v>
      </c>
      <c r="P37" s="3">
        <v>46058</v>
      </c>
      <c r="Q37" s="1" t="s">
        <v>368</v>
      </c>
      <c r="R37" s="3">
        <v>46070</v>
      </c>
      <c r="S37" s="1" t="s">
        <v>517</v>
      </c>
      <c r="T37" s="3">
        <v>46072</v>
      </c>
      <c r="U37" s="1" t="s">
        <v>567</v>
      </c>
    </row>
    <row r="38" spans="1:21" ht="32.85" customHeight="1" x14ac:dyDescent="0.3">
      <c r="A38" s="1">
        <v>37</v>
      </c>
      <c r="B38" s="1" t="s">
        <v>112</v>
      </c>
      <c r="C38" s="1">
        <v>2</v>
      </c>
      <c r="D38" s="1" t="s">
        <v>109</v>
      </c>
      <c r="E38" s="3">
        <v>46039</v>
      </c>
      <c r="F38" s="1" t="s">
        <v>38</v>
      </c>
      <c r="I38" s="3">
        <v>46040</v>
      </c>
      <c r="J38" s="1" t="s">
        <v>157</v>
      </c>
      <c r="K38" s="3">
        <v>46050</v>
      </c>
      <c r="L38" s="1" t="s">
        <v>57</v>
      </c>
      <c r="M38" s="1" t="s">
        <v>57</v>
      </c>
      <c r="N38" s="3">
        <v>46048</v>
      </c>
      <c r="O38" s="1" t="s">
        <v>221</v>
      </c>
      <c r="P38" s="3">
        <v>46052</v>
      </c>
      <c r="Q38" s="1" t="s">
        <v>276</v>
      </c>
      <c r="R38" s="3">
        <v>46055</v>
      </c>
      <c r="S38" s="1" t="s">
        <v>316</v>
      </c>
      <c r="T38" s="3">
        <v>46059</v>
      </c>
      <c r="U38" s="1" t="s">
        <v>562</v>
      </c>
    </row>
    <row r="39" spans="1:21" ht="32.85" customHeight="1" x14ac:dyDescent="0.3">
      <c r="A39" s="1">
        <v>38</v>
      </c>
      <c r="B39" s="1" t="s">
        <v>113</v>
      </c>
      <c r="C39" s="1">
        <v>2</v>
      </c>
      <c r="D39" s="1" t="s">
        <v>110</v>
      </c>
      <c r="E39" s="3">
        <v>46040</v>
      </c>
      <c r="F39" s="1" t="s">
        <v>38</v>
      </c>
      <c r="I39" s="3">
        <v>46041</v>
      </c>
      <c r="J39" s="1" t="s">
        <v>158</v>
      </c>
      <c r="K39" s="3">
        <v>46051</v>
      </c>
      <c r="L39" s="1" t="s">
        <v>57</v>
      </c>
      <c r="M39" s="1" t="s">
        <v>57</v>
      </c>
      <c r="N39" s="3">
        <v>46046</v>
      </c>
      <c r="O39" s="1" t="s">
        <v>200</v>
      </c>
      <c r="P39" s="3">
        <v>46049</v>
      </c>
      <c r="Q39" s="1" t="s">
        <v>226</v>
      </c>
      <c r="R39" s="3">
        <v>46051</v>
      </c>
      <c r="S39" s="1" t="s">
        <v>265</v>
      </c>
      <c r="T39" s="3">
        <v>46057</v>
      </c>
      <c r="U39" s="1" t="s">
        <v>339</v>
      </c>
    </row>
    <row r="40" spans="1:21" ht="32.85" customHeight="1" x14ac:dyDescent="0.3">
      <c r="A40" s="1">
        <v>39</v>
      </c>
      <c r="B40" s="1" t="s">
        <v>114</v>
      </c>
      <c r="C40" s="1">
        <v>2</v>
      </c>
      <c r="D40" s="1" t="s">
        <v>110</v>
      </c>
      <c r="E40" s="3">
        <v>46040</v>
      </c>
      <c r="F40" s="1" t="s">
        <v>38</v>
      </c>
      <c r="I40" s="3">
        <v>46041</v>
      </c>
      <c r="J40" s="1" t="s">
        <v>159</v>
      </c>
      <c r="K40" s="3">
        <v>46051</v>
      </c>
      <c r="L40" s="1" t="s">
        <v>57</v>
      </c>
      <c r="M40" s="1" t="s">
        <v>57</v>
      </c>
      <c r="N40" s="3">
        <v>46046</v>
      </c>
      <c r="O40" s="1" t="s">
        <v>201</v>
      </c>
      <c r="P40" s="3">
        <v>46049</v>
      </c>
      <c r="Q40" s="1" t="s">
        <v>227</v>
      </c>
      <c r="R40" s="3">
        <v>46051</v>
      </c>
      <c r="S40" s="1" t="s">
        <v>266</v>
      </c>
      <c r="T40" s="3">
        <v>46057</v>
      </c>
      <c r="U40" s="1" t="s">
        <v>339</v>
      </c>
    </row>
    <row r="41" spans="1:21" ht="32.85" customHeight="1" x14ac:dyDescent="0.3">
      <c r="A41" s="1">
        <v>40</v>
      </c>
      <c r="B41" s="1" t="s">
        <v>129</v>
      </c>
      <c r="C41" s="1">
        <v>1</v>
      </c>
      <c r="D41" s="1" t="s">
        <v>37</v>
      </c>
      <c r="E41" s="3">
        <v>46041</v>
      </c>
      <c r="F41" s="1" t="s">
        <v>41</v>
      </c>
      <c r="I41" s="3">
        <v>46041</v>
      </c>
      <c r="J41" s="1" t="s">
        <v>151</v>
      </c>
      <c r="K41" s="3">
        <v>46051</v>
      </c>
      <c r="L41" s="1" t="s">
        <v>54</v>
      </c>
      <c r="M41" s="1" t="s">
        <v>73</v>
      </c>
      <c r="N41" s="3">
        <v>46045</v>
      </c>
      <c r="O41" s="1" t="s">
        <v>196</v>
      </c>
      <c r="P41" s="3">
        <v>46060</v>
      </c>
      <c r="Q41" s="1" t="s">
        <v>374</v>
      </c>
      <c r="R41" s="3">
        <v>46062</v>
      </c>
      <c r="S41" s="1" t="s">
        <v>392</v>
      </c>
    </row>
    <row r="42" spans="1:21" ht="32.85" customHeight="1" x14ac:dyDescent="0.3">
      <c r="A42" s="1">
        <v>41</v>
      </c>
      <c r="B42" s="1" t="s">
        <v>130</v>
      </c>
      <c r="C42" s="1">
        <v>1</v>
      </c>
      <c r="D42" s="1" t="s">
        <v>37</v>
      </c>
      <c r="E42" s="3">
        <v>46041</v>
      </c>
      <c r="F42" s="1" t="s">
        <v>41</v>
      </c>
      <c r="I42" s="3">
        <v>46041</v>
      </c>
      <c r="J42" s="1" t="s">
        <v>152</v>
      </c>
      <c r="K42" s="3">
        <v>46051</v>
      </c>
      <c r="L42" s="1" t="s">
        <v>51</v>
      </c>
      <c r="M42" s="1" t="s">
        <v>73</v>
      </c>
      <c r="N42" s="3">
        <v>46045</v>
      </c>
      <c r="O42" s="1" t="s">
        <v>197</v>
      </c>
      <c r="P42" s="3">
        <v>46060</v>
      </c>
      <c r="Q42" s="1" t="s">
        <v>212</v>
      </c>
      <c r="R42" s="3">
        <v>46062</v>
      </c>
      <c r="S42" s="1" t="s">
        <v>401</v>
      </c>
    </row>
    <row r="43" spans="1:21" ht="32.85" customHeight="1" x14ac:dyDescent="0.3">
      <c r="A43" s="1">
        <v>42</v>
      </c>
      <c r="B43" s="1" t="s">
        <v>131</v>
      </c>
      <c r="C43" s="1">
        <v>1</v>
      </c>
      <c r="D43" s="1" t="s">
        <v>37</v>
      </c>
      <c r="E43" s="3">
        <v>46041</v>
      </c>
      <c r="F43" s="1" t="s">
        <v>41</v>
      </c>
      <c r="I43" s="3">
        <v>46041</v>
      </c>
      <c r="J43" s="1" t="s">
        <v>153</v>
      </c>
      <c r="K43" s="3">
        <v>46051</v>
      </c>
      <c r="L43" s="1" t="s">
        <v>59</v>
      </c>
      <c r="M43" s="1" t="s">
        <v>73</v>
      </c>
      <c r="N43" s="3">
        <v>46045</v>
      </c>
      <c r="O43" s="1" t="s">
        <v>195</v>
      </c>
      <c r="P43" s="3">
        <v>46060</v>
      </c>
      <c r="Q43" s="1" t="s">
        <v>375</v>
      </c>
      <c r="R43" s="3">
        <v>46062</v>
      </c>
      <c r="S43" s="1" t="s">
        <v>396</v>
      </c>
    </row>
    <row r="44" spans="1:21" ht="32.85" customHeight="1" x14ac:dyDescent="0.3">
      <c r="A44" s="1">
        <v>43</v>
      </c>
      <c r="B44" s="1" t="s">
        <v>132</v>
      </c>
      <c r="C44" s="1">
        <v>3</v>
      </c>
      <c r="D44" s="1" t="s">
        <v>37</v>
      </c>
      <c r="E44" s="3">
        <v>46041</v>
      </c>
      <c r="F44" s="1" t="s">
        <v>38</v>
      </c>
      <c r="I44" s="3">
        <v>46042</v>
      </c>
      <c r="J44" s="1" t="s">
        <v>180</v>
      </c>
      <c r="K44" s="3">
        <v>46051</v>
      </c>
      <c r="L44" s="1" t="s">
        <v>43</v>
      </c>
      <c r="M44" s="1" t="s">
        <v>43</v>
      </c>
      <c r="N44" s="3">
        <v>46045</v>
      </c>
      <c r="O44" s="1" t="s">
        <v>236</v>
      </c>
      <c r="P44" s="3">
        <v>46060</v>
      </c>
      <c r="Q44" s="1" t="s">
        <v>211</v>
      </c>
      <c r="R44" s="3">
        <v>46062</v>
      </c>
      <c r="S44" s="1" t="s">
        <v>406</v>
      </c>
    </row>
    <row r="45" spans="1:21" ht="32.85" customHeight="1" x14ac:dyDescent="0.3">
      <c r="A45" s="1">
        <v>44</v>
      </c>
      <c r="B45" s="1" t="s">
        <v>166</v>
      </c>
      <c r="C45" s="1">
        <v>3</v>
      </c>
      <c r="D45" s="1" t="s">
        <v>37</v>
      </c>
      <c r="E45" s="3">
        <v>46042</v>
      </c>
      <c r="F45" s="1" t="s">
        <v>38</v>
      </c>
      <c r="I45" s="3">
        <v>46043</v>
      </c>
      <c r="J45" s="1" t="s">
        <v>175</v>
      </c>
      <c r="K45" s="3">
        <v>46053</v>
      </c>
      <c r="L45" s="1" t="s">
        <v>43</v>
      </c>
      <c r="M45" s="1" t="s">
        <v>43</v>
      </c>
      <c r="N45" s="3">
        <v>46049</v>
      </c>
      <c r="O45" s="1" t="s">
        <v>244</v>
      </c>
      <c r="P45" s="3">
        <v>46060</v>
      </c>
      <c r="Q45" s="1" t="s">
        <v>409</v>
      </c>
      <c r="R45" s="3">
        <v>46062</v>
      </c>
      <c r="S45" s="1" t="s">
        <v>410</v>
      </c>
    </row>
    <row r="46" spans="1:21" ht="32.85" customHeight="1" x14ac:dyDescent="0.3">
      <c r="A46" s="1">
        <v>45</v>
      </c>
      <c r="B46" s="1" t="s">
        <v>167</v>
      </c>
      <c r="C46" s="1">
        <v>3</v>
      </c>
      <c r="D46" s="1" t="s">
        <v>37</v>
      </c>
      <c r="E46" s="3">
        <v>46042</v>
      </c>
      <c r="F46" s="1" t="s">
        <v>38</v>
      </c>
      <c r="I46" s="3">
        <v>46043</v>
      </c>
      <c r="J46" s="1" t="s">
        <v>173</v>
      </c>
      <c r="K46" s="3">
        <v>46053</v>
      </c>
      <c r="L46" s="1" t="s">
        <v>43</v>
      </c>
      <c r="M46" s="1" t="s">
        <v>43</v>
      </c>
      <c r="N46" s="3">
        <v>46049</v>
      </c>
      <c r="O46" s="1" t="s">
        <v>245</v>
      </c>
      <c r="P46" s="3">
        <v>46060</v>
      </c>
      <c r="Q46" s="1" t="s">
        <v>407</v>
      </c>
      <c r="R46" s="3">
        <v>46062</v>
      </c>
      <c r="S46" s="1" t="s">
        <v>408</v>
      </c>
    </row>
    <row r="47" spans="1:21" ht="32.85" customHeight="1" x14ac:dyDescent="0.3">
      <c r="A47" s="1">
        <v>46</v>
      </c>
      <c r="B47" s="1" t="s">
        <v>168</v>
      </c>
      <c r="C47" s="1">
        <v>3</v>
      </c>
      <c r="D47" s="1" t="s">
        <v>37</v>
      </c>
      <c r="E47" s="3">
        <v>46043</v>
      </c>
      <c r="F47" s="1" t="s">
        <v>38</v>
      </c>
      <c r="I47" s="3">
        <v>46043</v>
      </c>
      <c r="J47" s="1" t="s">
        <v>185</v>
      </c>
      <c r="K47" s="3">
        <v>46053</v>
      </c>
      <c r="L47" s="1" t="s">
        <v>43</v>
      </c>
      <c r="M47" s="1" t="s">
        <v>43</v>
      </c>
      <c r="N47" s="3">
        <v>46049</v>
      </c>
      <c r="O47" s="1" t="s">
        <v>246</v>
      </c>
      <c r="P47" s="3">
        <v>46060</v>
      </c>
      <c r="Q47" s="1" t="s">
        <v>411</v>
      </c>
      <c r="R47" s="3">
        <v>46062</v>
      </c>
      <c r="S47" s="1" t="s">
        <v>412</v>
      </c>
    </row>
    <row r="48" spans="1:21" ht="32.85" customHeight="1" x14ac:dyDescent="0.3">
      <c r="A48" s="1">
        <v>47</v>
      </c>
      <c r="B48" s="1" t="s">
        <v>169</v>
      </c>
      <c r="C48" s="1">
        <v>3</v>
      </c>
      <c r="D48" s="1" t="s">
        <v>37</v>
      </c>
      <c r="E48" s="3">
        <v>46043</v>
      </c>
      <c r="F48" s="1" t="s">
        <v>46</v>
      </c>
      <c r="I48" s="3">
        <v>46043</v>
      </c>
      <c r="J48" s="1" t="s">
        <v>174</v>
      </c>
      <c r="K48" s="3">
        <v>46053</v>
      </c>
      <c r="L48" s="1" t="s">
        <v>43</v>
      </c>
      <c r="M48" s="1" t="s">
        <v>43</v>
      </c>
      <c r="N48" s="3">
        <v>46049</v>
      </c>
      <c r="O48" s="1" t="s">
        <v>237</v>
      </c>
      <c r="P48" s="3">
        <v>46060</v>
      </c>
      <c r="Q48" s="1" t="s">
        <v>413</v>
      </c>
      <c r="R48" s="3">
        <v>46062</v>
      </c>
      <c r="S48" s="1" t="s">
        <v>414</v>
      </c>
    </row>
    <row r="49" spans="1:21" ht="32.85" customHeight="1" x14ac:dyDescent="0.3">
      <c r="A49" s="1">
        <v>48</v>
      </c>
      <c r="B49" s="1" t="s">
        <v>170</v>
      </c>
      <c r="C49" s="1">
        <v>1</v>
      </c>
      <c r="D49" s="1" t="s">
        <v>37</v>
      </c>
      <c r="E49" s="3">
        <v>46043</v>
      </c>
      <c r="F49" s="1" t="s">
        <v>41</v>
      </c>
      <c r="I49" s="3">
        <v>46043</v>
      </c>
      <c r="J49" s="1" t="s">
        <v>176</v>
      </c>
      <c r="K49" s="3">
        <v>46053</v>
      </c>
      <c r="L49" s="1" t="s">
        <v>73</v>
      </c>
      <c r="M49" s="1" t="s">
        <v>73</v>
      </c>
      <c r="N49" s="3">
        <v>46048</v>
      </c>
      <c r="O49" s="1" t="s">
        <v>248</v>
      </c>
      <c r="P49" s="3">
        <v>46060</v>
      </c>
      <c r="Q49" s="1" t="s">
        <v>373</v>
      </c>
      <c r="R49" s="3">
        <v>46062</v>
      </c>
      <c r="S49" s="1" t="s">
        <v>397</v>
      </c>
    </row>
    <row r="50" spans="1:21" ht="32.85" customHeight="1" x14ac:dyDescent="0.3">
      <c r="A50" s="1">
        <v>49</v>
      </c>
      <c r="B50" s="1" t="s">
        <v>171</v>
      </c>
      <c r="C50" s="1">
        <v>2</v>
      </c>
      <c r="D50" s="1" t="s">
        <v>110</v>
      </c>
      <c r="E50" s="3">
        <v>46043</v>
      </c>
      <c r="F50" s="1" t="s">
        <v>103</v>
      </c>
      <c r="I50" s="3">
        <v>46043</v>
      </c>
      <c r="J50" s="1" t="s">
        <v>186</v>
      </c>
      <c r="K50" s="3">
        <v>46053</v>
      </c>
      <c r="L50" s="1" t="s">
        <v>57</v>
      </c>
      <c r="M50" s="1" t="s">
        <v>57</v>
      </c>
      <c r="N50" s="3">
        <v>46051</v>
      </c>
      <c r="O50" s="1" t="s">
        <v>256</v>
      </c>
      <c r="P50" s="3">
        <v>46055</v>
      </c>
      <c r="Q50" s="1" t="s">
        <v>312</v>
      </c>
      <c r="R50" s="3">
        <v>46056</v>
      </c>
      <c r="S50" s="1" t="s">
        <v>340</v>
      </c>
      <c r="T50" s="3">
        <v>46057</v>
      </c>
      <c r="U50" s="1" t="s">
        <v>339</v>
      </c>
    </row>
    <row r="51" spans="1:21" ht="32.85" customHeight="1" x14ac:dyDescent="0.3">
      <c r="A51" s="1">
        <v>50</v>
      </c>
      <c r="B51" s="1" t="s">
        <v>172</v>
      </c>
      <c r="C51" s="1">
        <v>2</v>
      </c>
      <c r="D51" s="1" t="s">
        <v>37</v>
      </c>
      <c r="E51" s="3">
        <v>46043</v>
      </c>
      <c r="F51" s="1" t="s">
        <v>41</v>
      </c>
      <c r="I51" s="3">
        <v>46043</v>
      </c>
      <c r="J51" s="1" t="s">
        <v>187</v>
      </c>
      <c r="K51" s="3">
        <v>46053</v>
      </c>
      <c r="L51" s="1" t="s">
        <v>57</v>
      </c>
      <c r="M51" s="1" t="s">
        <v>57</v>
      </c>
      <c r="N51" s="3">
        <v>46051</v>
      </c>
      <c r="O51" s="1" t="s">
        <v>257</v>
      </c>
      <c r="P51" s="3">
        <v>46056</v>
      </c>
      <c r="Q51" s="1" t="s">
        <v>353</v>
      </c>
      <c r="R51" s="3">
        <v>46057</v>
      </c>
      <c r="S51" s="1" t="s">
        <v>363</v>
      </c>
    </row>
    <row r="52" spans="1:21" ht="32.85" customHeight="1" x14ac:dyDescent="0.3">
      <c r="A52" s="1">
        <v>51</v>
      </c>
      <c r="B52" s="1" t="s">
        <v>181</v>
      </c>
      <c r="C52" s="1">
        <v>1</v>
      </c>
      <c r="D52" s="1" t="s">
        <v>37</v>
      </c>
      <c r="E52" s="3">
        <v>46045</v>
      </c>
      <c r="F52" s="1" t="s">
        <v>38</v>
      </c>
      <c r="I52" s="3">
        <v>46045</v>
      </c>
      <c r="J52" s="1" t="s">
        <v>191</v>
      </c>
      <c r="K52" s="3">
        <v>46055</v>
      </c>
      <c r="L52" s="1" t="s">
        <v>73</v>
      </c>
      <c r="M52" s="1" t="s">
        <v>73</v>
      </c>
      <c r="N52" s="3">
        <v>46049</v>
      </c>
      <c r="O52" s="1" t="s">
        <v>249</v>
      </c>
      <c r="P52" s="3">
        <v>46060</v>
      </c>
      <c r="Q52" s="1" t="s">
        <v>377</v>
      </c>
      <c r="R52" s="3">
        <v>46062</v>
      </c>
      <c r="S52" s="1" t="s">
        <v>394</v>
      </c>
    </row>
    <row r="53" spans="1:21" ht="32.85" customHeight="1" x14ac:dyDescent="0.3">
      <c r="A53" s="1">
        <v>52</v>
      </c>
      <c r="B53" s="1" t="s">
        <v>182</v>
      </c>
      <c r="C53" s="1">
        <v>1</v>
      </c>
      <c r="D53" s="1" t="s">
        <v>37</v>
      </c>
      <c r="E53" s="3">
        <v>46045</v>
      </c>
      <c r="F53" s="1" t="s">
        <v>38</v>
      </c>
      <c r="I53" s="3">
        <v>46045</v>
      </c>
      <c r="J53" s="1" t="s">
        <v>190</v>
      </c>
      <c r="K53" s="3">
        <v>46055</v>
      </c>
      <c r="L53" s="1" t="s">
        <v>73</v>
      </c>
      <c r="M53" s="1" t="s">
        <v>73</v>
      </c>
      <c r="N53" s="3">
        <v>46049</v>
      </c>
      <c r="O53" s="1" t="s">
        <v>250</v>
      </c>
      <c r="P53" s="3">
        <v>46060</v>
      </c>
      <c r="Q53" s="1" t="s">
        <v>376</v>
      </c>
      <c r="R53" s="3">
        <v>46062</v>
      </c>
      <c r="S53" s="1" t="s">
        <v>393</v>
      </c>
    </row>
    <row r="54" spans="1:21" ht="32.85" customHeight="1" x14ac:dyDescent="0.3">
      <c r="A54" s="1">
        <v>53</v>
      </c>
      <c r="B54" s="1" t="s">
        <v>184</v>
      </c>
      <c r="C54" s="1">
        <v>2</v>
      </c>
      <c r="D54" s="1" t="s">
        <v>183</v>
      </c>
      <c r="E54" s="3">
        <v>46045</v>
      </c>
      <c r="F54" s="1" t="s">
        <v>41</v>
      </c>
      <c r="I54" s="3">
        <v>46045</v>
      </c>
      <c r="J54" s="1" t="s">
        <v>210</v>
      </c>
      <c r="K54" s="3">
        <v>46055</v>
      </c>
      <c r="L54" s="1" t="s">
        <v>57</v>
      </c>
      <c r="M54" s="1" t="s">
        <v>57</v>
      </c>
      <c r="N54" s="3">
        <v>46051</v>
      </c>
      <c r="O54" s="1" t="s">
        <v>258</v>
      </c>
      <c r="P54" s="3">
        <v>46055</v>
      </c>
      <c r="Q54" s="1" t="s">
        <v>313</v>
      </c>
      <c r="R54" s="3">
        <v>46056</v>
      </c>
      <c r="S54" s="1" t="s">
        <v>364</v>
      </c>
      <c r="T54" s="3">
        <v>46065</v>
      </c>
      <c r="U54" s="1" t="s">
        <v>563</v>
      </c>
    </row>
    <row r="55" spans="1:21" ht="32.85" customHeight="1" x14ac:dyDescent="0.3">
      <c r="A55" s="1">
        <v>54</v>
      </c>
      <c r="B55" s="1" t="s">
        <v>192</v>
      </c>
      <c r="C55" s="1">
        <v>3</v>
      </c>
      <c r="D55" s="1" t="s">
        <v>37</v>
      </c>
      <c r="E55" s="3">
        <v>46045</v>
      </c>
      <c r="F55" s="1" t="s">
        <v>41</v>
      </c>
      <c r="I55" s="3">
        <v>46045</v>
      </c>
      <c r="J55" s="1" t="s">
        <v>209</v>
      </c>
      <c r="K55" s="3">
        <v>46055</v>
      </c>
      <c r="L55" s="1" t="s">
        <v>43</v>
      </c>
      <c r="M55" s="1" t="s">
        <v>43</v>
      </c>
      <c r="N55" s="3">
        <v>46052</v>
      </c>
      <c r="O55" s="1" t="s">
        <v>282</v>
      </c>
      <c r="P55" s="3">
        <v>46064</v>
      </c>
      <c r="Q55" s="1" t="s">
        <v>442</v>
      </c>
      <c r="R55" s="3">
        <v>46070</v>
      </c>
      <c r="S55" s="1" t="s">
        <v>455</v>
      </c>
    </row>
    <row r="56" spans="1:21" ht="32.85" customHeight="1" x14ac:dyDescent="0.3">
      <c r="A56" s="1">
        <v>55</v>
      </c>
      <c r="B56" s="1" t="s">
        <v>193</v>
      </c>
      <c r="C56" s="1">
        <v>2</v>
      </c>
      <c r="D56" s="1" t="s">
        <v>109</v>
      </c>
      <c r="E56" s="3">
        <v>46047</v>
      </c>
      <c r="F56" s="1" t="s">
        <v>38</v>
      </c>
      <c r="I56" s="3">
        <v>46047</v>
      </c>
      <c r="J56" s="1" t="s">
        <v>211</v>
      </c>
      <c r="K56" s="3">
        <v>46057</v>
      </c>
      <c r="L56" s="1" t="s">
        <v>57</v>
      </c>
      <c r="M56" s="1" t="s">
        <v>57</v>
      </c>
      <c r="N56" s="3">
        <v>46051</v>
      </c>
      <c r="O56" s="1" t="s">
        <v>259</v>
      </c>
      <c r="P56" s="3">
        <v>46055</v>
      </c>
      <c r="Q56" s="1" t="s">
        <v>314</v>
      </c>
      <c r="R56" s="3">
        <v>46056</v>
      </c>
      <c r="S56" s="1" t="s">
        <v>365</v>
      </c>
      <c r="T56" s="3">
        <v>46059</v>
      </c>
      <c r="U56" s="1" t="s">
        <v>564</v>
      </c>
    </row>
    <row r="57" spans="1:21" ht="32.85" customHeight="1" x14ac:dyDescent="0.3">
      <c r="A57" s="1">
        <v>56</v>
      </c>
      <c r="B57" s="1" t="s">
        <v>194</v>
      </c>
      <c r="C57" s="1">
        <v>2</v>
      </c>
      <c r="D57" s="1" t="s">
        <v>109</v>
      </c>
      <c r="E57" s="3">
        <v>46047</v>
      </c>
      <c r="F57" s="1" t="s">
        <v>38</v>
      </c>
      <c r="I57" s="3">
        <v>46047</v>
      </c>
      <c r="J57" s="1" t="s">
        <v>212</v>
      </c>
      <c r="K57" s="3">
        <v>46057</v>
      </c>
      <c r="L57" s="1" t="s">
        <v>57</v>
      </c>
      <c r="M57" s="1" t="s">
        <v>57</v>
      </c>
      <c r="N57" s="3">
        <v>46051</v>
      </c>
      <c r="O57" s="1" t="s">
        <v>260</v>
      </c>
      <c r="P57" s="3">
        <v>46055</v>
      </c>
      <c r="Q57" s="1" t="s">
        <v>315</v>
      </c>
      <c r="R57" s="3">
        <v>46056</v>
      </c>
      <c r="S57" s="1" t="s">
        <v>366</v>
      </c>
      <c r="T57" s="3">
        <v>46059</v>
      </c>
      <c r="U57" s="1" t="s">
        <v>562</v>
      </c>
    </row>
    <row r="58" spans="1:21" ht="32.85" customHeight="1" x14ac:dyDescent="0.3">
      <c r="A58" s="1">
        <v>57</v>
      </c>
      <c r="B58" s="1" t="s">
        <v>202</v>
      </c>
      <c r="C58" s="1">
        <v>3</v>
      </c>
      <c r="D58" s="1" t="s">
        <v>37</v>
      </c>
      <c r="E58" s="3">
        <v>46048</v>
      </c>
      <c r="F58" s="1" t="s">
        <v>77</v>
      </c>
      <c r="I58" s="3">
        <v>46048</v>
      </c>
      <c r="J58" s="1" t="s">
        <v>228</v>
      </c>
      <c r="K58" s="3">
        <v>46058</v>
      </c>
      <c r="L58" s="1" t="s">
        <v>43</v>
      </c>
      <c r="M58" s="1" t="s">
        <v>43</v>
      </c>
      <c r="N58" s="3">
        <v>46052</v>
      </c>
      <c r="O58" s="1" t="s">
        <v>281</v>
      </c>
      <c r="P58" s="3">
        <v>46066</v>
      </c>
      <c r="Q58" s="1" t="s">
        <v>452</v>
      </c>
      <c r="R58" s="3">
        <v>46069</v>
      </c>
      <c r="S58" s="1" t="s">
        <v>456</v>
      </c>
    </row>
    <row r="59" spans="1:21" ht="32.85" customHeight="1" x14ac:dyDescent="0.3">
      <c r="A59" s="1">
        <v>58</v>
      </c>
      <c r="B59" s="1" t="s">
        <v>213</v>
      </c>
      <c r="C59" s="1">
        <v>2</v>
      </c>
      <c r="D59" s="1" t="s">
        <v>109</v>
      </c>
      <c r="E59" s="3">
        <v>46048</v>
      </c>
      <c r="F59" s="1" t="s">
        <v>38</v>
      </c>
      <c r="I59" s="3">
        <v>46048</v>
      </c>
      <c r="J59" s="1" t="s">
        <v>243</v>
      </c>
      <c r="K59" s="3">
        <v>46058</v>
      </c>
      <c r="L59" s="1" t="s">
        <v>57</v>
      </c>
      <c r="M59" s="1" t="s">
        <v>57</v>
      </c>
      <c r="N59" s="3">
        <v>46056</v>
      </c>
      <c r="O59" s="1" t="s">
        <v>355</v>
      </c>
      <c r="P59" s="3">
        <v>46058</v>
      </c>
      <c r="Q59" s="1" t="s">
        <v>354</v>
      </c>
      <c r="R59" s="3">
        <v>46059</v>
      </c>
      <c r="S59" s="1" t="s">
        <v>381</v>
      </c>
      <c r="T59" s="3">
        <v>46072</v>
      </c>
      <c r="U59" s="1" t="s">
        <v>565</v>
      </c>
    </row>
    <row r="60" spans="1:21" ht="32.85" customHeight="1" x14ac:dyDescent="0.3">
      <c r="A60" s="1">
        <v>59</v>
      </c>
      <c r="B60" s="1" t="s">
        <v>214</v>
      </c>
      <c r="C60" s="1">
        <v>3</v>
      </c>
      <c r="D60" s="1" t="s">
        <v>37</v>
      </c>
      <c r="E60" s="3">
        <v>46048</v>
      </c>
      <c r="F60" s="1" t="s">
        <v>41</v>
      </c>
      <c r="I60" s="3">
        <v>46049</v>
      </c>
      <c r="J60" s="1" t="s">
        <v>234</v>
      </c>
      <c r="K60" s="3">
        <v>46058</v>
      </c>
      <c r="L60" s="1" t="s">
        <v>43</v>
      </c>
      <c r="M60" s="1" t="s">
        <v>43</v>
      </c>
      <c r="N60" s="3">
        <v>46052</v>
      </c>
      <c r="O60" s="1" t="s">
        <v>416</v>
      </c>
      <c r="P60" s="3">
        <v>46060</v>
      </c>
      <c r="Q60" s="1" t="s">
        <v>415</v>
      </c>
      <c r="R60" s="3">
        <v>46062</v>
      </c>
      <c r="S60" s="1" t="s">
        <v>417</v>
      </c>
    </row>
    <row r="61" spans="1:21" ht="32.85" customHeight="1" x14ac:dyDescent="0.3">
      <c r="A61" s="1">
        <v>60</v>
      </c>
      <c r="B61" s="1" t="s">
        <v>219</v>
      </c>
      <c r="C61" s="1">
        <v>1</v>
      </c>
      <c r="D61" s="1" t="s">
        <v>37</v>
      </c>
      <c r="E61" s="3">
        <v>46048</v>
      </c>
      <c r="F61" s="1" t="s">
        <v>38</v>
      </c>
      <c r="I61" s="3">
        <v>46049</v>
      </c>
      <c r="J61" s="1" t="s">
        <v>218</v>
      </c>
      <c r="K61" s="3">
        <v>46058</v>
      </c>
      <c r="L61" s="1" t="s">
        <v>73</v>
      </c>
      <c r="M61" s="1" t="s">
        <v>73</v>
      </c>
      <c r="N61" s="3">
        <v>46052</v>
      </c>
      <c r="O61" s="1" t="s">
        <v>302</v>
      </c>
      <c r="P61" s="3">
        <v>46060</v>
      </c>
      <c r="Q61" s="1" t="s">
        <v>378</v>
      </c>
      <c r="R61" s="3">
        <v>46062</v>
      </c>
      <c r="S61" s="1" t="s">
        <v>402</v>
      </c>
    </row>
    <row r="62" spans="1:21" ht="32.85" customHeight="1" x14ac:dyDescent="0.3">
      <c r="A62" s="1">
        <v>61</v>
      </c>
      <c r="B62" s="1" t="s">
        <v>215</v>
      </c>
      <c r="C62" s="1">
        <v>1</v>
      </c>
      <c r="D62" s="1" t="s">
        <v>37</v>
      </c>
      <c r="E62" s="3">
        <v>46048</v>
      </c>
      <c r="F62" s="1" t="s">
        <v>38</v>
      </c>
      <c r="I62" s="3">
        <v>46049</v>
      </c>
      <c r="J62" s="1" t="s">
        <v>220</v>
      </c>
      <c r="K62" s="3">
        <v>46058</v>
      </c>
      <c r="L62" s="1" t="s">
        <v>73</v>
      </c>
      <c r="M62" s="1" t="s">
        <v>73</v>
      </c>
      <c r="N62" s="3">
        <v>46055</v>
      </c>
      <c r="O62" s="1" t="s">
        <v>418</v>
      </c>
      <c r="P62" s="3">
        <v>46064</v>
      </c>
      <c r="Q62" s="1" t="s">
        <v>441</v>
      </c>
      <c r="R62" s="3">
        <v>46066</v>
      </c>
      <c r="S62" s="1" t="s">
        <v>443</v>
      </c>
    </row>
    <row r="63" spans="1:21" ht="32.85" customHeight="1" x14ac:dyDescent="0.3">
      <c r="A63" s="1">
        <v>62</v>
      </c>
      <c r="B63" s="1" t="s">
        <v>229</v>
      </c>
      <c r="C63" s="1">
        <v>1</v>
      </c>
      <c r="D63" s="1" t="s">
        <v>37</v>
      </c>
      <c r="E63" s="3">
        <v>46049</v>
      </c>
      <c r="F63" s="1" t="s">
        <v>41</v>
      </c>
      <c r="I63" s="3">
        <v>46049</v>
      </c>
      <c r="J63" s="1" t="s">
        <v>242</v>
      </c>
      <c r="K63" s="3">
        <v>46059</v>
      </c>
      <c r="L63" s="1" t="s">
        <v>73</v>
      </c>
      <c r="M63" s="1" t="s">
        <v>73</v>
      </c>
      <c r="N63" s="3">
        <v>46053</v>
      </c>
      <c r="O63" s="1" t="s">
        <v>303</v>
      </c>
      <c r="P63" s="3">
        <v>46066</v>
      </c>
      <c r="Q63" s="1" t="s">
        <v>444</v>
      </c>
      <c r="R63" s="3">
        <v>46069</v>
      </c>
      <c r="S63" s="1" t="s">
        <v>640</v>
      </c>
    </row>
    <row r="64" spans="1:21" ht="32.85" customHeight="1" x14ac:dyDescent="0.3">
      <c r="A64" s="1">
        <v>63</v>
      </c>
      <c r="B64" s="1" t="s">
        <v>230</v>
      </c>
      <c r="C64" s="1">
        <v>2</v>
      </c>
      <c r="D64" s="1" t="s">
        <v>109</v>
      </c>
      <c r="E64" s="3">
        <v>46049</v>
      </c>
      <c r="F64" s="1" t="s">
        <v>41</v>
      </c>
      <c r="I64" s="3">
        <v>46050</v>
      </c>
      <c r="J64" s="1" t="s">
        <v>272</v>
      </c>
      <c r="K64" s="3">
        <v>46059</v>
      </c>
      <c r="L64" s="1" t="s">
        <v>57</v>
      </c>
      <c r="M64" s="1" t="s">
        <v>57</v>
      </c>
      <c r="N64" s="3">
        <v>46055</v>
      </c>
      <c r="O64" s="1" t="s">
        <v>311</v>
      </c>
      <c r="P64" s="3">
        <v>46058</v>
      </c>
      <c r="Q64" s="1" t="s">
        <v>356</v>
      </c>
      <c r="R64" s="3">
        <v>46059</v>
      </c>
      <c r="S64" s="1" t="s">
        <v>382</v>
      </c>
      <c r="T64" s="3">
        <v>46072</v>
      </c>
      <c r="U64" s="1" t="s">
        <v>565</v>
      </c>
    </row>
    <row r="65" spans="1:21" ht="32.85" customHeight="1" x14ac:dyDescent="0.3">
      <c r="A65" s="1">
        <v>64</v>
      </c>
      <c r="B65" s="1" t="s">
        <v>231</v>
      </c>
      <c r="C65" s="1">
        <v>2</v>
      </c>
      <c r="D65" s="1" t="s">
        <v>183</v>
      </c>
      <c r="E65" s="3">
        <v>46050</v>
      </c>
      <c r="F65" s="1" t="s">
        <v>41</v>
      </c>
      <c r="I65" s="3">
        <v>46050</v>
      </c>
      <c r="J65" s="1" t="s">
        <v>273</v>
      </c>
      <c r="K65" s="3">
        <v>46060</v>
      </c>
      <c r="L65" s="1" t="s">
        <v>57</v>
      </c>
      <c r="M65" s="1" t="s">
        <v>57</v>
      </c>
      <c r="N65" s="3">
        <v>46056</v>
      </c>
      <c r="O65" s="1" t="s">
        <v>358</v>
      </c>
      <c r="P65" s="3">
        <v>46058</v>
      </c>
      <c r="Q65" s="1" t="s">
        <v>357</v>
      </c>
      <c r="R65" s="3">
        <v>46059</v>
      </c>
      <c r="S65" s="1" t="s">
        <v>383</v>
      </c>
      <c r="T65" s="3">
        <v>46064</v>
      </c>
      <c r="U65" s="1" t="s">
        <v>566</v>
      </c>
    </row>
    <row r="66" spans="1:21" ht="32.85" customHeight="1" x14ac:dyDescent="0.3">
      <c r="A66" s="1">
        <v>65</v>
      </c>
      <c r="B66" s="1" t="s">
        <v>232</v>
      </c>
      <c r="C66" s="1">
        <v>2</v>
      </c>
      <c r="D66" s="1" t="s">
        <v>109</v>
      </c>
      <c r="E66" s="3">
        <v>46050</v>
      </c>
      <c r="F66" s="1" t="s">
        <v>41</v>
      </c>
      <c r="I66" s="3">
        <v>46050</v>
      </c>
      <c r="J66" s="1" t="s">
        <v>274</v>
      </c>
      <c r="K66" s="3">
        <v>46060</v>
      </c>
      <c r="L66" s="1" t="s">
        <v>57</v>
      </c>
      <c r="M66" s="1" t="s">
        <v>57</v>
      </c>
      <c r="N66" s="3">
        <v>46056</v>
      </c>
      <c r="O66" s="1" t="s">
        <v>360</v>
      </c>
      <c r="P66" s="3">
        <v>46058</v>
      </c>
      <c r="Q66" s="1" t="s">
        <v>359</v>
      </c>
      <c r="R66" s="3">
        <v>46059</v>
      </c>
      <c r="S66" s="1" t="s">
        <v>384</v>
      </c>
      <c r="T66" s="3">
        <v>46072</v>
      </c>
      <c r="U66" s="1" t="s">
        <v>565</v>
      </c>
    </row>
    <row r="67" spans="1:21" ht="32.85" customHeight="1" x14ac:dyDescent="0.3">
      <c r="A67" s="1">
        <v>66</v>
      </c>
      <c r="B67" s="1" t="s">
        <v>233</v>
      </c>
      <c r="C67" s="1">
        <v>2</v>
      </c>
      <c r="D67" s="1" t="s">
        <v>110</v>
      </c>
      <c r="E67" s="3">
        <v>46050</v>
      </c>
      <c r="F67" s="1" t="s">
        <v>41</v>
      </c>
      <c r="I67" s="3">
        <v>46050</v>
      </c>
      <c r="J67" s="1" t="s">
        <v>275</v>
      </c>
      <c r="K67" s="3">
        <v>46060</v>
      </c>
      <c r="L67" s="1" t="s">
        <v>57</v>
      </c>
      <c r="M67" s="1" t="s">
        <v>57</v>
      </c>
      <c r="N67" s="3">
        <v>46056</v>
      </c>
      <c r="O67" s="1" t="s">
        <v>362</v>
      </c>
      <c r="P67" s="3">
        <v>46058</v>
      </c>
      <c r="Q67" s="1" t="s">
        <v>361</v>
      </c>
      <c r="R67" s="3">
        <v>46059</v>
      </c>
      <c r="S67" s="1" t="s">
        <v>385</v>
      </c>
      <c r="T67" s="3">
        <v>46072</v>
      </c>
      <c r="U67" s="1" t="s">
        <v>567</v>
      </c>
    </row>
    <row r="68" spans="1:21" ht="32.85" customHeight="1" x14ac:dyDescent="0.3">
      <c r="A68" s="1">
        <v>67</v>
      </c>
      <c r="B68" s="1" t="s">
        <v>247</v>
      </c>
      <c r="C68" s="1">
        <v>1</v>
      </c>
      <c r="D68" s="1" t="s">
        <v>37</v>
      </c>
      <c r="E68" s="3">
        <v>46051</v>
      </c>
      <c r="F68" s="1" t="s">
        <v>41</v>
      </c>
      <c r="I68" s="3">
        <v>46051</v>
      </c>
      <c r="J68" s="1" t="s">
        <v>283</v>
      </c>
      <c r="K68" s="3">
        <v>46061</v>
      </c>
      <c r="L68" s="1" t="s">
        <v>73</v>
      </c>
      <c r="M68" s="1" t="s">
        <v>73</v>
      </c>
      <c r="N68" s="3">
        <v>46056</v>
      </c>
      <c r="O68" s="1" t="s">
        <v>445</v>
      </c>
      <c r="P68" s="3">
        <v>46066</v>
      </c>
      <c r="Q68" s="1" t="s">
        <v>446</v>
      </c>
      <c r="R68" s="3">
        <v>46069</v>
      </c>
      <c r="S68" s="1" t="s">
        <v>447</v>
      </c>
    </row>
    <row r="69" spans="1:21" ht="32.85" customHeight="1" x14ac:dyDescent="0.3">
      <c r="A69" s="1">
        <v>68</v>
      </c>
      <c r="B69" s="1" t="s">
        <v>251</v>
      </c>
      <c r="C69" s="1">
        <v>2</v>
      </c>
      <c r="D69" s="1" t="s">
        <v>183</v>
      </c>
      <c r="E69" s="3">
        <v>46051</v>
      </c>
      <c r="F69" s="1" t="s">
        <v>41</v>
      </c>
      <c r="I69" s="3">
        <v>46051</v>
      </c>
      <c r="J69" s="1" t="s">
        <v>304</v>
      </c>
      <c r="K69" s="3">
        <v>46061</v>
      </c>
      <c r="L69" s="1" t="s">
        <v>57</v>
      </c>
      <c r="M69" s="1" t="s">
        <v>57</v>
      </c>
      <c r="N69" s="3">
        <v>46057</v>
      </c>
      <c r="O69" s="1" t="s">
        <v>387</v>
      </c>
      <c r="P69" s="3">
        <v>46063</v>
      </c>
      <c r="Q69" s="1" t="s">
        <v>466</v>
      </c>
      <c r="R69" s="3">
        <v>46064</v>
      </c>
      <c r="S69" s="1" t="s">
        <v>470</v>
      </c>
      <c r="T69" s="3">
        <v>46064</v>
      </c>
      <c r="U69" s="1" t="s">
        <v>566</v>
      </c>
    </row>
    <row r="70" spans="1:21" ht="32.85" customHeight="1" x14ac:dyDescent="0.3">
      <c r="A70" s="1">
        <v>69</v>
      </c>
      <c r="B70" s="1" t="s">
        <v>252</v>
      </c>
      <c r="C70" s="1">
        <v>2</v>
      </c>
      <c r="D70" s="1" t="s">
        <v>183</v>
      </c>
      <c r="E70" s="3">
        <v>46051</v>
      </c>
      <c r="F70" s="1" t="s">
        <v>41</v>
      </c>
      <c r="I70" s="3">
        <v>46051</v>
      </c>
      <c r="J70" s="1" t="s">
        <v>305</v>
      </c>
      <c r="K70" s="3">
        <v>46061</v>
      </c>
      <c r="L70" s="1" t="s">
        <v>57</v>
      </c>
      <c r="M70" s="1" t="s">
        <v>57</v>
      </c>
      <c r="N70" s="3">
        <v>46057</v>
      </c>
      <c r="O70" s="1" t="s">
        <v>386</v>
      </c>
      <c r="P70" s="3">
        <v>46063</v>
      </c>
      <c r="Q70" s="1" t="s">
        <v>467</v>
      </c>
      <c r="R70" s="3">
        <v>46064</v>
      </c>
      <c r="S70" s="1" t="s">
        <v>471</v>
      </c>
      <c r="T70" s="3">
        <v>46064</v>
      </c>
      <c r="U70" s="1" t="s">
        <v>566</v>
      </c>
    </row>
    <row r="71" spans="1:21" ht="32.85" customHeight="1" x14ac:dyDescent="0.3">
      <c r="A71" s="1">
        <v>70</v>
      </c>
      <c r="B71" s="1" t="s">
        <v>253</v>
      </c>
      <c r="C71" s="1">
        <v>3</v>
      </c>
      <c r="D71" s="1" t="s">
        <v>37</v>
      </c>
      <c r="E71" s="3">
        <v>46051</v>
      </c>
      <c r="F71" s="1" t="s">
        <v>38</v>
      </c>
      <c r="I71" s="3">
        <v>46051</v>
      </c>
      <c r="J71" s="1" t="s">
        <v>285</v>
      </c>
      <c r="K71" s="3">
        <v>46061</v>
      </c>
      <c r="L71" s="1" t="s">
        <v>43</v>
      </c>
      <c r="M71" s="1" t="s">
        <v>43</v>
      </c>
      <c r="N71" s="3">
        <v>46056</v>
      </c>
      <c r="O71" s="1" t="s">
        <v>367</v>
      </c>
      <c r="P71" s="3">
        <v>46066</v>
      </c>
      <c r="Q71" s="1" t="s">
        <v>453</v>
      </c>
      <c r="R71" s="3">
        <v>46069</v>
      </c>
      <c r="S71" s="1" t="s">
        <v>457</v>
      </c>
    </row>
    <row r="72" spans="1:21" ht="32.85" customHeight="1" x14ac:dyDescent="0.3">
      <c r="A72" s="1">
        <v>71</v>
      </c>
      <c r="B72" s="1" t="s">
        <v>267</v>
      </c>
      <c r="C72" s="1">
        <v>3</v>
      </c>
      <c r="D72" s="1" t="s">
        <v>37</v>
      </c>
      <c r="E72" s="3">
        <v>46053</v>
      </c>
      <c r="F72" s="1" t="s">
        <v>41</v>
      </c>
      <c r="I72" s="3">
        <v>46053</v>
      </c>
      <c r="J72" s="1" t="s">
        <v>286</v>
      </c>
      <c r="K72" s="3">
        <v>46063</v>
      </c>
      <c r="L72" s="1" t="s">
        <v>43</v>
      </c>
      <c r="M72" s="1" t="s">
        <v>43</v>
      </c>
      <c r="N72" s="3">
        <v>46057</v>
      </c>
      <c r="O72" s="1" t="s">
        <v>405</v>
      </c>
      <c r="P72" s="3">
        <v>46066</v>
      </c>
      <c r="Q72" s="1" t="s">
        <v>454</v>
      </c>
      <c r="R72" s="3">
        <v>46069</v>
      </c>
      <c r="S72" s="1" t="s">
        <v>458</v>
      </c>
    </row>
    <row r="73" spans="1:21" ht="32.85" customHeight="1" x14ac:dyDescent="0.3">
      <c r="A73" s="1">
        <v>72</v>
      </c>
      <c r="B73" s="1" t="s">
        <v>268</v>
      </c>
      <c r="C73" s="1">
        <v>1</v>
      </c>
      <c r="D73" s="1" t="s">
        <v>37</v>
      </c>
      <c r="E73" s="3">
        <v>46053</v>
      </c>
      <c r="F73" s="1" t="s">
        <v>41</v>
      </c>
      <c r="I73" s="3">
        <v>46053</v>
      </c>
      <c r="J73" s="1" t="s">
        <v>284</v>
      </c>
      <c r="K73" s="3">
        <v>46063</v>
      </c>
      <c r="L73" s="1" t="s">
        <v>73</v>
      </c>
      <c r="M73" s="1" t="s">
        <v>73</v>
      </c>
      <c r="N73" s="3">
        <v>46059</v>
      </c>
      <c r="O73" s="1" t="s">
        <v>379</v>
      </c>
      <c r="P73" s="3">
        <v>46080</v>
      </c>
      <c r="Q73" s="1" t="s">
        <v>553</v>
      </c>
      <c r="R73" s="3">
        <v>46099</v>
      </c>
      <c r="S73" s="1" t="s">
        <v>659</v>
      </c>
    </row>
    <row r="74" spans="1:21" ht="32.85" customHeight="1" x14ac:dyDescent="0.3">
      <c r="A74" s="1">
        <v>73</v>
      </c>
      <c r="B74" s="1" t="s">
        <v>269</v>
      </c>
      <c r="C74" s="1">
        <v>2</v>
      </c>
      <c r="D74" s="1" t="s">
        <v>110</v>
      </c>
      <c r="E74" s="3">
        <v>46053</v>
      </c>
      <c r="F74" s="1" t="s">
        <v>41</v>
      </c>
      <c r="I74" s="3">
        <v>46053</v>
      </c>
      <c r="J74" s="1" t="s">
        <v>306</v>
      </c>
      <c r="K74" s="3">
        <v>46063</v>
      </c>
      <c r="L74" s="1" t="s">
        <v>57</v>
      </c>
      <c r="M74" s="1" t="s">
        <v>57</v>
      </c>
      <c r="N74" s="3">
        <v>46063</v>
      </c>
      <c r="O74" s="1" t="s">
        <v>464</v>
      </c>
      <c r="P74" s="3">
        <v>46076</v>
      </c>
      <c r="Q74" s="1" t="s">
        <v>514</v>
      </c>
      <c r="R74" s="3">
        <v>46077</v>
      </c>
      <c r="S74" s="1" t="s">
        <v>512</v>
      </c>
      <c r="T74" s="3">
        <v>46092</v>
      </c>
      <c r="U74" s="1" t="s">
        <v>716</v>
      </c>
    </row>
    <row r="75" spans="1:21" ht="32.85" customHeight="1" x14ac:dyDescent="0.3">
      <c r="A75" s="1">
        <v>74</v>
      </c>
      <c r="B75" s="1" t="s">
        <v>270</v>
      </c>
      <c r="C75" s="1">
        <v>2</v>
      </c>
      <c r="D75" s="1" t="s">
        <v>110</v>
      </c>
      <c r="E75" s="3">
        <v>46053</v>
      </c>
      <c r="F75" s="1" t="s">
        <v>41</v>
      </c>
      <c r="I75" s="3">
        <v>46053</v>
      </c>
      <c r="J75" s="1" t="s">
        <v>307</v>
      </c>
      <c r="K75" s="3">
        <v>46063</v>
      </c>
      <c r="L75" s="1" t="s">
        <v>57</v>
      </c>
      <c r="M75" s="1" t="s">
        <v>57</v>
      </c>
      <c r="N75" s="3">
        <v>46058</v>
      </c>
      <c r="O75" s="1" t="s">
        <v>352</v>
      </c>
      <c r="P75" s="3">
        <v>46063</v>
      </c>
      <c r="Q75" s="1" t="s">
        <v>469</v>
      </c>
      <c r="R75" s="3">
        <v>46064</v>
      </c>
      <c r="S75" s="1" t="s">
        <v>473</v>
      </c>
      <c r="T75" s="3">
        <v>46072</v>
      </c>
      <c r="U75" s="1" t="s">
        <v>567</v>
      </c>
    </row>
    <row r="76" spans="1:21" ht="32.85" customHeight="1" x14ac:dyDescent="0.3">
      <c r="A76" s="1">
        <v>75</v>
      </c>
      <c r="B76" s="1" t="s">
        <v>271</v>
      </c>
      <c r="C76" s="1">
        <v>2</v>
      </c>
      <c r="D76" s="1" t="s">
        <v>183</v>
      </c>
      <c r="E76" s="3">
        <v>46053</v>
      </c>
      <c r="F76" s="1" t="s">
        <v>41</v>
      </c>
      <c r="I76" s="3">
        <v>46053</v>
      </c>
      <c r="J76" s="1" t="s">
        <v>308</v>
      </c>
      <c r="K76" s="3">
        <v>46063</v>
      </c>
      <c r="L76" s="1" t="s">
        <v>57</v>
      </c>
      <c r="M76" s="1" t="s">
        <v>57</v>
      </c>
      <c r="N76" s="3">
        <v>46058</v>
      </c>
      <c r="O76" s="1" t="s">
        <v>351</v>
      </c>
      <c r="P76" s="3">
        <v>46063</v>
      </c>
      <c r="Q76" s="1" t="s">
        <v>468</v>
      </c>
      <c r="R76" s="3">
        <v>46064</v>
      </c>
      <c r="S76" s="1" t="s">
        <v>472</v>
      </c>
      <c r="T76" s="3">
        <v>46064</v>
      </c>
      <c r="U76" s="1" t="s">
        <v>566</v>
      </c>
    </row>
    <row r="77" spans="1:21" ht="32.85" customHeight="1" x14ac:dyDescent="0.3">
      <c r="A77" s="1">
        <v>76</v>
      </c>
      <c r="B77" s="1" t="s">
        <v>279</v>
      </c>
      <c r="C77" s="1">
        <v>2</v>
      </c>
      <c r="D77" s="1" t="s">
        <v>109</v>
      </c>
      <c r="E77" s="3">
        <v>46054</v>
      </c>
      <c r="F77" s="1" t="s">
        <v>41</v>
      </c>
      <c r="I77" s="3">
        <v>46054</v>
      </c>
      <c r="J77" s="1" t="s">
        <v>309</v>
      </c>
      <c r="K77" s="3">
        <v>46063</v>
      </c>
      <c r="L77" s="1" t="s">
        <v>57</v>
      </c>
      <c r="M77" s="1" t="s">
        <v>57</v>
      </c>
      <c r="N77" s="3">
        <v>46063</v>
      </c>
      <c r="O77" s="1" t="s">
        <v>465</v>
      </c>
      <c r="P77" s="3">
        <v>46076</v>
      </c>
      <c r="Q77" s="1" t="s">
        <v>515</v>
      </c>
      <c r="R77" s="3">
        <v>46077</v>
      </c>
      <c r="S77" s="1" t="s">
        <v>513</v>
      </c>
      <c r="T77" s="3">
        <v>46081</v>
      </c>
      <c r="U77" s="1" t="s">
        <v>568</v>
      </c>
    </row>
    <row r="78" spans="1:21" ht="32.85" customHeight="1" x14ac:dyDescent="0.3">
      <c r="A78" s="1">
        <v>77</v>
      </c>
      <c r="B78" s="1" t="s">
        <v>280</v>
      </c>
      <c r="C78" s="1">
        <v>2</v>
      </c>
      <c r="D78" s="1" t="s">
        <v>37</v>
      </c>
      <c r="E78" s="3">
        <v>46054</v>
      </c>
      <c r="F78" s="1" t="s">
        <v>41</v>
      </c>
      <c r="I78" s="3">
        <v>46054</v>
      </c>
      <c r="J78" s="1" t="s">
        <v>310</v>
      </c>
      <c r="K78" s="3">
        <v>46063</v>
      </c>
      <c r="L78" s="1" t="s">
        <v>57</v>
      </c>
      <c r="M78" s="1" t="s">
        <v>57</v>
      </c>
      <c r="N78" s="3">
        <v>46065</v>
      </c>
      <c r="O78" s="1" t="s">
        <v>476</v>
      </c>
      <c r="P78" s="3">
        <v>46071</v>
      </c>
      <c r="Q78" s="1" t="s">
        <v>305</v>
      </c>
      <c r="R78" s="3">
        <v>46073</v>
      </c>
      <c r="S78" s="1" t="s">
        <v>499</v>
      </c>
    </row>
    <row r="79" spans="1:21" ht="32.85" customHeight="1" x14ac:dyDescent="0.3">
      <c r="A79" s="1">
        <v>78</v>
      </c>
      <c r="B79" s="1" t="s">
        <v>321</v>
      </c>
      <c r="C79" s="1">
        <v>2</v>
      </c>
      <c r="D79" s="1" t="s">
        <v>109</v>
      </c>
      <c r="E79" s="3">
        <v>46056</v>
      </c>
      <c r="F79" s="1" t="s">
        <v>41</v>
      </c>
      <c r="I79" s="3">
        <v>46056</v>
      </c>
      <c r="J79" s="1" t="s">
        <v>323</v>
      </c>
      <c r="K79" s="3">
        <v>46066</v>
      </c>
      <c r="L79" s="1" t="s">
        <v>57</v>
      </c>
      <c r="M79" s="1" t="s">
        <v>57</v>
      </c>
      <c r="N79" s="3">
        <v>46065</v>
      </c>
      <c r="O79" s="1" t="s">
        <v>484</v>
      </c>
      <c r="P79" s="3">
        <v>46072</v>
      </c>
      <c r="Q79" s="1" t="s">
        <v>497</v>
      </c>
      <c r="R79" s="3">
        <v>46074</v>
      </c>
      <c r="S79" s="1" t="s">
        <v>498</v>
      </c>
      <c r="T79" s="3">
        <v>46081</v>
      </c>
      <c r="U79" s="1" t="s">
        <v>568</v>
      </c>
    </row>
    <row r="80" spans="1:21" ht="32.85" customHeight="1" x14ac:dyDescent="0.3">
      <c r="A80" s="1">
        <v>79</v>
      </c>
      <c r="B80" s="1" t="s">
        <v>322</v>
      </c>
      <c r="C80" s="1">
        <v>2</v>
      </c>
      <c r="D80" s="1" t="s">
        <v>183</v>
      </c>
      <c r="E80" s="3">
        <v>46056</v>
      </c>
      <c r="F80" s="1" t="s">
        <v>38</v>
      </c>
      <c r="I80" s="3">
        <v>46057</v>
      </c>
      <c r="J80" s="1" t="s">
        <v>324</v>
      </c>
      <c r="K80" s="3">
        <v>46066</v>
      </c>
      <c r="L80" s="1" t="s">
        <v>57</v>
      </c>
      <c r="M80" s="1" t="s">
        <v>57</v>
      </c>
      <c r="N80" s="3">
        <v>46065</v>
      </c>
      <c r="O80" s="1" t="s">
        <v>485</v>
      </c>
      <c r="P80" s="3">
        <v>46077</v>
      </c>
      <c r="Q80" s="1" t="s">
        <v>323</v>
      </c>
      <c r="R80" s="3">
        <v>46079</v>
      </c>
      <c r="S80" s="1" t="s">
        <v>539</v>
      </c>
      <c r="T80" s="3">
        <v>46102</v>
      </c>
      <c r="U80" s="1" t="s">
        <v>717</v>
      </c>
    </row>
    <row r="81" spans="1:21" ht="32.85" customHeight="1" x14ac:dyDescent="0.3">
      <c r="A81" s="1">
        <v>80</v>
      </c>
      <c r="B81" s="1" t="s">
        <v>325</v>
      </c>
      <c r="C81" s="1">
        <v>2</v>
      </c>
      <c r="D81" s="1" t="s">
        <v>183</v>
      </c>
      <c r="E81" s="3">
        <v>46057</v>
      </c>
      <c r="F81" s="1" t="s">
        <v>41</v>
      </c>
      <c r="I81" s="3">
        <v>46058</v>
      </c>
      <c r="J81" s="1" t="s">
        <v>388</v>
      </c>
      <c r="K81" s="3">
        <v>46067</v>
      </c>
      <c r="L81" s="1" t="s">
        <v>57</v>
      </c>
      <c r="M81" s="1" t="s">
        <v>57</v>
      </c>
      <c r="N81" s="3">
        <v>46066</v>
      </c>
      <c r="O81" s="1" t="s">
        <v>486</v>
      </c>
      <c r="P81" s="3">
        <v>46077</v>
      </c>
      <c r="Q81" s="1" t="s">
        <v>522</v>
      </c>
      <c r="R81" s="3">
        <v>46081</v>
      </c>
      <c r="S81" s="1" t="s">
        <v>540</v>
      </c>
      <c r="T81" s="3">
        <v>46102</v>
      </c>
      <c r="U81" s="1" t="s">
        <v>717</v>
      </c>
    </row>
    <row r="82" spans="1:21" ht="32.85" customHeight="1" x14ac:dyDescent="0.3">
      <c r="A82" s="1">
        <v>81</v>
      </c>
      <c r="B82" s="1" t="s">
        <v>335</v>
      </c>
      <c r="C82" s="1">
        <v>2</v>
      </c>
      <c r="D82" s="1" t="s">
        <v>110</v>
      </c>
      <c r="E82" s="3">
        <v>46058</v>
      </c>
      <c r="F82" s="1" t="s">
        <v>41</v>
      </c>
      <c r="I82" s="3">
        <v>46058</v>
      </c>
      <c r="J82" s="1" t="s">
        <v>389</v>
      </c>
      <c r="K82" s="3">
        <v>46068</v>
      </c>
      <c r="L82" s="1" t="s">
        <v>57</v>
      </c>
      <c r="M82" s="1" t="s">
        <v>57</v>
      </c>
      <c r="N82" s="3">
        <v>46073</v>
      </c>
      <c r="O82" s="1" t="s">
        <v>500</v>
      </c>
      <c r="P82" s="3">
        <v>46078</v>
      </c>
      <c r="Q82" s="1" t="s">
        <v>523</v>
      </c>
      <c r="R82" s="3">
        <v>46081</v>
      </c>
      <c r="S82" s="1" t="s">
        <v>541</v>
      </c>
      <c r="T82" s="3">
        <v>46085</v>
      </c>
      <c r="U82" s="1" t="s">
        <v>718</v>
      </c>
    </row>
    <row r="83" spans="1:21" ht="32.85" customHeight="1" x14ac:dyDescent="0.3">
      <c r="A83" s="1">
        <v>82</v>
      </c>
      <c r="B83" s="1" t="s">
        <v>336</v>
      </c>
      <c r="C83" s="1">
        <v>2</v>
      </c>
      <c r="D83" s="1" t="s">
        <v>110</v>
      </c>
      <c r="E83" s="3">
        <v>46058</v>
      </c>
      <c r="F83" s="1" t="s">
        <v>41</v>
      </c>
      <c r="I83" s="3">
        <v>46058</v>
      </c>
      <c r="J83" s="1" t="s">
        <v>390</v>
      </c>
      <c r="K83" s="3">
        <v>46068</v>
      </c>
      <c r="L83" s="1" t="s">
        <v>57</v>
      </c>
      <c r="M83" s="1" t="s">
        <v>57</v>
      </c>
      <c r="N83" s="3">
        <v>46073</v>
      </c>
      <c r="O83" s="1" t="s">
        <v>501</v>
      </c>
      <c r="P83" s="3">
        <v>46078</v>
      </c>
      <c r="Q83" s="1" t="s">
        <v>524</v>
      </c>
      <c r="R83" s="3">
        <v>46081</v>
      </c>
      <c r="S83" s="1" t="s">
        <v>542</v>
      </c>
      <c r="T83" s="3">
        <v>46085</v>
      </c>
      <c r="U83" s="1" t="s">
        <v>718</v>
      </c>
    </row>
    <row r="84" spans="1:21" ht="32.85" customHeight="1" x14ac:dyDescent="0.3">
      <c r="A84" s="1">
        <v>83</v>
      </c>
      <c r="B84" s="1" t="s">
        <v>337</v>
      </c>
      <c r="C84" s="1">
        <v>2</v>
      </c>
      <c r="D84" s="1" t="s">
        <v>110</v>
      </c>
      <c r="E84" s="3">
        <v>46058</v>
      </c>
      <c r="F84" s="1" t="s">
        <v>41</v>
      </c>
      <c r="I84" s="3">
        <v>46058</v>
      </c>
      <c r="J84" s="1" t="s">
        <v>391</v>
      </c>
      <c r="K84" s="3">
        <v>46068</v>
      </c>
      <c r="L84" s="1" t="s">
        <v>57</v>
      </c>
      <c r="M84" s="1" t="s">
        <v>57</v>
      </c>
      <c r="N84" s="3">
        <v>46073</v>
      </c>
      <c r="O84" s="1" t="s">
        <v>502</v>
      </c>
      <c r="P84" s="3">
        <v>46078</v>
      </c>
      <c r="Q84" s="1" t="s">
        <v>525</v>
      </c>
      <c r="R84" s="3">
        <v>46081</v>
      </c>
      <c r="S84" s="1" t="s">
        <v>543</v>
      </c>
      <c r="T84" s="3">
        <v>46085</v>
      </c>
      <c r="U84" s="1" t="s">
        <v>718</v>
      </c>
    </row>
    <row r="85" spans="1:21" ht="32.85" customHeight="1" x14ac:dyDescent="0.3">
      <c r="A85" s="1">
        <v>84</v>
      </c>
      <c r="B85" s="1" t="s">
        <v>369</v>
      </c>
      <c r="C85" s="1">
        <v>2</v>
      </c>
      <c r="D85" s="1" t="s">
        <v>109</v>
      </c>
      <c r="E85" s="3">
        <v>46060</v>
      </c>
      <c r="F85" s="1" t="s">
        <v>41</v>
      </c>
      <c r="I85" s="3">
        <v>46060</v>
      </c>
      <c r="J85" s="1" t="s">
        <v>419</v>
      </c>
      <c r="K85" s="3">
        <v>46070</v>
      </c>
      <c r="L85" s="1" t="s">
        <v>57</v>
      </c>
      <c r="M85" s="1" t="s">
        <v>57</v>
      </c>
      <c r="N85" s="3">
        <v>46071</v>
      </c>
      <c r="O85" s="1" t="s">
        <v>492</v>
      </c>
      <c r="P85" s="3">
        <v>46077</v>
      </c>
      <c r="Q85" s="1" t="s">
        <v>526</v>
      </c>
      <c r="R85" s="3">
        <v>46079</v>
      </c>
      <c r="S85" s="1" t="s">
        <v>544</v>
      </c>
      <c r="T85" s="3">
        <v>46102</v>
      </c>
      <c r="U85" s="1" t="s">
        <v>719</v>
      </c>
    </row>
    <row r="86" spans="1:21" ht="32.85" customHeight="1" x14ac:dyDescent="0.3">
      <c r="A86" s="1">
        <v>85</v>
      </c>
      <c r="B86" s="1" t="s">
        <v>420</v>
      </c>
      <c r="C86" s="1">
        <v>2</v>
      </c>
      <c r="D86" s="1" t="s">
        <v>110</v>
      </c>
      <c r="E86" s="3">
        <v>46062</v>
      </c>
      <c r="F86" s="1" t="s">
        <v>41</v>
      </c>
      <c r="I86" s="3">
        <v>46062</v>
      </c>
      <c r="J86" s="1" t="s">
        <v>421</v>
      </c>
      <c r="K86" s="3">
        <v>46072</v>
      </c>
      <c r="L86" s="1" t="s">
        <v>57</v>
      </c>
      <c r="M86" s="1" t="s">
        <v>57</v>
      </c>
      <c r="N86" s="3">
        <v>46076</v>
      </c>
      <c r="O86" s="1" t="s">
        <v>503</v>
      </c>
      <c r="P86" s="3">
        <v>46078</v>
      </c>
      <c r="Q86" s="1" t="s">
        <v>527</v>
      </c>
      <c r="R86" s="3">
        <v>46081</v>
      </c>
      <c r="S86" s="1" t="s">
        <v>545</v>
      </c>
      <c r="T86" s="3">
        <v>46085</v>
      </c>
      <c r="U86" s="1" t="s">
        <v>718</v>
      </c>
    </row>
    <row r="87" spans="1:21" ht="32.85" customHeight="1" x14ac:dyDescent="0.3">
      <c r="A87" s="1">
        <v>86</v>
      </c>
      <c r="B87" s="17" t="s">
        <v>422</v>
      </c>
      <c r="C87" s="1">
        <v>1</v>
      </c>
      <c r="D87" s="1" t="s">
        <v>37</v>
      </c>
      <c r="E87" s="3">
        <v>46064</v>
      </c>
      <c r="F87" s="1" t="s">
        <v>41</v>
      </c>
      <c r="G87" s="4">
        <v>46079</v>
      </c>
      <c r="H87" s="3" t="s">
        <v>38</v>
      </c>
      <c r="I87" s="3">
        <v>46064</v>
      </c>
      <c r="J87" s="1" t="s">
        <v>448</v>
      </c>
      <c r="K87" s="3">
        <v>46074</v>
      </c>
      <c r="L87" s="1" t="s">
        <v>73</v>
      </c>
      <c r="M87" s="1" t="s">
        <v>73</v>
      </c>
      <c r="N87" s="3">
        <v>46069</v>
      </c>
      <c r="O87" s="1" t="s">
        <v>449</v>
      </c>
      <c r="P87" s="3">
        <v>46079</v>
      </c>
      <c r="Q87" s="1" t="s">
        <v>554</v>
      </c>
      <c r="R87" s="3">
        <v>46099</v>
      </c>
      <c r="S87" s="1" t="s">
        <v>658</v>
      </c>
    </row>
    <row r="88" spans="1:21" ht="32.85" customHeight="1" x14ac:dyDescent="0.3">
      <c r="A88" s="1">
        <v>87</v>
      </c>
      <c r="B88" s="1" t="s">
        <v>423</v>
      </c>
      <c r="C88" s="1">
        <v>2</v>
      </c>
      <c r="D88" s="1" t="s">
        <v>110</v>
      </c>
      <c r="E88" s="3">
        <v>46064</v>
      </c>
      <c r="F88" s="1" t="s">
        <v>41</v>
      </c>
      <c r="I88" s="3">
        <v>46064</v>
      </c>
      <c r="J88" s="1" t="s">
        <v>459</v>
      </c>
      <c r="K88" s="3">
        <v>46074</v>
      </c>
      <c r="L88" s="1" t="s">
        <v>57</v>
      </c>
      <c r="M88" s="1" t="s">
        <v>57</v>
      </c>
      <c r="N88" s="3">
        <v>46080</v>
      </c>
      <c r="O88" s="1" t="s">
        <v>577</v>
      </c>
      <c r="P88" s="3">
        <v>46085</v>
      </c>
      <c r="Q88" s="1" t="s">
        <v>584</v>
      </c>
      <c r="R88" s="3">
        <v>46086</v>
      </c>
      <c r="S88" s="1" t="s">
        <v>713</v>
      </c>
      <c r="T88" s="3">
        <v>46092</v>
      </c>
      <c r="U88" s="1" t="s">
        <v>716</v>
      </c>
    </row>
    <row r="89" spans="1:21" ht="32.85" customHeight="1" x14ac:dyDescent="0.3">
      <c r="A89" s="1">
        <v>88</v>
      </c>
      <c r="B89" s="1" t="s">
        <v>424</v>
      </c>
      <c r="C89" s="1">
        <v>2</v>
      </c>
      <c r="D89" s="1" t="s">
        <v>183</v>
      </c>
      <c r="E89" s="3">
        <v>46064</v>
      </c>
      <c r="F89" s="1" t="s">
        <v>41</v>
      </c>
      <c r="I89" s="3">
        <v>46064</v>
      </c>
      <c r="J89" s="1" t="s">
        <v>460</v>
      </c>
      <c r="K89" s="3">
        <v>46074</v>
      </c>
      <c r="L89" s="1" t="s">
        <v>57</v>
      </c>
      <c r="M89" s="1" t="s">
        <v>57</v>
      </c>
      <c r="N89" s="3">
        <v>46076</v>
      </c>
      <c r="O89" s="1" t="s">
        <v>504</v>
      </c>
      <c r="P89" s="3">
        <v>46078</v>
      </c>
      <c r="Q89" s="1" t="s">
        <v>528</v>
      </c>
      <c r="R89" s="3">
        <v>46081</v>
      </c>
      <c r="S89" s="1" t="s">
        <v>546</v>
      </c>
      <c r="T89" s="3">
        <v>46085</v>
      </c>
      <c r="U89" s="1" t="s">
        <v>720</v>
      </c>
    </row>
    <row r="90" spans="1:21" ht="32.85" customHeight="1" x14ac:dyDescent="0.3">
      <c r="A90" s="1">
        <v>89</v>
      </c>
      <c r="B90" s="1" t="s">
        <v>425</v>
      </c>
      <c r="C90" s="1">
        <v>2</v>
      </c>
      <c r="D90" s="1" t="s">
        <v>110</v>
      </c>
      <c r="E90" s="3">
        <v>46064</v>
      </c>
      <c r="F90" s="1" t="s">
        <v>41</v>
      </c>
      <c r="I90" s="3">
        <v>46064</v>
      </c>
      <c r="J90" s="1" t="s">
        <v>461</v>
      </c>
      <c r="K90" s="3">
        <v>46074</v>
      </c>
      <c r="L90" s="1" t="s">
        <v>57</v>
      </c>
      <c r="M90" s="1" t="s">
        <v>57</v>
      </c>
      <c r="N90" s="3">
        <v>46076</v>
      </c>
      <c r="O90" s="1" t="s">
        <v>505</v>
      </c>
      <c r="P90" s="3">
        <v>46078</v>
      </c>
      <c r="Q90" s="1" t="s">
        <v>521</v>
      </c>
      <c r="R90" s="3">
        <v>46081</v>
      </c>
      <c r="S90" s="1" t="s">
        <v>547</v>
      </c>
      <c r="T90" s="3">
        <v>46085</v>
      </c>
      <c r="U90" s="1" t="s">
        <v>718</v>
      </c>
    </row>
    <row r="91" spans="1:21" ht="32.85" customHeight="1" x14ac:dyDescent="0.3">
      <c r="A91" s="1">
        <v>90</v>
      </c>
      <c r="B91" s="1" t="s">
        <v>426</v>
      </c>
      <c r="C91" s="1">
        <v>2</v>
      </c>
      <c r="D91" s="1" t="s">
        <v>110</v>
      </c>
      <c r="E91" s="3">
        <v>46064</v>
      </c>
      <c r="F91" s="1" t="s">
        <v>41</v>
      </c>
      <c r="I91" s="3">
        <v>46064</v>
      </c>
      <c r="J91" s="1" t="s">
        <v>462</v>
      </c>
      <c r="K91" s="3">
        <v>46074</v>
      </c>
      <c r="L91" s="1" t="s">
        <v>57</v>
      </c>
      <c r="M91" s="1" t="s">
        <v>57</v>
      </c>
      <c r="N91" s="3">
        <v>46076</v>
      </c>
      <c r="O91" s="1" t="s">
        <v>506</v>
      </c>
      <c r="P91" s="3">
        <v>46078</v>
      </c>
      <c r="Q91" s="1" t="s">
        <v>529</v>
      </c>
      <c r="R91" s="3">
        <v>46081</v>
      </c>
      <c r="S91" s="1" t="s">
        <v>548</v>
      </c>
      <c r="T91" s="3">
        <v>46085</v>
      </c>
      <c r="U91" s="1" t="s">
        <v>718</v>
      </c>
    </row>
    <row r="92" spans="1:21" ht="32.85" customHeight="1" x14ac:dyDescent="0.3">
      <c r="A92" s="1">
        <v>91</v>
      </c>
      <c r="B92" s="1" t="s">
        <v>427</v>
      </c>
      <c r="C92" s="1">
        <v>2</v>
      </c>
      <c r="D92" s="1" t="s">
        <v>109</v>
      </c>
      <c r="E92" s="3">
        <v>46064</v>
      </c>
      <c r="F92" s="1" t="s">
        <v>41</v>
      </c>
      <c r="I92" s="3">
        <v>46064</v>
      </c>
      <c r="J92" s="1" t="s">
        <v>463</v>
      </c>
      <c r="K92" s="3">
        <v>46074</v>
      </c>
      <c r="L92" s="1" t="s">
        <v>57</v>
      </c>
      <c r="M92" s="1" t="s">
        <v>57</v>
      </c>
      <c r="N92" s="3">
        <v>46080</v>
      </c>
      <c r="O92" s="1" t="s">
        <v>575</v>
      </c>
      <c r="P92" s="3">
        <v>46084</v>
      </c>
      <c r="Q92" s="1" t="s">
        <v>92</v>
      </c>
      <c r="R92" s="3">
        <v>46085</v>
      </c>
      <c r="S92" s="1" t="s">
        <v>580</v>
      </c>
      <c r="T92" s="3">
        <v>46092</v>
      </c>
      <c r="U92" s="1" t="s">
        <v>721</v>
      </c>
    </row>
    <row r="93" spans="1:21" ht="32.85" customHeight="1" x14ac:dyDescent="0.3">
      <c r="A93" s="1">
        <v>92</v>
      </c>
      <c r="B93" s="1" t="s">
        <v>428</v>
      </c>
      <c r="C93" s="1">
        <v>2</v>
      </c>
      <c r="D93" s="1" t="s">
        <v>110</v>
      </c>
      <c r="E93" s="3">
        <v>46066</v>
      </c>
      <c r="F93" s="1" t="s">
        <v>38</v>
      </c>
      <c r="I93" s="3">
        <v>46066</v>
      </c>
      <c r="J93" s="1" t="s">
        <v>477</v>
      </c>
      <c r="K93" s="3">
        <v>46076</v>
      </c>
      <c r="L93" s="1" t="s">
        <v>57</v>
      </c>
      <c r="M93" s="1" t="s">
        <v>57</v>
      </c>
      <c r="N93" s="3">
        <v>46076</v>
      </c>
      <c r="O93" s="1" t="s">
        <v>510</v>
      </c>
      <c r="P93" s="3">
        <v>46078</v>
      </c>
      <c r="Q93" s="1" t="s">
        <v>530</v>
      </c>
      <c r="R93" s="3">
        <v>46081</v>
      </c>
      <c r="S93" s="1" t="s">
        <v>549</v>
      </c>
      <c r="T93" s="3">
        <v>46085</v>
      </c>
      <c r="U93" s="1" t="s">
        <v>718</v>
      </c>
    </row>
    <row r="94" spans="1:21" ht="32.85" customHeight="1" x14ac:dyDescent="0.3">
      <c r="A94" s="1">
        <v>93</v>
      </c>
      <c r="B94" s="1" t="s">
        <v>429</v>
      </c>
      <c r="C94" s="1">
        <v>2</v>
      </c>
      <c r="D94" s="1" t="s">
        <v>110</v>
      </c>
      <c r="E94" s="3">
        <v>46066</v>
      </c>
      <c r="F94" s="1" t="s">
        <v>41</v>
      </c>
      <c r="I94" s="3">
        <v>46067</v>
      </c>
      <c r="J94" s="1" t="s">
        <v>478</v>
      </c>
      <c r="K94" s="3">
        <v>46076</v>
      </c>
      <c r="L94" s="1" t="s">
        <v>57</v>
      </c>
      <c r="M94" s="1" t="s">
        <v>57</v>
      </c>
      <c r="N94" s="3">
        <v>46076</v>
      </c>
      <c r="O94" s="1" t="s">
        <v>507</v>
      </c>
      <c r="P94" s="3">
        <v>46078</v>
      </c>
      <c r="Q94" s="1" t="s">
        <v>531</v>
      </c>
      <c r="R94" s="3">
        <v>46081</v>
      </c>
      <c r="S94" s="1" t="s">
        <v>550</v>
      </c>
      <c r="T94" s="3">
        <v>46085</v>
      </c>
      <c r="U94" s="1" t="s">
        <v>718</v>
      </c>
    </row>
    <row r="95" spans="1:21" ht="32.85" customHeight="1" x14ac:dyDescent="0.3">
      <c r="A95" s="1">
        <v>94</v>
      </c>
      <c r="B95" s="1" t="s">
        <v>430</v>
      </c>
      <c r="C95" s="1">
        <v>3</v>
      </c>
      <c r="D95" s="1" t="s">
        <v>37</v>
      </c>
      <c r="E95" s="3" t="s">
        <v>431</v>
      </c>
      <c r="F95" s="1" t="s">
        <v>38</v>
      </c>
      <c r="I95" s="3">
        <v>46067</v>
      </c>
      <c r="J95" s="1" t="s">
        <v>450</v>
      </c>
      <c r="K95" s="3">
        <v>46077</v>
      </c>
      <c r="L95" s="1" t="s">
        <v>43</v>
      </c>
      <c r="M95" s="1" t="s">
        <v>43</v>
      </c>
      <c r="N95" s="3">
        <v>46076</v>
      </c>
      <c r="O95" s="1" t="s">
        <v>516</v>
      </c>
      <c r="P95" s="3">
        <v>46083</v>
      </c>
      <c r="Q95" s="1" t="s">
        <v>164</v>
      </c>
      <c r="R95" s="3">
        <v>46086</v>
      </c>
      <c r="S95" s="1" t="s">
        <v>660</v>
      </c>
    </row>
    <row r="96" spans="1:21" ht="32.85" customHeight="1" x14ac:dyDescent="0.3">
      <c r="A96" s="1">
        <v>95</v>
      </c>
      <c r="B96" s="1" t="s">
        <v>432</v>
      </c>
      <c r="C96" s="1">
        <v>2</v>
      </c>
      <c r="D96" s="1" t="s">
        <v>110</v>
      </c>
      <c r="E96" s="3" t="s">
        <v>431</v>
      </c>
      <c r="F96" s="1" t="s">
        <v>41</v>
      </c>
      <c r="I96" s="3">
        <v>46067</v>
      </c>
      <c r="J96" s="1" t="s">
        <v>479</v>
      </c>
      <c r="K96" s="3">
        <v>46077</v>
      </c>
      <c r="L96" s="1" t="s">
        <v>57</v>
      </c>
      <c r="M96" s="1" t="s">
        <v>57</v>
      </c>
      <c r="N96" s="3">
        <v>46080</v>
      </c>
      <c r="O96" s="1" t="s">
        <v>558</v>
      </c>
      <c r="P96" s="3">
        <v>46085</v>
      </c>
      <c r="Q96" s="1" t="s">
        <v>162</v>
      </c>
      <c r="R96" s="3">
        <v>46086</v>
      </c>
      <c r="S96" s="1" t="s">
        <v>714</v>
      </c>
      <c r="T96" s="3">
        <v>46092</v>
      </c>
      <c r="U96" s="1" t="s">
        <v>716</v>
      </c>
    </row>
    <row r="97" spans="1:21" ht="32.85" customHeight="1" x14ac:dyDescent="0.3">
      <c r="A97" s="1">
        <v>96</v>
      </c>
      <c r="B97" s="1" t="s">
        <v>433</v>
      </c>
      <c r="C97" s="1">
        <v>3</v>
      </c>
      <c r="D97" s="1" t="s">
        <v>37</v>
      </c>
      <c r="E97" s="3">
        <v>46067</v>
      </c>
      <c r="F97" s="1" t="s">
        <v>103</v>
      </c>
      <c r="I97" s="3">
        <v>46068</v>
      </c>
      <c r="J97" s="1" t="s">
        <v>451</v>
      </c>
      <c r="K97" s="3">
        <v>46077</v>
      </c>
      <c r="L97" s="1" t="s">
        <v>43</v>
      </c>
      <c r="M97" s="1" t="s">
        <v>43</v>
      </c>
      <c r="N97" s="3">
        <v>46079</v>
      </c>
      <c r="O97" s="1" t="s">
        <v>533</v>
      </c>
      <c r="P97" s="3">
        <v>46083</v>
      </c>
      <c r="Q97" s="1" t="s">
        <v>570</v>
      </c>
      <c r="R97" s="3">
        <v>46086</v>
      </c>
      <c r="S97" s="1" t="s">
        <v>661</v>
      </c>
    </row>
    <row r="98" spans="1:21" ht="32.85" customHeight="1" x14ac:dyDescent="0.3">
      <c r="A98" s="1">
        <v>97</v>
      </c>
      <c r="B98" s="1" t="s">
        <v>435</v>
      </c>
      <c r="C98" s="1">
        <v>4</v>
      </c>
      <c r="D98" s="1" t="s">
        <v>434</v>
      </c>
      <c r="E98" s="3">
        <v>46068</v>
      </c>
      <c r="F98" s="1" t="s">
        <v>38</v>
      </c>
      <c r="I98" s="3">
        <v>46068</v>
      </c>
      <c r="J98" s="1" t="s">
        <v>489</v>
      </c>
      <c r="K98" s="3">
        <v>46078</v>
      </c>
      <c r="L98" s="1" t="s">
        <v>436</v>
      </c>
      <c r="M98" s="1" t="s">
        <v>436</v>
      </c>
      <c r="N98" s="3">
        <v>46080</v>
      </c>
      <c r="O98" s="1" t="s">
        <v>569</v>
      </c>
      <c r="P98" s="3">
        <v>46087</v>
      </c>
      <c r="Q98" s="1" t="s">
        <v>606</v>
      </c>
      <c r="R98" s="3">
        <v>46094</v>
      </c>
      <c r="S98" s="1" t="s">
        <v>645</v>
      </c>
      <c r="T98" s="3">
        <v>46092</v>
      </c>
      <c r="U98" s="1" t="s">
        <v>723</v>
      </c>
    </row>
    <row r="99" spans="1:21" ht="32.85" customHeight="1" x14ac:dyDescent="0.3">
      <c r="A99" s="1">
        <v>98</v>
      </c>
      <c r="B99" s="1" t="s">
        <v>437</v>
      </c>
      <c r="C99" s="1">
        <v>2</v>
      </c>
      <c r="D99" s="1" t="s">
        <v>183</v>
      </c>
      <c r="E99" s="3">
        <v>46069</v>
      </c>
      <c r="F99" s="1" t="s">
        <v>38</v>
      </c>
      <c r="I99" s="3">
        <v>46069</v>
      </c>
      <c r="J99" s="1" t="s">
        <v>480</v>
      </c>
      <c r="K99" s="3">
        <v>46079</v>
      </c>
      <c r="L99" s="1" t="s">
        <v>57</v>
      </c>
      <c r="M99" s="1" t="s">
        <v>57</v>
      </c>
      <c r="N99" s="3">
        <v>46076</v>
      </c>
      <c r="O99" s="1" t="s">
        <v>511</v>
      </c>
      <c r="P99" s="3">
        <v>46078</v>
      </c>
      <c r="Q99" s="1" t="s">
        <v>532</v>
      </c>
      <c r="R99" s="3">
        <v>46081</v>
      </c>
      <c r="S99" s="1" t="s">
        <v>551</v>
      </c>
      <c r="T99" s="3">
        <v>46092</v>
      </c>
      <c r="U99" s="1" t="s">
        <v>722</v>
      </c>
    </row>
    <row r="100" spans="1:21" ht="32.85" customHeight="1" x14ac:dyDescent="0.3">
      <c r="A100" s="1">
        <v>99</v>
      </c>
      <c r="B100" s="1" t="s">
        <v>438</v>
      </c>
      <c r="C100" s="1">
        <v>2</v>
      </c>
      <c r="D100" s="1" t="s">
        <v>110</v>
      </c>
      <c r="E100" s="3">
        <v>46069</v>
      </c>
      <c r="F100" s="1" t="s">
        <v>41</v>
      </c>
      <c r="I100" s="3">
        <v>46069</v>
      </c>
      <c r="J100" s="1" t="s">
        <v>481</v>
      </c>
      <c r="K100" s="3">
        <v>46079</v>
      </c>
      <c r="L100" s="1" t="s">
        <v>57</v>
      </c>
      <c r="M100" s="1" t="s">
        <v>57</v>
      </c>
      <c r="N100" s="3">
        <v>46080</v>
      </c>
      <c r="O100" s="1" t="s">
        <v>576</v>
      </c>
      <c r="P100" s="3">
        <v>46086</v>
      </c>
      <c r="Q100" s="1" t="s">
        <v>605</v>
      </c>
      <c r="R100" s="3">
        <v>46090</v>
      </c>
      <c r="S100" s="1" t="s">
        <v>596</v>
      </c>
      <c r="T100" s="3">
        <v>46092</v>
      </c>
      <c r="U100" s="1" t="s">
        <v>716</v>
      </c>
    </row>
    <row r="101" spans="1:21" ht="32.85" customHeight="1" x14ac:dyDescent="0.3">
      <c r="A101" s="1">
        <v>100</v>
      </c>
      <c r="B101" s="1" t="s">
        <v>439</v>
      </c>
      <c r="C101" s="1">
        <v>2</v>
      </c>
      <c r="D101" s="1" t="s">
        <v>110</v>
      </c>
      <c r="E101" s="3">
        <v>46069</v>
      </c>
      <c r="F101" s="1" t="s">
        <v>41</v>
      </c>
      <c r="I101" s="3">
        <v>46069</v>
      </c>
      <c r="J101" s="1" t="s">
        <v>482</v>
      </c>
      <c r="K101" s="3">
        <v>46079</v>
      </c>
      <c r="L101" s="1" t="s">
        <v>57</v>
      </c>
      <c r="M101" s="1" t="s">
        <v>57</v>
      </c>
      <c r="N101" s="3">
        <v>46079</v>
      </c>
      <c r="O101" s="1" t="s">
        <v>534</v>
      </c>
      <c r="P101" s="3">
        <v>46086</v>
      </c>
      <c r="Q101" s="1" t="s">
        <v>604</v>
      </c>
      <c r="R101" s="3">
        <v>46090</v>
      </c>
      <c r="S101" s="1" t="s">
        <v>597</v>
      </c>
      <c r="T101" s="3">
        <v>46092</v>
      </c>
      <c r="U101" s="1" t="s">
        <v>716</v>
      </c>
    </row>
    <row r="102" spans="1:21" ht="32.85" customHeight="1" x14ac:dyDescent="0.3">
      <c r="A102" s="1">
        <v>101</v>
      </c>
      <c r="B102" s="1" t="s">
        <v>440</v>
      </c>
      <c r="C102" s="1">
        <v>2</v>
      </c>
      <c r="D102" s="1" t="s">
        <v>109</v>
      </c>
      <c r="E102" s="3">
        <v>46069</v>
      </c>
      <c r="F102" s="1" t="s">
        <v>41</v>
      </c>
      <c r="I102" s="3">
        <v>46069</v>
      </c>
      <c r="J102" s="1" t="s">
        <v>483</v>
      </c>
      <c r="K102" s="3">
        <v>46079</v>
      </c>
      <c r="L102" s="1" t="s">
        <v>57</v>
      </c>
      <c r="M102" s="1" t="s">
        <v>57</v>
      </c>
      <c r="N102" s="3">
        <v>46079</v>
      </c>
      <c r="O102" s="1" t="s">
        <v>535</v>
      </c>
      <c r="P102" s="3">
        <v>46084</v>
      </c>
      <c r="Q102" s="1" t="s">
        <v>93</v>
      </c>
      <c r="R102" s="3">
        <v>46085</v>
      </c>
      <c r="S102" s="1" t="s">
        <v>581</v>
      </c>
      <c r="T102" s="3">
        <v>46085</v>
      </c>
      <c r="U102" s="1" t="s">
        <v>724</v>
      </c>
    </row>
    <row r="103" spans="1:21" ht="32.85" customHeight="1" x14ac:dyDescent="0.3">
      <c r="A103" s="1">
        <v>102</v>
      </c>
      <c r="B103" s="1" t="s">
        <v>474</v>
      </c>
      <c r="C103" s="1">
        <v>1</v>
      </c>
      <c r="D103" s="1" t="s">
        <v>37</v>
      </c>
      <c r="E103" s="3">
        <v>46071</v>
      </c>
      <c r="F103" s="1" t="s">
        <v>46</v>
      </c>
      <c r="G103" s="4">
        <v>46072</v>
      </c>
      <c r="H103" s="3" t="s">
        <v>38</v>
      </c>
      <c r="I103" s="3">
        <v>46071</v>
      </c>
      <c r="J103" s="1" t="s">
        <v>487</v>
      </c>
      <c r="K103" s="3">
        <v>46081</v>
      </c>
      <c r="L103" s="1" t="s">
        <v>73</v>
      </c>
      <c r="M103" s="1" t="s">
        <v>73</v>
      </c>
      <c r="N103" s="3">
        <v>46078</v>
      </c>
      <c r="O103" s="1" t="s">
        <v>555</v>
      </c>
      <c r="P103" s="3">
        <v>46088</v>
      </c>
      <c r="Q103" s="1" t="s">
        <v>616</v>
      </c>
      <c r="R103" s="3" t="s">
        <v>715</v>
      </c>
    </row>
    <row r="104" spans="1:21" ht="32.85" customHeight="1" x14ac:dyDescent="0.3">
      <c r="A104" s="1">
        <v>103</v>
      </c>
      <c r="B104" s="1" t="s">
        <v>475</v>
      </c>
      <c r="C104" s="1">
        <v>2</v>
      </c>
      <c r="D104" s="1" t="s">
        <v>183</v>
      </c>
      <c r="E104" s="3">
        <v>46071</v>
      </c>
      <c r="F104" s="1" t="s">
        <v>41</v>
      </c>
      <c r="I104" s="3">
        <v>46071</v>
      </c>
      <c r="J104" s="1" t="s">
        <v>493</v>
      </c>
      <c r="K104" s="3">
        <v>46081</v>
      </c>
      <c r="L104" s="1" t="s">
        <v>57</v>
      </c>
      <c r="M104" s="1" t="s">
        <v>57</v>
      </c>
      <c r="N104" s="3">
        <v>46084</v>
      </c>
      <c r="O104" s="1" t="s">
        <v>578</v>
      </c>
      <c r="P104" s="3">
        <v>46086</v>
      </c>
      <c r="Q104" s="1" t="s">
        <v>603</v>
      </c>
      <c r="R104" s="3">
        <v>46090</v>
      </c>
      <c r="S104" s="1" t="s">
        <v>598</v>
      </c>
      <c r="T104" s="3">
        <v>46092</v>
      </c>
      <c r="U104" s="1" t="s">
        <v>722</v>
      </c>
    </row>
    <row r="105" spans="1:21" ht="32.85" customHeight="1" x14ac:dyDescent="0.3">
      <c r="A105" s="1">
        <v>104</v>
      </c>
      <c r="B105" s="1" t="s">
        <v>488</v>
      </c>
      <c r="C105" s="1">
        <v>3</v>
      </c>
      <c r="D105" s="1" t="s">
        <v>37</v>
      </c>
      <c r="E105" s="3">
        <v>46072</v>
      </c>
      <c r="F105" s="1" t="s">
        <v>46</v>
      </c>
      <c r="I105" s="3">
        <v>46072</v>
      </c>
      <c r="J105" s="1" t="s">
        <v>494</v>
      </c>
      <c r="K105" s="3">
        <v>46082</v>
      </c>
      <c r="L105" s="1" t="s">
        <v>43</v>
      </c>
      <c r="M105" s="1" t="s">
        <v>43</v>
      </c>
      <c r="N105" s="3">
        <v>46090</v>
      </c>
      <c r="O105" s="1" t="s">
        <v>611</v>
      </c>
      <c r="P105" s="3">
        <v>46098</v>
      </c>
      <c r="Q105" s="1" t="s">
        <v>662</v>
      </c>
      <c r="R105" s="3">
        <v>46102</v>
      </c>
      <c r="S105" s="1" t="s">
        <v>680</v>
      </c>
    </row>
    <row r="106" spans="1:21" ht="32.85" customHeight="1" x14ac:dyDescent="0.3">
      <c r="A106" s="1">
        <v>105</v>
      </c>
      <c r="B106" s="1" t="s">
        <v>490</v>
      </c>
      <c r="C106" s="1">
        <v>2</v>
      </c>
      <c r="D106" s="1" t="s">
        <v>109</v>
      </c>
      <c r="E106" s="3">
        <v>46073</v>
      </c>
      <c r="F106" s="1" t="s">
        <v>41</v>
      </c>
      <c r="I106" s="3">
        <v>46073</v>
      </c>
      <c r="J106" s="1" t="s">
        <v>496</v>
      </c>
      <c r="K106" s="3">
        <v>46083</v>
      </c>
      <c r="L106" s="1" t="s">
        <v>57</v>
      </c>
      <c r="M106" s="1" t="s">
        <v>57</v>
      </c>
      <c r="N106" s="3">
        <v>46083</v>
      </c>
      <c r="O106" s="1" t="s">
        <v>559</v>
      </c>
      <c r="P106" s="3">
        <v>46086</v>
      </c>
      <c r="Q106" s="1" t="s">
        <v>602</v>
      </c>
      <c r="R106" s="3">
        <v>46090</v>
      </c>
      <c r="S106" s="1" t="s">
        <v>599</v>
      </c>
      <c r="T106" s="3">
        <v>46092</v>
      </c>
      <c r="U106" s="1" t="s">
        <v>721</v>
      </c>
    </row>
    <row r="107" spans="1:21" ht="32.85" customHeight="1" x14ac:dyDescent="0.3">
      <c r="A107" s="1">
        <v>106</v>
      </c>
      <c r="B107" s="1" t="s">
        <v>491</v>
      </c>
      <c r="C107" s="1">
        <v>3</v>
      </c>
      <c r="D107" s="1" t="s">
        <v>37</v>
      </c>
      <c r="E107" s="3">
        <v>46075</v>
      </c>
      <c r="F107" s="1" t="s">
        <v>46</v>
      </c>
      <c r="I107" s="3">
        <v>46075</v>
      </c>
      <c r="J107" s="1" t="s">
        <v>520</v>
      </c>
      <c r="K107" s="3">
        <v>46084</v>
      </c>
      <c r="L107" s="1" t="s">
        <v>43</v>
      </c>
      <c r="M107" s="1" t="s">
        <v>43</v>
      </c>
      <c r="N107" s="3">
        <v>46102</v>
      </c>
      <c r="O107" s="1" t="s">
        <v>677</v>
      </c>
      <c r="P107" s="3">
        <v>46108</v>
      </c>
      <c r="Q107" s="1" t="s">
        <v>759</v>
      </c>
      <c r="R107" s="3">
        <v>46111</v>
      </c>
      <c r="S107" s="1" t="s">
        <v>784</v>
      </c>
    </row>
    <row r="108" spans="1:21" ht="32.85" customHeight="1" x14ac:dyDescent="0.3">
      <c r="A108" s="1">
        <v>107</v>
      </c>
      <c r="B108" s="1" t="s">
        <v>495</v>
      </c>
      <c r="C108" s="1">
        <v>2</v>
      </c>
      <c r="D108" s="1" t="s">
        <v>110</v>
      </c>
      <c r="E108" s="3">
        <v>46076</v>
      </c>
      <c r="F108" s="1" t="s">
        <v>38</v>
      </c>
      <c r="I108" s="3">
        <v>46076</v>
      </c>
      <c r="J108" s="1" t="s">
        <v>509</v>
      </c>
      <c r="K108" s="3">
        <v>46085</v>
      </c>
      <c r="L108" s="1" t="s">
        <v>57</v>
      </c>
      <c r="M108" s="1" t="s">
        <v>57</v>
      </c>
      <c r="N108" s="3">
        <v>46083</v>
      </c>
      <c r="O108" s="1" t="s">
        <v>560</v>
      </c>
      <c r="P108" s="3">
        <v>46086</v>
      </c>
      <c r="Q108" s="1" t="s">
        <v>601</v>
      </c>
      <c r="R108" s="3">
        <v>46090</v>
      </c>
      <c r="S108" s="1" t="s">
        <v>600</v>
      </c>
      <c r="T108" s="3">
        <v>46092</v>
      </c>
      <c r="U108" s="1" t="s">
        <v>716</v>
      </c>
    </row>
    <row r="109" spans="1:21" ht="32.85" customHeight="1" x14ac:dyDescent="0.3">
      <c r="A109" s="1">
        <v>108</v>
      </c>
      <c r="B109" s="1" t="s">
        <v>508</v>
      </c>
      <c r="C109" s="1">
        <v>3</v>
      </c>
      <c r="D109" s="1" t="s">
        <v>37</v>
      </c>
      <c r="E109" s="3">
        <v>46077</v>
      </c>
      <c r="F109" s="1" t="s">
        <v>41</v>
      </c>
      <c r="I109" s="3">
        <v>46077</v>
      </c>
      <c r="J109" s="1" t="s">
        <v>519</v>
      </c>
      <c r="K109" s="3">
        <v>46086</v>
      </c>
      <c r="L109" s="1" t="s">
        <v>43</v>
      </c>
      <c r="M109" s="1" t="s">
        <v>43</v>
      </c>
      <c r="N109" s="3">
        <v>46086</v>
      </c>
      <c r="O109" s="1" t="s">
        <v>589</v>
      </c>
      <c r="P109" s="3">
        <v>46092</v>
      </c>
      <c r="Q109" s="1" t="s">
        <v>622</v>
      </c>
      <c r="R109" s="3">
        <v>46094</v>
      </c>
      <c r="S109" s="1" t="s">
        <v>919</v>
      </c>
    </row>
    <row r="110" spans="1:21" ht="32.85" customHeight="1" x14ac:dyDescent="0.3">
      <c r="A110" s="1">
        <v>109</v>
      </c>
      <c r="B110" s="1" t="s">
        <v>536</v>
      </c>
      <c r="C110" s="1">
        <v>1</v>
      </c>
      <c r="D110" s="1" t="s">
        <v>37</v>
      </c>
      <c r="E110" s="3">
        <v>46079</v>
      </c>
      <c r="F110" s="1" t="s">
        <v>38</v>
      </c>
      <c r="I110" s="3">
        <v>46079</v>
      </c>
      <c r="J110" s="1" t="s">
        <v>552</v>
      </c>
      <c r="K110" s="3">
        <v>46088</v>
      </c>
      <c r="L110" s="1" t="s">
        <v>73</v>
      </c>
      <c r="M110" s="1" t="s">
        <v>73</v>
      </c>
      <c r="N110" s="3">
        <v>46085</v>
      </c>
      <c r="O110" s="1" t="s">
        <v>617</v>
      </c>
      <c r="P110" s="3">
        <v>46092</v>
      </c>
      <c r="Q110" s="1" t="s">
        <v>618</v>
      </c>
      <c r="R110" s="3">
        <v>46099</v>
      </c>
      <c r="S110" s="1" t="s">
        <v>657</v>
      </c>
    </row>
    <row r="111" spans="1:21" ht="32.85" customHeight="1" x14ac:dyDescent="0.3">
      <c r="A111" s="1">
        <v>110</v>
      </c>
      <c r="B111" s="1" t="s">
        <v>537</v>
      </c>
      <c r="C111" s="1">
        <v>3</v>
      </c>
      <c r="D111" s="1" t="s">
        <v>110</v>
      </c>
      <c r="E111" s="3">
        <v>46081</v>
      </c>
      <c r="F111" s="1" t="s">
        <v>38</v>
      </c>
      <c r="I111" s="3">
        <v>46081</v>
      </c>
      <c r="J111" s="1" t="s">
        <v>556</v>
      </c>
      <c r="K111" s="3">
        <v>46090</v>
      </c>
      <c r="L111" s="1" t="s">
        <v>43</v>
      </c>
      <c r="M111" s="1" t="s">
        <v>43</v>
      </c>
      <c r="N111" s="3">
        <v>46102</v>
      </c>
      <c r="O111" s="1" t="s">
        <v>684</v>
      </c>
      <c r="P111" s="3">
        <v>46113</v>
      </c>
      <c r="Q111" s="1" t="s">
        <v>788</v>
      </c>
      <c r="R111" s="3">
        <v>46118</v>
      </c>
      <c r="S111" s="1" t="s">
        <v>843</v>
      </c>
      <c r="T111" s="3">
        <v>46121</v>
      </c>
      <c r="U111" s="1" t="s">
        <v>954</v>
      </c>
    </row>
    <row r="112" spans="1:21" ht="32.85" customHeight="1" x14ac:dyDescent="0.3">
      <c r="A112" s="1">
        <v>111</v>
      </c>
      <c r="B112" s="1" t="s">
        <v>538</v>
      </c>
      <c r="C112" s="1">
        <v>2</v>
      </c>
      <c r="D112" s="1" t="s">
        <v>110</v>
      </c>
      <c r="E112" s="3">
        <v>46083</v>
      </c>
      <c r="F112" s="1" t="s">
        <v>38</v>
      </c>
      <c r="I112" s="3">
        <v>46083</v>
      </c>
      <c r="J112" s="1" t="s">
        <v>574</v>
      </c>
      <c r="K112" s="3">
        <v>46093</v>
      </c>
      <c r="L112" s="1" t="s">
        <v>57</v>
      </c>
      <c r="M112" s="1" t="s">
        <v>57</v>
      </c>
      <c r="N112" s="3">
        <v>46090</v>
      </c>
      <c r="O112" s="1" t="s">
        <v>623</v>
      </c>
      <c r="P112" s="3">
        <v>46093</v>
      </c>
      <c r="Q112" s="1" t="s">
        <v>624</v>
      </c>
      <c r="R112" s="3">
        <v>46094</v>
      </c>
      <c r="S112" s="1" t="s">
        <v>642</v>
      </c>
      <c r="T112" s="3">
        <v>46102</v>
      </c>
      <c r="U112" s="1" t="s">
        <v>725</v>
      </c>
    </row>
    <row r="113" spans="1:21" ht="32.85" customHeight="1" x14ac:dyDescent="0.3">
      <c r="A113" s="1">
        <v>112</v>
      </c>
      <c r="B113" s="1" t="s">
        <v>572</v>
      </c>
      <c r="C113" s="1">
        <v>1</v>
      </c>
      <c r="D113" s="1" t="s">
        <v>37</v>
      </c>
      <c r="E113" s="3">
        <v>46083</v>
      </c>
      <c r="F113" s="1" t="s">
        <v>41</v>
      </c>
      <c r="I113" s="3">
        <v>46083</v>
      </c>
      <c r="J113" s="1" t="s">
        <v>571</v>
      </c>
      <c r="K113" s="3">
        <v>46093</v>
      </c>
      <c r="L113" s="1" t="s">
        <v>73</v>
      </c>
      <c r="M113" s="1" t="s">
        <v>73</v>
      </c>
      <c r="N113" s="3">
        <v>46091</v>
      </c>
      <c r="O113" s="1" t="s">
        <v>619</v>
      </c>
      <c r="P113" s="3">
        <v>46099</v>
      </c>
      <c r="Q113" s="1" t="s">
        <v>656</v>
      </c>
      <c r="R113" s="3">
        <v>46119</v>
      </c>
      <c r="S113" s="1" t="s">
        <v>920</v>
      </c>
    </row>
    <row r="114" spans="1:21" ht="32.85" customHeight="1" x14ac:dyDescent="0.3">
      <c r="A114" s="1">
        <v>113</v>
      </c>
      <c r="B114" s="1" t="s">
        <v>573</v>
      </c>
      <c r="C114" s="1">
        <v>3</v>
      </c>
      <c r="D114" s="1" t="s">
        <v>37</v>
      </c>
      <c r="E114" s="3">
        <v>46084</v>
      </c>
      <c r="F114" s="1" t="s">
        <v>41</v>
      </c>
      <c r="I114" s="3">
        <v>46084</v>
      </c>
      <c r="J114" s="1" t="s">
        <v>585</v>
      </c>
      <c r="K114" s="3">
        <v>46094</v>
      </c>
      <c r="L114" s="1" t="s">
        <v>43</v>
      </c>
      <c r="M114" s="1" t="s">
        <v>43</v>
      </c>
      <c r="N114" s="3">
        <v>46093</v>
      </c>
      <c r="O114" s="1" t="s">
        <v>634</v>
      </c>
      <c r="P114" s="3">
        <v>46100</v>
      </c>
      <c r="Q114" s="1" t="s">
        <v>673</v>
      </c>
      <c r="R114" s="3">
        <v>46102</v>
      </c>
      <c r="S114" s="1" t="s">
        <v>682</v>
      </c>
    </row>
    <row r="115" spans="1:21" ht="32.85" customHeight="1" x14ac:dyDescent="0.3">
      <c r="A115" s="1">
        <v>114</v>
      </c>
      <c r="B115" s="1" t="s">
        <v>579</v>
      </c>
      <c r="C115" s="1">
        <v>3</v>
      </c>
      <c r="D115" s="1" t="s">
        <v>37</v>
      </c>
      <c r="E115" s="3">
        <v>46085</v>
      </c>
      <c r="F115" s="1" t="s">
        <v>38</v>
      </c>
      <c r="I115" s="3">
        <v>46085</v>
      </c>
      <c r="J115" s="1" t="s">
        <v>586</v>
      </c>
      <c r="K115" s="3">
        <v>46095</v>
      </c>
      <c r="L115" s="1" t="s">
        <v>43</v>
      </c>
      <c r="M115" s="1" t="s">
        <v>43</v>
      </c>
      <c r="N115" s="3">
        <v>46093</v>
      </c>
      <c r="O115" s="1" t="s">
        <v>635</v>
      </c>
      <c r="P115" s="3">
        <v>46100</v>
      </c>
      <c r="Q115" s="1" t="s">
        <v>674</v>
      </c>
      <c r="R115" s="3">
        <v>46102</v>
      </c>
      <c r="S115" s="1" t="s">
        <v>681</v>
      </c>
    </row>
    <row r="116" spans="1:21" ht="32.85" customHeight="1" x14ac:dyDescent="0.3">
      <c r="A116" s="1">
        <v>115</v>
      </c>
      <c r="B116" s="1" t="s">
        <v>582</v>
      </c>
      <c r="C116" s="1">
        <v>2</v>
      </c>
      <c r="D116" s="1" t="s">
        <v>110</v>
      </c>
      <c r="E116" s="3">
        <v>46086</v>
      </c>
      <c r="F116" s="1" t="s">
        <v>38</v>
      </c>
      <c r="I116" s="3">
        <v>46086</v>
      </c>
      <c r="J116" s="1" t="s">
        <v>608</v>
      </c>
      <c r="K116" s="3">
        <v>46096</v>
      </c>
      <c r="L116" s="1" t="s">
        <v>57</v>
      </c>
      <c r="M116" s="1" t="s">
        <v>57</v>
      </c>
      <c r="N116" s="3">
        <v>46090</v>
      </c>
      <c r="O116" s="1" t="s">
        <v>593</v>
      </c>
      <c r="P116" s="3">
        <v>46093</v>
      </c>
      <c r="Q116" s="1" t="s">
        <v>625</v>
      </c>
      <c r="R116" s="3">
        <v>46094</v>
      </c>
      <c r="S116" s="1" t="s">
        <v>643</v>
      </c>
      <c r="T116" s="3">
        <v>46102</v>
      </c>
      <c r="U116" s="1" t="s">
        <v>725</v>
      </c>
    </row>
    <row r="117" spans="1:21" ht="32.85" customHeight="1" x14ac:dyDescent="0.3">
      <c r="A117" s="1">
        <v>116</v>
      </c>
      <c r="B117" s="1" t="s">
        <v>583</v>
      </c>
      <c r="C117" s="1">
        <v>2</v>
      </c>
      <c r="D117" s="1" t="s">
        <v>110</v>
      </c>
      <c r="E117" s="3">
        <v>46086</v>
      </c>
      <c r="F117" s="1" t="s">
        <v>38</v>
      </c>
      <c r="I117" s="3">
        <v>46086</v>
      </c>
      <c r="J117" s="1" t="s">
        <v>609</v>
      </c>
      <c r="K117" s="3">
        <v>46096</v>
      </c>
      <c r="L117" s="1" t="s">
        <v>57</v>
      </c>
      <c r="M117" s="1" t="s">
        <v>57</v>
      </c>
      <c r="N117" s="3">
        <v>46090</v>
      </c>
      <c r="O117" s="1" t="s">
        <v>595</v>
      </c>
      <c r="P117" s="3">
        <v>46095</v>
      </c>
      <c r="Q117" s="1" t="s">
        <v>641</v>
      </c>
      <c r="R117" s="3">
        <v>46098</v>
      </c>
      <c r="S117" s="1" t="s">
        <v>649</v>
      </c>
      <c r="T117" s="3">
        <v>46102</v>
      </c>
      <c r="U117" s="1" t="s">
        <v>725</v>
      </c>
    </row>
    <row r="118" spans="1:21" ht="32.85" customHeight="1" x14ac:dyDescent="0.3">
      <c r="A118" s="1">
        <v>117</v>
      </c>
      <c r="B118" s="1" t="s">
        <v>587</v>
      </c>
      <c r="C118" s="1">
        <v>2</v>
      </c>
      <c r="D118" s="1" t="s">
        <v>110</v>
      </c>
      <c r="E118" s="3">
        <v>46086</v>
      </c>
      <c r="F118" s="1" t="s">
        <v>588</v>
      </c>
      <c r="I118" s="3">
        <v>46086</v>
      </c>
      <c r="J118" s="1" t="s">
        <v>610</v>
      </c>
      <c r="K118" s="3">
        <v>46096</v>
      </c>
      <c r="L118" s="1" t="s">
        <v>57</v>
      </c>
      <c r="M118" s="1" t="s">
        <v>57</v>
      </c>
      <c r="N118" s="3">
        <v>46090</v>
      </c>
      <c r="O118" s="1" t="s">
        <v>594</v>
      </c>
      <c r="P118" s="3">
        <v>46093</v>
      </c>
      <c r="Q118" s="1" t="s">
        <v>626</v>
      </c>
      <c r="R118" s="3">
        <v>46094</v>
      </c>
      <c r="S118" s="1" t="s">
        <v>644</v>
      </c>
      <c r="T118" s="3">
        <v>46102</v>
      </c>
      <c r="U118" s="1" t="s">
        <v>725</v>
      </c>
    </row>
    <row r="119" spans="1:21" ht="32.85" customHeight="1" x14ac:dyDescent="0.3">
      <c r="A119" s="1">
        <v>118</v>
      </c>
      <c r="B119" s="1" t="s">
        <v>590</v>
      </c>
      <c r="C119" s="1">
        <v>3</v>
      </c>
      <c r="D119" s="1" t="s">
        <v>37</v>
      </c>
      <c r="E119" s="3">
        <v>46088</v>
      </c>
      <c r="F119" s="1" t="s">
        <v>41</v>
      </c>
      <c r="I119" s="3">
        <v>46089</v>
      </c>
      <c r="J119" s="1" t="s">
        <v>607</v>
      </c>
      <c r="K119" s="3">
        <v>46098</v>
      </c>
      <c r="L119" s="1" t="s">
        <v>43</v>
      </c>
      <c r="M119" s="1" t="s">
        <v>43</v>
      </c>
      <c r="N119" s="3">
        <v>46094</v>
      </c>
      <c r="O119" s="1" t="s">
        <v>636</v>
      </c>
      <c r="P119" s="3">
        <v>46101</v>
      </c>
      <c r="Q119" s="1" t="s">
        <v>683</v>
      </c>
      <c r="R119" s="3">
        <v>46104</v>
      </c>
      <c r="S119" s="1" t="s">
        <v>712</v>
      </c>
    </row>
    <row r="120" spans="1:21" ht="32.85" customHeight="1" x14ac:dyDescent="0.3">
      <c r="A120" s="1">
        <v>119</v>
      </c>
      <c r="B120" s="1" t="s">
        <v>591</v>
      </c>
      <c r="C120" s="1">
        <v>1</v>
      </c>
      <c r="D120" s="1" t="s">
        <v>37</v>
      </c>
      <c r="E120" s="3">
        <v>46088</v>
      </c>
      <c r="F120" s="1" t="s">
        <v>38</v>
      </c>
      <c r="I120" s="3">
        <v>46089</v>
      </c>
      <c r="J120" s="1" t="s">
        <v>620</v>
      </c>
      <c r="K120" s="3">
        <v>46098</v>
      </c>
      <c r="L120" s="1" t="s">
        <v>73</v>
      </c>
      <c r="M120" s="1" t="s">
        <v>73</v>
      </c>
      <c r="N120" s="3">
        <v>46094</v>
      </c>
      <c r="O120" s="1" t="s">
        <v>646</v>
      </c>
      <c r="P120" s="3">
        <v>46100</v>
      </c>
      <c r="Q120" s="1" t="s">
        <v>693</v>
      </c>
      <c r="R120" s="3">
        <v>46119</v>
      </c>
      <c r="S120" s="1" t="s">
        <v>921</v>
      </c>
    </row>
    <row r="121" spans="1:21" ht="32.85" customHeight="1" x14ac:dyDescent="0.3">
      <c r="A121" s="1">
        <v>120</v>
      </c>
      <c r="B121" s="1" t="s">
        <v>663</v>
      </c>
      <c r="C121" s="1">
        <v>3</v>
      </c>
      <c r="D121" s="1" t="s">
        <v>37</v>
      </c>
      <c r="E121" s="3">
        <v>46091</v>
      </c>
      <c r="F121" s="1" t="s">
        <v>41</v>
      </c>
      <c r="I121" s="3">
        <v>46091</v>
      </c>
      <c r="J121" s="1" t="s">
        <v>664</v>
      </c>
      <c r="K121" s="3">
        <v>46101</v>
      </c>
      <c r="L121" s="1" t="s">
        <v>43</v>
      </c>
      <c r="M121" s="1" t="s">
        <v>43</v>
      </c>
      <c r="N121" s="3">
        <v>46098</v>
      </c>
      <c r="O121" s="1" t="s">
        <v>671</v>
      </c>
      <c r="P121" s="3">
        <v>46105</v>
      </c>
      <c r="Q121" s="1" t="s">
        <v>741</v>
      </c>
      <c r="R121" s="3">
        <v>46109</v>
      </c>
      <c r="S121" s="1" t="s">
        <v>760</v>
      </c>
    </row>
    <row r="122" spans="1:21" ht="32.85" customHeight="1" x14ac:dyDescent="0.3">
      <c r="A122" s="1">
        <v>121</v>
      </c>
      <c r="B122" s="1" t="s">
        <v>592</v>
      </c>
      <c r="C122" s="1">
        <v>3</v>
      </c>
      <c r="D122" s="1" t="s">
        <v>110</v>
      </c>
      <c r="E122" s="3">
        <v>46091</v>
      </c>
      <c r="F122" s="1" t="s">
        <v>41</v>
      </c>
      <c r="I122" s="3">
        <v>46091</v>
      </c>
      <c r="J122" s="1" t="s">
        <v>632</v>
      </c>
      <c r="K122" s="3">
        <v>46101</v>
      </c>
      <c r="L122" s="1" t="s">
        <v>43</v>
      </c>
      <c r="M122" s="1" t="s">
        <v>43</v>
      </c>
      <c r="N122" s="3">
        <v>46098</v>
      </c>
      <c r="O122" s="1" t="s">
        <v>672</v>
      </c>
      <c r="P122" s="3">
        <v>46106</v>
      </c>
      <c r="Q122" s="1" t="s">
        <v>742</v>
      </c>
      <c r="R122" s="3">
        <v>46109</v>
      </c>
      <c r="S122" s="1" t="s">
        <v>761</v>
      </c>
      <c r="T122" s="3">
        <v>46113</v>
      </c>
      <c r="U122" s="1" t="s">
        <v>955</v>
      </c>
    </row>
    <row r="123" spans="1:21" ht="32.85" customHeight="1" x14ac:dyDescent="0.3">
      <c r="A123" s="1">
        <v>122</v>
      </c>
      <c r="B123" s="1" t="s">
        <v>612</v>
      </c>
      <c r="C123" s="1">
        <v>1</v>
      </c>
      <c r="D123" s="1" t="s">
        <v>37</v>
      </c>
      <c r="E123" s="3">
        <v>46091</v>
      </c>
      <c r="F123" s="1" t="s">
        <v>38</v>
      </c>
      <c r="I123" s="3">
        <v>46092</v>
      </c>
      <c r="J123" s="1" t="s">
        <v>621</v>
      </c>
      <c r="K123" s="3">
        <v>46101</v>
      </c>
      <c r="L123" s="1" t="s">
        <v>73</v>
      </c>
      <c r="M123" s="1" t="s">
        <v>73</v>
      </c>
      <c r="N123" s="3">
        <v>46095</v>
      </c>
      <c r="O123" s="1" t="s">
        <v>647</v>
      </c>
      <c r="P123" s="3">
        <v>46105</v>
      </c>
      <c r="Q123" s="1" t="s">
        <v>740</v>
      </c>
      <c r="R123" s="3">
        <v>46119</v>
      </c>
      <c r="S123" s="1" t="s">
        <v>922</v>
      </c>
    </row>
    <row r="124" spans="1:21" ht="32.85" customHeight="1" x14ac:dyDescent="0.3">
      <c r="A124" s="1">
        <v>123</v>
      </c>
      <c r="B124" s="1" t="s">
        <v>613</v>
      </c>
      <c r="C124" s="1">
        <v>3</v>
      </c>
      <c r="D124" s="1" t="s">
        <v>37</v>
      </c>
      <c r="E124" s="3">
        <v>46092</v>
      </c>
      <c r="F124" s="1" t="s">
        <v>41</v>
      </c>
      <c r="I124" s="3">
        <v>46092</v>
      </c>
      <c r="J124" s="1" t="s">
        <v>630</v>
      </c>
      <c r="K124" s="3">
        <v>46102</v>
      </c>
      <c r="L124" s="1" t="s">
        <v>43</v>
      </c>
      <c r="M124" s="1" t="s">
        <v>43</v>
      </c>
      <c r="N124" s="3">
        <v>46098</v>
      </c>
      <c r="O124" s="1" t="s">
        <v>686</v>
      </c>
      <c r="P124" s="3">
        <v>46109</v>
      </c>
      <c r="Q124" s="1" t="s">
        <v>775</v>
      </c>
      <c r="R124" s="3">
        <v>46112</v>
      </c>
      <c r="S124" s="1" t="s">
        <v>792</v>
      </c>
    </row>
    <row r="125" spans="1:21" ht="32.85" customHeight="1" x14ac:dyDescent="0.3">
      <c r="A125" s="1">
        <v>124</v>
      </c>
      <c r="B125" s="1" t="s">
        <v>614</v>
      </c>
      <c r="C125" s="1">
        <v>3</v>
      </c>
      <c r="D125" s="1" t="s">
        <v>37</v>
      </c>
      <c r="E125" s="3">
        <v>46092</v>
      </c>
      <c r="F125" s="1" t="s">
        <v>41</v>
      </c>
      <c r="I125" s="3">
        <v>46092</v>
      </c>
      <c r="J125" s="1" t="s">
        <v>631</v>
      </c>
      <c r="K125" s="3">
        <v>46102</v>
      </c>
      <c r="L125" s="1" t="s">
        <v>43</v>
      </c>
      <c r="M125" s="1" t="s">
        <v>43</v>
      </c>
      <c r="N125" s="3">
        <v>46098</v>
      </c>
      <c r="O125" s="1" t="s">
        <v>685</v>
      </c>
      <c r="P125" s="3">
        <v>46109</v>
      </c>
      <c r="Q125" s="1" t="s">
        <v>774</v>
      </c>
      <c r="R125" s="3">
        <v>46112</v>
      </c>
      <c r="S125" s="1" t="s">
        <v>791</v>
      </c>
    </row>
    <row r="126" spans="1:21" ht="32.85" customHeight="1" x14ac:dyDescent="0.3">
      <c r="A126" s="1">
        <v>125</v>
      </c>
      <c r="B126" s="1" t="s">
        <v>615</v>
      </c>
      <c r="C126" s="1">
        <v>1</v>
      </c>
      <c r="D126" s="1" t="s">
        <v>37</v>
      </c>
      <c r="E126" s="3">
        <v>46092</v>
      </c>
      <c r="F126" s="1" t="s">
        <v>41</v>
      </c>
      <c r="I126" s="3">
        <v>46092</v>
      </c>
      <c r="J126" s="1" t="s">
        <v>627</v>
      </c>
      <c r="K126" s="3">
        <v>46102</v>
      </c>
      <c r="L126" s="1" t="s">
        <v>73</v>
      </c>
      <c r="M126" s="1" t="s">
        <v>73</v>
      </c>
      <c r="N126" s="3">
        <v>46095</v>
      </c>
      <c r="O126" s="1" t="s">
        <v>648</v>
      </c>
      <c r="P126" s="3">
        <v>46100</v>
      </c>
      <c r="Q126" s="1" t="s">
        <v>692</v>
      </c>
      <c r="R126" s="3">
        <v>46119</v>
      </c>
      <c r="S126" s="1" t="s">
        <v>892</v>
      </c>
    </row>
    <row r="127" spans="1:21" ht="32.85" customHeight="1" x14ac:dyDescent="0.3">
      <c r="A127" s="1">
        <v>126</v>
      </c>
      <c r="B127" s="1" t="s">
        <v>628</v>
      </c>
      <c r="C127" s="1">
        <v>1</v>
      </c>
      <c r="D127" s="1" t="s">
        <v>37</v>
      </c>
      <c r="E127" s="3">
        <v>46093</v>
      </c>
      <c r="F127" s="1" t="s">
        <v>41</v>
      </c>
      <c r="I127" s="3">
        <v>46093</v>
      </c>
      <c r="J127" s="1" t="s">
        <v>650</v>
      </c>
      <c r="K127" s="3">
        <v>46103</v>
      </c>
      <c r="L127" s="1" t="s">
        <v>73</v>
      </c>
      <c r="M127" s="1" t="s">
        <v>73</v>
      </c>
      <c r="N127" s="3">
        <v>46099</v>
      </c>
      <c r="O127" s="1" t="s">
        <v>689</v>
      </c>
      <c r="P127" s="3">
        <v>46109</v>
      </c>
      <c r="Q127" s="1" t="s">
        <v>891</v>
      </c>
      <c r="R127" s="3">
        <v>46119</v>
      </c>
      <c r="S127" s="1" t="s">
        <v>893</v>
      </c>
    </row>
    <row r="128" spans="1:21" ht="32.85" customHeight="1" x14ac:dyDescent="0.3">
      <c r="A128" s="1">
        <v>127</v>
      </c>
      <c r="B128" s="1" t="s">
        <v>629</v>
      </c>
      <c r="C128" s="1">
        <v>3</v>
      </c>
      <c r="D128" s="1" t="s">
        <v>110</v>
      </c>
      <c r="E128" s="3">
        <v>46093</v>
      </c>
      <c r="F128" s="1" t="s">
        <v>41</v>
      </c>
      <c r="I128" s="3">
        <v>46093</v>
      </c>
      <c r="J128" s="1" t="s">
        <v>695</v>
      </c>
      <c r="K128" s="3">
        <v>46103</v>
      </c>
      <c r="L128" s="1" t="s">
        <v>43</v>
      </c>
      <c r="M128" s="1" t="s">
        <v>43</v>
      </c>
      <c r="N128" s="3">
        <v>46100</v>
      </c>
      <c r="O128" s="1" t="s">
        <v>687</v>
      </c>
      <c r="P128" s="3">
        <v>46109</v>
      </c>
      <c r="Q128" s="1" t="s">
        <v>786</v>
      </c>
      <c r="R128" s="3">
        <v>46112</v>
      </c>
      <c r="S128" s="1" t="s">
        <v>790</v>
      </c>
      <c r="T128" s="3">
        <v>46113</v>
      </c>
      <c r="U128" s="1" t="s">
        <v>955</v>
      </c>
    </row>
    <row r="129" spans="1:21" ht="32.85" customHeight="1" x14ac:dyDescent="0.3">
      <c r="A129" s="1">
        <v>128</v>
      </c>
      <c r="B129" s="1" t="s">
        <v>633</v>
      </c>
      <c r="C129" s="1">
        <v>1</v>
      </c>
      <c r="D129" s="1" t="s">
        <v>37</v>
      </c>
      <c r="E129" s="3">
        <v>46094</v>
      </c>
      <c r="F129" s="1" t="s">
        <v>41</v>
      </c>
      <c r="I129" s="3">
        <v>46094</v>
      </c>
      <c r="J129" s="1" t="s">
        <v>651</v>
      </c>
      <c r="K129" s="3">
        <v>46104</v>
      </c>
      <c r="L129" s="1" t="s">
        <v>73</v>
      </c>
      <c r="M129" s="1" t="s">
        <v>73</v>
      </c>
      <c r="N129" s="3">
        <v>46099</v>
      </c>
      <c r="O129" s="1" t="s">
        <v>690</v>
      </c>
      <c r="P129" s="3">
        <v>46119</v>
      </c>
      <c r="Q129" s="1" t="s">
        <v>855</v>
      </c>
      <c r="R129" s="3">
        <v>46119</v>
      </c>
      <c r="S129" s="1" t="s">
        <v>923</v>
      </c>
    </row>
    <row r="130" spans="1:21" ht="32.85" customHeight="1" x14ac:dyDescent="0.3">
      <c r="A130" s="1">
        <v>129</v>
      </c>
      <c r="B130" s="1" t="s">
        <v>637</v>
      </c>
      <c r="C130" s="1">
        <v>1</v>
      </c>
      <c r="D130" s="1" t="s">
        <v>37</v>
      </c>
      <c r="E130" s="3">
        <v>46097</v>
      </c>
      <c r="F130" s="1" t="s">
        <v>41</v>
      </c>
      <c r="I130" s="3">
        <v>46097</v>
      </c>
      <c r="J130" s="1" t="s">
        <v>652</v>
      </c>
      <c r="K130" s="3">
        <v>46107</v>
      </c>
      <c r="L130" s="1" t="s">
        <v>73</v>
      </c>
      <c r="M130" s="1" t="s">
        <v>73</v>
      </c>
      <c r="N130" s="3">
        <v>46100</v>
      </c>
      <c r="O130" s="1" t="s">
        <v>691</v>
      </c>
      <c r="P130" s="3">
        <v>46122</v>
      </c>
      <c r="Q130" s="1" t="s">
        <v>854</v>
      </c>
    </row>
    <row r="131" spans="1:21" ht="32.85" customHeight="1" x14ac:dyDescent="0.3">
      <c r="A131" s="1">
        <v>130</v>
      </c>
      <c r="B131" s="1" t="s">
        <v>638</v>
      </c>
      <c r="C131" s="1">
        <v>3</v>
      </c>
      <c r="D131" s="1" t="s">
        <v>37</v>
      </c>
      <c r="E131" s="3">
        <v>46097</v>
      </c>
      <c r="F131" s="1" t="s">
        <v>41</v>
      </c>
      <c r="I131" s="3">
        <v>46097</v>
      </c>
      <c r="J131" s="1" t="s">
        <v>705</v>
      </c>
      <c r="K131" s="3">
        <v>46107</v>
      </c>
      <c r="L131" s="1" t="s">
        <v>43</v>
      </c>
      <c r="M131" s="1" t="s">
        <v>43</v>
      </c>
      <c r="N131" s="3">
        <v>46105</v>
      </c>
      <c r="O131" s="1" t="s">
        <v>731</v>
      </c>
      <c r="P131" s="3">
        <v>46114</v>
      </c>
      <c r="Q131" s="1" t="s">
        <v>841</v>
      </c>
      <c r="R131" s="3">
        <v>46115</v>
      </c>
      <c r="S131" s="1" t="s">
        <v>840</v>
      </c>
    </row>
    <row r="132" spans="1:21" ht="32.85" customHeight="1" x14ac:dyDescent="0.3">
      <c r="A132" s="1">
        <v>131</v>
      </c>
      <c r="B132" s="1" t="s">
        <v>639</v>
      </c>
      <c r="C132" s="1">
        <v>3</v>
      </c>
      <c r="D132" s="1" t="s">
        <v>37</v>
      </c>
      <c r="E132" s="3">
        <v>46097</v>
      </c>
      <c r="F132" s="1" t="s">
        <v>41</v>
      </c>
      <c r="I132" s="3">
        <v>46098</v>
      </c>
      <c r="J132" s="1" t="s">
        <v>706</v>
      </c>
      <c r="K132" s="3">
        <v>46107</v>
      </c>
      <c r="L132" s="1" t="s">
        <v>43</v>
      </c>
      <c r="M132" s="1" t="s">
        <v>43</v>
      </c>
      <c r="N132" s="3">
        <v>46102</v>
      </c>
      <c r="O132" s="1" t="s">
        <v>688</v>
      </c>
      <c r="P132" s="3">
        <v>46113</v>
      </c>
      <c r="Q132" s="1" t="s">
        <v>789</v>
      </c>
      <c r="R132" s="3">
        <v>46118</v>
      </c>
      <c r="S132" s="1" t="s">
        <v>844</v>
      </c>
    </row>
    <row r="133" spans="1:21" ht="32.85" customHeight="1" x14ac:dyDescent="0.3">
      <c r="A133" s="1">
        <v>132</v>
      </c>
      <c r="B133" s="1" t="s">
        <v>653</v>
      </c>
      <c r="C133" s="1">
        <v>3</v>
      </c>
      <c r="D133" s="1" t="s">
        <v>37</v>
      </c>
      <c r="E133" s="3">
        <v>46098</v>
      </c>
      <c r="F133" s="1" t="s">
        <v>41</v>
      </c>
      <c r="I133" s="3">
        <v>46098</v>
      </c>
      <c r="J133" s="1" t="s">
        <v>707</v>
      </c>
      <c r="K133" s="3">
        <v>46108</v>
      </c>
      <c r="L133" s="1" t="s">
        <v>43</v>
      </c>
      <c r="M133" s="1" t="s">
        <v>43</v>
      </c>
      <c r="N133" s="3">
        <v>46105</v>
      </c>
      <c r="O133" s="1" t="s">
        <v>730</v>
      </c>
      <c r="P133" s="3">
        <v>46113</v>
      </c>
      <c r="Q133" s="1" t="s">
        <v>787</v>
      </c>
      <c r="R133" s="3">
        <v>46118</v>
      </c>
      <c r="S133" s="1" t="s">
        <v>845</v>
      </c>
    </row>
    <row r="134" spans="1:21" ht="32.85" customHeight="1" x14ac:dyDescent="0.3">
      <c r="A134" s="1">
        <v>133</v>
      </c>
      <c r="B134" s="1" t="s">
        <v>654</v>
      </c>
      <c r="C134" s="1">
        <v>1</v>
      </c>
      <c r="D134" s="1" t="s">
        <v>37</v>
      </c>
      <c r="E134" s="3">
        <v>46099</v>
      </c>
      <c r="F134" s="1" t="s">
        <v>38</v>
      </c>
      <c r="I134" s="3">
        <v>46099</v>
      </c>
      <c r="J134" s="1" t="s">
        <v>698</v>
      </c>
      <c r="K134" s="3">
        <v>46109</v>
      </c>
      <c r="L134" s="1" t="s">
        <v>73</v>
      </c>
      <c r="M134" s="1" t="s">
        <v>73</v>
      </c>
      <c r="N134" s="3">
        <v>46104</v>
      </c>
      <c r="O134" s="1" t="s">
        <v>697</v>
      </c>
      <c r="P134" s="3">
        <v>46119</v>
      </c>
      <c r="Q134" s="1" t="s">
        <v>832</v>
      </c>
    </row>
    <row r="135" spans="1:21" ht="32.85" customHeight="1" x14ac:dyDescent="0.3">
      <c r="A135" s="1">
        <v>134</v>
      </c>
      <c r="B135" s="1" t="s">
        <v>655</v>
      </c>
      <c r="C135" s="1">
        <v>1</v>
      </c>
      <c r="D135" s="1" t="s">
        <v>37</v>
      </c>
      <c r="E135" s="3">
        <v>46099</v>
      </c>
      <c r="F135" s="1" t="s">
        <v>38</v>
      </c>
      <c r="I135" s="3">
        <v>46099</v>
      </c>
      <c r="J135" s="1" t="s">
        <v>699</v>
      </c>
      <c r="K135" s="3">
        <v>46109</v>
      </c>
      <c r="L135" s="1" t="s">
        <v>73</v>
      </c>
      <c r="M135" s="1" t="s">
        <v>73</v>
      </c>
      <c r="N135" s="3">
        <v>46104</v>
      </c>
      <c r="O135" s="1" t="s">
        <v>696</v>
      </c>
      <c r="P135" s="3">
        <v>46122</v>
      </c>
      <c r="Q135" s="1" t="s">
        <v>856</v>
      </c>
    </row>
    <row r="136" spans="1:21" ht="32.85" customHeight="1" x14ac:dyDescent="0.3">
      <c r="A136" s="1">
        <v>135</v>
      </c>
      <c r="B136" s="1" t="s">
        <v>665</v>
      </c>
      <c r="C136" s="1">
        <v>2</v>
      </c>
      <c r="D136" s="1" t="s">
        <v>110</v>
      </c>
      <c r="E136" s="3">
        <v>46100</v>
      </c>
      <c r="F136" s="1" t="s">
        <v>41</v>
      </c>
      <c r="I136" s="3">
        <v>46100</v>
      </c>
      <c r="J136" s="1" t="s">
        <v>679</v>
      </c>
      <c r="K136" s="3">
        <v>46110</v>
      </c>
      <c r="L136" s="1" t="s">
        <v>57</v>
      </c>
      <c r="M136" s="1" t="s">
        <v>57</v>
      </c>
      <c r="N136" s="3">
        <v>46104</v>
      </c>
      <c r="O136" s="1" t="s">
        <v>678</v>
      </c>
      <c r="P136" s="3">
        <v>46104</v>
      </c>
      <c r="Q136" s="1" t="s">
        <v>711</v>
      </c>
      <c r="R136" s="3">
        <v>46107</v>
      </c>
      <c r="S136" s="1" t="s">
        <v>743</v>
      </c>
      <c r="T136" s="3">
        <v>46113</v>
      </c>
      <c r="U136" s="1" t="s">
        <v>1057</v>
      </c>
    </row>
    <row r="137" spans="1:21" ht="32.85" customHeight="1" x14ac:dyDescent="0.3">
      <c r="A137" s="1">
        <v>136</v>
      </c>
      <c r="B137" s="1" t="s">
        <v>666</v>
      </c>
      <c r="C137" s="1">
        <v>1</v>
      </c>
      <c r="D137" s="1" t="s">
        <v>37</v>
      </c>
      <c r="E137" s="3">
        <v>46101</v>
      </c>
      <c r="F137" s="1" t="s">
        <v>41</v>
      </c>
      <c r="I137" s="3">
        <v>46101</v>
      </c>
      <c r="J137" s="1" t="s">
        <v>700</v>
      </c>
      <c r="K137" s="3">
        <v>46111</v>
      </c>
      <c r="L137" s="1" t="s">
        <v>73</v>
      </c>
      <c r="M137" s="1" t="s">
        <v>73</v>
      </c>
      <c r="N137" s="3">
        <v>46105</v>
      </c>
      <c r="O137" s="1" t="s">
        <v>734</v>
      </c>
      <c r="P137" s="3">
        <v>46113</v>
      </c>
      <c r="Q137" s="1" t="s">
        <v>833</v>
      </c>
    </row>
    <row r="138" spans="1:21" ht="32.85" customHeight="1" x14ac:dyDescent="0.3">
      <c r="A138" s="1">
        <v>137</v>
      </c>
      <c r="B138" s="1" t="s">
        <v>667</v>
      </c>
      <c r="C138" s="1">
        <v>1</v>
      </c>
      <c r="D138" s="1" t="s">
        <v>37</v>
      </c>
      <c r="E138" s="3">
        <v>46101</v>
      </c>
      <c r="F138" s="1" t="s">
        <v>41</v>
      </c>
      <c r="I138" s="3">
        <v>46101</v>
      </c>
      <c r="J138" s="1" t="s">
        <v>701</v>
      </c>
      <c r="K138" s="3">
        <v>46111</v>
      </c>
      <c r="L138" s="1" t="s">
        <v>73</v>
      </c>
      <c r="M138" s="1" t="s">
        <v>73</v>
      </c>
      <c r="N138" s="3">
        <v>46105</v>
      </c>
      <c r="O138" s="1" t="s">
        <v>737</v>
      </c>
      <c r="P138" s="3">
        <v>46119</v>
      </c>
      <c r="Q138" s="1" t="s">
        <v>834</v>
      </c>
    </row>
    <row r="139" spans="1:21" ht="32.85" customHeight="1" x14ac:dyDescent="0.3">
      <c r="A139" s="1">
        <v>138</v>
      </c>
      <c r="B139" s="1" t="s">
        <v>668</v>
      </c>
      <c r="C139" s="1">
        <v>1</v>
      </c>
      <c r="D139" s="1" t="s">
        <v>37</v>
      </c>
      <c r="E139" s="3">
        <v>46101</v>
      </c>
      <c r="F139" s="1" t="s">
        <v>41</v>
      </c>
      <c r="I139" s="3">
        <v>46101</v>
      </c>
      <c r="J139" s="1" t="s">
        <v>702</v>
      </c>
      <c r="K139" s="3">
        <v>46111</v>
      </c>
      <c r="L139" s="1" t="s">
        <v>73</v>
      </c>
      <c r="M139" s="1" t="s">
        <v>73</v>
      </c>
      <c r="N139" s="3">
        <v>46105</v>
      </c>
      <c r="O139" s="1" t="s">
        <v>738</v>
      </c>
      <c r="P139" s="3">
        <v>46122</v>
      </c>
      <c r="Q139" s="1" t="s">
        <v>857</v>
      </c>
    </row>
    <row r="140" spans="1:21" ht="32.85" customHeight="1" x14ac:dyDescent="0.3">
      <c r="A140" s="1">
        <v>139</v>
      </c>
      <c r="B140" s="1" t="s">
        <v>669</v>
      </c>
      <c r="C140" s="1">
        <v>1</v>
      </c>
      <c r="D140" s="1" t="s">
        <v>37</v>
      </c>
      <c r="E140" s="3">
        <v>46101</v>
      </c>
      <c r="F140" s="1" t="s">
        <v>41</v>
      </c>
      <c r="I140" s="3">
        <v>46101</v>
      </c>
      <c r="J140" s="1" t="s">
        <v>703</v>
      </c>
      <c r="K140" s="3">
        <v>46111</v>
      </c>
      <c r="L140" s="1" t="s">
        <v>73</v>
      </c>
      <c r="M140" s="1" t="s">
        <v>73</v>
      </c>
      <c r="N140" s="3">
        <v>46105</v>
      </c>
      <c r="O140" s="1" t="s">
        <v>736</v>
      </c>
      <c r="P140" s="3">
        <v>46119</v>
      </c>
      <c r="Q140" s="1" t="s">
        <v>835</v>
      </c>
    </row>
    <row r="141" spans="1:21" ht="32.85" customHeight="1" x14ac:dyDescent="0.3">
      <c r="A141" s="1">
        <v>140</v>
      </c>
      <c r="B141" s="1" t="s">
        <v>670</v>
      </c>
      <c r="C141" s="1">
        <v>1</v>
      </c>
      <c r="D141" s="1" t="s">
        <v>37</v>
      </c>
      <c r="E141" s="3">
        <v>46101</v>
      </c>
      <c r="F141" s="1" t="s">
        <v>41</v>
      </c>
      <c r="I141" s="3">
        <v>46101</v>
      </c>
      <c r="J141" s="1" t="s">
        <v>704</v>
      </c>
      <c r="K141" s="3">
        <v>46111</v>
      </c>
      <c r="L141" s="1" t="s">
        <v>73</v>
      </c>
      <c r="M141" s="1" t="s">
        <v>73</v>
      </c>
      <c r="N141" s="3">
        <v>46105</v>
      </c>
      <c r="O141" s="1" t="s">
        <v>735</v>
      </c>
      <c r="P141" s="3">
        <v>46119</v>
      </c>
      <c r="Q141" s="1" t="s">
        <v>836</v>
      </c>
    </row>
    <row r="142" spans="1:21" ht="32.85" customHeight="1" x14ac:dyDescent="0.3">
      <c r="A142" s="1">
        <v>141</v>
      </c>
      <c r="B142" s="1" t="s">
        <v>675</v>
      </c>
      <c r="C142" s="1">
        <v>3</v>
      </c>
      <c r="D142" s="1" t="s">
        <v>37</v>
      </c>
      <c r="E142" s="3">
        <v>46101</v>
      </c>
      <c r="F142" s="1" t="s">
        <v>41</v>
      </c>
      <c r="I142" s="3">
        <v>46101</v>
      </c>
      <c r="J142" s="1" t="s">
        <v>708</v>
      </c>
      <c r="K142" s="3">
        <v>46111</v>
      </c>
      <c r="L142" s="1" t="s">
        <v>43</v>
      </c>
      <c r="M142" s="1" t="s">
        <v>43</v>
      </c>
      <c r="N142" s="3">
        <v>46111</v>
      </c>
      <c r="O142" s="1" t="s">
        <v>785</v>
      </c>
      <c r="P142" s="3">
        <v>46122</v>
      </c>
      <c r="Q142" s="1" t="s">
        <v>852</v>
      </c>
      <c r="R142" s="3">
        <v>46128</v>
      </c>
      <c r="S142" s="1" t="s">
        <v>924</v>
      </c>
    </row>
    <row r="143" spans="1:21" ht="32.85" customHeight="1" x14ac:dyDescent="0.3">
      <c r="A143" s="1">
        <v>142</v>
      </c>
      <c r="B143" s="1" t="s">
        <v>676</v>
      </c>
      <c r="C143" s="1">
        <v>1</v>
      </c>
      <c r="D143" s="1" t="s">
        <v>37</v>
      </c>
      <c r="E143" s="3">
        <v>46103</v>
      </c>
      <c r="F143" s="1" t="s">
        <v>77</v>
      </c>
      <c r="I143" s="3">
        <v>46103</v>
      </c>
      <c r="J143" s="1" t="s">
        <v>727</v>
      </c>
      <c r="K143" s="3">
        <v>46112</v>
      </c>
      <c r="L143" s="1" t="s">
        <v>73</v>
      </c>
      <c r="M143" s="1" t="s">
        <v>73</v>
      </c>
      <c r="N143" s="3">
        <v>46106</v>
      </c>
      <c r="O143" s="1" t="s">
        <v>739</v>
      </c>
      <c r="P143" s="3">
        <v>46113</v>
      </c>
      <c r="Q143" s="1" t="s">
        <v>837</v>
      </c>
    </row>
    <row r="144" spans="1:21" ht="32.85" customHeight="1" x14ac:dyDescent="0.3">
      <c r="A144" s="1">
        <v>143</v>
      </c>
      <c r="B144" s="1" t="s">
        <v>694</v>
      </c>
      <c r="C144" s="1">
        <v>1</v>
      </c>
      <c r="D144" s="1" t="s">
        <v>37</v>
      </c>
      <c r="E144" s="3">
        <v>46104</v>
      </c>
      <c r="F144" s="1" t="s">
        <v>41</v>
      </c>
      <c r="I144" s="3">
        <v>46104</v>
      </c>
      <c r="J144" s="1" t="s">
        <v>728</v>
      </c>
      <c r="K144" s="3">
        <v>46113</v>
      </c>
      <c r="L144" s="1" t="s">
        <v>73</v>
      </c>
      <c r="M144" s="1" t="s">
        <v>73</v>
      </c>
      <c r="N144" s="3">
        <v>46108</v>
      </c>
      <c r="O144" s="1" t="s">
        <v>768</v>
      </c>
      <c r="P144" s="3">
        <v>46119</v>
      </c>
      <c r="Q144" s="1" t="s">
        <v>838</v>
      </c>
    </row>
    <row r="145" spans="1:21" ht="32.85" customHeight="1" x14ac:dyDescent="0.3">
      <c r="A145" s="1">
        <v>144</v>
      </c>
      <c r="B145" s="1" t="s">
        <v>709</v>
      </c>
      <c r="C145" s="1">
        <v>1</v>
      </c>
      <c r="D145" s="1" t="s">
        <v>37</v>
      </c>
      <c r="E145" s="3">
        <v>46105</v>
      </c>
      <c r="F145" s="1" t="s">
        <v>41</v>
      </c>
      <c r="I145" s="3">
        <v>46105</v>
      </c>
      <c r="J145" s="1" t="s">
        <v>744</v>
      </c>
      <c r="K145" s="3">
        <v>46114</v>
      </c>
      <c r="L145" s="1" t="s">
        <v>73</v>
      </c>
      <c r="M145" s="1" t="s">
        <v>73</v>
      </c>
      <c r="N145" s="3">
        <v>46108</v>
      </c>
      <c r="O145" s="1" t="s">
        <v>767</v>
      </c>
      <c r="P145" s="3">
        <v>46125</v>
      </c>
      <c r="Q145" s="1" t="s">
        <v>868</v>
      </c>
    </row>
    <row r="146" spans="1:21" ht="32.85" customHeight="1" x14ac:dyDescent="0.3">
      <c r="A146" s="1">
        <v>145</v>
      </c>
      <c r="B146" s="1" t="s">
        <v>710</v>
      </c>
      <c r="C146" s="1">
        <v>1</v>
      </c>
      <c r="D146" s="1" t="s">
        <v>37</v>
      </c>
      <c r="E146" s="3">
        <v>46105</v>
      </c>
      <c r="F146" s="1" t="s">
        <v>41</v>
      </c>
      <c r="I146" s="3">
        <v>46105</v>
      </c>
      <c r="J146" s="1" t="s">
        <v>745</v>
      </c>
      <c r="K146" s="3">
        <v>46114</v>
      </c>
      <c r="L146" s="1" t="s">
        <v>73</v>
      </c>
      <c r="M146" s="1" t="s">
        <v>73</v>
      </c>
      <c r="N146" s="3">
        <v>46108</v>
      </c>
      <c r="O146" s="1" t="s">
        <v>766</v>
      </c>
      <c r="P146" s="3">
        <v>46122</v>
      </c>
      <c r="Q146" s="1" t="s">
        <v>858</v>
      </c>
    </row>
    <row r="147" spans="1:21" ht="32.85" customHeight="1" x14ac:dyDescent="0.3">
      <c r="A147" s="1">
        <v>146</v>
      </c>
      <c r="B147" s="1" t="s">
        <v>726</v>
      </c>
      <c r="C147" s="1">
        <v>1</v>
      </c>
      <c r="D147" s="1" t="s">
        <v>37</v>
      </c>
      <c r="E147" s="3">
        <v>46105</v>
      </c>
      <c r="F147" s="1" t="s">
        <v>41</v>
      </c>
      <c r="I147" s="3">
        <v>46105</v>
      </c>
      <c r="J147" s="1" t="s">
        <v>746</v>
      </c>
      <c r="K147" s="3">
        <v>46114</v>
      </c>
      <c r="L147" s="1" t="s">
        <v>73</v>
      </c>
      <c r="M147" s="1" t="s">
        <v>73</v>
      </c>
      <c r="N147" s="3">
        <v>46108</v>
      </c>
      <c r="O147" s="1" t="s">
        <v>765</v>
      </c>
      <c r="P147" s="3">
        <v>46122</v>
      </c>
      <c r="Q147" s="1" t="s">
        <v>859</v>
      </c>
    </row>
    <row r="148" spans="1:21" ht="32.85" customHeight="1" x14ac:dyDescent="0.3">
      <c r="A148" s="1">
        <v>147</v>
      </c>
      <c r="B148" s="1" t="s">
        <v>749</v>
      </c>
      <c r="C148" s="1">
        <v>1</v>
      </c>
      <c r="D148" s="1" t="s">
        <v>37</v>
      </c>
      <c r="E148" s="3">
        <v>46105</v>
      </c>
      <c r="F148" s="1" t="s">
        <v>41</v>
      </c>
      <c r="I148" s="3">
        <v>46105</v>
      </c>
      <c r="J148" s="1" t="s">
        <v>747</v>
      </c>
      <c r="K148" s="3">
        <v>46114</v>
      </c>
      <c r="L148" s="1" t="s">
        <v>73</v>
      </c>
      <c r="M148" s="1" t="s">
        <v>73</v>
      </c>
      <c r="N148" s="3">
        <v>46109</v>
      </c>
      <c r="O148" s="1" t="s">
        <v>764</v>
      </c>
      <c r="P148" s="3">
        <v>46122</v>
      </c>
      <c r="Q148" s="1" t="s">
        <v>860</v>
      </c>
    </row>
    <row r="149" spans="1:21" ht="32.85" customHeight="1" x14ac:dyDescent="0.3">
      <c r="A149" s="1">
        <v>148</v>
      </c>
      <c r="B149" s="1" t="s">
        <v>750</v>
      </c>
      <c r="C149" s="1">
        <v>1</v>
      </c>
      <c r="D149" s="1" t="s">
        <v>37</v>
      </c>
      <c r="E149" s="3">
        <v>46106</v>
      </c>
      <c r="F149" s="1" t="s">
        <v>41</v>
      </c>
      <c r="I149" s="3">
        <v>46106</v>
      </c>
      <c r="J149" s="1" t="s">
        <v>748</v>
      </c>
      <c r="K149" s="3">
        <v>46115</v>
      </c>
      <c r="L149" s="1" t="s">
        <v>729</v>
      </c>
      <c r="M149" s="1" t="s">
        <v>73</v>
      </c>
      <c r="N149" s="3">
        <v>46111</v>
      </c>
      <c r="O149" s="1" t="s">
        <v>776</v>
      </c>
      <c r="P149" s="3">
        <v>46119</v>
      </c>
      <c r="Q149" s="1" t="s">
        <v>869</v>
      </c>
    </row>
    <row r="150" spans="1:21" ht="32.85" customHeight="1" x14ac:dyDescent="0.3">
      <c r="A150" s="1">
        <v>149</v>
      </c>
      <c r="B150" s="1" t="s">
        <v>732</v>
      </c>
      <c r="C150" s="1">
        <v>2</v>
      </c>
      <c r="D150" s="3" t="s">
        <v>37</v>
      </c>
      <c r="E150" s="3">
        <v>46107</v>
      </c>
      <c r="F150" s="1" t="s">
        <v>38</v>
      </c>
      <c r="I150" s="3">
        <v>46107</v>
      </c>
      <c r="J150" s="1" t="s">
        <v>769</v>
      </c>
      <c r="K150" s="3">
        <v>46085</v>
      </c>
      <c r="L150" s="1" t="s">
        <v>733</v>
      </c>
      <c r="M150" s="1" t="s">
        <v>733</v>
      </c>
      <c r="N150" s="3">
        <v>46115</v>
      </c>
      <c r="O150" s="1" t="s">
        <v>823</v>
      </c>
      <c r="P150" s="3">
        <v>46125</v>
      </c>
      <c r="Q150" s="1" t="s">
        <v>861</v>
      </c>
      <c r="R150" s="3">
        <v>46140</v>
      </c>
      <c r="S150" s="1" t="s">
        <v>925</v>
      </c>
    </row>
    <row r="151" spans="1:21" ht="32.85" customHeight="1" x14ac:dyDescent="0.3">
      <c r="A151" s="1">
        <v>150</v>
      </c>
      <c r="B151" s="1" t="s">
        <v>751</v>
      </c>
      <c r="C151" s="1">
        <v>3</v>
      </c>
      <c r="D151" s="1" t="s">
        <v>110</v>
      </c>
      <c r="E151" s="3">
        <v>46108</v>
      </c>
      <c r="F151" s="1" t="s">
        <v>38</v>
      </c>
      <c r="I151" s="3">
        <v>46108</v>
      </c>
      <c r="J151" s="1" t="s">
        <v>770</v>
      </c>
      <c r="K151" s="3">
        <v>46086</v>
      </c>
      <c r="L151" s="1" t="s">
        <v>43</v>
      </c>
      <c r="M151" s="1" t="s">
        <v>43</v>
      </c>
      <c r="N151" s="3">
        <v>46119</v>
      </c>
      <c r="O151" s="1" t="s">
        <v>847</v>
      </c>
      <c r="P151" s="3">
        <v>46130</v>
      </c>
      <c r="Q151" s="1" t="s">
        <v>956</v>
      </c>
      <c r="R151" s="3">
        <v>46140</v>
      </c>
      <c r="S151" s="1" t="s">
        <v>957</v>
      </c>
      <c r="T151" s="3">
        <v>46135</v>
      </c>
      <c r="U151" s="1" t="s">
        <v>958</v>
      </c>
    </row>
    <row r="152" spans="1:21" ht="32.85" customHeight="1" x14ac:dyDescent="0.3">
      <c r="A152" s="1">
        <v>151</v>
      </c>
      <c r="B152" s="1" t="s">
        <v>752</v>
      </c>
      <c r="C152" s="1">
        <v>3</v>
      </c>
      <c r="D152" s="1" t="s">
        <v>110</v>
      </c>
      <c r="E152" s="3">
        <v>46108</v>
      </c>
      <c r="F152" s="1" t="s">
        <v>38</v>
      </c>
      <c r="I152" s="3">
        <v>46108</v>
      </c>
      <c r="J152" s="1" t="s">
        <v>771</v>
      </c>
      <c r="K152" s="3">
        <v>46086</v>
      </c>
      <c r="L152" s="1" t="s">
        <v>43</v>
      </c>
      <c r="M152" s="1" t="s">
        <v>43</v>
      </c>
      <c r="N152" s="3">
        <v>46115</v>
      </c>
      <c r="O152" s="1" t="s">
        <v>839</v>
      </c>
      <c r="P152" s="3">
        <v>46121</v>
      </c>
      <c r="Q152" s="1" t="s">
        <v>853</v>
      </c>
      <c r="R152" s="3">
        <v>46128</v>
      </c>
      <c r="S152" s="1" t="s">
        <v>959</v>
      </c>
      <c r="T152" s="3">
        <v>46126</v>
      </c>
      <c r="U152" s="1" t="s">
        <v>960</v>
      </c>
    </row>
    <row r="153" spans="1:21" ht="32.85" customHeight="1" x14ac:dyDescent="0.3">
      <c r="A153" s="1">
        <v>152</v>
      </c>
      <c r="B153" s="1" t="s">
        <v>753</v>
      </c>
      <c r="C153" s="1">
        <v>1</v>
      </c>
      <c r="D153" s="1" t="s">
        <v>37</v>
      </c>
      <c r="E153" s="3">
        <v>46108</v>
      </c>
      <c r="F153" s="1" t="s">
        <v>38</v>
      </c>
      <c r="I153" s="3">
        <v>46108</v>
      </c>
      <c r="J153" s="1" t="s">
        <v>762</v>
      </c>
      <c r="K153" s="3">
        <v>46086</v>
      </c>
      <c r="L153" s="1" t="s">
        <v>755</v>
      </c>
      <c r="M153" s="1" t="s">
        <v>73</v>
      </c>
      <c r="N153" s="3">
        <v>46114</v>
      </c>
      <c r="O153" s="1" t="s">
        <v>824</v>
      </c>
      <c r="P153" s="3">
        <v>46132</v>
      </c>
      <c r="Q153" s="1" t="s">
        <v>1009</v>
      </c>
    </row>
    <row r="154" spans="1:21" ht="32.85" customHeight="1" x14ac:dyDescent="0.3">
      <c r="A154" s="1">
        <v>153</v>
      </c>
      <c r="B154" s="1" t="s">
        <v>754</v>
      </c>
      <c r="C154" s="1">
        <v>1</v>
      </c>
      <c r="D154" s="1" t="s">
        <v>37</v>
      </c>
      <c r="E154" s="3">
        <v>46108</v>
      </c>
      <c r="F154" s="1" t="s">
        <v>38</v>
      </c>
      <c r="I154" s="3">
        <v>46108</v>
      </c>
      <c r="J154" s="1" t="s">
        <v>763</v>
      </c>
      <c r="K154" s="3">
        <v>46086</v>
      </c>
      <c r="L154" s="1" t="s">
        <v>63</v>
      </c>
      <c r="M154" s="1" t="s">
        <v>73</v>
      </c>
      <c r="N154" s="3">
        <v>46114</v>
      </c>
      <c r="O154" s="1" t="s">
        <v>825</v>
      </c>
      <c r="P154" s="3">
        <v>46125</v>
      </c>
      <c r="Q154" s="1" t="s">
        <v>870</v>
      </c>
    </row>
    <row r="155" spans="1:21" ht="32.85" customHeight="1" x14ac:dyDescent="0.3">
      <c r="A155" s="1">
        <v>154</v>
      </c>
      <c r="B155" s="1" t="s">
        <v>756</v>
      </c>
      <c r="C155" s="1">
        <v>1</v>
      </c>
      <c r="D155" s="1" t="s">
        <v>37</v>
      </c>
      <c r="E155" s="3">
        <v>46109</v>
      </c>
      <c r="F155" s="1" t="s">
        <v>41</v>
      </c>
      <c r="I155" s="3">
        <v>46109</v>
      </c>
      <c r="J155" s="1" t="s">
        <v>777</v>
      </c>
      <c r="K155" s="3">
        <v>46118</v>
      </c>
      <c r="L155" s="1" t="s">
        <v>755</v>
      </c>
      <c r="M155" s="1" t="s">
        <v>73</v>
      </c>
      <c r="N155" s="3">
        <v>46118</v>
      </c>
      <c r="O155" s="1" t="s">
        <v>826</v>
      </c>
      <c r="P155" s="3">
        <v>46125</v>
      </c>
      <c r="Q155" s="1" t="s">
        <v>871</v>
      </c>
    </row>
    <row r="156" spans="1:21" ht="32.85" customHeight="1" x14ac:dyDescent="0.3">
      <c r="A156" s="1">
        <v>155</v>
      </c>
      <c r="B156" s="1" t="s">
        <v>757</v>
      </c>
      <c r="C156" s="1">
        <v>3</v>
      </c>
      <c r="D156" s="1" t="s">
        <v>37</v>
      </c>
      <c r="E156" s="3">
        <v>46109</v>
      </c>
      <c r="F156" s="1" t="s">
        <v>41</v>
      </c>
      <c r="I156" s="3">
        <v>46109</v>
      </c>
      <c r="J156" s="1" t="s">
        <v>772</v>
      </c>
      <c r="K156" s="3">
        <v>46118</v>
      </c>
      <c r="L156" s="1" t="s">
        <v>43</v>
      </c>
      <c r="M156" s="1" t="s">
        <v>43</v>
      </c>
      <c r="N156" s="3">
        <v>46115</v>
      </c>
      <c r="O156" s="1" t="s">
        <v>846</v>
      </c>
      <c r="P156" s="3">
        <v>46125</v>
      </c>
      <c r="Q156" s="1" t="s">
        <v>864</v>
      </c>
      <c r="R156" s="3">
        <v>46128</v>
      </c>
      <c r="S156" s="1" t="s">
        <v>961</v>
      </c>
    </row>
    <row r="157" spans="1:21" ht="32.85" customHeight="1" x14ac:dyDescent="0.3">
      <c r="A157" s="1">
        <v>156</v>
      </c>
      <c r="B157" s="1" t="s">
        <v>758</v>
      </c>
      <c r="C157" s="1">
        <v>3</v>
      </c>
      <c r="D157" s="1" t="s">
        <v>37</v>
      </c>
      <c r="E157" s="3">
        <v>46109</v>
      </c>
      <c r="F157" s="1" t="s">
        <v>41</v>
      </c>
      <c r="I157" s="3">
        <v>46109</v>
      </c>
      <c r="J157" s="1" t="s">
        <v>773</v>
      </c>
      <c r="K157" s="3">
        <v>46118</v>
      </c>
      <c r="L157" s="1" t="s">
        <v>43</v>
      </c>
      <c r="M157" s="1" t="s">
        <v>43</v>
      </c>
      <c r="N157" s="3">
        <v>46118</v>
      </c>
      <c r="O157" s="1" t="s">
        <v>842</v>
      </c>
      <c r="P157" s="3">
        <v>46125</v>
      </c>
      <c r="Q157" s="1" t="s">
        <v>865</v>
      </c>
      <c r="R157" s="3">
        <v>46128</v>
      </c>
      <c r="S157" s="1" t="s">
        <v>962</v>
      </c>
    </row>
    <row r="158" spans="1:21" ht="32.85" customHeight="1" x14ac:dyDescent="0.3">
      <c r="A158" s="1">
        <v>157</v>
      </c>
      <c r="B158" s="1" t="s">
        <v>422</v>
      </c>
      <c r="C158" s="1">
        <v>1</v>
      </c>
      <c r="D158" s="1" t="s">
        <v>37</v>
      </c>
      <c r="E158" s="3">
        <v>46111</v>
      </c>
      <c r="F158" s="1" t="s">
        <v>41</v>
      </c>
      <c r="I158" s="3">
        <v>46142</v>
      </c>
      <c r="J158" s="1" t="s">
        <v>803</v>
      </c>
      <c r="K158" s="3">
        <v>46120</v>
      </c>
      <c r="L158" s="1" t="s">
        <v>85</v>
      </c>
      <c r="M158" s="1" t="s">
        <v>73</v>
      </c>
      <c r="N158" s="3">
        <v>46118</v>
      </c>
      <c r="O158" s="1" t="s">
        <v>827</v>
      </c>
      <c r="P158" s="3">
        <v>46125</v>
      </c>
      <c r="Q158" s="1" t="s">
        <v>872</v>
      </c>
    </row>
    <row r="159" spans="1:21" ht="32.85" customHeight="1" x14ac:dyDescent="0.3">
      <c r="A159" s="1">
        <v>158</v>
      </c>
      <c r="B159" s="1" t="s">
        <v>778</v>
      </c>
      <c r="C159" s="1">
        <v>1</v>
      </c>
      <c r="D159" s="1" t="s">
        <v>37</v>
      </c>
      <c r="E159" s="3">
        <v>46111</v>
      </c>
      <c r="F159" s="1" t="s">
        <v>41</v>
      </c>
      <c r="I159" s="3">
        <v>46142</v>
      </c>
      <c r="J159" s="1" t="s">
        <v>805</v>
      </c>
      <c r="K159" s="3">
        <v>46120</v>
      </c>
      <c r="L159" s="1" t="s">
        <v>729</v>
      </c>
      <c r="M159" s="1" t="s">
        <v>73</v>
      </c>
      <c r="N159" s="3">
        <v>46118</v>
      </c>
      <c r="O159" s="1" t="s">
        <v>828</v>
      </c>
      <c r="P159" s="3">
        <v>46125</v>
      </c>
      <c r="Q159" s="1" t="s">
        <v>873</v>
      </c>
    </row>
    <row r="160" spans="1:21" ht="32.85" customHeight="1" x14ac:dyDescent="0.3">
      <c r="A160" s="1">
        <v>159</v>
      </c>
      <c r="B160" s="1" t="s">
        <v>779</v>
      </c>
      <c r="C160" s="1">
        <v>1</v>
      </c>
      <c r="D160" s="1" t="s">
        <v>37</v>
      </c>
      <c r="E160" s="3">
        <v>46111</v>
      </c>
      <c r="F160" s="1" t="s">
        <v>41</v>
      </c>
      <c r="I160" s="3" t="s">
        <v>806</v>
      </c>
      <c r="J160" s="1" t="s">
        <v>807</v>
      </c>
      <c r="K160" s="3">
        <v>46120</v>
      </c>
      <c r="L160" s="1" t="s">
        <v>755</v>
      </c>
      <c r="M160" s="1" t="s">
        <v>73</v>
      </c>
      <c r="N160" s="3">
        <v>46118</v>
      </c>
      <c r="O160" s="1" t="s">
        <v>829</v>
      </c>
      <c r="P160" s="3">
        <v>46125</v>
      </c>
      <c r="Q160" s="1" t="s">
        <v>874</v>
      </c>
    </row>
    <row r="161" spans="1:21" ht="32.85" customHeight="1" x14ac:dyDescent="0.3">
      <c r="A161" s="1">
        <v>160</v>
      </c>
      <c r="B161" s="1" t="s">
        <v>780</v>
      </c>
      <c r="C161" s="1">
        <v>2</v>
      </c>
      <c r="D161" s="1" t="s">
        <v>37</v>
      </c>
      <c r="E161" s="3">
        <v>46111</v>
      </c>
      <c r="F161" s="1" t="s">
        <v>782</v>
      </c>
      <c r="I161" s="3">
        <v>46112</v>
      </c>
      <c r="J161" s="1" t="s">
        <v>808</v>
      </c>
      <c r="K161" s="3">
        <v>46120</v>
      </c>
      <c r="L161" s="1" t="s">
        <v>733</v>
      </c>
      <c r="M161" s="1" t="s">
        <v>733</v>
      </c>
      <c r="N161" s="3">
        <v>46122</v>
      </c>
      <c r="O161" s="1" t="s">
        <v>851</v>
      </c>
      <c r="P161" s="3">
        <v>46132</v>
      </c>
      <c r="Q161" s="1" t="s">
        <v>926</v>
      </c>
      <c r="R161" s="3">
        <v>46140</v>
      </c>
      <c r="S161" s="1" t="s">
        <v>929</v>
      </c>
    </row>
    <row r="162" spans="1:21" ht="32.85" customHeight="1" x14ac:dyDescent="0.3">
      <c r="A162" s="1">
        <v>161</v>
      </c>
      <c r="B162" s="1" t="s">
        <v>781</v>
      </c>
      <c r="C162" s="1">
        <v>1</v>
      </c>
      <c r="D162" s="1" t="s">
        <v>37</v>
      </c>
      <c r="E162" s="3">
        <v>46112</v>
      </c>
      <c r="F162" s="1" t="s">
        <v>77</v>
      </c>
      <c r="I162" s="3">
        <v>46112</v>
      </c>
      <c r="J162" s="1" t="s">
        <v>809</v>
      </c>
      <c r="K162" s="3">
        <v>46121</v>
      </c>
      <c r="L162" s="1" t="s">
        <v>85</v>
      </c>
      <c r="M162" s="1" t="s">
        <v>73</v>
      </c>
      <c r="N162" s="3">
        <v>46120</v>
      </c>
      <c r="O162" s="1" t="s">
        <v>830</v>
      </c>
      <c r="P162" s="3">
        <v>46132</v>
      </c>
      <c r="Q162" s="1" t="s">
        <v>1008</v>
      </c>
    </row>
    <row r="163" spans="1:21" ht="32.85" customHeight="1" x14ac:dyDescent="0.3">
      <c r="A163" s="1">
        <v>162</v>
      </c>
      <c r="B163" s="1" t="s">
        <v>848</v>
      </c>
      <c r="C163" s="1">
        <v>3</v>
      </c>
      <c r="D163" s="1" t="s">
        <v>37</v>
      </c>
      <c r="E163" s="3">
        <v>46112</v>
      </c>
      <c r="F163" s="1" t="s">
        <v>41</v>
      </c>
      <c r="I163" s="3">
        <v>46112</v>
      </c>
      <c r="J163" s="1" t="s">
        <v>818</v>
      </c>
      <c r="K163" s="3">
        <v>46121</v>
      </c>
      <c r="L163" s="1" t="s">
        <v>43</v>
      </c>
      <c r="M163" s="1" t="s">
        <v>43</v>
      </c>
      <c r="N163" s="3">
        <v>46120</v>
      </c>
      <c r="O163" s="1" t="s">
        <v>819</v>
      </c>
      <c r="P163" s="3">
        <v>46125</v>
      </c>
      <c r="Q163" s="1" t="s">
        <v>866</v>
      </c>
      <c r="R163" s="3">
        <v>46140</v>
      </c>
      <c r="S163" s="1" t="s">
        <v>963</v>
      </c>
    </row>
    <row r="164" spans="1:21" ht="32.85" customHeight="1" x14ac:dyDescent="0.3">
      <c r="A164" s="1">
        <v>163</v>
      </c>
      <c r="B164" s="1" t="s">
        <v>783</v>
      </c>
      <c r="C164" s="1">
        <v>1</v>
      </c>
      <c r="D164" s="1" t="s">
        <v>37</v>
      </c>
      <c r="E164" s="3">
        <v>46113</v>
      </c>
      <c r="F164" s="1" t="s">
        <v>41</v>
      </c>
      <c r="I164" s="3">
        <v>46113</v>
      </c>
      <c r="J164" s="1" t="s">
        <v>810</v>
      </c>
      <c r="K164" s="3">
        <v>46122</v>
      </c>
      <c r="L164" s="1" t="s">
        <v>85</v>
      </c>
      <c r="M164" s="1" t="s">
        <v>73</v>
      </c>
      <c r="N164" s="3">
        <v>46120</v>
      </c>
      <c r="O164" s="1" t="s">
        <v>831</v>
      </c>
      <c r="P164" s="3">
        <v>46125</v>
      </c>
      <c r="Q164" s="1" t="s">
        <v>875</v>
      </c>
    </row>
    <row r="165" spans="1:21" ht="32.85" customHeight="1" x14ac:dyDescent="0.3">
      <c r="A165" s="1">
        <v>164</v>
      </c>
      <c r="B165" s="1" t="s">
        <v>793</v>
      </c>
      <c r="C165" s="1">
        <v>3</v>
      </c>
      <c r="D165" s="1" t="s">
        <v>37</v>
      </c>
      <c r="E165" s="3">
        <v>46114</v>
      </c>
      <c r="F165" s="1" t="s">
        <v>41</v>
      </c>
      <c r="I165" s="3">
        <v>46114</v>
      </c>
      <c r="J165" s="1" t="s">
        <v>804</v>
      </c>
      <c r="K165" s="3">
        <v>46124</v>
      </c>
      <c r="L165" s="1" t="s">
        <v>43</v>
      </c>
      <c r="M165" s="1" t="s">
        <v>43</v>
      </c>
      <c r="N165" s="3">
        <v>46120</v>
      </c>
      <c r="O165" s="1" t="s">
        <v>820</v>
      </c>
      <c r="P165" s="3">
        <v>46126</v>
      </c>
      <c r="Q165" s="1" t="s">
        <v>867</v>
      </c>
      <c r="R165" s="3">
        <v>46140</v>
      </c>
      <c r="S165" s="1" t="s">
        <v>964</v>
      </c>
    </row>
    <row r="166" spans="1:21" ht="32.85" customHeight="1" x14ac:dyDescent="0.3">
      <c r="A166" s="1">
        <v>165</v>
      </c>
      <c r="B166" s="1" t="s">
        <v>794</v>
      </c>
      <c r="C166" s="1">
        <v>2</v>
      </c>
      <c r="D166" s="1" t="s">
        <v>37</v>
      </c>
      <c r="E166" s="3">
        <v>46114</v>
      </c>
      <c r="F166" s="1" t="s">
        <v>38</v>
      </c>
      <c r="I166" s="3">
        <v>46114</v>
      </c>
      <c r="J166" s="1" t="s">
        <v>817</v>
      </c>
      <c r="K166" s="3">
        <v>46124</v>
      </c>
      <c r="L166" s="1" t="s">
        <v>733</v>
      </c>
      <c r="M166" s="1" t="s">
        <v>733</v>
      </c>
      <c r="N166" s="3">
        <v>46126</v>
      </c>
      <c r="O166" s="1" t="s">
        <v>881</v>
      </c>
      <c r="P166" s="3">
        <v>46132</v>
      </c>
      <c r="Q166" s="1" t="s">
        <v>927</v>
      </c>
      <c r="R166" s="3">
        <v>46140</v>
      </c>
      <c r="S166" s="1" t="s">
        <v>928</v>
      </c>
    </row>
    <row r="167" spans="1:21" ht="32.85" customHeight="1" x14ac:dyDescent="0.3">
      <c r="A167" s="1">
        <v>166</v>
      </c>
      <c r="B167" s="1" t="s">
        <v>795</v>
      </c>
      <c r="C167" s="1">
        <v>1</v>
      </c>
      <c r="D167" s="1" t="s">
        <v>37</v>
      </c>
      <c r="E167" s="3">
        <v>46115</v>
      </c>
      <c r="F167" s="1" t="s">
        <v>41</v>
      </c>
      <c r="I167" s="3">
        <v>46115</v>
      </c>
      <c r="J167" s="1" t="s">
        <v>812</v>
      </c>
      <c r="K167" s="3">
        <v>46125</v>
      </c>
      <c r="L167" s="1" t="s">
        <v>63</v>
      </c>
      <c r="M167" s="1" t="s">
        <v>73</v>
      </c>
      <c r="N167" s="3">
        <v>46122</v>
      </c>
      <c r="O167" s="1" t="s">
        <v>876</v>
      </c>
      <c r="P167" s="3">
        <v>46137</v>
      </c>
      <c r="Q167" s="1" t="s">
        <v>1007</v>
      </c>
    </row>
    <row r="168" spans="1:21" ht="32.85" customHeight="1" x14ac:dyDescent="0.3">
      <c r="A168" s="1">
        <v>167</v>
      </c>
      <c r="B168" s="1" t="s">
        <v>796</v>
      </c>
      <c r="C168" s="1">
        <v>2</v>
      </c>
      <c r="D168" s="1" t="s">
        <v>37</v>
      </c>
      <c r="E168" s="3">
        <v>46116</v>
      </c>
      <c r="F168" s="1" t="s">
        <v>38</v>
      </c>
      <c r="I168" s="3">
        <v>46116</v>
      </c>
      <c r="J168" s="1" t="s">
        <v>811</v>
      </c>
      <c r="K168" s="3">
        <v>46126</v>
      </c>
      <c r="L168" s="1" t="s">
        <v>733</v>
      </c>
      <c r="M168" s="1" t="s">
        <v>733</v>
      </c>
      <c r="N168" s="3">
        <v>46128</v>
      </c>
      <c r="O168" s="1" t="s">
        <v>930</v>
      </c>
      <c r="P168" s="3">
        <v>46139</v>
      </c>
      <c r="Q168" s="1" t="s">
        <v>931</v>
      </c>
      <c r="R168" s="3">
        <v>46142</v>
      </c>
      <c r="S168" s="1" t="s">
        <v>1042</v>
      </c>
    </row>
    <row r="169" spans="1:21" ht="32.85" customHeight="1" x14ac:dyDescent="0.3">
      <c r="A169" s="1">
        <v>168</v>
      </c>
      <c r="B169" s="1" t="s">
        <v>797</v>
      </c>
      <c r="C169" s="1">
        <v>2</v>
      </c>
      <c r="D169" s="1" t="s">
        <v>37</v>
      </c>
      <c r="E169" s="3">
        <v>46116</v>
      </c>
      <c r="F169" s="1" t="s">
        <v>38</v>
      </c>
      <c r="I169" s="3">
        <v>46116</v>
      </c>
      <c r="J169" s="1" t="s">
        <v>816</v>
      </c>
      <c r="K169" s="3">
        <v>46126</v>
      </c>
      <c r="L169" s="1" t="s">
        <v>733</v>
      </c>
      <c r="M169" s="1" t="s">
        <v>733</v>
      </c>
      <c r="N169" s="3">
        <v>46130</v>
      </c>
      <c r="O169" s="1" t="s">
        <v>932</v>
      </c>
      <c r="P169" s="3">
        <v>46139</v>
      </c>
      <c r="Q169" s="1" t="s">
        <v>933</v>
      </c>
      <c r="R169" s="3">
        <v>46142</v>
      </c>
      <c r="S169" s="1" t="s">
        <v>1043</v>
      </c>
    </row>
    <row r="170" spans="1:21" ht="32.85" customHeight="1" x14ac:dyDescent="0.3">
      <c r="A170" s="1">
        <v>169</v>
      </c>
      <c r="B170" s="1" t="s">
        <v>798</v>
      </c>
      <c r="C170" s="1">
        <v>1</v>
      </c>
      <c r="D170" s="1" t="s">
        <v>37</v>
      </c>
      <c r="E170" s="3">
        <v>46117</v>
      </c>
      <c r="F170" s="1" t="s">
        <v>38</v>
      </c>
      <c r="I170" s="3">
        <v>46117</v>
      </c>
      <c r="J170" s="1" t="s">
        <v>813</v>
      </c>
      <c r="K170" s="3">
        <v>46127</v>
      </c>
      <c r="L170" s="1" t="s">
        <v>82</v>
      </c>
      <c r="M170" s="1" t="s">
        <v>73</v>
      </c>
      <c r="N170" s="3">
        <v>46122</v>
      </c>
      <c r="O170" s="1" t="s">
        <v>877</v>
      </c>
      <c r="P170" s="3">
        <v>46132</v>
      </c>
      <c r="Q170" s="1" t="s">
        <v>1006</v>
      </c>
    </row>
    <row r="171" spans="1:21" ht="32.85" customHeight="1" x14ac:dyDescent="0.3">
      <c r="A171" s="1">
        <v>170</v>
      </c>
      <c r="B171" s="1" t="s">
        <v>799</v>
      </c>
      <c r="C171" s="1">
        <v>1</v>
      </c>
      <c r="D171" s="1" t="s">
        <v>37</v>
      </c>
      <c r="E171" s="3">
        <v>46117</v>
      </c>
      <c r="F171" s="1" t="s">
        <v>38</v>
      </c>
      <c r="I171" s="3">
        <v>46117</v>
      </c>
      <c r="J171" s="1" t="s">
        <v>814</v>
      </c>
      <c r="K171" s="3">
        <v>46127</v>
      </c>
      <c r="L171" s="1" t="s">
        <v>82</v>
      </c>
      <c r="M171" s="1" t="s">
        <v>73</v>
      </c>
      <c r="N171" s="3">
        <v>46122</v>
      </c>
      <c r="O171" s="1" t="s">
        <v>878</v>
      </c>
      <c r="P171" s="3">
        <v>46137</v>
      </c>
      <c r="Q171" s="1" t="s">
        <v>1005</v>
      </c>
    </row>
    <row r="172" spans="1:21" ht="32.85" customHeight="1" x14ac:dyDescent="0.3">
      <c r="A172" s="1">
        <v>171</v>
      </c>
      <c r="B172" s="1" t="s">
        <v>800</v>
      </c>
      <c r="C172" s="1">
        <v>1</v>
      </c>
      <c r="D172" s="1" t="s">
        <v>37</v>
      </c>
      <c r="E172" s="3">
        <v>46117</v>
      </c>
      <c r="F172" s="1" t="s">
        <v>38</v>
      </c>
      <c r="I172" s="3">
        <v>46117</v>
      </c>
      <c r="J172" s="1" t="s">
        <v>815</v>
      </c>
      <c r="K172" s="3">
        <v>46127</v>
      </c>
      <c r="L172" s="1" t="s">
        <v>82</v>
      </c>
      <c r="M172" s="1" t="s">
        <v>73</v>
      </c>
      <c r="N172" s="3">
        <v>46122</v>
      </c>
      <c r="O172" s="1" t="s">
        <v>879</v>
      </c>
      <c r="P172" s="3">
        <v>46132</v>
      </c>
      <c r="Q172" s="1" t="s">
        <v>1004</v>
      </c>
    </row>
    <row r="173" spans="1:21" ht="32.85" customHeight="1" x14ac:dyDescent="0.3">
      <c r="A173" s="1">
        <v>172</v>
      </c>
      <c r="B173" s="1" t="s">
        <v>801</v>
      </c>
      <c r="C173" s="1">
        <v>3</v>
      </c>
      <c r="D173" s="1" t="s">
        <v>110</v>
      </c>
      <c r="E173" s="3">
        <v>46120</v>
      </c>
      <c r="F173" s="1" t="s">
        <v>38</v>
      </c>
      <c r="I173" s="3">
        <v>46120</v>
      </c>
      <c r="J173" s="1" t="s">
        <v>821</v>
      </c>
      <c r="K173" s="3">
        <v>46130</v>
      </c>
      <c r="L173" s="1" t="s">
        <v>43</v>
      </c>
      <c r="M173" s="1" t="s">
        <v>43</v>
      </c>
      <c r="N173" s="3">
        <v>46128</v>
      </c>
      <c r="O173" s="1" t="s">
        <v>965</v>
      </c>
      <c r="P173" s="3">
        <v>46134</v>
      </c>
      <c r="Q173" s="1" t="s">
        <v>966</v>
      </c>
      <c r="R173" s="3">
        <v>46140</v>
      </c>
      <c r="S173" s="1" t="s">
        <v>967</v>
      </c>
      <c r="T173" s="3">
        <v>46142</v>
      </c>
      <c r="U173" s="1" t="s">
        <v>968</v>
      </c>
    </row>
    <row r="174" spans="1:21" ht="32.85" customHeight="1" x14ac:dyDescent="0.3">
      <c r="A174" s="1">
        <v>173</v>
      </c>
      <c r="B174" s="1" t="s">
        <v>802</v>
      </c>
      <c r="C174" s="1">
        <v>3</v>
      </c>
      <c r="D174" s="1" t="s">
        <v>110</v>
      </c>
      <c r="E174" s="3">
        <v>46120</v>
      </c>
      <c r="F174" s="1" t="s">
        <v>38</v>
      </c>
      <c r="I174" s="3">
        <v>46120</v>
      </c>
      <c r="J174" s="1" t="s">
        <v>822</v>
      </c>
      <c r="K174" s="3">
        <v>46130</v>
      </c>
      <c r="L174" s="1" t="s">
        <v>43</v>
      </c>
      <c r="M174" s="1" t="s">
        <v>43</v>
      </c>
      <c r="N174" s="3">
        <v>46128</v>
      </c>
      <c r="O174" s="1" t="s">
        <v>969</v>
      </c>
      <c r="P174" s="3">
        <v>46134</v>
      </c>
      <c r="Q174" s="1" t="s">
        <v>970</v>
      </c>
      <c r="R174" s="3">
        <v>46140</v>
      </c>
      <c r="S174" s="1" t="s">
        <v>971</v>
      </c>
      <c r="T174" s="3">
        <v>46142</v>
      </c>
      <c r="U174" s="1" t="s">
        <v>968</v>
      </c>
    </row>
    <row r="175" spans="1:21" ht="32.85" customHeight="1" x14ac:dyDescent="0.3">
      <c r="A175" s="1">
        <v>174</v>
      </c>
      <c r="B175" s="1" t="s">
        <v>849</v>
      </c>
      <c r="C175" s="1">
        <v>2</v>
      </c>
      <c r="D175" s="1" t="s">
        <v>850</v>
      </c>
      <c r="E175" s="3">
        <v>46124</v>
      </c>
      <c r="F175" s="1" t="s">
        <v>38</v>
      </c>
      <c r="I175" s="3">
        <v>46124</v>
      </c>
      <c r="J175" s="1" t="s">
        <v>862</v>
      </c>
      <c r="K175" s="3">
        <v>46134</v>
      </c>
      <c r="L175" s="1" t="s">
        <v>733</v>
      </c>
      <c r="M175" s="1" t="s">
        <v>733</v>
      </c>
      <c r="N175" s="3">
        <v>46135</v>
      </c>
      <c r="O175" s="1" t="s">
        <v>934</v>
      </c>
      <c r="P175" s="3">
        <v>46139</v>
      </c>
      <c r="Q175" s="1" t="s">
        <v>935</v>
      </c>
      <c r="R175" s="3">
        <v>46142</v>
      </c>
      <c r="S175" s="1" t="s">
        <v>1044</v>
      </c>
      <c r="T175" s="3">
        <v>46142</v>
      </c>
      <c r="U175" s="1" t="s">
        <v>1045</v>
      </c>
    </row>
    <row r="176" spans="1:21" ht="32.85" customHeight="1" x14ac:dyDescent="0.3">
      <c r="A176" s="1">
        <v>175</v>
      </c>
      <c r="B176" s="1" t="s">
        <v>863</v>
      </c>
      <c r="C176" s="1">
        <v>1</v>
      </c>
      <c r="D176" s="1" t="s">
        <v>37</v>
      </c>
      <c r="E176" s="3">
        <v>46126</v>
      </c>
      <c r="F176" s="1" t="s">
        <v>38</v>
      </c>
      <c r="I176" s="3">
        <v>46126</v>
      </c>
      <c r="J176" s="1" t="s">
        <v>880</v>
      </c>
      <c r="K176" s="3">
        <v>46136</v>
      </c>
      <c r="L176" s="1" t="s">
        <v>73</v>
      </c>
      <c r="M176" s="1" t="s">
        <v>73</v>
      </c>
      <c r="N176" s="3">
        <v>46132</v>
      </c>
      <c r="O176" s="1" t="s">
        <v>987</v>
      </c>
      <c r="P176" s="3">
        <v>46144</v>
      </c>
      <c r="Q176" s="1" t="s">
        <v>988</v>
      </c>
    </row>
    <row r="177" spans="1:21" ht="32.85" customHeight="1" x14ac:dyDescent="0.3">
      <c r="A177" s="1">
        <v>176</v>
      </c>
      <c r="B177" s="1" t="s">
        <v>882</v>
      </c>
      <c r="C177" s="1">
        <v>3</v>
      </c>
      <c r="D177" s="1" t="s">
        <v>434</v>
      </c>
      <c r="E177" s="3">
        <v>46128</v>
      </c>
      <c r="F177" s="1" t="s">
        <v>41</v>
      </c>
      <c r="I177" s="3">
        <v>46128</v>
      </c>
      <c r="J177" s="1" t="s">
        <v>915</v>
      </c>
      <c r="K177" s="3">
        <v>46138</v>
      </c>
      <c r="L177" s="1" t="s">
        <v>43</v>
      </c>
      <c r="M177" s="1" t="s">
        <v>43</v>
      </c>
      <c r="N177" s="3">
        <v>46134</v>
      </c>
      <c r="O177" s="1">
        <v>15160</v>
      </c>
      <c r="P177" s="3">
        <v>46139</v>
      </c>
      <c r="Q177" s="3" t="s">
        <v>916</v>
      </c>
      <c r="R177" s="3">
        <v>46142</v>
      </c>
      <c r="S177" s="1" t="s">
        <v>917</v>
      </c>
      <c r="T177" s="3">
        <v>46142</v>
      </c>
      <c r="U177" s="1" t="s">
        <v>918</v>
      </c>
    </row>
    <row r="178" spans="1:21" ht="32.85" customHeight="1" x14ac:dyDescent="0.3">
      <c r="A178" s="1">
        <v>177</v>
      </c>
      <c r="B178" s="1" t="s">
        <v>883</v>
      </c>
      <c r="C178" s="1">
        <v>2</v>
      </c>
      <c r="D178" s="1" t="s">
        <v>37</v>
      </c>
      <c r="E178" s="3">
        <v>46128</v>
      </c>
      <c r="F178" s="1" t="s">
        <v>41</v>
      </c>
      <c r="I178" s="3">
        <v>46128</v>
      </c>
      <c r="J178" s="1" t="s">
        <v>936</v>
      </c>
      <c r="K178" s="3">
        <v>46138</v>
      </c>
      <c r="L178" s="1" t="s">
        <v>733</v>
      </c>
      <c r="M178" s="1" t="s">
        <v>733</v>
      </c>
      <c r="N178" s="3">
        <v>46139</v>
      </c>
      <c r="O178" s="1" t="s">
        <v>937</v>
      </c>
      <c r="P178" s="3">
        <v>46157</v>
      </c>
      <c r="Q178" s="1">
        <v>2793</v>
      </c>
      <c r="R178" s="3">
        <v>46164</v>
      </c>
      <c r="S178" s="1" t="s">
        <v>1046</v>
      </c>
    </row>
    <row r="179" spans="1:21" ht="32.85" customHeight="1" x14ac:dyDescent="0.3">
      <c r="A179" s="1">
        <v>178</v>
      </c>
      <c r="B179" s="1" t="s">
        <v>884</v>
      </c>
      <c r="C179" s="1">
        <v>1</v>
      </c>
      <c r="D179" s="1" t="s">
        <v>37</v>
      </c>
      <c r="E179" s="3">
        <v>46129</v>
      </c>
      <c r="F179" s="1" t="s">
        <v>38</v>
      </c>
      <c r="I179" s="3">
        <v>46129</v>
      </c>
      <c r="J179" s="1" t="s">
        <v>984</v>
      </c>
      <c r="K179" s="3">
        <v>46139</v>
      </c>
      <c r="L179" s="1" t="s">
        <v>73</v>
      </c>
      <c r="M179" s="1" t="s">
        <v>73</v>
      </c>
      <c r="N179" s="3">
        <v>46135</v>
      </c>
      <c r="O179" s="1" t="s">
        <v>985</v>
      </c>
      <c r="P179" s="3">
        <v>46147</v>
      </c>
      <c r="Q179" s="1" t="s">
        <v>986</v>
      </c>
    </row>
    <row r="180" spans="1:21" ht="32.85" customHeight="1" x14ac:dyDescent="0.3">
      <c r="A180" s="1">
        <v>179</v>
      </c>
      <c r="B180" s="1" t="s">
        <v>885</v>
      </c>
      <c r="C180" s="1">
        <v>1</v>
      </c>
      <c r="D180" s="1" t="s">
        <v>37</v>
      </c>
      <c r="E180" s="3">
        <v>46129</v>
      </c>
      <c r="F180" s="1" t="s">
        <v>38</v>
      </c>
      <c r="I180" s="3">
        <v>46129</v>
      </c>
      <c r="J180" s="1" t="s">
        <v>989</v>
      </c>
      <c r="K180" s="3">
        <v>46139</v>
      </c>
      <c r="L180" s="1" t="s">
        <v>73</v>
      </c>
      <c r="M180" s="1" t="s">
        <v>73</v>
      </c>
      <c r="N180" s="3">
        <v>46135</v>
      </c>
      <c r="O180" s="1" t="s">
        <v>990</v>
      </c>
      <c r="P180" s="3">
        <v>46147</v>
      </c>
      <c r="Q180" s="1" t="s">
        <v>991</v>
      </c>
    </row>
    <row r="181" spans="1:21" ht="32.85" customHeight="1" x14ac:dyDescent="0.3">
      <c r="A181" s="1">
        <v>180</v>
      </c>
      <c r="B181" s="1" t="s">
        <v>886</v>
      </c>
      <c r="C181" s="1">
        <v>1</v>
      </c>
      <c r="D181" s="1" t="s">
        <v>37</v>
      </c>
      <c r="E181" s="3">
        <v>46129</v>
      </c>
      <c r="F181" s="1" t="s">
        <v>41</v>
      </c>
      <c r="I181" s="3">
        <v>46129</v>
      </c>
      <c r="J181" s="1" t="s">
        <v>992</v>
      </c>
      <c r="K181" s="3">
        <v>46139</v>
      </c>
      <c r="L181" s="1" t="s">
        <v>73</v>
      </c>
      <c r="M181" s="1" t="s">
        <v>73</v>
      </c>
      <c r="N181" s="3">
        <v>46134</v>
      </c>
      <c r="O181" s="1" t="s">
        <v>993</v>
      </c>
      <c r="P181" s="3">
        <v>46147</v>
      </c>
      <c r="Q181" s="1">
        <v>2656</v>
      </c>
    </row>
    <row r="182" spans="1:21" ht="32.85" customHeight="1" x14ac:dyDescent="0.3">
      <c r="A182" s="1">
        <v>181</v>
      </c>
      <c r="B182" s="1" t="s">
        <v>887</v>
      </c>
      <c r="C182" s="1">
        <v>1</v>
      </c>
      <c r="D182" s="1" t="s">
        <v>37</v>
      </c>
      <c r="E182" s="3">
        <v>46129</v>
      </c>
      <c r="F182" s="1" t="s">
        <v>41</v>
      </c>
      <c r="I182" s="3">
        <v>46129</v>
      </c>
      <c r="J182" s="1" t="s">
        <v>994</v>
      </c>
      <c r="K182" s="3">
        <v>46139</v>
      </c>
      <c r="L182" s="1" t="s">
        <v>73</v>
      </c>
      <c r="M182" s="1" t="s">
        <v>73</v>
      </c>
      <c r="N182" s="3">
        <v>46135</v>
      </c>
      <c r="O182" s="1" t="s">
        <v>995</v>
      </c>
      <c r="P182" s="3">
        <v>46147</v>
      </c>
      <c r="Q182" s="1" t="s">
        <v>996</v>
      </c>
    </row>
    <row r="183" spans="1:21" ht="32.85" customHeight="1" x14ac:dyDescent="0.3">
      <c r="A183" s="1">
        <v>182</v>
      </c>
      <c r="B183" s="1" t="s">
        <v>888</v>
      </c>
      <c r="C183" s="1">
        <v>3</v>
      </c>
      <c r="D183" s="1" t="s">
        <v>37</v>
      </c>
      <c r="E183" s="3">
        <v>46132</v>
      </c>
      <c r="F183" s="1" t="s">
        <v>38</v>
      </c>
      <c r="G183" s="4">
        <v>46140</v>
      </c>
      <c r="H183" s="3" t="s">
        <v>898</v>
      </c>
      <c r="I183" s="3">
        <v>46132</v>
      </c>
      <c r="J183" s="1" t="s">
        <v>972</v>
      </c>
      <c r="K183" s="3">
        <v>46142</v>
      </c>
      <c r="L183" s="1" t="s">
        <v>43</v>
      </c>
      <c r="M183" s="1" t="s">
        <v>43</v>
      </c>
      <c r="N183" s="3">
        <v>46139</v>
      </c>
      <c r="O183" s="1" t="s">
        <v>973</v>
      </c>
      <c r="P183" s="3">
        <v>46157</v>
      </c>
      <c r="Q183" s="1">
        <v>2745</v>
      </c>
      <c r="R183" s="3">
        <v>46164</v>
      </c>
      <c r="S183" s="1" t="s">
        <v>1059</v>
      </c>
    </row>
    <row r="184" spans="1:21" ht="40.799999999999997" customHeight="1" x14ac:dyDescent="0.3">
      <c r="A184" s="1">
        <v>183</v>
      </c>
      <c r="B184" s="1" t="s">
        <v>889</v>
      </c>
      <c r="C184" s="1">
        <v>3</v>
      </c>
      <c r="D184" s="1" t="s">
        <v>110</v>
      </c>
      <c r="E184" s="3">
        <v>46132</v>
      </c>
      <c r="F184" s="1" t="s">
        <v>38</v>
      </c>
      <c r="I184" s="3">
        <v>46132</v>
      </c>
      <c r="J184" s="1" t="s">
        <v>974</v>
      </c>
      <c r="K184" s="3">
        <v>46142</v>
      </c>
      <c r="L184" s="1" t="s">
        <v>43</v>
      </c>
      <c r="M184" s="1" t="s">
        <v>43</v>
      </c>
      <c r="N184" s="3">
        <v>46143</v>
      </c>
      <c r="O184" s="1" t="s">
        <v>975</v>
      </c>
      <c r="P184" s="3">
        <v>46153</v>
      </c>
      <c r="Q184" s="1" t="s">
        <v>1018</v>
      </c>
      <c r="R184" s="3">
        <v>46164</v>
      </c>
      <c r="S184" s="1" t="s">
        <v>1060</v>
      </c>
      <c r="T184" s="3">
        <v>46156</v>
      </c>
      <c r="U184" s="1" t="s">
        <v>1061</v>
      </c>
    </row>
    <row r="185" spans="1:21" ht="45" customHeight="1" x14ac:dyDescent="0.3">
      <c r="A185" s="1">
        <v>184</v>
      </c>
      <c r="B185" s="1" t="s">
        <v>890</v>
      </c>
      <c r="C185" s="1">
        <v>3</v>
      </c>
      <c r="D185" s="1" t="s">
        <v>37</v>
      </c>
      <c r="E185" s="3">
        <v>46132</v>
      </c>
      <c r="F185" s="1" t="s">
        <v>38</v>
      </c>
      <c r="I185" s="3">
        <v>46132</v>
      </c>
      <c r="J185" s="1" t="s">
        <v>976</v>
      </c>
      <c r="K185" s="3">
        <v>46142</v>
      </c>
      <c r="L185" s="1" t="s">
        <v>43</v>
      </c>
      <c r="M185" s="1" t="s">
        <v>43</v>
      </c>
      <c r="N185" s="3">
        <v>46140</v>
      </c>
      <c r="O185" s="1" t="s">
        <v>977</v>
      </c>
      <c r="P185" s="3">
        <v>46144</v>
      </c>
      <c r="Q185" s="1" t="s">
        <v>978</v>
      </c>
      <c r="R185" s="3">
        <v>46164</v>
      </c>
      <c r="S185" s="1" t="s">
        <v>1062</v>
      </c>
    </row>
    <row r="186" spans="1:21" ht="32.85" customHeight="1" x14ac:dyDescent="0.3">
      <c r="A186" s="1">
        <v>185</v>
      </c>
      <c r="B186" s="1" t="s">
        <v>894</v>
      </c>
      <c r="C186" s="1">
        <v>2</v>
      </c>
      <c r="D186" s="1" t="s">
        <v>37</v>
      </c>
      <c r="E186" s="3">
        <v>46132</v>
      </c>
      <c r="F186" s="1" t="s">
        <v>38</v>
      </c>
      <c r="I186" s="3">
        <v>46132</v>
      </c>
      <c r="J186" s="1" t="s">
        <v>938</v>
      </c>
      <c r="K186" s="3">
        <v>46142</v>
      </c>
      <c r="L186" s="1" t="s">
        <v>733</v>
      </c>
      <c r="M186" s="1" t="s">
        <v>733</v>
      </c>
      <c r="N186" s="3">
        <v>46143</v>
      </c>
      <c r="O186" s="1" t="s">
        <v>939</v>
      </c>
      <c r="P186" s="3">
        <v>46157</v>
      </c>
      <c r="Q186" s="1">
        <v>2794</v>
      </c>
      <c r="R186" s="3">
        <v>46164</v>
      </c>
      <c r="S186" s="1" t="s">
        <v>1047</v>
      </c>
    </row>
    <row r="187" spans="1:21" ht="49.8" customHeight="1" x14ac:dyDescent="0.3">
      <c r="A187" s="1">
        <v>186</v>
      </c>
      <c r="B187" s="1" t="s">
        <v>895</v>
      </c>
      <c r="C187" s="1">
        <v>3</v>
      </c>
      <c r="D187" s="1" t="s">
        <v>37</v>
      </c>
      <c r="E187" s="3">
        <v>46132</v>
      </c>
      <c r="F187" s="1" t="s">
        <v>41</v>
      </c>
      <c r="G187" s="4">
        <v>46134</v>
      </c>
      <c r="H187" s="3" t="s">
        <v>898</v>
      </c>
      <c r="I187" s="3">
        <v>46132</v>
      </c>
      <c r="J187" s="1" t="s">
        <v>979</v>
      </c>
      <c r="K187" s="3">
        <v>46142</v>
      </c>
      <c r="L187" s="1" t="s">
        <v>43</v>
      </c>
      <c r="M187" s="1" t="s">
        <v>43</v>
      </c>
      <c r="N187" s="3">
        <v>46142</v>
      </c>
      <c r="O187" s="1" t="s">
        <v>980</v>
      </c>
      <c r="P187" s="3">
        <v>46157</v>
      </c>
      <c r="Q187" s="1">
        <v>2754</v>
      </c>
      <c r="R187" s="3">
        <v>46164</v>
      </c>
      <c r="S187" s="1" t="s">
        <v>1063</v>
      </c>
    </row>
    <row r="188" spans="1:21" ht="32.85" customHeight="1" x14ac:dyDescent="0.3">
      <c r="A188" s="1">
        <v>187</v>
      </c>
      <c r="B188" s="1" t="s">
        <v>896</v>
      </c>
      <c r="C188" s="1">
        <v>2</v>
      </c>
      <c r="D188" s="1" t="s">
        <v>37</v>
      </c>
      <c r="E188" s="3">
        <v>46133</v>
      </c>
      <c r="F188" s="1" t="s">
        <v>38</v>
      </c>
      <c r="I188" s="3">
        <v>46133</v>
      </c>
      <c r="J188" s="1" t="s">
        <v>940</v>
      </c>
      <c r="K188" s="3">
        <v>46143</v>
      </c>
      <c r="L188" s="1" t="s">
        <v>733</v>
      </c>
      <c r="M188" s="1" t="s">
        <v>733</v>
      </c>
      <c r="N188" s="3">
        <v>46146</v>
      </c>
      <c r="O188" s="1" t="s">
        <v>941</v>
      </c>
      <c r="P188" s="3">
        <v>46162</v>
      </c>
      <c r="Q188" s="1">
        <v>2895</v>
      </c>
      <c r="R188" s="3">
        <v>46165</v>
      </c>
      <c r="S188" s="1" t="s">
        <v>1048</v>
      </c>
    </row>
    <row r="189" spans="1:21" ht="32.85" customHeight="1" x14ac:dyDescent="0.3">
      <c r="A189" s="1">
        <v>188</v>
      </c>
      <c r="B189" s="1" t="s">
        <v>897</v>
      </c>
      <c r="C189" s="1">
        <v>2</v>
      </c>
      <c r="D189" s="1" t="s">
        <v>850</v>
      </c>
      <c r="E189" s="3">
        <v>46133</v>
      </c>
      <c r="F189" s="1" t="s">
        <v>38</v>
      </c>
      <c r="I189" s="3">
        <v>46133</v>
      </c>
      <c r="J189" s="1" t="s">
        <v>942</v>
      </c>
      <c r="K189" s="3">
        <v>46143</v>
      </c>
      <c r="L189" s="1" t="s">
        <v>733</v>
      </c>
      <c r="M189" s="1" t="s">
        <v>733</v>
      </c>
      <c r="N189" s="3">
        <v>46146</v>
      </c>
      <c r="O189" s="1" t="s">
        <v>943</v>
      </c>
      <c r="P189" s="3">
        <v>46157</v>
      </c>
      <c r="Q189" s="1" t="s">
        <v>1023</v>
      </c>
      <c r="R189" s="3">
        <v>46164</v>
      </c>
      <c r="S189" s="1" t="s">
        <v>1049</v>
      </c>
      <c r="T189" s="3">
        <v>46163</v>
      </c>
      <c r="U189" s="1" t="s">
        <v>1050</v>
      </c>
    </row>
    <row r="190" spans="1:21" ht="32.85" customHeight="1" x14ac:dyDescent="0.3">
      <c r="A190" s="1">
        <v>189</v>
      </c>
      <c r="B190" s="1" t="s">
        <v>899</v>
      </c>
      <c r="C190" s="1">
        <v>1</v>
      </c>
      <c r="D190" s="1" t="s">
        <v>37</v>
      </c>
      <c r="E190" s="3">
        <v>46132</v>
      </c>
      <c r="F190" s="1" t="s">
        <v>41</v>
      </c>
      <c r="I190" s="3">
        <v>46134</v>
      </c>
      <c r="J190" s="1" t="s">
        <v>997</v>
      </c>
      <c r="L190" s="1" t="s">
        <v>73</v>
      </c>
      <c r="M190" s="1" t="s">
        <v>73</v>
      </c>
      <c r="N190" s="3">
        <v>46139</v>
      </c>
      <c r="O190" s="1" t="s">
        <v>998</v>
      </c>
      <c r="P190" s="3">
        <v>46147</v>
      </c>
      <c r="Q190" s="1" t="s">
        <v>999</v>
      </c>
    </row>
    <row r="191" spans="1:21" ht="32.85" customHeight="1" x14ac:dyDescent="0.3">
      <c r="A191" s="1">
        <v>190</v>
      </c>
      <c r="B191" s="1" t="s">
        <v>900</v>
      </c>
      <c r="C191" s="1">
        <v>1</v>
      </c>
      <c r="D191" s="1" t="s">
        <v>37</v>
      </c>
      <c r="E191" s="3">
        <v>46133</v>
      </c>
      <c r="F191" s="1" t="s">
        <v>41</v>
      </c>
      <c r="I191" s="3">
        <v>46135</v>
      </c>
      <c r="J191" s="1" t="s">
        <v>1000</v>
      </c>
      <c r="L191" s="1" t="s">
        <v>73</v>
      </c>
      <c r="M191" s="1" t="s">
        <v>73</v>
      </c>
      <c r="N191" s="3">
        <v>46142</v>
      </c>
      <c r="O191" s="1" t="s">
        <v>1001</v>
      </c>
    </row>
    <row r="192" spans="1:21" ht="32.85" customHeight="1" x14ac:dyDescent="0.3">
      <c r="A192" s="1">
        <v>191</v>
      </c>
      <c r="B192" s="1" t="s">
        <v>901</v>
      </c>
      <c r="C192" s="1">
        <v>2</v>
      </c>
      <c r="D192" s="1" t="s">
        <v>37</v>
      </c>
      <c r="E192" s="3">
        <v>46136</v>
      </c>
      <c r="F192" s="1" t="s">
        <v>38</v>
      </c>
      <c r="I192" s="3">
        <v>46136</v>
      </c>
      <c r="J192" s="1" t="s">
        <v>944</v>
      </c>
      <c r="L192" s="1" t="s">
        <v>733</v>
      </c>
      <c r="M192" s="1" t="s">
        <v>733</v>
      </c>
      <c r="N192" s="3">
        <v>46148</v>
      </c>
      <c r="O192" s="1" t="s">
        <v>945</v>
      </c>
      <c r="P192" s="3">
        <v>46162</v>
      </c>
      <c r="Q192" s="1">
        <v>2893</v>
      </c>
      <c r="R192" s="3">
        <v>46165</v>
      </c>
      <c r="S192" s="1" t="s">
        <v>1051</v>
      </c>
    </row>
    <row r="193" spans="1:21" ht="32.85" customHeight="1" x14ac:dyDescent="0.3">
      <c r="A193" s="1">
        <v>192</v>
      </c>
      <c r="B193" s="1" t="s">
        <v>902</v>
      </c>
      <c r="C193" s="1">
        <v>1</v>
      </c>
      <c r="D193" s="1" t="s">
        <v>37</v>
      </c>
      <c r="E193" s="3">
        <v>46136</v>
      </c>
      <c r="F193" s="1" t="s">
        <v>41</v>
      </c>
      <c r="I193" s="3">
        <v>46137</v>
      </c>
      <c r="J193" s="1" t="s">
        <v>1002</v>
      </c>
      <c r="L193" s="1" t="s">
        <v>73</v>
      </c>
      <c r="M193" s="1" t="s">
        <v>73</v>
      </c>
      <c r="N193" s="3">
        <v>46141</v>
      </c>
      <c r="O193" s="1" t="s">
        <v>1003</v>
      </c>
    </row>
    <row r="194" spans="1:21" ht="32.85" customHeight="1" x14ac:dyDescent="0.3">
      <c r="A194" s="1">
        <v>193</v>
      </c>
      <c r="B194" s="1" t="s">
        <v>903</v>
      </c>
      <c r="C194" s="1">
        <v>2</v>
      </c>
      <c r="D194" s="1" t="s">
        <v>904</v>
      </c>
      <c r="E194" s="3">
        <v>46134</v>
      </c>
      <c r="F194" s="1" t="s">
        <v>41</v>
      </c>
      <c r="I194" s="3">
        <v>46137</v>
      </c>
      <c r="J194" s="1" t="s">
        <v>946</v>
      </c>
      <c r="L194" s="1" t="s">
        <v>733</v>
      </c>
      <c r="M194" s="1" t="s">
        <v>733</v>
      </c>
      <c r="N194" s="3">
        <v>46149</v>
      </c>
      <c r="O194" s="1" t="s">
        <v>947</v>
      </c>
      <c r="P194" s="3">
        <v>46160</v>
      </c>
      <c r="Q194" s="1">
        <v>2837</v>
      </c>
      <c r="R194" s="3">
        <v>46164</v>
      </c>
      <c r="S194" s="1" t="s">
        <v>1052</v>
      </c>
      <c r="T194" s="3">
        <v>46163</v>
      </c>
      <c r="U194" s="1" t="s">
        <v>1053</v>
      </c>
    </row>
    <row r="195" spans="1:21" ht="32.85" customHeight="1" x14ac:dyDescent="0.3">
      <c r="A195" s="1">
        <v>194</v>
      </c>
      <c r="B195" s="1" t="s">
        <v>905</v>
      </c>
      <c r="C195" s="1">
        <v>2</v>
      </c>
      <c r="D195" s="1" t="s">
        <v>37</v>
      </c>
      <c r="E195" s="3">
        <v>46138</v>
      </c>
      <c r="F195" s="1" t="s">
        <v>38</v>
      </c>
      <c r="I195" s="3">
        <v>46139</v>
      </c>
      <c r="J195" s="1" t="s">
        <v>948</v>
      </c>
      <c r="L195" s="1" t="s">
        <v>733</v>
      </c>
      <c r="M195" s="1" t="s">
        <v>733</v>
      </c>
      <c r="N195" s="3">
        <v>46148</v>
      </c>
      <c r="O195" s="1" t="s">
        <v>949</v>
      </c>
      <c r="P195" s="3">
        <v>46162</v>
      </c>
      <c r="Q195" s="1">
        <v>2887</v>
      </c>
      <c r="R195" s="3">
        <v>46164</v>
      </c>
      <c r="S195" s="1" t="s">
        <v>1054</v>
      </c>
    </row>
    <row r="196" spans="1:21" ht="32.85" customHeight="1" x14ac:dyDescent="0.3">
      <c r="A196" s="1">
        <v>195</v>
      </c>
      <c r="B196" s="1" t="s">
        <v>906</v>
      </c>
      <c r="C196" s="1">
        <v>2</v>
      </c>
      <c r="D196" s="1" t="s">
        <v>37</v>
      </c>
      <c r="E196" s="3">
        <v>46139</v>
      </c>
      <c r="F196" s="1" t="s">
        <v>38</v>
      </c>
      <c r="I196" s="3">
        <v>46139</v>
      </c>
      <c r="J196" s="1" t="s">
        <v>950</v>
      </c>
      <c r="L196" s="1" t="s">
        <v>733</v>
      </c>
      <c r="M196" s="1" t="s">
        <v>733</v>
      </c>
      <c r="N196" s="3">
        <v>46148</v>
      </c>
      <c r="O196" s="1" t="s">
        <v>951</v>
      </c>
      <c r="P196" s="3">
        <v>46162</v>
      </c>
      <c r="Q196" s="1">
        <v>2894</v>
      </c>
      <c r="R196" s="3">
        <v>46165</v>
      </c>
      <c r="S196" s="1" t="s">
        <v>1055</v>
      </c>
    </row>
    <row r="197" spans="1:21" ht="46.8" customHeight="1" x14ac:dyDescent="0.3">
      <c r="A197" s="1">
        <v>196</v>
      </c>
      <c r="B197" s="1" t="s">
        <v>907</v>
      </c>
      <c r="C197" s="1">
        <v>3</v>
      </c>
      <c r="D197" s="1" t="s">
        <v>37</v>
      </c>
      <c r="E197" s="3">
        <v>46140</v>
      </c>
      <c r="F197" s="1" t="s">
        <v>908</v>
      </c>
      <c r="I197" s="3">
        <v>46140</v>
      </c>
      <c r="J197" s="1" t="s">
        <v>981</v>
      </c>
      <c r="L197" s="1" t="s">
        <v>43</v>
      </c>
      <c r="M197" s="1" t="s">
        <v>43</v>
      </c>
      <c r="N197" s="3">
        <v>46149</v>
      </c>
      <c r="O197" s="1" t="s">
        <v>1019</v>
      </c>
      <c r="P197" s="3">
        <v>46158</v>
      </c>
      <c r="Q197" s="1">
        <v>2827</v>
      </c>
      <c r="R197" s="3" t="s">
        <v>1064</v>
      </c>
      <c r="S197" s="1" t="s">
        <v>1065</v>
      </c>
    </row>
    <row r="198" spans="1:21" ht="32.85" customHeight="1" x14ac:dyDescent="0.3">
      <c r="A198" s="1">
        <v>197</v>
      </c>
      <c r="B198" s="1" t="s">
        <v>909</v>
      </c>
      <c r="C198" s="1">
        <v>1</v>
      </c>
      <c r="D198" s="1" t="s">
        <v>37</v>
      </c>
      <c r="E198" s="3">
        <v>46142</v>
      </c>
      <c r="F198" s="1" t="s">
        <v>41</v>
      </c>
      <c r="I198" s="3">
        <v>46142</v>
      </c>
      <c r="J198" s="1" t="s">
        <v>983</v>
      </c>
      <c r="L198" s="1" t="s">
        <v>73</v>
      </c>
      <c r="M198" s="1" t="s">
        <v>73</v>
      </c>
      <c r="N198" s="3">
        <v>46147</v>
      </c>
      <c r="O198" s="1">
        <v>16703</v>
      </c>
    </row>
    <row r="199" spans="1:21" ht="32.85" customHeight="1" x14ac:dyDescent="0.3">
      <c r="A199" s="1">
        <v>198</v>
      </c>
      <c r="B199" s="1" t="s">
        <v>910</v>
      </c>
      <c r="C199" s="1">
        <v>2</v>
      </c>
      <c r="D199" s="1" t="s">
        <v>37</v>
      </c>
      <c r="E199" s="3">
        <v>46143</v>
      </c>
      <c r="F199" s="1" t="s">
        <v>41</v>
      </c>
      <c r="I199" s="3">
        <v>46143</v>
      </c>
      <c r="J199" s="1" t="s">
        <v>311</v>
      </c>
      <c r="L199" s="1" t="s">
        <v>733</v>
      </c>
      <c r="M199" s="1" t="s">
        <v>733</v>
      </c>
      <c r="N199" s="3">
        <v>46157</v>
      </c>
      <c r="O199" s="1" t="s">
        <v>1024</v>
      </c>
      <c r="P199" s="3">
        <v>46168</v>
      </c>
      <c r="Q199" s="1">
        <v>2996</v>
      </c>
    </row>
    <row r="200" spans="1:21" ht="32.85" customHeight="1" x14ac:dyDescent="0.3">
      <c r="A200" s="1">
        <v>199</v>
      </c>
      <c r="B200" s="1" t="s">
        <v>911</v>
      </c>
      <c r="C200" s="1">
        <v>2</v>
      </c>
      <c r="D200" s="1" t="s">
        <v>37</v>
      </c>
      <c r="E200" s="3">
        <v>46143</v>
      </c>
      <c r="F200" s="1" t="s">
        <v>41</v>
      </c>
      <c r="I200" s="3">
        <v>46143</v>
      </c>
      <c r="J200" s="1" t="s">
        <v>952</v>
      </c>
      <c r="L200" s="1" t="s">
        <v>912</v>
      </c>
      <c r="M200" s="1" t="s">
        <v>912</v>
      </c>
      <c r="N200" s="3">
        <v>46151</v>
      </c>
      <c r="O200" s="1">
        <v>17275</v>
      </c>
      <c r="P200" s="3">
        <v>46162</v>
      </c>
      <c r="Q200" s="1">
        <v>2890</v>
      </c>
      <c r="R200" s="3">
        <v>46164</v>
      </c>
      <c r="S200" s="1" t="s">
        <v>1056</v>
      </c>
    </row>
    <row r="201" spans="1:21" ht="32.85" customHeight="1" x14ac:dyDescent="0.3">
      <c r="A201" s="1">
        <v>200</v>
      </c>
      <c r="B201" s="1" t="s">
        <v>913</v>
      </c>
      <c r="C201" s="1">
        <v>2</v>
      </c>
      <c r="D201" s="1" t="s">
        <v>37</v>
      </c>
      <c r="E201" s="3">
        <v>46146</v>
      </c>
      <c r="F201" s="1" t="s">
        <v>38</v>
      </c>
      <c r="I201" s="3">
        <v>46146</v>
      </c>
      <c r="J201" s="1" t="s">
        <v>953</v>
      </c>
      <c r="L201" s="1" t="s">
        <v>912</v>
      </c>
      <c r="M201" s="1" t="s">
        <v>912</v>
      </c>
      <c r="N201" s="18">
        <v>46157</v>
      </c>
      <c r="O201" s="19">
        <v>17935</v>
      </c>
      <c r="P201" s="3">
        <v>46163</v>
      </c>
      <c r="Q201" s="1">
        <v>2908</v>
      </c>
    </row>
    <row r="202" spans="1:21" ht="51.6" customHeight="1" x14ac:dyDescent="0.3">
      <c r="A202" s="1">
        <v>201</v>
      </c>
      <c r="B202" s="1" t="s">
        <v>914</v>
      </c>
      <c r="C202" s="1">
        <v>3</v>
      </c>
      <c r="D202" s="1" t="s">
        <v>37</v>
      </c>
      <c r="E202" s="3">
        <v>46148</v>
      </c>
      <c r="F202" s="1" t="s">
        <v>38</v>
      </c>
      <c r="I202" s="3">
        <v>46148</v>
      </c>
      <c r="J202" s="1" t="s">
        <v>1020</v>
      </c>
      <c r="L202" s="1" t="s">
        <v>43</v>
      </c>
      <c r="M202" s="1" t="s">
        <v>43</v>
      </c>
      <c r="N202" s="3">
        <v>46158</v>
      </c>
      <c r="O202" s="1">
        <v>18101</v>
      </c>
      <c r="P202" s="3">
        <v>46168</v>
      </c>
      <c r="Q202" s="1">
        <v>2982</v>
      </c>
    </row>
    <row r="203" spans="1:21" ht="51.6" customHeight="1" x14ac:dyDescent="0.3">
      <c r="A203" s="1">
        <v>202</v>
      </c>
      <c r="B203" s="1" t="s">
        <v>982</v>
      </c>
      <c r="C203" s="1">
        <v>3</v>
      </c>
      <c r="D203" s="1" t="s">
        <v>37</v>
      </c>
      <c r="E203" s="3">
        <v>46149</v>
      </c>
      <c r="F203" s="1" t="s">
        <v>41</v>
      </c>
      <c r="I203" s="3">
        <v>46149</v>
      </c>
      <c r="J203" s="1" t="s">
        <v>1021</v>
      </c>
      <c r="L203" s="1" t="s">
        <v>43</v>
      </c>
      <c r="M203" s="1" t="s">
        <v>43</v>
      </c>
      <c r="N203" s="3">
        <v>46157</v>
      </c>
      <c r="O203" s="1">
        <v>17925</v>
      </c>
      <c r="P203" s="3">
        <v>46168</v>
      </c>
      <c r="Q203" s="1">
        <v>2998</v>
      </c>
    </row>
    <row r="204" spans="1:21" ht="32.85" customHeight="1" x14ac:dyDescent="0.3">
      <c r="A204" s="1">
        <v>203</v>
      </c>
      <c r="B204" s="1" t="s">
        <v>1010</v>
      </c>
      <c r="C204" s="1">
        <v>2</v>
      </c>
      <c r="D204" s="1" t="s">
        <v>1011</v>
      </c>
      <c r="E204" s="3">
        <v>46153</v>
      </c>
      <c r="F204" s="1" t="s">
        <v>1012</v>
      </c>
      <c r="I204" s="3">
        <v>46157</v>
      </c>
      <c r="J204" s="1" t="s">
        <v>1022</v>
      </c>
      <c r="L204" s="1" t="s">
        <v>1014</v>
      </c>
      <c r="M204" s="1" t="s">
        <v>1014</v>
      </c>
      <c r="N204" s="3">
        <v>46163</v>
      </c>
      <c r="O204" s="1">
        <v>18794</v>
      </c>
      <c r="P204" s="3">
        <v>46167</v>
      </c>
      <c r="Q204" s="1">
        <v>2966</v>
      </c>
    </row>
    <row r="205" spans="1:21" ht="32.85" customHeight="1" x14ac:dyDescent="0.3">
      <c r="A205" s="1">
        <v>204</v>
      </c>
      <c r="B205" s="1" t="s">
        <v>1013</v>
      </c>
      <c r="C205" s="1">
        <v>2</v>
      </c>
      <c r="D205" s="1" t="s">
        <v>37</v>
      </c>
      <c r="E205" s="3">
        <v>46156</v>
      </c>
      <c r="F205" s="1" t="s">
        <v>38</v>
      </c>
      <c r="I205" s="3">
        <v>46156</v>
      </c>
      <c r="J205" s="1">
        <v>4656</v>
      </c>
      <c r="L205" s="1" t="s">
        <v>1014</v>
      </c>
      <c r="M205" s="1" t="s">
        <v>1014</v>
      </c>
      <c r="N205" s="3">
        <v>46163</v>
      </c>
      <c r="O205" s="1">
        <v>18776</v>
      </c>
      <c r="P205" s="3">
        <v>46168</v>
      </c>
      <c r="Q205" s="1">
        <v>2995</v>
      </c>
    </row>
    <row r="206" spans="1:21" ht="63" customHeight="1" x14ac:dyDescent="0.3">
      <c r="A206" s="1">
        <v>205</v>
      </c>
      <c r="B206" s="1" t="s">
        <v>1015</v>
      </c>
      <c r="C206" s="1">
        <v>3</v>
      </c>
      <c r="D206" s="1" t="s">
        <v>183</v>
      </c>
      <c r="E206" s="3">
        <v>46156</v>
      </c>
      <c r="F206" s="1" t="s">
        <v>41</v>
      </c>
      <c r="I206" s="3">
        <v>46156</v>
      </c>
      <c r="J206" s="1">
        <v>4657</v>
      </c>
      <c r="L206" s="1" t="s">
        <v>43</v>
      </c>
      <c r="M206" s="1" t="s">
        <v>43</v>
      </c>
      <c r="N206" s="3">
        <v>46163</v>
      </c>
      <c r="O206" s="1">
        <v>18784</v>
      </c>
      <c r="P206" s="3" t="s">
        <v>1066</v>
      </c>
      <c r="Q206" s="1">
        <v>3088</v>
      </c>
    </row>
    <row r="207" spans="1:21" ht="32.85" customHeight="1" x14ac:dyDescent="0.3">
      <c r="A207" s="1">
        <v>206</v>
      </c>
      <c r="B207" s="1" t="s">
        <v>1016</v>
      </c>
      <c r="C207" s="1">
        <v>2</v>
      </c>
      <c r="D207" s="1" t="s">
        <v>37</v>
      </c>
      <c r="E207" s="3">
        <v>46157</v>
      </c>
      <c r="F207" s="1" t="s">
        <v>38</v>
      </c>
      <c r="I207" s="3">
        <v>46157</v>
      </c>
      <c r="J207" s="1">
        <v>4698</v>
      </c>
      <c r="L207" s="1" t="s">
        <v>1014</v>
      </c>
      <c r="M207" s="1" t="s">
        <v>1014</v>
      </c>
      <c r="N207" s="3">
        <v>46163</v>
      </c>
      <c r="O207" s="1">
        <v>18788</v>
      </c>
      <c r="P207" s="3">
        <v>46168</v>
      </c>
      <c r="Q207" s="1">
        <v>2983</v>
      </c>
    </row>
    <row r="208" spans="1:21" ht="32.85" customHeight="1" x14ac:dyDescent="0.3">
      <c r="A208" s="1">
        <v>207</v>
      </c>
      <c r="B208" s="1" t="s">
        <v>1017</v>
      </c>
      <c r="C208" s="1">
        <v>2</v>
      </c>
      <c r="D208" s="1" t="s">
        <v>37</v>
      </c>
      <c r="E208" s="3">
        <v>46157</v>
      </c>
      <c r="F208" s="1" t="s">
        <v>38</v>
      </c>
      <c r="I208" s="3">
        <v>46157</v>
      </c>
      <c r="J208" s="1">
        <v>4696</v>
      </c>
      <c r="L208" s="1" t="s">
        <v>1014</v>
      </c>
      <c r="M208" s="1" t="s">
        <v>1014</v>
      </c>
      <c r="N208" s="3">
        <v>46163</v>
      </c>
      <c r="O208" s="1">
        <v>18785</v>
      </c>
      <c r="P208" s="3">
        <v>46164</v>
      </c>
      <c r="Q208" s="1">
        <v>2953</v>
      </c>
    </row>
    <row r="209" spans="1:17" ht="32.85" customHeight="1" x14ac:dyDescent="0.3">
      <c r="A209" s="1">
        <v>208</v>
      </c>
      <c r="B209" s="1" t="s">
        <v>1025</v>
      </c>
      <c r="C209" s="1">
        <v>1</v>
      </c>
      <c r="D209" s="1" t="s">
        <v>37</v>
      </c>
      <c r="E209" s="3">
        <v>46157</v>
      </c>
      <c r="F209" s="1" t="s">
        <v>1026</v>
      </c>
      <c r="I209" s="3">
        <v>46157</v>
      </c>
      <c r="J209" s="1">
        <v>4697</v>
      </c>
      <c r="L209" s="1" t="s">
        <v>73</v>
      </c>
      <c r="M209" s="1" t="s">
        <v>73</v>
      </c>
      <c r="N209" s="3">
        <v>46161</v>
      </c>
      <c r="O209" s="1">
        <v>18474</v>
      </c>
    </row>
    <row r="210" spans="1:17" ht="32.85" customHeight="1" x14ac:dyDescent="0.3">
      <c r="A210" s="1">
        <v>209</v>
      </c>
      <c r="B210" s="1" t="s">
        <v>1027</v>
      </c>
      <c r="C210" s="1">
        <v>3</v>
      </c>
      <c r="D210" s="1" t="s">
        <v>183</v>
      </c>
      <c r="E210" s="3">
        <v>46159</v>
      </c>
      <c r="F210" s="1" t="s">
        <v>38</v>
      </c>
      <c r="I210" s="3">
        <v>46159</v>
      </c>
      <c r="J210" s="1">
        <v>4732</v>
      </c>
      <c r="L210" s="1" t="s">
        <v>43</v>
      </c>
      <c r="M210" s="1" t="s">
        <v>43</v>
      </c>
      <c r="N210" s="3">
        <v>46167</v>
      </c>
      <c r="O210" s="1">
        <v>19198</v>
      </c>
      <c r="P210" s="3">
        <v>46171</v>
      </c>
      <c r="Q210" s="1">
        <v>3086</v>
      </c>
    </row>
    <row r="211" spans="1:17" ht="32.85" customHeight="1" x14ac:dyDescent="0.3">
      <c r="A211" s="1">
        <v>210</v>
      </c>
      <c r="B211" s="1" t="s">
        <v>1028</v>
      </c>
      <c r="C211" s="1">
        <v>3</v>
      </c>
      <c r="D211" s="1" t="s">
        <v>183</v>
      </c>
      <c r="E211" s="3">
        <v>46159</v>
      </c>
      <c r="F211" s="1" t="s">
        <v>38</v>
      </c>
      <c r="I211" s="3">
        <v>46159</v>
      </c>
      <c r="J211" s="1">
        <v>4733</v>
      </c>
      <c r="L211" s="1" t="s">
        <v>43</v>
      </c>
      <c r="M211" s="1" t="s">
        <v>43</v>
      </c>
      <c r="N211" s="3">
        <v>46169</v>
      </c>
      <c r="O211" s="1">
        <v>19686</v>
      </c>
      <c r="P211" s="3">
        <v>46171</v>
      </c>
      <c r="Q211" s="1">
        <v>3085</v>
      </c>
    </row>
    <row r="212" spans="1:17" ht="32.85" customHeight="1" x14ac:dyDescent="0.3">
      <c r="A212" s="1">
        <v>211</v>
      </c>
      <c r="B212" s="1" t="s">
        <v>1029</v>
      </c>
      <c r="C212" s="1">
        <v>3</v>
      </c>
      <c r="D212" s="1" t="s">
        <v>183</v>
      </c>
      <c r="E212" s="3">
        <v>46159</v>
      </c>
      <c r="F212" s="1" t="s">
        <v>38</v>
      </c>
      <c r="I212" s="3">
        <v>46159</v>
      </c>
      <c r="J212" s="1">
        <v>4734</v>
      </c>
      <c r="L212" s="1" t="s">
        <v>43</v>
      </c>
      <c r="M212" s="1" t="s">
        <v>43</v>
      </c>
      <c r="N212" s="3">
        <v>46169</v>
      </c>
      <c r="O212" s="1">
        <v>19689</v>
      </c>
      <c r="P212" s="3">
        <v>46171</v>
      </c>
      <c r="Q212" s="1">
        <v>3084</v>
      </c>
    </row>
    <row r="213" spans="1:17" ht="32.85" customHeight="1" x14ac:dyDescent="0.3">
      <c r="A213" s="1">
        <v>212</v>
      </c>
      <c r="B213" s="1" t="s">
        <v>1030</v>
      </c>
      <c r="C213" s="1">
        <v>3</v>
      </c>
      <c r="D213" s="1" t="s">
        <v>183</v>
      </c>
      <c r="E213" s="3">
        <v>46159</v>
      </c>
      <c r="F213" s="1" t="s">
        <v>38</v>
      </c>
      <c r="I213" s="3">
        <v>46159</v>
      </c>
      <c r="J213" s="1">
        <v>4735</v>
      </c>
      <c r="L213" s="1" t="s">
        <v>43</v>
      </c>
      <c r="M213" s="1" t="s">
        <v>43</v>
      </c>
      <c r="N213" s="3">
        <v>46169</v>
      </c>
      <c r="O213" s="1">
        <v>19688</v>
      </c>
      <c r="P213" s="3">
        <v>46171</v>
      </c>
      <c r="Q213" s="1">
        <v>3087</v>
      </c>
    </row>
    <row r="214" spans="1:17" ht="32.85" customHeight="1" x14ac:dyDescent="0.3">
      <c r="A214" s="1">
        <v>213</v>
      </c>
      <c r="B214" s="1" t="s">
        <v>1031</v>
      </c>
      <c r="C214" s="1">
        <v>2</v>
      </c>
      <c r="D214" s="1" t="s">
        <v>850</v>
      </c>
      <c r="E214" s="3">
        <v>46159</v>
      </c>
      <c r="F214" s="1" t="s">
        <v>38</v>
      </c>
      <c r="I214" s="3">
        <v>46159</v>
      </c>
      <c r="J214" s="1">
        <v>4736</v>
      </c>
      <c r="L214" s="1" t="s">
        <v>1014</v>
      </c>
      <c r="M214" s="1" t="s">
        <v>1014</v>
      </c>
      <c r="N214" s="3">
        <v>46163</v>
      </c>
      <c r="O214" s="1">
        <v>18786</v>
      </c>
      <c r="P214" s="3">
        <v>46164</v>
      </c>
      <c r="Q214" s="1">
        <v>2954</v>
      </c>
    </row>
    <row r="215" spans="1:17" ht="32.85" customHeight="1" x14ac:dyDescent="0.3">
      <c r="A215" s="1">
        <v>214</v>
      </c>
      <c r="B215" s="1" t="s">
        <v>1032</v>
      </c>
      <c r="C215" s="1">
        <v>2</v>
      </c>
      <c r="D215" s="1" t="s">
        <v>850</v>
      </c>
      <c r="E215" s="3">
        <v>46159</v>
      </c>
      <c r="F215" s="1" t="s">
        <v>38</v>
      </c>
      <c r="I215" s="3">
        <v>46159</v>
      </c>
      <c r="J215" s="1">
        <v>4737</v>
      </c>
      <c r="L215" s="1" t="s">
        <v>1014</v>
      </c>
      <c r="M215" s="1" t="s">
        <v>1014</v>
      </c>
      <c r="N215" s="3">
        <v>46163</v>
      </c>
      <c r="O215" s="1">
        <v>18787</v>
      </c>
      <c r="P215" s="3">
        <v>46164</v>
      </c>
      <c r="Q215" s="1">
        <v>2952</v>
      </c>
    </row>
    <row r="216" spans="1:17" ht="32.85" customHeight="1" x14ac:dyDescent="0.3">
      <c r="A216" s="1">
        <v>215</v>
      </c>
      <c r="B216" s="1" t="s">
        <v>1033</v>
      </c>
      <c r="C216" s="1">
        <v>3</v>
      </c>
      <c r="D216" s="1" t="s">
        <v>37</v>
      </c>
      <c r="E216" s="3">
        <v>46163</v>
      </c>
      <c r="F216" s="1" t="s">
        <v>38</v>
      </c>
      <c r="I216" s="3">
        <v>46163</v>
      </c>
      <c r="J216" s="1">
        <v>4893</v>
      </c>
      <c r="L216" s="1" t="s">
        <v>1014</v>
      </c>
      <c r="M216" s="1" t="s">
        <v>1014</v>
      </c>
      <c r="N216" s="3">
        <v>46171</v>
      </c>
      <c r="O216" s="1">
        <v>19928</v>
      </c>
    </row>
    <row r="217" spans="1:17" ht="32.85" customHeight="1" x14ac:dyDescent="0.3">
      <c r="A217" s="1">
        <v>216</v>
      </c>
      <c r="B217" s="1" t="s">
        <v>1034</v>
      </c>
      <c r="C217" s="1">
        <v>3</v>
      </c>
      <c r="D217" s="1" t="s">
        <v>109</v>
      </c>
      <c r="E217" s="3">
        <v>46163</v>
      </c>
      <c r="F217" s="1" t="s">
        <v>41</v>
      </c>
      <c r="I217" s="3">
        <v>46163</v>
      </c>
      <c r="J217" s="1">
        <v>4901</v>
      </c>
      <c r="L217" s="1" t="s">
        <v>1014</v>
      </c>
      <c r="M217" s="1" t="s">
        <v>1014</v>
      </c>
      <c r="N217" s="3">
        <v>46171</v>
      </c>
      <c r="O217" s="1">
        <v>19927</v>
      </c>
    </row>
    <row r="218" spans="1:17" ht="32.85" customHeight="1" x14ac:dyDescent="0.3">
      <c r="A218" s="1">
        <v>217</v>
      </c>
      <c r="B218" s="1" t="s">
        <v>1035</v>
      </c>
      <c r="C218" s="1">
        <v>3</v>
      </c>
      <c r="D218" s="1" t="s">
        <v>37</v>
      </c>
      <c r="E218" s="3">
        <v>46164</v>
      </c>
      <c r="F218" s="1" t="s">
        <v>46</v>
      </c>
      <c r="I218" s="3">
        <v>46164</v>
      </c>
      <c r="J218" s="1">
        <v>4935</v>
      </c>
      <c r="L218" s="1" t="s">
        <v>1014</v>
      </c>
      <c r="M218" s="1" t="s">
        <v>1014</v>
      </c>
    </row>
    <row r="219" spans="1:17" ht="32.85" customHeight="1" x14ac:dyDescent="0.3">
      <c r="A219" s="1">
        <v>218</v>
      </c>
      <c r="B219" s="1" t="s">
        <v>1036</v>
      </c>
      <c r="C219" s="1">
        <v>2</v>
      </c>
      <c r="D219" s="1" t="s">
        <v>1011</v>
      </c>
      <c r="E219" s="3">
        <v>46165</v>
      </c>
      <c r="F219" s="1" t="s">
        <v>41</v>
      </c>
      <c r="I219" s="3">
        <v>46165</v>
      </c>
      <c r="J219" s="1">
        <v>4979</v>
      </c>
      <c r="L219" s="1" t="s">
        <v>1014</v>
      </c>
      <c r="M219" s="1" t="s">
        <v>1014</v>
      </c>
    </row>
    <row r="220" spans="1:17" ht="32.85" customHeight="1" x14ac:dyDescent="0.3">
      <c r="A220" s="1">
        <v>219</v>
      </c>
      <c r="B220" s="1" t="s">
        <v>1037</v>
      </c>
      <c r="C220" s="1">
        <v>2</v>
      </c>
      <c r="D220" s="1" t="s">
        <v>37</v>
      </c>
      <c r="E220" s="3">
        <v>46165</v>
      </c>
      <c r="F220" s="1" t="s">
        <v>41</v>
      </c>
      <c r="I220" s="3">
        <v>46165</v>
      </c>
      <c r="J220" s="1">
        <v>4980</v>
      </c>
      <c r="L220" s="1" t="s">
        <v>1014</v>
      </c>
      <c r="M220" s="1" t="s">
        <v>1014</v>
      </c>
    </row>
    <row r="221" spans="1:17" ht="32.85" customHeight="1" x14ac:dyDescent="0.3">
      <c r="A221" s="1">
        <v>220</v>
      </c>
      <c r="B221" s="1" t="s">
        <v>1038</v>
      </c>
      <c r="C221" s="1">
        <v>2</v>
      </c>
      <c r="D221" s="1" t="s">
        <v>37</v>
      </c>
      <c r="E221" s="3">
        <v>46168</v>
      </c>
      <c r="F221" s="1" t="s">
        <v>38</v>
      </c>
      <c r="I221" s="3">
        <v>46168</v>
      </c>
      <c r="J221" s="1">
        <v>5021</v>
      </c>
      <c r="L221" s="1" t="s">
        <v>1014</v>
      </c>
      <c r="M221" s="1" t="s">
        <v>1014</v>
      </c>
    </row>
    <row r="222" spans="1:17" ht="32.85" customHeight="1" x14ac:dyDescent="0.3">
      <c r="A222" s="1">
        <v>221</v>
      </c>
      <c r="B222" s="1" t="s">
        <v>1039</v>
      </c>
      <c r="C222" s="1">
        <v>2</v>
      </c>
      <c r="D222" s="1" t="s">
        <v>37</v>
      </c>
      <c r="E222" s="3">
        <v>46168</v>
      </c>
      <c r="F222" s="1" t="s">
        <v>38</v>
      </c>
      <c r="I222" s="3">
        <v>46168</v>
      </c>
      <c r="J222" s="1">
        <v>5022</v>
      </c>
      <c r="L222" s="1" t="s">
        <v>1014</v>
      </c>
      <c r="M222" s="1" t="s">
        <v>1014</v>
      </c>
    </row>
    <row r="223" spans="1:17" ht="52.2" customHeight="1" x14ac:dyDescent="0.3">
      <c r="A223" s="1">
        <v>222</v>
      </c>
      <c r="B223" s="1" t="s">
        <v>1040</v>
      </c>
      <c r="C223" s="1">
        <v>1</v>
      </c>
      <c r="D223" s="1" t="s">
        <v>37</v>
      </c>
      <c r="E223" s="3">
        <v>46170</v>
      </c>
      <c r="F223" s="1" t="s">
        <v>46</v>
      </c>
      <c r="I223" s="3">
        <v>46170</v>
      </c>
      <c r="J223" s="1">
        <v>5125</v>
      </c>
      <c r="L223" s="1" t="s">
        <v>1058</v>
      </c>
      <c r="M223" s="1" t="s">
        <v>1058</v>
      </c>
    </row>
    <row r="224" spans="1:17" ht="32.85" customHeight="1" x14ac:dyDescent="0.3">
      <c r="A224" s="1">
        <v>223</v>
      </c>
      <c r="B224" s="1" t="s">
        <v>1041</v>
      </c>
      <c r="C224" s="1">
        <v>3</v>
      </c>
      <c r="D224" s="1" t="s">
        <v>109</v>
      </c>
      <c r="E224" s="3">
        <v>46171</v>
      </c>
      <c r="F224" s="1" t="s">
        <v>41</v>
      </c>
      <c r="I224" s="3">
        <v>46171</v>
      </c>
      <c r="J224" s="1">
        <v>5160</v>
      </c>
      <c r="L224" s="1" t="s">
        <v>1014</v>
      </c>
      <c r="M224" s="1" t="s">
        <v>1014</v>
      </c>
    </row>
    <row r="225" spans="1:13" ht="32.85" customHeight="1" x14ac:dyDescent="0.3">
      <c r="A225" s="1">
        <v>224</v>
      </c>
      <c r="M225" s="1"/>
    </row>
    <row r="226" spans="1:13" ht="32.85" customHeight="1" x14ac:dyDescent="0.3">
      <c r="A226" s="1">
        <v>225</v>
      </c>
      <c r="M226" s="1"/>
    </row>
    <row r="227" spans="1:13" ht="32.85" customHeight="1" x14ac:dyDescent="0.3">
      <c r="A227" s="1">
        <v>226</v>
      </c>
      <c r="M227" s="1"/>
    </row>
    <row r="228" spans="1:13" ht="32.85" customHeight="1" x14ac:dyDescent="0.3">
      <c r="A228" s="1">
        <v>227</v>
      </c>
      <c r="M228" s="1"/>
    </row>
    <row r="229" spans="1:13" ht="32.85" customHeight="1" x14ac:dyDescent="0.3">
      <c r="A229" s="1">
        <v>228</v>
      </c>
      <c r="M229" s="1"/>
    </row>
    <row r="230" spans="1:13" ht="32.85" customHeight="1" x14ac:dyDescent="0.3">
      <c r="A230" s="1">
        <v>229</v>
      </c>
      <c r="M230" s="1"/>
    </row>
    <row r="231" spans="1:13" ht="32.85" customHeight="1" x14ac:dyDescent="0.3">
      <c r="A231" s="1">
        <v>230</v>
      </c>
      <c r="M231" s="1"/>
    </row>
    <row r="232" spans="1:13" ht="32.85" customHeight="1" x14ac:dyDescent="0.3">
      <c r="A232" s="1">
        <v>231</v>
      </c>
      <c r="M232" s="1"/>
    </row>
    <row r="233" spans="1:13" ht="32.85" customHeight="1" x14ac:dyDescent="0.3">
      <c r="A233" s="1">
        <v>232</v>
      </c>
      <c r="M233" s="1"/>
    </row>
    <row r="234" spans="1:13" ht="32.85" customHeight="1" x14ac:dyDescent="0.3">
      <c r="A234" s="1">
        <v>233</v>
      </c>
      <c r="M234" s="1"/>
    </row>
    <row r="235" spans="1:13" ht="32.85" customHeight="1" x14ac:dyDescent="0.3">
      <c r="A235" s="1">
        <v>234</v>
      </c>
      <c r="M235" s="1"/>
    </row>
    <row r="236" spans="1:13" ht="32.85" customHeight="1" x14ac:dyDescent="0.3">
      <c r="A236" s="1">
        <v>235</v>
      </c>
      <c r="M236" s="1"/>
    </row>
    <row r="237" spans="1:13" ht="32.85" customHeight="1" x14ac:dyDescent="0.3">
      <c r="A237" s="1">
        <v>236</v>
      </c>
      <c r="M237" s="1"/>
    </row>
    <row r="238" spans="1:13" ht="32.85" customHeight="1" x14ac:dyDescent="0.3">
      <c r="A238" s="1">
        <v>237</v>
      </c>
      <c r="M238" s="1"/>
    </row>
    <row r="239" spans="1:13" ht="32.85" customHeight="1" x14ac:dyDescent="0.3">
      <c r="A239" s="1">
        <v>238</v>
      </c>
      <c r="M239" s="1"/>
    </row>
    <row r="240" spans="1:13" ht="32.85" customHeight="1" x14ac:dyDescent="0.3">
      <c r="A240" s="1">
        <v>239</v>
      </c>
      <c r="M240" s="1"/>
    </row>
    <row r="241" spans="1:13" ht="32.85" customHeight="1" x14ac:dyDescent="0.3">
      <c r="A241" s="1">
        <v>240</v>
      </c>
      <c r="M241" s="1"/>
    </row>
    <row r="242" spans="1:13" ht="32.85" customHeight="1" x14ac:dyDescent="0.3">
      <c r="A242" s="1">
        <v>241</v>
      </c>
      <c r="M242" s="1"/>
    </row>
    <row r="243" spans="1:13" ht="32.85" customHeight="1" x14ac:dyDescent="0.3">
      <c r="A243" s="1">
        <v>242</v>
      </c>
      <c r="M243" s="1"/>
    </row>
    <row r="244" spans="1:13" ht="32.85" customHeight="1" x14ac:dyDescent="0.3">
      <c r="A244" s="1">
        <v>243</v>
      </c>
      <c r="M244" s="1"/>
    </row>
    <row r="245" spans="1:13" ht="32.85" customHeight="1" x14ac:dyDescent="0.3">
      <c r="A245" s="1">
        <v>244</v>
      </c>
      <c r="M245" s="1"/>
    </row>
    <row r="246" spans="1:13" ht="32.85" customHeight="1" x14ac:dyDescent="0.3">
      <c r="A246" s="1">
        <v>245</v>
      </c>
      <c r="M246" s="1"/>
    </row>
    <row r="247" spans="1:13" ht="32.85" customHeight="1" x14ac:dyDescent="0.3">
      <c r="A247" s="1">
        <v>246</v>
      </c>
      <c r="M247" s="1"/>
    </row>
    <row r="248" spans="1:13" ht="32.85" customHeight="1" x14ac:dyDescent="0.3">
      <c r="A248" s="1">
        <v>247</v>
      </c>
      <c r="M248" s="1"/>
    </row>
    <row r="249" spans="1:13" ht="32.85" customHeight="1" x14ac:dyDescent="0.3">
      <c r="A249" s="1">
        <v>248</v>
      </c>
      <c r="M249" s="1"/>
    </row>
    <row r="250" spans="1:13" ht="32.85" customHeight="1" x14ac:dyDescent="0.3">
      <c r="A250" s="1">
        <v>249</v>
      </c>
      <c r="M250" s="1"/>
    </row>
    <row r="251" spans="1:13" ht="32.85" customHeight="1" x14ac:dyDescent="0.3">
      <c r="A251" s="1">
        <v>250</v>
      </c>
      <c r="M251" s="1"/>
    </row>
    <row r="252" spans="1:13" ht="32.85" customHeight="1" x14ac:dyDescent="0.3">
      <c r="A252" s="1">
        <v>251</v>
      </c>
      <c r="M252" s="1"/>
    </row>
    <row r="253" spans="1:13" ht="32.85" customHeight="1" x14ac:dyDescent="0.3">
      <c r="A253" s="1">
        <v>252</v>
      </c>
      <c r="M253" s="1"/>
    </row>
    <row r="254" spans="1:13" ht="32.85" customHeight="1" x14ac:dyDescent="0.3">
      <c r="A254" s="1">
        <v>253</v>
      </c>
      <c r="M254" s="1"/>
    </row>
    <row r="255" spans="1:13" ht="32.85" customHeight="1" x14ac:dyDescent="0.3">
      <c r="A255" s="1">
        <v>254</v>
      </c>
      <c r="M255" s="1"/>
    </row>
    <row r="256" spans="1:13" ht="32.85" customHeight="1" x14ac:dyDescent="0.3">
      <c r="A256" s="1">
        <v>255</v>
      </c>
      <c r="M256" s="1"/>
    </row>
    <row r="257" spans="1:13" ht="32.85" customHeight="1" x14ac:dyDescent="0.3">
      <c r="A257" s="1">
        <v>256</v>
      </c>
      <c r="M257" s="1"/>
    </row>
    <row r="258" spans="1:13" ht="32.85" customHeight="1" x14ac:dyDescent="0.3">
      <c r="A258" s="1">
        <v>257</v>
      </c>
      <c r="M258" s="1"/>
    </row>
    <row r="259" spans="1:13" ht="32.85" customHeight="1" x14ac:dyDescent="0.3">
      <c r="A259" s="1">
        <v>258</v>
      </c>
      <c r="M259" s="1"/>
    </row>
    <row r="260" spans="1:13" ht="32.85" customHeight="1" x14ac:dyDescent="0.3">
      <c r="A260" s="1">
        <v>259</v>
      </c>
      <c r="M260" s="1"/>
    </row>
    <row r="261" spans="1:13" ht="32.85" customHeight="1" x14ac:dyDescent="0.3">
      <c r="A261" s="1">
        <v>260</v>
      </c>
      <c r="M261" s="1"/>
    </row>
    <row r="262" spans="1:13" ht="32.85" customHeight="1" x14ac:dyDescent="0.3">
      <c r="A262" s="1">
        <v>261</v>
      </c>
      <c r="M262" s="1"/>
    </row>
    <row r="263" spans="1:13" ht="32.85" customHeight="1" x14ac:dyDescent="0.3">
      <c r="A263" s="1">
        <v>262</v>
      </c>
      <c r="M263" s="1"/>
    </row>
    <row r="264" spans="1:13" ht="32.85" customHeight="1" x14ac:dyDescent="0.3">
      <c r="A264" s="1">
        <v>263</v>
      </c>
      <c r="M264" s="1"/>
    </row>
    <row r="265" spans="1:13" ht="32.85" customHeight="1" x14ac:dyDescent="0.3">
      <c r="A265" s="1">
        <v>264</v>
      </c>
      <c r="M265" s="1"/>
    </row>
    <row r="266" spans="1:13" ht="32.85" customHeight="1" x14ac:dyDescent="0.3">
      <c r="A266" s="1">
        <v>265</v>
      </c>
      <c r="M266" s="1"/>
    </row>
    <row r="267" spans="1:13" ht="32.85" customHeight="1" x14ac:dyDescent="0.3">
      <c r="A267" s="1">
        <v>266</v>
      </c>
      <c r="M267" s="1"/>
    </row>
    <row r="268" spans="1:13" ht="32.85" customHeight="1" x14ac:dyDescent="0.3">
      <c r="A268" s="1">
        <v>267</v>
      </c>
      <c r="M268" s="1"/>
    </row>
    <row r="269" spans="1:13" ht="32.85" customHeight="1" x14ac:dyDescent="0.3">
      <c r="A269" s="1">
        <v>268</v>
      </c>
      <c r="M269" s="1"/>
    </row>
    <row r="270" spans="1:13" ht="32.85" customHeight="1" x14ac:dyDescent="0.3">
      <c r="A270" s="1">
        <v>269</v>
      </c>
      <c r="M270" s="1"/>
    </row>
    <row r="271" spans="1:13" ht="32.85" customHeight="1" x14ac:dyDescent="0.3">
      <c r="A271" s="1">
        <v>270</v>
      </c>
      <c r="M271" s="1"/>
    </row>
    <row r="272" spans="1:13" ht="32.85" customHeight="1" x14ac:dyDescent="0.3">
      <c r="A272" s="1">
        <v>271</v>
      </c>
      <c r="M272" s="1"/>
    </row>
    <row r="273" spans="1:13" ht="32.85" customHeight="1" x14ac:dyDescent="0.3">
      <c r="A273" s="1">
        <v>272</v>
      </c>
      <c r="M273" s="1"/>
    </row>
    <row r="274" spans="1:13" ht="32.85" customHeight="1" x14ac:dyDescent="0.3">
      <c r="A274" s="1">
        <v>273</v>
      </c>
      <c r="M274" s="1"/>
    </row>
    <row r="275" spans="1:13" ht="32.85" customHeight="1" x14ac:dyDescent="0.3">
      <c r="A275" s="1">
        <v>274</v>
      </c>
      <c r="M275" s="1"/>
    </row>
    <row r="276" spans="1:13" ht="32.85" customHeight="1" x14ac:dyDescent="0.3">
      <c r="A276" s="1">
        <v>275</v>
      </c>
      <c r="M276" s="1"/>
    </row>
    <row r="277" spans="1:13" ht="32.85" customHeight="1" x14ac:dyDescent="0.3">
      <c r="A277" s="1">
        <v>276</v>
      </c>
      <c r="M277" s="1"/>
    </row>
    <row r="278" spans="1:13" ht="32.85" customHeight="1" x14ac:dyDescent="0.3">
      <c r="A278" s="1">
        <v>277</v>
      </c>
      <c r="M278" s="1"/>
    </row>
    <row r="279" spans="1:13" ht="32.85" customHeight="1" x14ac:dyDescent="0.3">
      <c r="A279" s="1">
        <v>278</v>
      </c>
      <c r="M279" s="1"/>
    </row>
    <row r="280" spans="1:13" ht="32.85" customHeight="1" x14ac:dyDescent="0.3">
      <c r="A280" s="1">
        <v>279</v>
      </c>
      <c r="M280" s="1"/>
    </row>
    <row r="281" spans="1:13" ht="32.85" customHeight="1" x14ac:dyDescent="0.3">
      <c r="A281" s="1">
        <v>280</v>
      </c>
      <c r="M281" s="1"/>
    </row>
    <row r="282" spans="1:13" ht="32.85" customHeight="1" x14ac:dyDescent="0.3">
      <c r="A282" s="1">
        <v>281</v>
      </c>
      <c r="M282" s="1"/>
    </row>
    <row r="283" spans="1:13" ht="32.85" customHeight="1" x14ac:dyDescent="0.3">
      <c r="A283" s="1">
        <v>282</v>
      </c>
      <c r="M283" s="1"/>
    </row>
    <row r="284" spans="1:13" ht="32.85" customHeight="1" x14ac:dyDescent="0.3">
      <c r="A284" s="1">
        <v>283</v>
      </c>
      <c r="M284" s="1"/>
    </row>
    <row r="285" spans="1:13" ht="32.85" customHeight="1" x14ac:dyDescent="0.3">
      <c r="A285" s="1">
        <v>284</v>
      </c>
      <c r="M285" s="1"/>
    </row>
    <row r="286" spans="1:13" ht="32.85" customHeight="1" x14ac:dyDescent="0.3">
      <c r="A286" s="1">
        <v>285</v>
      </c>
      <c r="M286" s="1"/>
    </row>
    <row r="287" spans="1:13" ht="32.85" customHeight="1" x14ac:dyDescent="0.3">
      <c r="A287" s="1">
        <v>286</v>
      </c>
      <c r="M287" s="1"/>
    </row>
    <row r="288" spans="1:13" ht="32.85" customHeight="1" x14ac:dyDescent="0.3">
      <c r="A288" s="1">
        <v>287</v>
      </c>
      <c r="M288" s="1"/>
    </row>
    <row r="289" spans="1:13" ht="32.85" customHeight="1" x14ac:dyDescent="0.3">
      <c r="A289" s="1">
        <v>288</v>
      </c>
      <c r="M289" s="1"/>
    </row>
    <row r="290" spans="1:13" ht="32.85" customHeight="1" x14ac:dyDescent="0.3">
      <c r="A290" s="1">
        <v>289</v>
      </c>
      <c r="M290" s="1"/>
    </row>
    <row r="291" spans="1:13" ht="32.85" customHeight="1" x14ac:dyDescent="0.3">
      <c r="A291" s="1">
        <v>290</v>
      </c>
      <c r="M291" s="1"/>
    </row>
    <row r="292" spans="1:13" ht="32.85" customHeight="1" x14ac:dyDescent="0.3">
      <c r="A292" s="1">
        <v>291</v>
      </c>
      <c r="M292" s="1"/>
    </row>
    <row r="293" spans="1:13" ht="32.85" customHeight="1" x14ac:dyDescent="0.3">
      <c r="A293" s="1">
        <v>292</v>
      </c>
      <c r="M293" s="1"/>
    </row>
    <row r="294" spans="1:13" ht="32.85" customHeight="1" x14ac:dyDescent="0.3">
      <c r="A294" s="1">
        <v>293</v>
      </c>
      <c r="M294" s="1"/>
    </row>
    <row r="295" spans="1:13" ht="32.85" customHeight="1" x14ac:dyDescent="0.3">
      <c r="A295" s="1">
        <v>294</v>
      </c>
      <c r="M295" s="1"/>
    </row>
    <row r="296" spans="1:13" ht="32.85" customHeight="1" x14ac:dyDescent="0.3">
      <c r="A296" s="1">
        <v>295</v>
      </c>
      <c r="M296" s="1"/>
    </row>
    <row r="297" spans="1:13" ht="32.85" customHeight="1" x14ac:dyDescent="0.3">
      <c r="A297" s="1">
        <v>296</v>
      </c>
      <c r="M297" s="1"/>
    </row>
    <row r="298" spans="1:13" ht="32.85" customHeight="1" x14ac:dyDescent="0.3">
      <c r="A298" s="1">
        <v>297</v>
      </c>
      <c r="M298" s="1"/>
    </row>
    <row r="299" spans="1:13" ht="32.85" customHeight="1" x14ac:dyDescent="0.3">
      <c r="A299" s="1">
        <v>298</v>
      </c>
      <c r="M299" s="1"/>
    </row>
    <row r="300" spans="1:13" ht="32.85" customHeight="1" x14ac:dyDescent="0.3">
      <c r="A300" s="1">
        <v>299</v>
      </c>
      <c r="M300" s="1"/>
    </row>
    <row r="301" spans="1:13" ht="32.85" customHeight="1" x14ac:dyDescent="0.3">
      <c r="A301" s="1">
        <v>300</v>
      </c>
      <c r="M301" s="1"/>
    </row>
    <row r="302" spans="1:13" ht="32.85" customHeight="1" x14ac:dyDescent="0.3">
      <c r="A302" s="1">
        <v>301</v>
      </c>
      <c r="M302" s="1"/>
    </row>
    <row r="303" spans="1:13" ht="32.85" customHeight="1" x14ac:dyDescent="0.3">
      <c r="A303" s="1">
        <v>302</v>
      </c>
      <c r="M303" s="1"/>
    </row>
    <row r="304" spans="1:13" ht="32.85" customHeight="1" x14ac:dyDescent="0.3">
      <c r="A304" s="1">
        <v>303</v>
      </c>
      <c r="M304" s="1"/>
    </row>
    <row r="305" spans="1:13" ht="32.85" customHeight="1" x14ac:dyDescent="0.3">
      <c r="A305" s="1">
        <v>304</v>
      </c>
      <c r="M305" s="1"/>
    </row>
    <row r="306" spans="1:13" ht="32.85" customHeight="1" x14ac:dyDescent="0.3">
      <c r="A306" s="1">
        <v>305</v>
      </c>
      <c r="M306" s="1"/>
    </row>
    <row r="307" spans="1:13" ht="32.85" customHeight="1" x14ac:dyDescent="0.3">
      <c r="A307" s="1">
        <v>306</v>
      </c>
      <c r="M307" s="1"/>
    </row>
    <row r="308" spans="1:13" ht="32.85" customHeight="1" x14ac:dyDescent="0.3">
      <c r="A308" s="1">
        <v>307</v>
      </c>
      <c r="M308" s="1"/>
    </row>
    <row r="309" spans="1:13" ht="32.85" customHeight="1" x14ac:dyDescent="0.3">
      <c r="A309" s="1">
        <v>308</v>
      </c>
      <c r="M309" s="1"/>
    </row>
    <row r="310" spans="1:13" ht="32.85" customHeight="1" x14ac:dyDescent="0.3">
      <c r="A310" s="1">
        <v>309</v>
      </c>
      <c r="M310" s="1"/>
    </row>
    <row r="311" spans="1:13" ht="32.85" customHeight="1" x14ac:dyDescent="0.3">
      <c r="A311" s="1">
        <v>310</v>
      </c>
      <c r="M311" s="1"/>
    </row>
    <row r="312" spans="1:13" ht="32.85" customHeight="1" x14ac:dyDescent="0.3">
      <c r="A312" s="1">
        <v>311</v>
      </c>
      <c r="M312" s="1"/>
    </row>
    <row r="313" spans="1:13" ht="32.85" customHeight="1" x14ac:dyDescent="0.3">
      <c r="A313" s="1">
        <v>312</v>
      </c>
      <c r="M313" s="1"/>
    </row>
    <row r="314" spans="1:13" ht="32.85" customHeight="1" x14ac:dyDescent="0.3">
      <c r="A314" s="1">
        <v>313</v>
      </c>
      <c r="M314" s="1"/>
    </row>
    <row r="315" spans="1:13" ht="32.85" customHeight="1" x14ac:dyDescent="0.3">
      <c r="A315" s="1">
        <v>314</v>
      </c>
      <c r="M315" s="1"/>
    </row>
    <row r="316" spans="1:13" ht="32.85" customHeight="1" x14ac:dyDescent="0.3">
      <c r="A316" s="1">
        <v>315</v>
      </c>
      <c r="M316" s="1"/>
    </row>
    <row r="317" spans="1:13" ht="32.85" customHeight="1" x14ac:dyDescent="0.3">
      <c r="A317" s="1">
        <v>316</v>
      </c>
      <c r="M317" s="1"/>
    </row>
    <row r="318" spans="1:13" ht="32.85" customHeight="1" x14ac:dyDescent="0.3">
      <c r="A318" s="1">
        <v>317</v>
      </c>
      <c r="M318" s="1"/>
    </row>
    <row r="319" spans="1:13" ht="32.85" customHeight="1" x14ac:dyDescent="0.3">
      <c r="A319" s="1">
        <v>318</v>
      </c>
      <c r="M319" s="1"/>
    </row>
    <row r="320" spans="1:13" ht="32.85" customHeight="1" x14ac:dyDescent="0.3">
      <c r="A320" s="1">
        <v>319</v>
      </c>
      <c r="M320" s="1"/>
    </row>
    <row r="321" spans="1:13" ht="32.85" customHeight="1" x14ac:dyDescent="0.3">
      <c r="A321" s="1">
        <v>320</v>
      </c>
      <c r="M321" s="1"/>
    </row>
    <row r="322" spans="1:13" ht="32.85" customHeight="1" x14ac:dyDescent="0.3">
      <c r="A322" s="1">
        <v>321</v>
      </c>
      <c r="M322" s="1"/>
    </row>
    <row r="323" spans="1:13" ht="32.85" customHeight="1" x14ac:dyDescent="0.3">
      <c r="A323" s="1">
        <v>322</v>
      </c>
      <c r="M323" s="1"/>
    </row>
    <row r="324" spans="1:13" ht="32.85" customHeight="1" x14ac:dyDescent="0.3">
      <c r="A324" s="1">
        <v>323</v>
      </c>
      <c r="M324" s="1"/>
    </row>
    <row r="325" spans="1:13" ht="32.85" customHeight="1" x14ac:dyDescent="0.3">
      <c r="A325" s="1">
        <v>324</v>
      </c>
      <c r="M325" s="1"/>
    </row>
    <row r="326" spans="1:13" ht="32.85" customHeight="1" x14ac:dyDescent="0.3">
      <c r="A326" s="1">
        <v>325</v>
      </c>
      <c r="M326" s="1"/>
    </row>
    <row r="327" spans="1:13" ht="32.85" customHeight="1" x14ac:dyDescent="0.3">
      <c r="A327" s="1">
        <v>326</v>
      </c>
      <c r="M327" s="1"/>
    </row>
    <row r="328" spans="1:13" ht="32.85" customHeight="1" x14ac:dyDescent="0.3">
      <c r="A328" s="1">
        <v>327</v>
      </c>
      <c r="M328" s="1"/>
    </row>
    <row r="329" spans="1:13" ht="32.85" customHeight="1" x14ac:dyDescent="0.3">
      <c r="A329" s="1">
        <v>328</v>
      </c>
      <c r="M329" s="1"/>
    </row>
    <row r="330" spans="1:13" ht="32.85" customHeight="1" x14ac:dyDescent="0.3">
      <c r="A330" s="1">
        <v>329</v>
      </c>
      <c r="M330" s="1"/>
    </row>
    <row r="331" spans="1:13" ht="32.85" customHeight="1" x14ac:dyDescent="0.3">
      <c r="A331" s="1">
        <v>330</v>
      </c>
      <c r="M331" s="1"/>
    </row>
    <row r="332" spans="1:13" ht="32.85" customHeight="1" x14ac:dyDescent="0.3">
      <c r="A332" s="1">
        <v>331</v>
      </c>
      <c r="M332" s="1"/>
    </row>
    <row r="333" spans="1:13" ht="32.85" customHeight="1" x14ac:dyDescent="0.3">
      <c r="A333" s="1">
        <v>332</v>
      </c>
      <c r="M333" s="1"/>
    </row>
    <row r="334" spans="1:13" ht="32.85" customHeight="1" x14ac:dyDescent="0.3">
      <c r="A334" s="1">
        <v>333</v>
      </c>
      <c r="M334" s="1"/>
    </row>
    <row r="335" spans="1:13" ht="32.85" customHeight="1" x14ac:dyDescent="0.3">
      <c r="A335" s="1">
        <v>334</v>
      </c>
      <c r="M335" s="1"/>
    </row>
    <row r="336" spans="1:13" ht="32.85" customHeight="1" x14ac:dyDescent="0.3">
      <c r="A336" s="1">
        <v>335</v>
      </c>
      <c r="M336" s="1"/>
    </row>
    <row r="337" spans="1:13" ht="32.85" customHeight="1" x14ac:dyDescent="0.3">
      <c r="A337" s="1">
        <v>336</v>
      </c>
      <c r="M337" s="1"/>
    </row>
    <row r="338" spans="1:13" ht="32.85" customHeight="1" x14ac:dyDescent="0.3">
      <c r="A338" s="1">
        <v>337</v>
      </c>
      <c r="M338" s="1"/>
    </row>
    <row r="339" spans="1:13" ht="32.85" customHeight="1" x14ac:dyDescent="0.3">
      <c r="A339" s="1">
        <v>338</v>
      </c>
      <c r="M339" s="1"/>
    </row>
    <row r="340" spans="1:13" ht="32.85" customHeight="1" x14ac:dyDescent="0.3">
      <c r="A340" s="1">
        <v>339</v>
      </c>
      <c r="M340" s="1"/>
    </row>
    <row r="341" spans="1:13" ht="32.85" customHeight="1" x14ac:dyDescent="0.3">
      <c r="A341" s="1">
        <v>340</v>
      </c>
      <c r="M341" s="1"/>
    </row>
    <row r="342" spans="1:13" ht="32.85" customHeight="1" x14ac:dyDescent="0.3">
      <c r="A342" s="1">
        <v>341</v>
      </c>
      <c r="M342" s="1"/>
    </row>
    <row r="343" spans="1:13" ht="32.85" customHeight="1" x14ac:dyDescent="0.3">
      <c r="A343" s="1">
        <v>342</v>
      </c>
      <c r="M343" s="1"/>
    </row>
    <row r="344" spans="1:13" ht="32.85" customHeight="1" x14ac:dyDescent="0.3">
      <c r="A344" s="1">
        <v>343</v>
      </c>
      <c r="M344" s="1"/>
    </row>
    <row r="345" spans="1:13" ht="32.85" customHeight="1" x14ac:dyDescent="0.3">
      <c r="A345" s="1">
        <v>344</v>
      </c>
      <c r="M345" s="1"/>
    </row>
    <row r="346" spans="1:13" ht="32.85" customHeight="1" x14ac:dyDescent="0.3">
      <c r="A346" s="1">
        <v>345</v>
      </c>
      <c r="M346" s="1"/>
    </row>
    <row r="347" spans="1:13" ht="32.85" customHeight="1" x14ac:dyDescent="0.3">
      <c r="A347" s="1">
        <v>346</v>
      </c>
      <c r="M347" s="1"/>
    </row>
    <row r="348" spans="1:13" ht="32.85" customHeight="1" x14ac:dyDescent="0.3">
      <c r="A348" s="1">
        <v>347</v>
      </c>
      <c r="M348" s="1"/>
    </row>
    <row r="349" spans="1:13" ht="32.85" customHeight="1" x14ac:dyDescent="0.3">
      <c r="A349" s="1">
        <v>348</v>
      </c>
      <c r="M349" s="1"/>
    </row>
    <row r="350" spans="1:13" ht="32.85" customHeight="1" x14ac:dyDescent="0.3">
      <c r="A350" s="1">
        <v>349</v>
      </c>
      <c r="M350" s="1"/>
    </row>
    <row r="351" spans="1:13" ht="32.85" customHeight="1" x14ac:dyDescent="0.3">
      <c r="A351" s="1">
        <v>350</v>
      </c>
      <c r="M351" s="1"/>
    </row>
    <row r="352" spans="1:13" ht="32.85" customHeight="1" x14ac:dyDescent="0.3">
      <c r="A352" s="1">
        <v>351</v>
      </c>
      <c r="M352" s="1"/>
    </row>
    <row r="353" spans="1:13" ht="32.85" customHeight="1" x14ac:dyDescent="0.3">
      <c r="A353" s="1">
        <v>352</v>
      </c>
      <c r="M353" s="1"/>
    </row>
    <row r="354" spans="1:13" ht="32.85" customHeight="1" x14ac:dyDescent="0.3">
      <c r="A354" s="1">
        <v>353</v>
      </c>
      <c r="M354" s="1"/>
    </row>
    <row r="355" spans="1:13" ht="32.85" customHeight="1" x14ac:dyDescent="0.3">
      <c r="A355" s="1">
        <v>354</v>
      </c>
      <c r="M355" s="1"/>
    </row>
    <row r="356" spans="1:13" ht="32.85" customHeight="1" x14ac:dyDescent="0.3">
      <c r="A356" s="1">
        <v>355</v>
      </c>
      <c r="M356" s="1"/>
    </row>
    <row r="357" spans="1:13" ht="32.85" customHeight="1" x14ac:dyDescent="0.3">
      <c r="A357" s="1">
        <v>356</v>
      </c>
      <c r="M357" s="1"/>
    </row>
    <row r="358" spans="1:13" ht="32.85" customHeight="1" x14ac:dyDescent="0.3">
      <c r="A358" s="1">
        <v>357</v>
      </c>
      <c r="M358" s="1"/>
    </row>
    <row r="359" spans="1:13" ht="32.85" customHeight="1" x14ac:dyDescent="0.3">
      <c r="A359" s="1">
        <v>358</v>
      </c>
      <c r="M359" s="1"/>
    </row>
    <row r="360" spans="1:13" ht="32.85" customHeight="1" x14ac:dyDescent="0.3">
      <c r="A360" s="1">
        <v>359</v>
      </c>
      <c r="M360" s="1"/>
    </row>
    <row r="361" spans="1:13" ht="32.85" customHeight="1" x14ac:dyDescent="0.3">
      <c r="A361" s="1">
        <v>360</v>
      </c>
      <c r="M361" s="1"/>
    </row>
    <row r="362" spans="1:13" ht="32.85" customHeight="1" x14ac:dyDescent="0.3">
      <c r="A362" s="1">
        <v>361</v>
      </c>
      <c r="M362" s="1"/>
    </row>
    <row r="363" spans="1:13" ht="32.85" customHeight="1" x14ac:dyDescent="0.3">
      <c r="A363" s="1">
        <v>362</v>
      </c>
      <c r="M363" s="1"/>
    </row>
    <row r="364" spans="1:13" ht="32.85" customHeight="1" x14ac:dyDescent="0.3">
      <c r="A364" s="1">
        <v>363</v>
      </c>
      <c r="M364" s="1"/>
    </row>
    <row r="365" spans="1:13" ht="32.85" customHeight="1" x14ac:dyDescent="0.3">
      <c r="A365" s="1">
        <v>364</v>
      </c>
      <c r="M365" s="1"/>
    </row>
    <row r="366" spans="1:13" ht="32.85" customHeight="1" x14ac:dyDescent="0.3">
      <c r="A366" s="1">
        <v>365</v>
      </c>
      <c r="M366" s="1"/>
    </row>
    <row r="367" spans="1:13" ht="32.85" customHeight="1" x14ac:dyDescent="0.3">
      <c r="A367" s="1">
        <v>366</v>
      </c>
      <c r="M367" s="1"/>
    </row>
    <row r="368" spans="1:13" ht="32.85" customHeight="1" x14ac:dyDescent="0.3">
      <c r="A368" s="1">
        <v>367</v>
      </c>
      <c r="M368" s="1"/>
    </row>
    <row r="369" spans="1:13" ht="32.85" customHeight="1" x14ac:dyDescent="0.3">
      <c r="A369" s="1">
        <v>368</v>
      </c>
      <c r="M369" s="1"/>
    </row>
    <row r="370" spans="1:13" ht="32.85" customHeight="1" x14ac:dyDescent="0.3">
      <c r="A370" s="1">
        <v>369</v>
      </c>
      <c r="M370" s="1"/>
    </row>
    <row r="371" spans="1:13" ht="32.85" customHeight="1" x14ac:dyDescent="0.3">
      <c r="A371" s="1">
        <v>370</v>
      </c>
      <c r="M371" s="1"/>
    </row>
    <row r="372" spans="1:13" ht="32.85" customHeight="1" x14ac:dyDescent="0.3">
      <c r="A372" s="1">
        <v>371</v>
      </c>
      <c r="M372" s="1"/>
    </row>
    <row r="373" spans="1:13" ht="32.85" customHeight="1" x14ac:dyDescent="0.3">
      <c r="A373" s="1">
        <v>372</v>
      </c>
      <c r="M373" s="1"/>
    </row>
    <row r="374" spans="1:13" ht="32.85" customHeight="1" x14ac:dyDescent="0.3">
      <c r="A374" s="1">
        <v>373</v>
      </c>
      <c r="M374" s="1"/>
    </row>
    <row r="375" spans="1:13" ht="32.85" customHeight="1" x14ac:dyDescent="0.3">
      <c r="A375" s="1">
        <v>374</v>
      </c>
      <c r="M375" s="1"/>
    </row>
    <row r="376" spans="1:13" ht="32.85" customHeight="1" x14ac:dyDescent="0.3">
      <c r="A376" s="1">
        <v>375</v>
      </c>
      <c r="M376" s="1"/>
    </row>
    <row r="377" spans="1:13" ht="32.85" customHeight="1" x14ac:dyDescent="0.3">
      <c r="A377" s="1">
        <v>376</v>
      </c>
      <c r="M377" s="1"/>
    </row>
    <row r="378" spans="1:13" ht="32.85" customHeight="1" x14ac:dyDescent="0.3">
      <c r="A378" s="1">
        <v>377</v>
      </c>
      <c r="M378" s="1"/>
    </row>
    <row r="379" spans="1:13" ht="32.85" customHeight="1" x14ac:dyDescent="0.3">
      <c r="A379" s="1">
        <v>378</v>
      </c>
      <c r="M379" s="1"/>
    </row>
    <row r="380" spans="1:13" ht="32.85" customHeight="1" x14ac:dyDescent="0.3">
      <c r="A380" s="1">
        <v>379</v>
      </c>
      <c r="M380" s="1"/>
    </row>
    <row r="381" spans="1:13" ht="32.85" customHeight="1" x14ac:dyDescent="0.3">
      <c r="A381" s="1">
        <v>380</v>
      </c>
      <c r="M381" s="1"/>
    </row>
    <row r="382" spans="1:13" ht="32.85" customHeight="1" x14ac:dyDescent="0.3">
      <c r="A382" s="1">
        <v>381</v>
      </c>
      <c r="M382" s="1"/>
    </row>
    <row r="383" spans="1:13" ht="32.85" customHeight="1" x14ac:dyDescent="0.3">
      <c r="A383" s="1">
        <v>382</v>
      </c>
      <c r="M383" s="1"/>
    </row>
    <row r="384" spans="1:13" ht="32.85" customHeight="1" x14ac:dyDescent="0.3">
      <c r="A384" s="1">
        <v>383</v>
      </c>
      <c r="M384" s="1"/>
    </row>
    <row r="385" spans="1:13" ht="32.85" customHeight="1" x14ac:dyDescent="0.3">
      <c r="A385" s="1">
        <v>384</v>
      </c>
      <c r="M385" s="1"/>
    </row>
    <row r="386" spans="1:13" ht="32.85" customHeight="1" x14ac:dyDescent="0.3">
      <c r="A386" s="1">
        <v>385</v>
      </c>
      <c r="M386" s="1"/>
    </row>
    <row r="387" spans="1:13" ht="32.85" customHeight="1" x14ac:dyDescent="0.3">
      <c r="A387" s="1">
        <v>386</v>
      </c>
      <c r="M387" s="1"/>
    </row>
    <row r="388" spans="1:13" ht="32.85" customHeight="1" x14ac:dyDescent="0.3">
      <c r="A388" s="1">
        <v>387</v>
      </c>
      <c r="M388" s="1"/>
    </row>
    <row r="389" spans="1:13" ht="32.85" customHeight="1" x14ac:dyDescent="0.3">
      <c r="A389" s="1">
        <v>388</v>
      </c>
      <c r="M389" s="1"/>
    </row>
    <row r="390" spans="1:13" ht="32.85" customHeight="1" x14ac:dyDescent="0.3">
      <c r="A390" s="1">
        <v>389</v>
      </c>
      <c r="M390" s="1"/>
    </row>
    <row r="391" spans="1:13" ht="32.85" customHeight="1" x14ac:dyDescent="0.3">
      <c r="A391" s="1">
        <v>390</v>
      </c>
      <c r="M391" s="1"/>
    </row>
    <row r="392" spans="1:13" ht="32.85" customHeight="1" x14ac:dyDescent="0.3">
      <c r="A392" s="1">
        <v>391</v>
      </c>
      <c r="M392" s="1"/>
    </row>
    <row r="393" spans="1:13" ht="32.85" customHeight="1" x14ac:dyDescent="0.3">
      <c r="A393" s="1">
        <v>392</v>
      </c>
      <c r="M393" s="1"/>
    </row>
    <row r="394" spans="1:13" ht="32.85" customHeight="1" x14ac:dyDescent="0.3">
      <c r="A394" s="1">
        <v>393</v>
      </c>
      <c r="M394" s="1"/>
    </row>
    <row r="395" spans="1:13" ht="32.85" customHeight="1" x14ac:dyDescent="0.3">
      <c r="A395" s="1">
        <v>394</v>
      </c>
      <c r="M395" s="1"/>
    </row>
    <row r="396" spans="1:13" ht="32.85" customHeight="1" x14ac:dyDescent="0.3">
      <c r="A396" s="1">
        <v>395</v>
      </c>
      <c r="M396" s="1"/>
    </row>
    <row r="397" spans="1:13" ht="32.85" customHeight="1" x14ac:dyDescent="0.3">
      <c r="A397" s="1">
        <v>396</v>
      </c>
      <c r="M397" s="1"/>
    </row>
    <row r="398" spans="1:13" ht="32.85" customHeight="1" x14ac:dyDescent="0.3">
      <c r="A398" s="1">
        <v>397</v>
      </c>
      <c r="M398" s="1"/>
    </row>
    <row r="399" spans="1:13" ht="32.85" customHeight="1" x14ac:dyDescent="0.3">
      <c r="A399" s="1">
        <v>398</v>
      </c>
      <c r="M399" s="1"/>
    </row>
    <row r="400" spans="1:13" ht="32.85" customHeight="1" x14ac:dyDescent="0.3">
      <c r="A400" s="1">
        <v>399</v>
      </c>
      <c r="M400" s="1"/>
    </row>
    <row r="401" spans="1:13" ht="32.85" customHeight="1" x14ac:dyDescent="0.3">
      <c r="A401" s="1">
        <v>400</v>
      </c>
      <c r="M401" s="1"/>
    </row>
    <row r="402" spans="1:13" ht="32.85" customHeight="1" x14ac:dyDescent="0.3">
      <c r="A402" s="1">
        <v>401</v>
      </c>
      <c r="M402" s="1"/>
    </row>
    <row r="403" spans="1:13" ht="32.85" customHeight="1" x14ac:dyDescent="0.3">
      <c r="A403" s="1">
        <v>402</v>
      </c>
      <c r="M403" s="1"/>
    </row>
    <row r="404" spans="1:13" ht="32.85" customHeight="1" x14ac:dyDescent="0.3">
      <c r="A404" s="1">
        <v>403</v>
      </c>
      <c r="M404" s="1"/>
    </row>
    <row r="405" spans="1:13" ht="32.85" customHeight="1" x14ac:dyDescent="0.3">
      <c r="A405" s="1">
        <v>404</v>
      </c>
      <c r="M405" s="1"/>
    </row>
    <row r="406" spans="1:13" ht="32.85" customHeight="1" x14ac:dyDescent="0.3">
      <c r="A406" s="1">
        <v>405</v>
      </c>
      <c r="M406" s="1"/>
    </row>
    <row r="407" spans="1:13" ht="32.85" customHeight="1" x14ac:dyDescent="0.3">
      <c r="A407" s="1">
        <v>406</v>
      </c>
      <c r="M407" s="1"/>
    </row>
    <row r="408" spans="1:13" ht="32.85" customHeight="1" x14ac:dyDescent="0.3">
      <c r="A408" s="1">
        <v>407</v>
      </c>
      <c r="M408" s="1"/>
    </row>
    <row r="409" spans="1:13" ht="32.85" customHeight="1" x14ac:dyDescent="0.3">
      <c r="A409" s="1">
        <v>408</v>
      </c>
      <c r="M409" s="1"/>
    </row>
    <row r="410" spans="1:13" ht="32.85" customHeight="1" x14ac:dyDescent="0.3">
      <c r="A410" s="1">
        <v>409</v>
      </c>
      <c r="M410" s="1"/>
    </row>
    <row r="411" spans="1:13" ht="32.85" customHeight="1" x14ac:dyDescent="0.3">
      <c r="A411" s="1">
        <v>410</v>
      </c>
      <c r="M411" s="1"/>
    </row>
    <row r="412" spans="1:13" ht="32.85" customHeight="1" x14ac:dyDescent="0.3">
      <c r="A412" s="1">
        <v>411</v>
      </c>
      <c r="M412" s="1"/>
    </row>
    <row r="413" spans="1:13" ht="32.85" customHeight="1" x14ac:dyDescent="0.3">
      <c r="A413" s="1">
        <v>412</v>
      </c>
      <c r="M413" s="1"/>
    </row>
    <row r="414" spans="1:13" ht="32.85" customHeight="1" x14ac:dyDescent="0.3">
      <c r="A414" s="1">
        <v>413</v>
      </c>
      <c r="M414" s="1"/>
    </row>
    <row r="415" spans="1:13" ht="32.85" customHeight="1" x14ac:dyDescent="0.3">
      <c r="A415" s="1">
        <v>414</v>
      </c>
      <c r="M415" s="1"/>
    </row>
    <row r="416" spans="1:13" ht="32.85" customHeight="1" x14ac:dyDescent="0.3">
      <c r="A416" s="1">
        <v>415</v>
      </c>
      <c r="M416" s="1"/>
    </row>
    <row r="417" spans="1:13" ht="32.85" customHeight="1" x14ac:dyDescent="0.3">
      <c r="A417" s="1">
        <v>416</v>
      </c>
      <c r="M417" s="1"/>
    </row>
    <row r="418" spans="1:13" ht="32.85" customHeight="1" x14ac:dyDescent="0.3">
      <c r="A418" s="1">
        <v>417</v>
      </c>
      <c r="M418" s="1"/>
    </row>
    <row r="419" spans="1:13" ht="32.85" customHeight="1" x14ac:dyDescent="0.3">
      <c r="A419" s="1">
        <v>418</v>
      </c>
      <c r="M419" s="1"/>
    </row>
    <row r="420" spans="1:13" ht="32.85" customHeight="1" x14ac:dyDescent="0.3">
      <c r="A420" s="1">
        <v>419</v>
      </c>
      <c r="M420" s="1"/>
    </row>
    <row r="421" spans="1:13" ht="32.85" customHeight="1" x14ac:dyDescent="0.3">
      <c r="A421" s="1">
        <v>420</v>
      </c>
      <c r="M421" s="1"/>
    </row>
    <row r="422" spans="1:13" ht="32.85" customHeight="1" x14ac:dyDescent="0.3">
      <c r="A422" s="1">
        <v>421</v>
      </c>
      <c r="M422" s="1"/>
    </row>
    <row r="423" spans="1:13" ht="32.85" customHeight="1" x14ac:dyDescent="0.3">
      <c r="A423" s="1">
        <v>422</v>
      </c>
      <c r="M423" s="1"/>
    </row>
    <row r="424" spans="1:13" ht="32.85" customHeight="1" x14ac:dyDescent="0.3">
      <c r="A424" s="1">
        <v>423</v>
      </c>
      <c r="M424" s="1"/>
    </row>
    <row r="425" spans="1:13" ht="32.85" customHeight="1" x14ac:dyDescent="0.3">
      <c r="A425" s="1">
        <v>424</v>
      </c>
      <c r="M425" s="1"/>
    </row>
    <row r="426" spans="1:13" ht="32.85" customHeight="1" x14ac:dyDescent="0.3">
      <c r="A426" s="1">
        <v>425</v>
      </c>
      <c r="M426" s="1"/>
    </row>
    <row r="427" spans="1:13" ht="32.85" customHeight="1" x14ac:dyDescent="0.3">
      <c r="A427" s="1">
        <v>426</v>
      </c>
      <c r="M427" s="1"/>
    </row>
    <row r="428" spans="1:13" ht="32.85" customHeight="1" x14ac:dyDescent="0.3">
      <c r="A428" s="1">
        <v>427</v>
      </c>
      <c r="M428" s="1"/>
    </row>
    <row r="429" spans="1:13" ht="32.85" customHeight="1" x14ac:dyDescent="0.3">
      <c r="A429" s="1">
        <v>428</v>
      </c>
      <c r="M429" s="1"/>
    </row>
    <row r="430" spans="1:13" ht="32.85" customHeight="1" x14ac:dyDescent="0.3">
      <c r="A430" s="1">
        <v>429</v>
      </c>
      <c r="M430" s="1"/>
    </row>
    <row r="431" spans="1:13" ht="32.85" customHeight="1" x14ac:dyDescent="0.3">
      <c r="A431" s="1">
        <v>430</v>
      </c>
      <c r="M431" s="1"/>
    </row>
    <row r="432" spans="1:13" ht="32.85" customHeight="1" x14ac:dyDescent="0.3">
      <c r="A432" s="1">
        <v>431</v>
      </c>
      <c r="M432" s="1"/>
    </row>
    <row r="433" spans="1:13" ht="32.85" customHeight="1" x14ac:dyDescent="0.3">
      <c r="A433" s="1">
        <v>432</v>
      </c>
      <c r="M433" s="1"/>
    </row>
    <row r="434" spans="1:13" ht="32.85" customHeight="1" x14ac:dyDescent="0.3">
      <c r="A434" s="1">
        <v>433</v>
      </c>
      <c r="M434" s="1"/>
    </row>
    <row r="435" spans="1:13" ht="32.85" customHeight="1" x14ac:dyDescent="0.3">
      <c r="A435" s="1">
        <v>434</v>
      </c>
      <c r="M435" s="1"/>
    </row>
    <row r="436" spans="1:13" ht="32.85" customHeight="1" x14ac:dyDescent="0.3">
      <c r="A436" s="1">
        <v>435</v>
      </c>
      <c r="M436" s="1"/>
    </row>
    <row r="437" spans="1:13" ht="32.85" customHeight="1" x14ac:dyDescent="0.3">
      <c r="A437" s="1">
        <v>436</v>
      </c>
      <c r="M437" s="1"/>
    </row>
    <row r="438" spans="1:13" ht="32.85" customHeight="1" x14ac:dyDescent="0.3">
      <c r="A438" s="1">
        <v>437</v>
      </c>
      <c r="M438" s="1"/>
    </row>
    <row r="439" spans="1:13" ht="32.85" customHeight="1" x14ac:dyDescent="0.3">
      <c r="A439" s="1">
        <v>438</v>
      </c>
      <c r="M439" s="1"/>
    </row>
    <row r="440" spans="1:13" ht="32.85" customHeight="1" x14ac:dyDescent="0.3">
      <c r="A440" s="1">
        <v>439</v>
      </c>
      <c r="M440" s="1"/>
    </row>
    <row r="441" spans="1:13" ht="32.85" customHeight="1" x14ac:dyDescent="0.3">
      <c r="A441" s="1">
        <v>440</v>
      </c>
      <c r="M441" s="1"/>
    </row>
    <row r="442" spans="1:13" ht="32.85" customHeight="1" x14ac:dyDescent="0.3">
      <c r="A442" s="1">
        <v>441</v>
      </c>
      <c r="M442" s="1"/>
    </row>
    <row r="443" spans="1:13" ht="32.85" customHeight="1" x14ac:dyDescent="0.3">
      <c r="A443" s="1">
        <v>442</v>
      </c>
      <c r="M443" s="1"/>
    </row>
    <row r="444" spans="1:13" ht="32.85" customHeight="1" x14ac:dyDescent="0.3">
      <c r="A444" s="1">
        <v>443</v>
      </c>
      <c r="M444" s="1"/>
    </row>
    <row r="445" spans="1:13" ht="32.85" customHeight="1" x14ac:dyDescent="0.3">
      <c r="A445" s="1">
        <v>444</v>
      </c>
      <c r="M445" s="1"/>
    </row>
    <row r="446" spans="1:13" ht="32.85" customHeight="1" x14ac:dyDescent="0.3">
      <c r="A446" s="1">
        <v>445</v>
      </c>
      <c r="M446" s="1"/>
    </row>
    <row r="447" spans="1:13" ht="32.85" customHeight="1" x14ac:dyDescent="0.3">
      <c r="A447" s="1">
        <v>446</v>
      </c>
      <c r="M447" s="1"/>
    </row>
    <row r="448" spans="1:13" ht="32.85" customHeight="1" x14ac:dyDescent="0.3">
      <c r="A448" s="1">
        <v>447</v>
      </c>
      <c r="M448" s="1"/>
    </row>
    <row r="449" spans="1:13" ht="32.85" customHeight="1" x14ac:dyDescent="0.3">
      <c r="A449" s="1">
        <v>448</v>
      </c>
      <c r="M449" s="1"/>
    </row>
    <row r="450" spans="1:13" ht="32.85" customHeight="1" x14ac:dyDescent="0.3">
      <c r="A450" s="1">
        <v>449</v>
      </c>
      <c r="M450" s="1"/>
    </row>
    <row r="451" spans="1:13" ht="32.85" customHeight="1" x14ac:dyDescent="0.3">
      <c r="A451" s="1">
        <v>450</v>
      </c>
      <c r="M451" s="1"/>
    </row>
    <row r="452" spans="1:13" ht="32.85" customHeight="1" x14ac:dyDescent="0.3">
      <c r="A452" s="1">
        <v>451</v>
      </c>
      <c r="M452" s="1"/>
    </row>
    <row r="453" spans="1:13" ht="32.85" customHeight="1" x14ac:dyDescent="0.3">
      <c r="A453" s="1">
        <v>452</v>
      </c>
      <c r="M453" s="1"/>
    </row>
    <row r="454" spans="1:13" ht="32.85" customHeight="1" x14ac:dyDescent="0.3">
      <c r="A454" s="1">
        <v>453</v>
      </c>
      <c r="M454" s="1"/>
    </row>
    <row r="455" spans="1:13" ht="32.85" customHeight="1" x14ac:dyDescent="0.3">
      <c r="A455" s="1">
        <v>454</v>
      </c>
      <c r="M455" s="1"/>
    </row>
    <row r="456" spans="1:13" ht="32.85" customHeight="1" x14ac:dyDescent="0.3">
      <c r="A456" s="1">
        <v>455</v>
      </c>
      <c r="M456" s="1"/>
    </row>
    <row r="457" spans="1:13" ht="32.85" customHeight="1" x14ac:dyDescent="0.3">
      <c r="A457" s="1">
        <v>456</v>
      </c>
      <c r="M457" s="1"/>
    </row>
    <row r="458" spans="1:13" ht="32.85" customHeight="1" x14ac:dyDescent="0.3">
      <c r="A458" s="1">
        <v>457</v>
      </c>
      <c r="M458" s="1"/>
    </row>
    <row r="459" spans="1:13" ht="32.85" customHeight="1" x14ac:dyDescent="0.3">
      <c r="A459" s="1">
        <v>458</v>
      </c>
      <c r="M459" s="1"/>
    </row>
    <row r="460" spans="1:13" ht="32.85" customHeight="1" x14ac:dyDescent="0.3">
      <c r="A460" s="1">
        <v>459</v>
      </c>
      <c r="M460" s="1"/>
    </row>
    <row r="461" spans="1:13" ht="32.85" customHeight="1" x14ac:dyDescent="0.3">
      <c r="A461" s="1">
        <v>460</v>
      </c>
      <c r="M461" s="1"/>
    </row>
    <row r="462" spans="1:13" ht="32.85" customHeight="1" x14ac:dyDescent="0.3">
      <c r="A462" s="1">
        <v>461</v>
      </c>
      <c r="M462" s="1"/>
    </row>
    <row r="463" spans="1:13" ht="32.85" customHeight="1" x14ac:dyDescent="0.3">
      <c r="A463" s="1">
        <v>462</v>
      </c>
      <c r="M463" s="1"/>
    </row>
    <row r="464" spans="1:13" ht="32.85" customHeight="1" x14ac:dyDescent="0.3">
      <c r="A464" s="1">
        <v>463</v>
      </c>
      <c r="M464" s="1"/>
    </row>
    <row r="465" spans="1:13" ht="32.85" customHeight="1" x14ac:dyDescent="0.3">
      <c r="A465" s="1">
        <v>464</v>
      </c>
      <c r="M465" s="1"/>
    </row>
    <row r="466" spans="1:13" ht="32.85" customHeight="1" x14ac:dyDescent="0.3">
      <c r="A466" s="1">
        <v>465</v>
      </c>
      <c r="M466" s="1"/>
    </row>
    <row r="467" spans="1:13" ht="32.85" customHeight="1" x14ac:dyDescent="0.3">
      <c r="A467" s="1">
        <v>466</v>
      </c>
      <c r="M467" s="1"/>
    </row>
    <row r="468" spans="1:13" ht="32.85" customHeight="1" x14ac:dyDescent="0.3">
      <c r="A468" s="1">
        <v>467</v>
      </c>
      <c r="M468" s="1"/>
    </row>
    <row r="469" spans="1:13" ht="32.85" customHeight="1" x14ac:dyDescent="0.3">
      <c r="A469" s="1">
        <v>468</v>
      </c>
      <c r="M469" s="1"/>
    </row>
    <row r="470" spans="1:13" ht="32.85" customHeight="1" x14ac:dyDescent="0.3">
      <c r="A470" s="1">
        <v>469</v>
      </c>
      <c r="M470" s="1"/>
    </row>
    <row r="471" spans="1:13" ht="32.85" customHeight="1" x14ac:dyDescent="0.3">
      <c r="A471" s="1">
        <v>470</v>
      </c>
      <c r="M471" s="1"/>
    </row>
    <row r="472" spans="1:13" ht="32.85" customHeight="1" x14ac:dyDescent="0.3">
      <c r="A472" s="1">
        <v>471</v>
      </c>
      <c r="M472" s="1"/>
    </row>
    <row r="473" spans="1:13" ht="32.85" customHeight="1" x14ac:dyDescent="0.3">
      <c r="A473" s="1">
        <v>472</v>
      </c>
      <c r="M473" s="1"/>
    </row>
    <row r="474" spans="1:13" ht="32.85" customHeight="1" x14ac:dyDescent="0.3">
      <c r="A474" s="1">
        <v>473</v>
      </c>
      <c r="M474" s="1"/>
    </row>
    <row r="475" spans="1:13" ht="32.85" customHeight="1" x14ac:dyDescent="0.3">
      <c r="A475" s="1">
        <v>474</v>
      </c>
      <c r="M475" s="1"/>
    </row>
    <row r="476" spans="1:13" ht="32.85" customHeight="1" x14ac:dyDescent="0.3">
      <c r="A476" s="1">
        <v>475</v>
      </c>
      <c r="M476" s="1"/>
    </row>
    <row r="477" spans="1:13" ht="32.85" customHeight="1" x14ac:dyDescent="0.3">
      <c r="A477" s="1">
        <v>476</v>
      </c>
      <c r="M477" s="1"/>
    </row>
    <row r="478" spans="1:13" ht="32.85" customHeight="1" x14ac:dyDescent="0.3">
      <c r="A478" s="1">
        <v>477</v>
      </c>
      <c r="M478" s="1"/>
    </row>
    <row r="479" spans="1:13" ht="32.85" customHeight="1" x14ac:dyDescent="0.3">
      <c r="A479" s="1">
        <v>478</v>
      </c>
      <c r="M479" s="1"/>
    </row>
    <row r="480" spans="1:13" ht="32.85" customHeight="1" x14ac:dyDescent="0.3">
      <c r="A480" s="1">
        <v>479</v>
      </c>
      <c r="M480" s="1"/>
    </row>
    <row r="481" spans="1:13" ht="32.85" customHeight="1" x14ac:dyDescent="0.3">
      <c r="A481" s="1">
        <v>480</v>
      </c>
      <c r="M481" s="1"/>
    </row>
    <row r="482" spans="1:13" ht="32.85" customHeight="1" x14ac:dyDescent="0.3">
      <c r="A482" s="1">
        <v>481</v>
      </c>
      <c r="M482" s="1"/>
    </row>
    <row r="483" spans="1:13" ht="32.85" customHeight="1" x14ac:dyDescent="0.3">
      <c r="A483" s="1">
        <v>482</v>
      </c>
      <c r="M483" s="1"/>
    </row>
    <row r="484" spans="1:13" ht="32.85" customHeight="1" x14ac:dyDescent="0.3">
      <c r="A484" s="1">
        <v>483</v>
      </c>
      <c r="M484" s="1"/>
    </row>
    <row r="485" spans="1:13" ht="32.85" customHeight="1" x14ac:dyDescent="0.3">
      <c r="A485" s="1">
        <v>484</v>
      </c>
      <c r="M485" s="1"/>
    </row>
    <row r="486" spans="1:13" ht="32.85" customHeight="1" x14ac:dyDescent="0.3">
      <c r="A486" s="1">
        <v>485</v>
      </c>
      <c r="M486" s="1"/>
    </row>
    <row r="487" spans="1:13" ht="32.85" customHeight="1" x14ac:dyDescent="0.3">
      <c r="A487" s="1">
        <v>486</v>
      </c>
      <c r="M487" s="1"/>
    </row>
    <row r="488" spans="1:13" ht="32.85" customHeight="1" x14ac:dyDescent="0.3">
      <c r="A488" s="1">
        <v>487</v>
      </c>
      <c r="M488" s="1"/>
    </row>
    <row r="489" spans="1:13" ht="32.85" customHeight="1" x14ac:dyDescent="0.3">
      <c r="A489" s="1">
        <v>488</v>
      </c>
      <c r="M489" s="1"/>
    </row>
    <row r="490" spans="1:13" ht="32.85" customHeight="1" x14ac:dyDescent="0.3">
      <c r="A490" s="1">
        <v>489</v>
      </c>
      <c r="M490" s="1"/>
    </row>
    <row r="491" spans="1:13" ht="32.85" customHeight="1" x14ac:dyDescent="0.3">
      <c r="A491" s="1">
        <v>490</v>
      </c>
      <c r="M491" s="1"/>
    </row>
    <row r="492" spans="1:13" ht="32.85" customHeight="1" x14ac:dyDescent="0.3">
      <c r="A492" s="1">
        <v>491</v>
      </c>
      <c r="M492" s="1"/>
    </row>
    <row r="493" spans="1:13" ht="32.85" customHeight="1" x14ac:dyDescent="0.3">
      <c r="A493" s="1">
        <v>492</v>
      </c>
      <c r="M493" s="1"/>
    </row>
    <row r="494" spans="1:13" ht="32.85" customHeight="1" x14ac:dyDescent="0.3">
      <c r="A494" s="1">
        <v>493</v>
      </c>
      <c r="M494" s="1"/>
    </row>
    <row r="495" spans="1:13" ht="32.85" customHeight="1" x14ac:dyDescent="0.3">
      <c r="A495" s="1">
        <v>494</v>
      </c>
      <c r="M495" s="1"/>
    </row>
    <row r="496" spans="1:13" ht="32.85" customHeight="1" x14ac:dyDescent="0.3">
      <c r="A496" s="1">
        <v>495</v>
      </c>
      <c r="M496" s="1"/>
    </row>
    <row r="497" spans="1:13" ht="32.85" customHeight="1" x14ac:dyDescent="0.3">
      <c r="A497" s="1">
        <v>496</v>
      </c>
      <c r="M497" s="1"/>
    </row>
    <row r="498" spans="1:13" ht="32.85" customHeight="1" x14ac:dyDescent="0.3">
      <c r="A498" s="1">
        <v>497</v>
      </c>
      <c r="M498" s="1"/>
    </row>
    <row r="499" spans="1:13" ht="32.85" customHeight="1" x14ac:dyDescent="0.3">
      <c r="A499" s="1">
        <v>498</v>
      </c>
      <c r="M499" s="1"/>
    </row>
    <row r="500" spans="1:13" ht="32.85" customHeight="1" x14ac:dyDescent="0.3">
      <c r="A500" s="1">
        <v>499</v>
      </c>
      <c r="M500" s="1"/>
    </row>
    <row r="501" spans="1:13" ht="32.85" customHeight="1" x14ac:dyDescent="0.3">
      <c r="A501" s="1">
        <v>500</v>
      </c>
      <c r="M501" s="1"/>
    </row>
    <row r="502" spans="1:13" ht="32.85" customHeight="1" x14ac:dyDescent="0.3">
      <c r="A502" s="1">
        <v>501</v>
      </c>
      <c r="M502" s="1"/>
    </row>
    <row r="503" spans="1:13" ht="32.85" customHeight="1" x14ac:dyDescent="0.3">
      <c r="A503" s="1">
        <v>502</v>
      </c>
      <c r="M503" s="1"/>
    </row>
    <row r="504" spans="1:13" ht="32.85" customHeight="1" x14ac:dyDescent="0.3">
      <c r="A504" s="1">
        <v>503</v>
      </c>
      <c r="M504" s="1"/>
    </row>
    <row r="505" spans="1:13" ht="32.85" customHeight="1" x14ac:dyDescent="0.3">
      <c r="A505" s="1">
        <v>504</v>
      </c>
      <c r="M505" s="1"/>
    </row>
    <row r="506" spans="1:13" ht="32.85" customHeight="1" x14ac:dyDescent="0.3">
      <c r="A506" s="1">
        <v>505</v>
      </c>
      <c r="M506" s="1"/>
    </row>
    <row r="507" spans="1:13" ht="32.85" customHeight="1" x14ac:dyDescent="0.3">
      <c r="A507" s="1">
        <v>506</v>
      </c>
      <c r="M507" s="1"/>
    </row>
    <row r="508" spans="1:13" ht="32.85" customHeight="1" x14ac:dyDescent="0.3">
      <c r="A508" s="1">
        <v>507</v>
      </c>
      <c r="M508" s="1"/>
    </row>
    <row r="509" spans="1:13" ht="32.85" customHeight="1" x14ac:dyDescent="0.3">
      <c r="A509" s="1">
        <v>508</v>
      </c>
      <c r="M509" s="1"/>
    </row>
    <row r="510" spans="1:13" ht="32.85" customHeight="1" x14ac:dyDescent="0.3">
      <c r="A510" s="1">
        <v>509</v>
      </c>
      <c r="M510" s="1"/>
    </row>
    <row r="511" spans="1:13" ht="32.85" customHeight="1" x14ac:dyDescent="0.3">
      <c r="A511" s="1">
        <v>510</v>
      </c>
      <c r="M511" s="1"/>
    </row>
    <row r="512" spans="1:13" ht="32.85" customHeight="1" x14ac:dyDescent="0.3">
      <c r="A512" s="1">
        <v>511</v>
      </c>
      <c r="M512" s="1"/>
    </row>
    <row r="513" spans="1:13" ht="32.85" customHeight="1" x14ac:dyDescent="0.3">
      <c r="A513" s="1">
        <v>512</v>
      </c>
      <c r="M513" s="1"/>
    </row>
    <row r="514" spans="1:13" ht="32.85" customHeight="1" x14ac:dyDescent="0.3">
      <c r="A514" s="1">
        <v>513</v>
      </c>
      <c r="M514" s="1"/>
    </row>
    <row r="515" spans="1:13" ht="32.85" customHeight="1" x14ac:dyDescent="0.3">
      <c r="A515" s="1">
        <v>514</v>
      </c>
      <c r="M515" s="1"/>
    </row>
    <row r="516" spans="1:13" ht="32.85" customHeight="1" x14ac:dyDescent="0.3">
      <c r="A516" s="1">
        <v>515</v>
      </c>
      <c r="M516" s="1"/>
    </row>
    <row r="517" spans="1:13" ht="32.85" customHeight="1" x14ac:dyDescent="0.3">
      <c r="A517" s="1">
        <v>516</v>
      </c>
      <c r="M517" s="1"/>
    </row>
    <row r="518" spans="1:13" ht="32.85" customHeight="1" x14ac:dyDescent="0.3">
      <c r="A518" s="1">
        <v>517</v>
      </c>
      <c r="M518" s="1"/>
    </row>
    <row r="519" spans="1:13" ht="32.85" customHeight="1" x14ac:dyDescent="0.3">
      <c r="A519" s="1">
        <v>518</v>
      </c>
      <c r="M519" s="1"/>
    </row>
    <row r="520" spans="1:13" ht="32.85" customHeight="1" x14ac:dyDescent="0.3">
      <c r="A520" s="1">
        <v>519</v>
      </c>
      <c r="M520" s="1"/>
    </row>
    <row r="521" spans="1:13" ht="32.85" customHeight="1" x14ac:dyDescent="0.3">
      <c r="A521" s="1">
        <v>520</v>
      </c>
      <c r="M521" s="1"/>
    </row>
    <row r="522" spans="1:13" ht="32.85" customHeight="1" x14ac:dyDescent="0.3">
      <c r="A522" s="1">
        <v>521</v>
      </c>
      <c r="M522" s="1"/>
    </row>
    <row r="523" spans="1:13" ht="32.85" customHeight="1" x14ac:dyDescent="0.3">
      <c r="A523" s="1">
        <v>522</v>
      </c>
      <c r="M523" s="1"/>
    </row>
    <row r="524" spans="1:13" ht="32.85" customHeight="1" x14ac:dyDescent="0.3">
      <c r="A524" s="1">
        <v>523</v>
      </c>
      <c r="M524" s="1"/>
    </row>
    <row r="525" spans="1:13" ht="32.85" customHeight="1" x14ac:dyDescent="0.3">
      <c r="A525" s="1">
        <v>524</v>
      </c>
      <c r="M525" s="1"/>
    </row>
    <row r="526" spans="1:13" ht="32.85" customHeight="1" x14ac:dyDescent="0.3">
      <c r="A526" s="1">
        <v>525</v>
      </c>
      <c r="M526" s="1"/>
    </row>
    <row r="527" spans="1:13" ht="32.85" customHeight="1" x14ac:dyDescent="0.3">
      <c r="A527" s="1">
        <v>526</v>
      </c>
      <c r="M527" s="1"/>
    </row>
    <row r="528" spans="1:13" ht="32.85" customHeight="1" x14ac:dyDescent="0.3">
      <c r="A528" s="1">
        <v>527</v>
      </c>
      <c r="M528" s="1"/>
    </row>
    <row r="529" spans="1:13" ht="32.85" customHeight="1" x14ac:dyDescent="0.3">
      <c r="A529" s="1">
        <v>528</v>
      </c>
      <c r="M529" s="1"/>
    </row>
    <row r="530" spans="1:13" ht="32.85" customHeight="1" x14ac:dyDescent="0.3">
      <c r="A530" s="1">
        <v>529</v>
      </c>
      <c r="M530" s="1"/>
    </row>
    <row r="531" spans="1:13" ht="32.85" customHeight="1" x14ac:dyDescent="0.3">
      <c r="A531" s="1">
        <v>530</v>
      </c>
      <c r="M531" s="1"/>
    </row>
    <row r="532" spans="1:13" ht="32.85" customHeight="1" x14ac:dyDescent="0.3">
      <c r="A532" s="1">
        <v>531</v>
      </c>
      <c r="M532" s="1"/>
    </row>
    <row r="533" spans="1:13" ht="32.85" customHeight="1" x14ac:dyDescent="0.3">
      <c r="A533" s="1">
        <v>532</v>
      </c>
      <c r="M533" s="1"/>
    </row>
    <row r="534" spans="1:13" ht="32.85" customHeight="1" x14ac:dyDescent="0.3">
      <c r="A534" s="1">
        <v>533</v>
      </c>
      <c r="M534" s="1"/>
    </row>
    <row r="535" spans="1:13" ht="32.85" customHeight="1" x14ac:dyDescent="0.3">
      <c r="A535" s="1">
        <v>534</v>
      </c>
      <c r="M535" s="1"/>
    </row>
    <row r="536" spans="1:13" ht="32.85" customHeight="1" x14ac:dyDescent="0.3">
      <c r="A536" s="1">
        <v>535</v>
      </c>
      <c r="M536" s="1"/>
    </row>
    <row r="537" spans="1:13" ht="32.85" customHeight="1" x14ac:dyDescent="0.3">
      <c r="A537" s="1">
        <v>536</v>
      </c>
      <c r="M537" s="1"/>
    </row>
    <row r="538" spans="1:13" ht="32.85" customHeight="1" x14ac:dyDescent="0.3">
      <c r="A538" s="1">
        <v>537</v>
      </c>
      <c r="M538" s="1"/>
    </row>
    <row r="539" spans="1:13" ht="32.85" customHeight="1" x14ac:dyDescent="0.3">
      <c r="A539" s="1">
        <v>538</v>
      </c>
      <c r="M539" s="1"/>
    </row>
    <row r="540" spans="1:13" ht="32.85" customHeight="1" x14ac:dyDescent="0.3">
      <c r="A540" s="1">
        <v>539</v>
      </c>
      <c r="M540" s="1"/>
    </row>
    <row r="541" spans="1:13" ht="32.85" customHeight="1" x14ac:dyDescent="0.3">
      <c r="A541" s="1">
        <v>540</v>
      </c>
      <c r="M541" s="1"/>
    </row>
    <row r="542" spans="1:13" ht="32.85" customHeight="1" x14ac:dyDescent="0.3">
      <c r="A542" s="1">
        <v>541</v>
      </c>
      <c r="M542" s="1"/>
    </row>
    <row r="543" spans="1:13" ht="32.85" customHeight="1" x14ac:dyDescent="0.3">
      <c r="A543" s="1">
        <v>542</v>
      </c>
      <c r="M543" s="1"/>
    </row>
    <row r="544" spans="1:13" ht="32.85" customHeight="1" x14ac:dyDescent="0.3">
      <c r="A544" s="1">
        <v>543</v>
      </c>
      <c r="M544" s="1"/>
    </row>
    <row r="545" spans="1:13" ht="32.85" customHeight="1" x14ac:dyDescent="0.3">
      <c r="A545" s="1">
        <v>544</v>
      </c>
      <c r="M545" s="1"/>
    </row>
    <row r="546" spans="1:13" ht="32.85" customHeight="1" x14ac:dyDescent="0.3">
      <c r="A546" s="1">
        <v>545</v>
      </c>
      <c r="M546" s="1"/>
    </row>
    <row r="547" spans="1:13" ht="32.85" customHeight="1" x14ac:dyDescent="0.3">
      <c r="A547" s="1">
        <v>546</v>
      </c>
      <c r="M547" s="1"/>
    </row>
    <row r="548" spans="1:13" ht="32.85" customHeight="1" x14ac:dyDescent="0.3">
      <c r="A548" s="1">
        <v>547</v>
      </c>
      <c r="M548" s="1"/>
    </row>
    <row r="549" spans="1:13" ht="32.85" customHeight="1" x14ac:dyDescent="0.3">
      <c r="A549" s="1">
        <v>548</v>
      </c>
      <c r="M549" s="1"/>
    </row>
    <row r="550" spans="1:13" ht="32.85" customHeight="1" x14ac:dyDescent="0.3">
      <c r="A550" s="1">
        <v>549</v>
      </c>
      <c r="M550" s="1"/>
    </row>
    <row r="551" spans="1:13" ht="32.85" customHeight="1" x14ac:dyDescent="0.3">
      <c r="A551" s="1">
        <v>550</v>
      </c>
      <c r="M551" s="1"/>
    </row>
    <row r="552" spans="1:13" ht="32.85" customHeight="1" x14ac:dyDescent="0.3">
      <c r="A552" s="1">
        <v>551</v>
      </c>
      <c r="M552" s="1"/>
    </row>
    <row r="553" spans="1:13" ht="32.85" customHeight="1" x14ac:dyDescent="0.3">
      <c r="A553" s="1">
        <v>552</v>
      </c>
      <c r="M553" s="1"/>
    </row>
    <row r="554" spans="1:13" ht="32.85" customHeight="1" x14ac:dyDescent="0.3">
      <c r="A554" s="1">
        <v>553</v>
      </c>
      <c r="M554" s="1"/>
    </row>
    <row r="555" spans="1:13" ht="32.85" customHeight="1" x14ac:dyDescent="0.3">
      <c r="A555" s="1">
        <v>554</v>
      </c>
      <c r="M555" s="1"/>
    </row>
    <row r="556" spans="1:13" ht="32.85" customHeight="1" x14ac:dyDescent="0.3">
      <c r="A556" s="1">
        <v>555</v>
      </c>
      <c r="M556" s="1"/>
    </row>
    <row r="557" spans="1:13" ht="32.85" customHeight="1" x14ac:dyDescent="0.3">
      <c r="A557" s="1">
        <v>556</v>
      </c>
      <c r="M557" s="1"/>
    </row>
    <row r="558" spans="1:13" ht="32.85" customHeight="1" x14ac:dyDescent="0.3">
      <c r="A558" s="1">
        <v>557</v>
      </c>
      <c r="M558" s="1"/>
    </row>
    <row r="559" spans="1:13" ht="32.85" customHeight="1" x14ac:dyDescent="0.3">
      <c r="A559" s="1">
        <v>558</v>
      </c>
      <c r="M559" s="1"/>
    </row>
    <row r="560" spans="1:13" ht="32.85" customHeight="1" x14ac:dyDescent="0.3">
      <c r="A560" s="1">
        <v>559</v>
      </c>
      <c r="M560" s="1"/>
    </row>
    <row r="561" spans="1:13" ht="32.85" customHeight="1" x14ac:dyDescent="0.3">
      <c r="A561" s="1">
        <v>560</v>
      </c>
      <c r="M561" s="1"/>
    </row>
    <row r="562" spans="1:13" ht="32.85" customHeight="1" x14ac:dyDescent="0.3">
      <c r="A562" s="1">
        <v>561</v>
      </c>
      <c r="M562" s="1"/>
    </row>
    <row r="563" spans="1:13" ht="32.85" customHeight="1" x14ac:dyDescent="0.3">
      <c r="A563" s="1">
        <v>562</v>
      </c>
      <c r="M563" s="1"/>
    </row>
    <row r="564" spans="1:13" ht="32.85" customHeight="1" x14ac:dyDescent="0.3">
      <c r="A564" s="1">
        <v>563</v>
      </c>
      <c r="M564" s="1"/>
    </row>
    <row r="565" spans="1:13" ht="32.85" customHeight="1" x14ac:dyDescent="0.3">
      <c r="A565" s="1">
        <v>564</v>
      </c>
      <c r="M565" s="1"/>
    </row>
    <row r="566" spans="1:13" ht="32.85" customHeight="1" x14ac:dyDescent="0.3">
      <c r="A566" s="1">
        <v>565</v>
      </c>
      <c r="M566" s="1"/>
    </row>
    <row r="567" spans="1:13" ht="32.85" customHeight="1" x14ac:dyDescent="0.3">
      <c r="A567" s="1">
        <v>566</v>
      </c>
      <c r="M567" s="1"/>
    </row>
    <row r="568" spans="1:13" ht="32.85" customHeight="1" x14ac:dyDescent="0.3">
      <c r="A568" s="1">
        <v>567</v>
      </c>
      <c r="M568" s="1"/>
    </row>
    <row r="569" spans="1:13" ht="32.85" customHeight="1" x14ac:dyDescent="0.3">
      <c r="A569" s="1">
        <v>568</v>
      </c>
      <c r="M569" s="1"/>
    </row>
    <row r="570" spans="1:13" ht="32.85" customHeight="1" x14ac:dyDescent="0.3">
      <c r="A570" s="1">
        <v>569</v>
      </c>
      <c r="M570" s="1"/>
    </row>
    <row r="571" spans="1:13" ht="32.85" customHeight="1" x14ac:dyDescent="0.3">
      <c r="A571" s="1">
        <v>570</v>
      </c>
      <c r="M571" s="1"/>
    </row>
    <row r="572" spans="1:13" ht="32.85" customHeight="1" x14ac:dyDescent="0.3">
      <c r="A572" s="1">
        <v>571</v>
      </c>
      <c r="M572" s="1"/>
    </row>
    <row r="573" spans="1:13" ht="32.85" customHeight="1" x14ac:dyDescent="0.3">
      <c r="A573" s="1">
        <v>572</v>
      </c>
      <c r="M573" s="1"/>
    </row>
    <row r="574" spans="1:13" ht="32.85" customHeight="1" x14ac:dyDescent="0.3">
      <c r="A574" s="1">
        <v>573</v>
      </c>
      <c r="M574" s="1"/>
    </row>
    <row r="575" spans="1:13" ht="32.85" customHeight="1" x14ac:dyDescent="0.3">
      <c r="A575" s="1">
        <v>574</v>
      </c>
      <c r="M575" s="1"/>
    </row>
    <row r="576" spans="1:13" ht="32.85" customHeight="1" x14ac:dyDescent="0.3">
      <c r="A576" s="1">
        <v>575</v>
      </c>
      <c r="M576" s="1"/>
    </row>
    <row r="577" spans="1:13" ht="32.85" customHeight="1" x14ac:dyDescent="0.3">
      <c r="A577" s="1">
        <v>576</v>
      </c>
      <c r="M577" s="1"/>
    </row>
    <row r="578" spans="1:13" ht="32.85" customHeight="1" x14ac:dyDescent="0.3">
      <c r="A578" s="1">
        <v>577</v>
      </c>
      <c r="M578" s="1"/>
    </row>
    <row r="579" spans="1:13" ht="32.85" customHeight="1" x14ac:dyDescent="0.3">
      <c r="A579" s="1">
        <v>578</v>
      </c>
      <c r="M579" s="1"/>
    </row>
    <row r="580" spans="1:13" ht="32.85" customHeight="1" x14ac:dyDescent="0.3">
      <c r="A580" s="1">
        <v>579</v>
      </c>
      <c r="M580" s="1"/>
    </row>
    <row r="581" spans="1:13" ht="32.85" customHeight="1" x14ac:dyDescent="0.3">
      <c r="A581" s="1">
        <v>580</v>
      </c>
      <c r="M581" s="1"/>
    </row>
    <row r="582" spans="1:13" ht="32.85" customHeight="1" x14ac:dyDescent="0.3">
      <c r="A582" s="1">
        <v>581</v>
      </c>
      <c r="M582" s="1"/>
    </row>
    <row r="583" spans="1:13" ht="32.85" customHeight="1" x14ac:dyDescent="0.3">
      <c r="A583" s="1">
        <v>582</v>
      </c>
      <c r="M583" s="1"/>
    </row>
    <row r="584" spans="1:13" ht="32.85" customHeight="1" x14ac:dyDescent="0.3">
      <c r="A584" s="1">
        <v>583</v>
      </c>
      <c r="M584" s="1"/>
    </row>
    <row r="585" spans="1:13" ht="32.85" customHeight="1" x14ac:dyDescent="0.3">
      <c r="A585" s="1">
        <v>584</v>
      </c>
      <c r="M585" s="1"/>
    </row>
    <row r="586" spans="1:13" ht="32.85" customHeight="1" x14ac:dyDescent="0.3">
      <c r="A586" s="1">
        <v>585</v>
      </c>
      <c r="M586" s="1"/>
    </row>
    <row r="587" spans="1:13" ht="32.85" customHeight="1" x14ac:dyDescent="0.3">
      <c r="A587" s="1">
        <v>586</v>
      </c>
      <c r="M587" s="1"/>
    </row>
    <row r="588" spans="1:13" ht="32.85" customHeight="1" x14ac:dyDescent="0.3">
      <c r="A588" s="1">
        <v>587</v>
      </c>
      <c r="M588" s="1"/>
    </row>
    <row r="589" spans="1:13" ht="32.85" customHeight="1" x14ac:dyDescent="0.3">
      <c r="A589" s="1">
        <v>588</v>
      </c>
      <c r="M589" s="1"/>
    </row>
    <row r="590" spans="1:13" ht="32.85" customHeight="1" x14ac:dyDescent="0.3">
      <c r="A590" s="1">
        <v>589</v>
      </c>
      <c r="M590" s="1"/>
    </row>
    <row r="591" spans="1:13" ht="32.85" customHeight="1" x14ac:dyDescent="0.3">
      <c r="A591" s="1">
        <v>590</v>
      </c>
      <c r="M591" s="1"/>
    </row>
    <row r="592" spans="1:13" ht="32.85" customHeight="1" x14ac:dyDescent="0.3">
      <c r="A592" s="1">
        <v>591</v>
      </c>
      <c r="M592" s="1"/>
    </row>
    <row r="593" spans="1:13" ht="32.85" customHeight="1" x14ac:dyDescent="0.3">
      <c r="A593" s="1">
        <v>592</v>
      </c>
      <c r="M593" s="1"/>
    </row>
    <row r="594" spans="1:13" ht="32.85" customHeight="1" x14ac:dyDescent="0.3">
      <c r="A594" s="1">
        <v>593</v>
      </c>
      <c r="M594" s="1"/>
    </row>
    <row r="595" spans="1:13" ht="32.85" customHeight="1" x14ac:dyDescent="0.3">
      <c r="A595" s="1">
        <v>594</v>
      </c>
      <c r="M595" s="1"/>
    </row>
    <row r="596" spans="1:13" ht="32.85" customHeight="1" x14ac:dyDescent="0.3">
      <c r="A596" s="1">
        <v>595</v>
      </c>
      <c r="M596" s="1"/>
    </row>
    <row r="597" spans="1:13" ht="32.85" customHeight="1" x14ac:dyDescent="0.3">
      <c r="A597" s="1">
        <v>596</v>
      </c>
      <c r="M597" s="1"/>
    </row>
    <row r="598" spans="1:13" ht="32.85" customHeight="1" x14ac:dyDescent="0.3">
      <c r="A598" s="1">
        <v>597</v>
      </c>
      <c r="M598" s="1"/>
    </row>
    <row r="599" spans="1:13" ht="32.85" customHeight="1" x14ac:dyDescent="0.3">
      <c r="A599" s="1">
        <v>598</v>
      </c>
      <c r="M599" s="1"/>
    </row>
    <row r="600" spans="1:13" ht="32.85" customHeight="1" x14ac:dyDescent="0.3">
      <c r="A600" s="1">
        <v>599</v>
      </c>
      <c r="M600" s="1"/>
    </row>
    <row r="601" spans="1:13" ht="32.85" customHeight="1" x14ac:dyDescent="0.3">
      <c r="A601" s="1">
        <v>600</v>
      </c>
      <c r="M601" s="1"/>
    </row>
    <row r="602" spans="1:13" ht="32.85" customHeight="1" x14ac:dyDescent="0.3">
      <c r="A602" s="1">
        <v>601</v>
      </c>
      <c r="M602" s="1"/>
    </row>
    <row r="603" spans="1:13" ht="32.85" customHeight="1" x14ac:dyDescent="0.3">
      <c r="A603" s="1">
        <v>602</v>
      </c>
      <c r="M603" s="1"/>
    </row>
    <row r="604" spans="1:13" ht="32.85" customHeight="1" x14ac:dyDescent="0.3">
      <c r="A604" s="1">
        <v>603</v>
      </c>
      <c r="M604" s="1"/>
    </row>
    <row r="605" spans="1:13" ht="32.85" customHeight="1" x14ac:dyDescent="0.3">
      <c r="A605" s="1">
        <v>604</v>
      </c>
      <c r="M605" s="1"/>
    </row>
    <row r="606" spans="1:13" ht="32.85" customHeight="1" x14ac:dyDescent="0.3">
      <c r="A606" s="1">
        <v>605</v>
      </c>
      <c r="M606" s="1"/>
    </row>
    <row r="607" spans="1:13" ht="32.85" customHeight="1" x14ac:dyDescent="0.3">
      <c r="A607" s="1">
        <v>606</v>
      </c>
      <c r="M607" s="1"/>
    </row>
    <row r="608" spans="1:13" ht="32.85" customHeight="1" x14ac:dyDescent="0.3">
      <c r="A608" s="1">
        <v>607</v>
      </c>
      <c r="M608" s="1"/>
    </row>
    <row r="609" spans="1:13" ht="32.85" customHeight="1" x14ac:dyDescent="0.3">
      <c r="A609" s="1">
        <v>608</v>
      </c>
      <c r="M609" s="1"/>
    </row>
    <row r="610" spans="1:13" ht="32.85" customHeight="1" x14ac:dyDescent="0.3">
      <c r="A610" s="1">
        <v>609</v>
      </c>
      <c r="M610" s="1"/>
    </row>
    <row r="611" spans="1:13" ht="32.85" customHeight="1" x14ac:dyDescent="0.3">
      <c r="A611" s="1">
        <v>610</v>
      </c>
      <c r="M611" s="1"/>
    </row>
    <row r="612" spans="1:13" ht="32.85" customHeight="1" x14ac:dyDescent="0.3">
      <c r="A612" s="1">
        <v>611</v>
      </c>
      <c r="M612" s="1"/>
    </row>
    <row r="613" spans="1:13" ht="32.85" customHeight="1" x14ac:dyDescent="0.3">
      <c r="A613" s="1">
        <v>612</v>
      </c>
      <c r="M613" s="1"/>
    </row>
    <row r="614" spans="1:13" ht="32.85" customHeight="1" x14ac:dyDescent="0.3">
      <c r="A614" s="1">
        <v>613</v>
      </c>
      <c r="M614" s="1"/>
    </row>
    <row r="615" spans="1:13" ht="32.85" customHeight="1" x14ac:dyDescent="0.3">
      <c r="A615" s="1">
        <v>614</v>
      </c>
      <c r="M615" s="1"/>
    </row>
    <row r="616" spans="1:13" ht="32.85" customHeight="1" x14ac:dyDescent="0.3">
      <c r="A616" s="1">
        <v>615</v>
      </c>
      <c r="M616" s="1"/>
    </row>
    <row r="617" spans="1:13" ht="32.85" customHeight="1" x14ac:dyDescent="0.3">
      <c r="A617" s="1">
        <v>616</v>
      </c>
      <c r="M617" s="1"/>
    </row>
    <row r="618" spans="1:13" ht="32.85" customHeight="1" x14ac:dyDescent="0.3">
      <c r="A618" s="1">
        <v>617</v>
      </c>
      <c r="M618" s="1"/>
    </row>
    <row r="619" spans="1:13" ht="32.85" customHeight="1" x14ac:dyDescent="0.3">
      <c r="A619" s="1">
        <v>618</v>
      </c>
      <c r="M619" s="1"/>
    </row>
    <row r="620" spans="1:13" ht="32.85" customHeight="1" x14ac:dyDescent="0.3">
      <c r="A620" s="1">
        <v>619</v>
      </c>
      <c r="M620" s="1"/>
    </row>
    <row r="621" spans="1:13" ht="32.85" customHeight="1" x14ac:dyDescent="0.3">
      <c r="A621" s="1">
        <v>620</v>
      </c>
      <c r="M621" s="1"/>
    </row>
    <row r="622" spans="1:13" ht="32.85" customHeight="1" x14ac:dyDescent="0.3">
      <c r="A622" s="1">
        <v>621</v>
      </c>
      <c r="M622" s="1"/>
    </row>
    <row r="623" spans="1:13" ht="32.85" customHeight="1" x14ac:dyDescent="0.3">
      <c r="A623" s="1">
        <v>622</v>
      </c>
      <c r="M623" s="1"/>
    </row>
    <row r="624" spans="1:13" ht="32.85" customHeight="1" x14ac:dyDescent="0.3">
      <c r="A624" s="1">
        <v>623</v>
      </c>
      <c r="M624" s="1"/>
    </row>
    <row r="625" spans="1:13" ht="32.85" customHeight="1" x14ac:dyDescent="0.3">
      <c r="A625" s="1">
        <v>624</v>
      </c>
      <c r="M625" s="1"/>
    </row>
    <row r="626" spans="1:13" ht="32.85" customHeight="1" x14ac:dyDescent="0.3">
      <c r="A626" s="1">
        <v>625</v>
      </c>
      <c r="M626" s="1"/>
    </row>
    <row r="627" spans="1:13" ht="32.85" customHeight="1" x14ac:dyDescent="0.3">
      <c r="A627" s="1">
        <v>626</v>
      </c>
      <c r="M627" s="1"/>
    </row>
    <row r="628" spans="1:13" ht="32.85" customHeight="1" x14ac:dyDescent="0.3">
      <c r="A628" s="1">
        <v>627</v>
      </c>
      <c r="M628" s="1"/>
    </row>
    <row r="629" spans="1:13" ht="32.85" customHeight="1" x14ac:dyDescent="0.3">
      <c r="A629" s="1">
        <v>628</v>
      </c>
      <c r="M629" s="1"/>
    </row>
    <row r="630" spans="1:13" ht="32.85" customHeight="1" x14ac:dyDescent="0.3">
      <c r="A630" s="1">
        <v>629</v>
      </c>
      <c r="M630" s="1"/>
    </row>
    <row r="631" spans="1:13" ht="32.85" customHeight="1" x14ac:dyDescent="0.3">
      <c r="A631" s="1">
        <v>630</v>
      </c>
      <c r="M631" s="1"/>
    </row>
    <row r="632" spans="1:13" ht="32.85" customHeight="1" x14ac:dyDescent="0.3">
      <c r="A632" s="1">
        <v>631</v>
      </c>
      <c r="M632" s="1"/>
    </row>
    <row r="633" spans="1:13" ht="32.85" customHeight="1" x14ac:dyDescent="0.3">
      <c r="A633" s="1">
        <v>632</v>
      </c>
      <c r="M633" s="1"/>
    </row>
    <row r="634" spans="1:13" ht="32.85" customHeight="1" x14ac:dyDescent="0.3">
      <c r="A634" s="1">
        <v>633</v>
      </c>
      <c r="M634" s="1"/>
    </row>
    <row r="635" spans="1:13" ht="32.85" customHeight="1" x14ac:dyDescent="0.3">
      <c r="A635" s="1">
        <v>634</v>
      </c>
      <c r="M635" s="1"/>
    </row>
    <row r="636" spans="1:13" ht="32.85" customHeight="1" x14ac:dyDescent="0.3">
      <c r="A636" s="1">
        <v>635</v>
      </c>
      <c r="M636" s="1"/>
    </row>
    <row r="637" spans="1:13" ht="32.85" customHeight="1" x14ac:dyDescent="0.3">
      <c r="A637" s="1">
        <v>636</v>
      </c>
      <c r="M637" s="1"/>
    </row>
    <row r="638" spans="1:13" ht="32.85" customHeight="1" x14ac:dyDescent="0.3">
      <c r="A638" s="1">
        <v>637</v>
      </c>
      <c r="M638" s="1"/>
    </row>
    <row r="639" spans="1:13" ht="32.85" customHeight="1" x14ac:dyDescent="0.3">
      <c r="A639" s="1">
        <v>638</v>
      </c>
      <c r="M639" s="1"/>
    </row>
    <row r="640" spans="1:13" ht="32.85" customHeight="1" x14ac:dyDescent="0.3">
      <c r="A640" s="1">
        <v>639</v>
      </c>
      <c r="M640" s="1"/>
    </row>
    <row r="641" spans="1:13" ht="32.85" customHeight="1" x14ac:dyDescent="0.3">
      <c r="A641" s="1">
        <v>640</v>
      </c>
      <c r="M641" s="1"/>
    </row>
    <row r="642" spans="1:13" ht="32.85" customHeight="1" x14ac:dyDescent="0.3">
      <c r="A642" s="1">
        <v>641</v>
      </c>
      <c r="M642" s="1"/>
    </row>
    <row r="643" spans="1:13" ht="32.85" customHeight="1" x14ac:dyDescent="0.3">
      <c r="A643" s="1">
        <v>642</v>
      </c>
      <c r="M643" s="1"/>
    </row>
    <row r="644" spans="1:13" ht="32.85" customHeight="1" x14ac:dyDescent="0.3">
      <c r="A644" s="1">
        <v>643</v>
      </c>
      <c r="M644" s="1"/>
    </row>
    <row r="645" spans="1:13" ht="32.85" customHeight="1" x14ac:dyDescent="0.3">
      <c r="A645" s="1">
        <v>644</v>
      </c>
      <c r="M645" s="1"/>
    </row>
    <row r="646" spans="1:13" ht="32.85" customHeight="1" x14ac:dyDescent="0.3">
      <c r="A646" s="1">
        <v>645</v>
      </c>
      <c r="M646" s="1"/>
    </row>
    <row r="647" spans="1:13" ht="32.85" customHeight="1" x14ac:dyDescent="0.3">
      <c r="A647" s="1">
        <v>646</v>
      </c>
      <c r="M647" s="1"/>
    </row>
    <row r="648" spans="1:13" ht="32.85" customHeight="1" x14ac:dyDescent="0.3">
      <c r="A648" s="1">
        <v>647</v>
      </c>
      <c r="M648" s="1"/>
    </row>
    <row r="649" spans="1:13" ht="32.85" customHeight="1" x14ac:dyDescent="0.3">
      <c r="A649" s="1">
        <v>648</v>
      </c>
      <c r="M649" s="1"/>
    </row>
    <row r="650" spans="1:13" ht="32.85" customHeight="1" x14ac:dyDescent="0.3">
      <c r="A650" s="1">
        <v>649</v>
      </c>
      <c r="M650" s="1"/>
    </row>
    <row r="651" spans="1:13" ht="32.85" customHeight="1" x14ac:dyDescent="0.3">
      <c r="A651" s="1">
        <v>650</v>
      </c>
      <c r="M651" s="1"/>
    </row>
    <row r="652" spans="1:13" ht="32.85" customHeight="1" x14ac:dyDescent="0.3">
      <c r="A652" s="1">
        <v>651</v>
      </c>
      <c r="M652" s="1"/>
    </row>
    <row r="653" spans="1:13" ht="32.85" customHeight="1" x14ac:dyDescent="0.3">
      <c r="A653" s="1">
        <v>652</v>
      </c>
      <c r="M653" s="1"/>
    </row>
    <row r="654" spans="1:13" ht="32.85" customHeight="1" x14ac:dyDescent="0.3">
      <c r="A654" s="1">
        <v>653</v>
      </c>
      <c r="M654" s="1"/>
    </row>
    <row r="655" spans="1:13" ht="32.85" customHeight="1" x14ac:dyDescent="0.3">
      <c r="A655" s="1">
        <v>654</v>
      </c>
      <c r="M655" s="1"/>
    </row>
    <row r="656" spans="1:13" ht="32.85" customHeight="1" x14ac:dyDescent="0.3">
      <c r="A656" s="1">
        <v>655</v>
      </c>
      <c r="M656" s="1"/>
    </row>
    <row r="657" spans="1:13" ht="32.85" customHeight="1" x14ac:dyDescent="0.3">
      <c r="A657" s="1">
        <v>656</v>
      </c>
      <c r="M657" s="1"/>
    </row>
    <row r="658" spans="1:13" ht="32.85" customHeight="1" x14ac:dyDescent="0.3">
      <c r="A658" s="1">
        <v>657</v>
      </c>
      <c r="M658" s="1"/>
    </row>
    <row r="659" spans="1:13" ht="32.85" customHeight="1" x14ac:dyDescent="0.3">
      <c r="A659" s="1">
        <v>658</v>
      </c>
      <c r="M659" s="1"/>
    </row>
    <row r="660" spans="1:13" ht="32.85" customHeight="1" x14ac:dyDescent="0.3">
      <c r="A660" s="1">
        <v>659</v>
      </c>
      <c r="M660" s="1"/>
    </row>
    <row r="661" spans="1:13" ht="32.85" customHeight="1" x14ac:dyDescent="0.3">
      <c r="A661" s="1">
        <v>660</v>
      </c>
      <c r="M661" s="1"/>
    </row>
    <row r="662" spans="1:13" ht="32.85" customHeight="1" x14ac:dyDescent="0.3">
      <c r="A662" s="1">
        <v>661</v>
      </c>
      <c r="M662" s="1"/>
    </row>
    <row r="663" spans="1:13" ht="32.85" customHeight="1" x14ac:dyDescent="0.3">
      <c r="A663" s="1">
        <v>662</v>
      </c>
      <c r="M663" s="1"/>
    </row>
    <row r="664" spans="1:13" ht="32.85" customHeight="1" x14ac:dyDescent="0.3">
      <c r="A664" s="1">
        <v>663</v>
      </c>
      <c r="M664" s="1"/>
    </row>
    <row r="665" spans="1:13" ht="32.85" customHeight="1" x14ac:dyDescent="0.3">
      <c r="A665" s="1">
        <v>664</v>
      </c>
      <c r="M665" s="1"/>
    </row>
    <row r="666" spans="1:13" ht="32.85" customHeight="1" x14ac:dyDescent="0.3">
      <c r="A666" s="1">
        <v>665</v>
      </c>
      <c r="M666" s="1"/>
    </row>
    <row r="667" spans="1:13" ht="32.85" customHeight="1" x14ac:dyDescent="0.3">
      <c r="A667" s="1">
        <v>666</v>
      </c>
      <c r="M667" s="1"/>
    </row>
    <row r="668" spans="1:13" ht="32.85" customHeight="1" x14ac:dyDescent="0.3">
      <c r="A668" s="1">
        <v>667</v>
      </c>
      <c r="M668" s="1"/>
    </row>
    <row r="669" spans="1:13" ht="32.85" customHeight="1" x14ac:dyDescent="0.3">
      <c r="A669" s="1">
        <v>668</v>
      </c>
      <c r="M669" s="1"/>
    </row>
    <row r="670" spans="1:13" ht="32.85" customHeight="1" x14ac:dyDescent="0.3">
      <c r="A670" s="1">
        <v>669</v>
      </c>
      <c r="M670" s="1"/>
    </row>
    <row r="671" spans="1:13" ht="32.85" customHeight="1" x14ac:dyDescent="0.3">
      <c r="A671" s="1">
        <v>670</v>
      </c>
      <c r="M671" s="1"/>
    </row>
    <row r="672" spans="1:13" ht="32.85" customHeight="1" x14ac:dyDescent="0.3">
      <c r="A672" s="1">
        <v>671</v>
      </c>
      <c r="M672" s="1"/>
    </row>
    <row r="673" spans="1:13" ht="32.85" customHeight="1" x14ac:dyDescent="0.3">
      <c r="A673" s="1">
        <v>672</v>
      </c>
      <c r="M673" s="1"/>
    </row>
    <row r="674" spans="1:13" ht="32.85" customHeight="1" x14ac:dyDescent="0.3">
      <c r="A674" s="1">
        <v>673</v>
      </c>
      <c r="M674" s="1"/>
    </row>
    <row r="675" spans="1:13" ht="32.85" customHeight="1" x14ac:dyDescent="0.3">
      <c r="A675" s="1">
        <v>674</v>
      </c>
      <c r="M675" s="1"/>
    </row>
    <row r="676" spans="1:13" ht="32.85" customHeight="1" x14ac:dyDescent="0.3">
      <c r="A676" s="1">
        <v>675</v>
      </c>
      <c r="M676" s="1"/>
    </row>
    <row r="677" spans="1:13" ht="32.85" customHeight="1" x14ac:dyDescent="0.3">
      <c r="A677" s="1">
        <v>676</v>
      </c>
      <c r="M677" s="1"/>
    </row>
    <row r="678" spans="1:13" ht="32.85" customHeight="1" x14ac:dyDescent="0.3">
      <c r="A678" s="1">
        <v>677</v>
      </c>
      <c r="M678" s="1"/>
    </row>
    <row r="679" spans="1:13" ht="32.85" customHeight="1" x14ac:dyDescent="0.3">
      <c r="A679" s="1">
        <v>678</v>
      </c>
      <c r="M679" s="1"/>
    </row>
    <row r="680" spans="1:13" ht="32.85" customHeight="1" x14ac:dyDescent="0.3">
      <c r="A680" s="1">
        <v>679</v>
      </c>
      <c r="M680" s="1"/>
    </row>
    <row r="681" spans="1:13" ht="32.85" customHeight="1" x14ac:dyDescent="0.3">
      <c r="A681" s="1">
        <v>680</v>
      </c>
      <c r="M681" s="1"/>
    </row>
    <row r="682" spans="1:13" ht="32.85" customHeight="1" x14ac:dyDescent="0.3">
      <c r="A682" s="1">
        <v>681</v>
      </c>
      <c r="M682" s="1"/>
    </row>
    <row r="683" spans="1:13" ht="32.85" customHeight="1" x14ac:dyDescent="0.3">
      <c r="A683" s="1">
        <v>682</v>
      </c>
      <c r="M683" s="1"/>
    </row>
    <row r="684" spans="1:13" ht="32.85" customHeight="1" x14ac:dyDescent="0.3">
      <c r="A684" s="1">
        <v>683</v>
      </c>
      <c r="M684" s="1"/>
    </row>
    <row r="685" spans="1:13" ht="32.85" customHeight="1" x14ac:dyDescent="0.3">
      <c r="A685" s="1">
        <v>684</v>
      </c>
      <c r="M685" s="1"/>
    </row>
    <row r="686" spans="1:13" ht="32.85" customHeight="1" x14ac:dyDescent="0.3">
      <c r="A686" s="1">
        <v>685</v>
      </c>
      <c r="M686" s="1"/>
    </row>
    <row r="687" spans="1:13" ht="32.85" customHeight="1" x14ac:dyDescent="0.3">
      <c r="A687" s="1">
        <v>686</v>
      </c>
      <c r="M687" s="1"/>
    </row>
    <row r="688" spans="1:13" ht="32.85" customHeight="1" x14ac:dyDescent="0.3">
      <c r="A688" s="1">
        <v>687</v>
      </c>
      <c r="M688" s="1"/>
    </row>
    <row r="689" spans="1:13" ht="32.85" customHeight="1" x14ac:dyDescent="0.3">
      <c r="A689" s="1">
        <v>688</v>
      </c>
      <c r="M689" s="1"/>
    </row>
    <row r="690" spans="1:13" ht="32.85" customHeight="1" x14ac:dyDescent="0.3">
      <c r="A690" s="1">
        <v>689</v>
      </c>
      <c r="M690" s="1"/>
    </row>
    <row r="691" spans="1:13" ht="32.85" customHeight="1" x14ac:dyDescent="0.3">
      <c r="A691" s="1">
        <v>690</v>
      </c>
      <c r="M691" s="1"/>
    </row>
    <row r="692" spans="1:13" ht="32.85" customHeight="1" x14ac:dyDescent="0.3">
      <c r="A692" s="1">
        <v>691</v>
      </c>
      <c r="M692" s="1"/>
    </row>
    <row r="693" spans="1:13" ht="32.85" customHeight="1" x14ac:dyDescent="0.3">
      <c r="A693" s="1">
        <v>692</v>
      </c>
      <c r="M693" s="1"/>
    </row>
    <row r="694" spans="1:13" ht="32.85" customHeight="1" x14ac:dyDescent="0.3">
      <c r="A694" s="1">
        <v>693</v>
      </c>
      <c r="M694" s="1"/>
    </row>
    <row r="695" spans="1:13" ht="32.85" customHeight="1" x14ac:dyDescent="0.3">
      <c r="A695" s="1">
        <v>694</v>
      </c>
      <c r="M695" s="1"/>
    </row>
    <row r="696" spans="1:13" ht="32.85" customHeight="1" x14ac:dyDescent="0.3">
      <c r="A696" s="1">
        <v>695</v>
      </c>
      <c r="M696" s="1"/>
    </row>
    <row r="697" spans="1:13" ht="32.85" customHeight="1" x14ac:dyDescent="0.3">
      <c r="A697" s="1">
        <v>696</v>
      </c>
      <c r="M697" s="1"/>
    </row>
    <row r="698" spans="1:13" ht="32.85" customHeight="1" x14ac:dyDescent="0.3">
      <c r="A698" s="1">
        <v>697</v>
      </c>
      <c r="M698" s="1"/>
    </row>
    <row r="699" spans="1:13" ht="32.85" customHeight="1" x14ac:dyDescent="0.3">
      <c r="A699" s="1">
        <v>698</v>
      </c>
      <c r="M699" s="1"/>
    </row>
    <row r="700" spans="1:13" ht="32.85" customHeight="1" x14ac:dyDescent="0.3">
      <c r="A700" s="1">
        <v>699</v>
      </c>
      <c r="M700" s="1"/>
    </row>
    <row r="701" spans="1:13" ht="32.85" customHeight="1" x14ac:dyDescent="0.3">
      <c r="A701" s="1">
        <v>700</v>
      </c>
      <c r="M701" s="1"/>
    </row>
    <row r="702" spans="1:13" ht="32.85" customHeight="1" x14ac:dyDescent="0.3">
      <c r="A702" s="1">
        <v>701</v>
      </c>
      <c r="M702" s="1"/>
    </row>
    <row r="703" spans="1:13" ht="32.85" customHeight="1" x14ac:dyDescent="0.3">
      <c r="A703" s="1">
        <v>702</v>
      </c>
      <c r="M703" s="1"/>
    </row>
    <row r="704" spans="1:13" ht="32.85" customHeight="1" x14ac:dyDescent="0.3">
      <c r="A704" s="1">
        <v>703</v>
      </c>
      <c r="M704" s="1"/>
    </row>
    <row r="705" spans="1:13" ht="32.85" customHeight="1" x14ac:dyDescent="0.3">
      <c r="A705" s="1">
        <v>704</v>
      </c>
      <c r="M705" s="1"/>
    </row>
    <row r="706" spans="1:13" ht="32.85" customHeight="1" x14ac:dyDescent="0.3">
      <c r="A706" s="1">
        <v>705</v>
      </c>
      <c r="M706" s="1"/>
    </row>
    <row r="707" spans="1:13" ht="32.85" customHeight="1" x14ac:dyDescent="0.3">
      <c r="A707" s="1">
        <v>706</v>
      </c>
      <c r="M707" s="1"/>
    </row>
    <row r="708" spans="1:13" ht="32.85" customHeight="1" x14ac:dyDescent="0.3">
      <c r="A708" s="1">
        <v>707</v>
      </c>
      <c r="M708" s="1"/>
    </row>
    <row r="709" spans="1:13" ht="32.85" customHeight="1" x14ac:dyDescent="0.3">
      <c r="A709" s="1">
        <v>708</v>
      </c>
      <c r="M709" s="1"/>
    </row>
    <row r="710" spans="1:13" ht="32.85" customHeight="1" x14ac:dyDescent="0.3">
      <c r="A710" s="1">
        <v>709</v>
      </c>
      <c r="M710" s="1"/>
    </row>
    <row r="711" spans="1:13" ht="32.85" customHeight="1" x14ac:dyDescent="0.3">
      <c r="A711" s="1">
        <v>710</v>
      </c>
      <c r="M711" s="1"/>
    </row>
    <row r="712" spans="1:13" ht="32.85" customHeight="1" x14ac:dyDescent="0.3">
      <c r="A712" s="1">
        <v>711</v>
      </c>
      <c r="M712" s="1"/>
    </row>
    <row r="713" spans="1:13" ht="32.85" customHeight="1" x14ac:dyDescent="0.3">
      <c r="A713" s="1">
        <v>712</v>
      </c>
      <c r="M713" s="1"/>
    </row>
    <row r="714" spans="1:13" ht="32.85" customHeight="1" x14ac:dyDescent="0.3">
      <c r="A714" s="1">
        <v>713</v>
      </c>
      <c r="M714" s="1"/>
    </row>
    <row r="715" spans="1:13" ht="32.85" customHeight="1" x14ac:dyDescent="0.3">
      <c r="A715" s="1">
        <v>714</v>
      </c>
      <c r="M715" s="1"/>
    </row>
    <row r="716" spans="1:13" ht="32.85" customHeight="1" x14ac:dyDescent="0.3">
      <c r="A716" s="1">
        <v>715</v>
      </c>
      <c r="M716" s="1"/>
    </row>
    <row r="717" spans="1:13" ht="32.85" customHeight="1" x14ac:dyDescent="0.3">
      <c r="A717" s="1">
        <v>716</v>
      </c>
      <c r="M717" s="1"/>
    </row>
    <row r="718" spans="1:13" ht="32.85" customHeight="1" x14ac:dyDescent="0.3">
      <c r="A718" s="1">
        <v>717</v>
      </c>
      <c r="M718" s="1"/>
    </row>
    <row r="719" spans="1:13" ht="32.85" customHeight="1" x14ac:dyDescent="0.3">
      <c r="A719" s="1">
        <v>718</v>
      </c>
      <c r="M719" s="1"/>
    </row>
    <row r="720" spans="1:13" ht="32.85" customHeight="1" x14ac:dyDescent="0.3">
      <c r="A720" s="1">
        <v>719</v>
      </c>
      <c r="M720" s="1"/>
    </row>
    <row r="721" spans="1:13" ht="32.85" customHeight="1" x14ac:dyDescent="0.3">
      <c r="A721" s="1">
        <v>720</v>
      </c>
      <c r="M721" s="1"/>
    </row>
    <row r="722" spans="1:13" ht="32.85" customHeight="1" x14ac:dyDescent="0.3">
      <c r="A722" s="1">
        <v>721</v>
      </c>
      <c r="M722" s="1"/>
    </row>
    <row r="723" spans="1:13" ht="32.85" customHeight="1" x14ac:dyDescent="0.3">
      <c r="A723" s="1">
        <v>722</v>
      </c>
      <c r="M723" s="1"/>
    </row>
    <row r="724" spans="1:13" ht="32.85" customHeight="1" x14ac:dyDescent="0.3">
      <c r="A724" s="1">
        <v>723</v>
      </c>
      <c r="M724" s="1"/>
    </row>
    <row r="725" spans="1:13" ht="32.85" customHeight="1" x14ac:dyDescent="0.3">
      <c r="A725" s="1">
        <v>724</v>
      </c>
      <c r="M725" s="1"/>
    </row>
    <row r="726" spans="1:13" ht="32.85" customHeight="1" x14ac:dyDescent="0.3">
      <c r="A726" s="1">
        <v>725</v>
      </c>
      <c r="M726" s="1"/>
    </row>
    <row r="727" spans="1:13" ht="32.85" customHeight="1" x14ac:dyDescent="0.3">
      <c r="A727" s="1">
        <v>726</v>
      </c>
      <c r="M727" s="1"/>
    </row>
    <row r="728" spans="1:13" ht="32.85" customHeight="1" x14ac:dyDescent="0.3">
      <c r="A728" s="1">
        <v>727</v>
      </c>
      <c r="M728" s="1"/>
    </row>
    <row r="729" spans="1:13" ht="32.85" customHeight="1" x14ac:dyDescent="0.3">
      <c r="A729" s="1">
        <v>728</v>
      </c>
      <c r="M729" s="1"/>
    </row>
    <row r="730" spans="1:13" ht="32.85" customHeight="1" x14ac:dyDescent="0.3">
      <c r="A730" s="1">
        <v>729</v>
      </c>
      <c r="M730" s="1"/>
    </row>
    <row r="731" spans="1:13" ht="32.85" customHeight="1" x14ac:dyDescent="0.3">
      <c r="A731" s="1">
        <v>730</v>
      </c>
      <c r="M731" s="1"/>
    </row>
    <row r="732" spans="1:13" ht="32.85" customHeight="1" x14ac:dyDescent="0.3">
      <c r="A732" s="1">
        <v>731</v>
      </c>
      <c r="M732" s="1"/>
    </row>
    <row r="733" spans="1:13" ht="32.85" customHeight="1" x14ac:dyDescent="0.3">
      <c r="A733" s="1">
        <v>732</v>
      </c>
      <c r="M733" s="1"/>
    </row>
    <row r="734" spans="1:13" ht="32.85" customHeight="1" x14ac:dyDescent="0.3">
      <c r="A734" s="1">
        <v>733</v>
      </c>
      <c r="M734" s="1"/>
    </row>
    <row r="735" spans="1:13" ht="32.85" customHeight="1" x14ac:dyDescent="0.3">
      <c r="A735" s="1">
        <v>734</v>
      </c>
      <c r="M735" s="1"/>
    </row>
    <row r="736" spans="1:13" ht="32.85" customHeight="1" x14ac:dyDescent="0.3">
      <c r="A736" s="1">
        <v>735</v>
      </c>
      <c r="M736" s="1"/>
    </row>
    <row r="737" spans="1:13" ht="32.85" customHeight="1" x14ac:dyDescent="0.3">
      <c r="A737" s="1">
        <v>736</v>
      </c>
      <c r="M737" s="1"/>
    </row>
    <row r="738" spans="1:13" ht="32.85" customHeight="1" x14ac:dyDescent="0.3">
      <c r="A738" s="1">
        <v>737</v>
      </c>
      <c r="M738" s="1"/>
    </row>
    <row r="739" spans="1:13" ht="32.85" customHeight="1" x14ac:dyDescent="0.3">
      <c r="A739" s="1">
        <v>738</v>
      </c>
      <c r="M739" s="1"/>
    </row>
    <row r="740" spans="1:13" ht="32.85" customHeight="1" x14ac:dyDescent="0.3">
      <c r="A740" s="1">
        <v>739</v>
      </c>
      <c r="M740" s="1"/>
    </row>
    <row r="741" spans="1:13" ht="32.85" customHeight="1" x14ac:dyDescent="0.3">
      <c r="A741" s="1">
        <v>740</v>
      </c>
      <c r="M741" s="1"/>
    </row>
    <row r="742" spans="1:13" ht="32.85" customHeight="1" x14ac:dyDescent="0.3">
      <c r="A742" s="1">
        <v>741</v>
      </c>
      <c r="M742" s="1"/>
    </row>
    <row r="743" spans="1:13" ht="32.85" customHeight="1" x14ac:dyDescent="0.3">
      <c r="A743" s="1">
        <v>742</v>
      </c>
      <c r="M743" s="1"/>
    </row>
    <row r="744" spans="1:13" ht="32.85" customHeight="1" x14ac:dyDescent="0.3">
      <c r="A744" s="1">
        <v>743</v>
      </c>
      <c r="M744" s="1"/>
    </row>
    <row r="745" spans="1:13" ht="32.85" customHeight="1" x14ac:dyDescent="0.3">
      <c r="A745" s="1">
        <v>744</v>
      </c>
      <c r="M745" s="1"/>
    </row>
    <row r="746" spans="1:13" ht="32.85" customHeight="1" x14ac:dyDescent="0.3">
      <c r="A746" s="1">
        <v>745</v>
      </c>
      <c r="M746" s="1"/>
    </row>
    <row r="747" spans="1:13" ht="32.85" customHeight="1" x14ac:dyDescent="0.3">
      <c r="A747" s="1">
        <v>746</v>
      </c>
      <c r="M747" s="1"/>
    </row>
    <row r="748" spans="1:13" ht="32.85" customHeight="1" x14ac:dyDescent="0.3">
      <c r="A748" s="1">
        <v>747</v>
      </c>
      <c r="M748" s="1"/>
    </row>
    <row r="749" spans="1:13" ht="32.85" customHeight="1" x14ac:dyDescent="0.3">
      <c r="A749" s="1">
        <v>748</v>
      </c>
      <c r="M749" s="1"/>
    </row>
    <row r="750" spans="1:13" ht="32.85" customHeight="1" x14ac:dyDescent="0.3">
      <c r="A750" s="1">
        <v>749</v>
      </c>
      <c r="M750" s="1"/>
    </row>
    <row r="751" spans="1:13" ht="32.85" customHeight="1" x14ac:dyDescent="0.3">
      <c r="A751" s="1">
        <v>750</v>
      </c>
      <c r="M751" s="1"/>
    </row>
    <row r="752" spans="1:13" ht="32.85" customHeight="1" x14ac:dyDescent="0.3">
      <c r="A752" s="1">
        <v>751</v>
      </c>
      <c r="M752" s="1"/>
    </row>
    <row r="753" spans="1:13" ht="32.85" customHeight="1" x14ac:dyDescent="0.3">
      <c r="A753" s="1">
        <v>752</v>
      </c>
      <c r="M753" s="1"/>
    </row>
    <row r="754" spans="1:13" ht="32.85" customHeight="1" x14ac:dyDescent="0.3">
      <c r="A754" s="1">
        <v>753</v>
      </c>
      <c r="M754" s="1"/>
    </row>
    <row r="755" spans="1:13" ht="32.85" customHeight="1" x14ac:dyDescent="0.3">
      <c r="A755" s="1">
        <v>754</v>
      </c>
      <c r="M755" s="1"/>
    </row>
    <row r="756" spans="1:13" ht="32.85" customHeight="1" x14ac:dyDescent="0.3">
      <c r="A756" s="1">
        <v>755</v>
      </c>
      <c r="M756" s="1"/>
    </row>
    <row r="757" spans="1:13" ht="32.85" customHeight="1" x14ac:dyDescent="0.3">
      <c r="A757" s="1">
        <v>756</v>
      </c>
      <c r="M757" s="1"/>
    </row>
    <row r="758" spans="1:13" ht="32.85" customHeight="1" x14ac:dyDescent="0.3">
      <c r="A758" s="1">
        <v>757</v>
      </c>
      <c r="M758" s="1"/>
    </row>
    <row r="759" spans="1:13" ht="32.85" customHeight="1" x14ac:dyDescent="0.3">
      <c r="A759" s="1">
        <v>758</v>
      </c>
      <c r="M759" s="1"/>
    </row>
    <row r="760" spans="1:13" ht="32.85" customHeight="1" x14ac:dyDescent="0.3">
      <c r="A760" s="1">
        <v>759</v>
      </c>
      <c r="M760" s="1"/>
    </row>
    <row r="761" spans="1:13" ht="32.85" customHeight="1" x14ac:dyDescent="0.3">
      <c r="A761" s="1">
        <v>760</v>
      </c>
      <c r="M761" s="1"/>
    </row>
    <row r="762" spans="1:13" ht="32.85" customHeight="1" x14ac:dyDescent="0.3">
      <c r="A762" s="1">
        <v>761</v>
      </c>
      <c r="M762" s="1"/>
    </row>
    <row r="763" spans="1:13" ht="32.85" customHeight="1" x14ac:dyDescent="0.3">
      <c r="A763" s="1">
        <v>762</v>
      </c>
      <c r="M763" s="1"/>
    </row>
    <row r="764" spans="1:13" ht="32.85" customHeight="1" x14ac:dyDescent="0.3">
      <c r="A764" s="1">
        <v>763</v>
      </c>
      <c r="M764" s="1"/>
    </row>
    <row r="765" spans="1:13" ht="32.85" customHeight="1" x14ac:dyDescent="0.3">
      <c r="A765" s="1">
        <v>764</v>
      </c>
      <c r="M765" s="1"/>
    </row>
    <row r="766" spans="1:13" ht="32.85" customHeight="1" x14ac:dyDescent="0.3">
      <c r="A766" s="1">
        <v>765</v>
      </c>
      <c r="M766" s="1"/>
    </row>
    <row r="767" spans="1:13" ht="32.85" customHeight="1" x14ac:dyDescent="0.3">
      <c r="A767" s="1">
        <v>766</v>
      </c>
      <c r="M767" s="1"/>
    </row>
    <row r="768" spans="1:13" ht="32.85" customHeight="1" x14ac:dyDescent="0.3">
      <c r="A768" s="1">
        <v>767</v>
      </c>
      <c r="M768" s="1"/>
    </row>
    <row r="769" spans="1:13" ht="32.85" customHeight="1" x14ac:dyDescent="0.3">
      <c r="A769" s="1">
        <v>768</v>
      </c>
      <c r="M769" s="1"/>
    </row>
    <row r="770" spans="1:13" ht="32.85" customHeight="1" x14ac:dyDescent="0.3">
      <c r="A770" s="1">
        <v>769</v>
      </c>
      <c r="M770" s="1"/>
    </row>
    <row r="771" spans="1:13" ht="32.85" customHeight="1" x14ac:dyDescent="0.3">
      <c r="A771" s="1">
        <v>770</v>
      </c>
      <c r="M771" s="1"/>
    </row>
    <row r="772" spans="1:13" ht="32.85" customHeight="1" x14ac:dyDescent="0.3">
      <c r="A772" s="1">
        <v>771</v>
      </c>
      <c r="M772" s="1"/>
    </row>
    <row r="773" spans="1:13" ht="32.85" customHeight="1" x14ac:dyDescent="0.3">
      <c r="A773" s="1">
        <v>772</v>
      </c>
      <c r="M773" s="1"/>
    </row>
    <row r="774" spans="1:13" ht="32.85" customHeight="1" x14ac:dyDescent="0.3">
      <c r="A774" s="1">
        <v>773</v>
      </c>
      <c r="M774" s="1"/>
    </row>
    <row r="775" spans="1:13" ht="32.85" customHeight="1" x14ac:dyDescent="0.3">
      <c r="A775" s="1">
        <v>774</v>
      </c>
      <c r="M775" s="1"/>
    </row>
    <row r="776" spans="1:13" ht="32.85" customHeight="1" x14ac:dyDescent="0.3">
      <c r="A776" s="1">
        <v>775</v>
      </c>
      <c r="M776" s="1"/>
    </row>
    <row r="777" spans="1:13" ht="32.85" customHeight="1" x14ac:dyDescent="0.3">
      <c r="A777" s="1">
        <v>776</v>
      </c>
      <c r="M777" s="1"/>
    </row>
    <row r="778" spans="1:13" ht="32.85" customHeight="1" x14ac:dyDescent="0.3">
      <c r="A778" s="1">
        <v>777</v>
      </c>
      <c r="M778" s="1"/>
    </row>
    <row r="779" spans="1:13" ht="32.85" customHeight="1" x14ac:dyDescent="0.3">
      <c r="A779" s="1">
        <v>778</v>
      </c>
      <c r="M779" s="1"/>
    </row>
    <row r="780" spans="1:13" ht="32.85" customHeight="1" x14ac:dyDescent="0.3">
      <c r="A780" s="1">
        <v>779</v>
      </c>
      <c r="M780" s="1"/>
    </row>
    <row r="781" spans="1:13" ht="32.85" customHeight="1" x14ac:dyDescent="0.3">
      <c r="A781" s="1">
        <v>780</v>
      </c>
      <c r="M781" s="1"/>
    </row>
    <row r="782" spans="1:13" ht="32.85" customHeight="1" x14ac:dyDescent="0.3">
      <c r="A782" s="1">
        <v>781</v>
      </c>
      <c r="M782" s="1"/>
    </row>
    <row r="783" spans="1:13" ht="32.85" customHeight="1" x14ac:dyDescent="0.3">
      <c r="A783" s="1">
        <v>782</v>
      </c>
      <c r="M783" s="1"/>
    </row>
    <row r="784" spans="1:13" ht="32.85" customHeight="1" x14ac:dyDescent="0.3">
      <c r="A784" s="1">
        <v>783</v>
      </c>
      <c r="M784" s="1"/>
    </row>
    <row r="785" spans="1:13" ht="32.85" customHeight="1" x14ac:dyDescent="0.3">
      <c r="A785" s="1">
        <v>784</v>
      </c>
      <c r="M785" s="1"/>
    </row>
    <row r="786" spans="1:13" ht="32.85" customHeight="1" x14ac:dyDescent="0.3">
      <c r="A786" s="1">
        <v>785</v>
      </c>
      <c r="M786" s="1"/>
    </row>
    <row r="787" spans="1:13" ht="32.85" customHeight="1" x14ac:dyDescent="0.3">
      <c r="A787" s="1">
        <v>786</v>
      </c>
      <c r="M787" s="1"/>
    </row>
    <row r="788" spans="1:13" ht="32.85" customHeight="1" x14ac:dyDescent="0.3">
      <c r="A788" s="1">
        <v>787</v>
      </c>
      <c r="M788" s="1"/>
    </row>
    <row r="789" spans="1:13" ht="32.85" customHeight="1" x14ac:dyDescent="0.3">
      <c r="A789" s="1">
        <v>788</v>
      </c>
      <c r="M789" s="1"/>
    </row>
    <row r="790" spans="1:13" ht="32.85" customHeight="1" x14ac:dyDescent="0.3">
      <c r="A790" s="1">
        <v>789</v>
      </c>
      <c r="M790" s="1"/>
    </row>
    <row r="791" spans="1:13" ht="32.85" customHeight="1" x14ac:dyDescent="0.3">
      <c r="A791" s="1">
        <v>790</v>
      </c>
      <c r="M791" s="1"/>
    </row>
    <row r="792" spans="1:13" ht="32.85" customHeight="1" x14ac:dyDescent="0.3">
      <c r="A792" s="1">
        <v>791</v>
      </c>
      <c r="M792" s="1"/>
    </row>
    <row r="793" spans="1:13" ht="32.85" customHeight="1" x14ac:dyDescent="0.3">
      <c r="A793" s="1">
        <v>792</v>
      </c>
      <c r="M793" s="1"/>
    </row>
    <row r="794" spans="1:13" ht="32.85" customHeight="1" x14ac:dyDescent="0.3">
      <c r="A794" s="1">
        <v>793</v>
      </c>
      <c r="M794" s="1"/>
    </row>
    <row r="795" spans="1:13" ht="32.85" customHeight="1" x14ac:dyDescent="0.3">
      <c r="A795" s="1">
        <v>794</v>
      </c>
      <c r="M795" s="1"/>
    </row>
    <row r="796" spans="1:13" ht="32.85" customHeight="1" x14ac:dyDescent="0.3">
      <c r="A796" s="1">
        <v>795</v>
      </c>
      <c r="M796" s="1"/>
    </row>
    <row r="797" spans="1:13" ht="32.85" customHeight="1" x14ac:dyDescent="0.3">
      <c r="A797" s="1">
        <v>796</v>
      </c>
      <c r="M797" s="1"/>
    </row>
    <row r="798" spans="1:13" ht="32.85" customHeight="1" x14ac:dyDescent="0.3">
      <c r="A798" s="1">
        <v>797</v>
      </c>
      <c r="M798" s="1"/>
    </row>
    <row r="799" spans="1:13" ht="32.85" customHeight="1" x14ac:dyDescent="0.3">
      <c r="A799" s="1">
        <v>798</v>
      </c>
      <c r="M799" s="1"/>
    </row>
    <row r="800" spans="1:13" ht="32.85" customHeight="1" x14ac:dyDescent="0.3">
      <c r="A800" s="1">
        <v>799</v>
      </c>
      <c r="M800" s="1"/>
    </row>
    <row r="801" spans="1:13" ht="32.85" customHeight="1" x14ac:dyDescent="0.3">
      <c r="A801" s="1">
        <v>800</v>
      </c>
      <c r="M801" s="1"/>
    </row>
    <row r="802" spans="1:13" ht="32.85" customHeight="1" x14ac:dyDescent="0.3">
      <c r="A802" s="1">
        <v>801</v>
      </c>
      <c r="M802" s="1"/>
    </row>
    <row r="803" spans="1:13" ht="32.85" customHeight="1" x14ac:dyDescent="0.3">
      <c r="A803" s="1">
        <v>802</v>
      </c>
      <c r="M803" s="1"/>
    </row>
    <row r="804" spans="1:13" ht="32.85" customHeight="1" x14ac:dyDescent="0.3">
      <c r="A804" s="1">
        <v>803</v>
      </c>
      <c r="M804" s="1"/>
    </row>
    <row r="805" spans="1:13" ht="32.85" customHeight="1" x14ac:dyDescent="0.3">
      <c r="A805" s="1">
        <v>804</v>
      </c>
      <c r="M805" s="1"/>
    </row>
    <row r="806" spans="1:13" ht="32.85" customHeight="1" x14ac:dyDescent="0.3">
      <c r="A806" s="1">
        <v>805</v>
      </c>
      <c r="M806" s="1"/>
    </row>
    <row r="807" spans="1:13" ht="32.85" customHeight="1" x14ac:dyDescent="0.3">
      <c r="A807" s="1">
        <v>806</v>
      </c>
      <c r="M807" s="1"/>
    </row>
    <row r="808" spans="1:13" ht="32.85" customHeight="1" x14ac:dyDescent="0.3">
      <c r="A808" s="1">
        <v>807</v>
      </c>
      <c r="M808" s="1"/>
    </row>
    <row r="809" spans="1:13" ht="32.85" customHeight="1" x14ac:dyDescent="0.3">
      <c r="A809" s="1">
        <v>808</v>
      </c>
      <c r="M809" s="1"/>
    </row>
    <row r="810" spans="1:13" ht="32.85" customHeight="1" x14ac:dyDescent="0.3">
      <c r="A810" s="1">
        <v>809</v>
      </c>
      <c r="M810" s="1"/>
    </row>
    <row r="811" spans="1:13" ht="32.85" customHeight="1" x14ac:dyDescent="0.3">
      <c r="A811" s="1">
        <v>810</v>
      </c>
      <c r="M811" s="1"/>
    </row>
    <row r="812" spans="1:13" ht="32.85" customHeight="1" x14ac:dyDescent="0.3">
      <c r="A812" s="1">
        <v>811</v>
      </c>
      <c r="M812" s="1"/>
    </row>
    <row r="813" spans="1:13" ht="32.85" customHeight="1" x14ac:dyDescent="0.3">
      <c r="A813" s="1">
        <v>812</v>
      </c>
      <c r="M813" s="1"/>
    </row>
    <row r="814" spans="1:13" ht="32.85" customHeight="1" x14ac:dyDescent="0.3">
      <c r="A814" s="1">
        <v>813</v>
      </c>
      <c r="M814" s="1"/>
    </row>
    <row r="815" spans="1:13" ht="32.85" customHeight="1" x14ac:dyDescent="0.3">
      <c r="A815" s="1">
        <v>814</v>
      </c>
      <c r="M815" s="1"/>
    </row>
    <row r="816" spans="1:13" ht="32.85" customHeight="1" x14ac:dyDescent="0.3">
      <c r="A816" s="1">
        <v>815</v>
      </c>
      <c r="M816" s="1"/>
    </row>
    <row r="817" spans="1:13" ht="32.85" customHeight="1" x14ac:dyDescent="0.3">
      <c r="A817" s="1">
        <v>816</v>
      </c>
      <c r="M817" s="1"/>
    </row>
    <row r="818" spans="1:13" ht="32.85" customHeight="1" x14ac:dyDescent="0.3">
      <c r="A818" s="1">
        <v>817</v>
      </c>
      <c r="M818" s="1"/>
    </row>
    <row r="819" spans="1:13" ht="32.85" customHeight="1" x14ac:dyDescent="0.3">
      <c r="A819" s="1">
        <v>818</v>
      </c>
      <c r="M819" s="1"/>
    </row>
    <row r="820" spans="1:13" ht="32.85" customHeight="1" x14ac:dyDescent="0.3">
      <c r="A820" s="1">
        <v>819</v>
      </c>
      <c r="M820" s="1"/>
    </row>
    <row r="821" spans="1:13" ht="32.85" customHeight="1" x14ac:dyDescent="0.3">
      <c r="A821" s="1">
        <v>820</v>
      </c>
      <c r="M821" s="1"/>
    </row>
    <row r="822" spans="1:13" ht="32.85" customHeight="1" x14ac:dyDescent="0.3">
      <c r="A822" s="1">
        <v>821</v>
      </c>
      <c r="M822" s="1"/>
    </row>
    <row r="823" spans="1:13" ht="32.85" customHeight="1" x14ac:dyDescent="0.3">
      <c r="A823" s="1">
        <v>822</v>
      </c>
      <c r="M823" s="1"/>
    </row>
    <row r="824" spans="1:13" ht="32.85" customHeight="1" x14ac:dyDescent="0.3">
      <c r="A824" s="1">
        <v>823</v>
      </c>
      <c r="M824" s="1"/>
    </row>
    <row r="825" spans="1:13" ht="32.85" customHeight="1" x14ac:dyDescent="0.3">
      <c r="A825" s="1">
        <v>824</v>
      </c>
      <c r="M825" s="1"/>
    </row>
    <row r="826" spans="1:13" ht="32.85" customHeight="1" x14ac:dyDescent="0.3">
      <c r="A826" s="1">
        <v>825</v>
      </c>
      <c r="M826" s="1"/>
    </row>
    <row r="827" spans="1:13" ht="32.85" customHeight="1" x14ac:dyDescent="0.3">
      <c r="A827" s="1">
        <v>826</v>
      </c>
      <c r="M827" s="1"/>
    </row>
    <row r="828" spans="1:13" ht="32.85" customHeight="1" x14ac:dyDescent="0.3">
      <c r="A828" s="1">
        <v>827</v>
      </c>
      <c r="M828" s="1"/>
    </row>
    <row r="829" spans="1:13" ht="32.85" customHeight="1" x14ac:dyDescent="0.3">
      <c r="A829" s="1">
        <v>828</v>
      </c>
      <c r="M829" s="1"/>
    </row>
    <row r="830" spans="1:13" ht="32.85" customHeight="1" x14ac:dyDescent="0.3">
      <c r="A830" s="1">
        <v>829</v>
      </c>
      <c r="M830" s="1"/>
    </row>
    <row r="831" spans="1:13" ht="32.85" customHeight="1" x14ac:dyDescent="0.3">
      <c r="A831" s="1">
        <v>830</v>
      </c>
      <c r="M831" s="1"/>
    </row>
    <row r="832" spans="1:13" ht="32.85" customHeight="1" x14ac:dyDescent="0.3">
      <c r="A832" s="1">
        <v>831</v>
      </c>
      <c r="M832" s="1"/>
    </row>
    <row r="833" spans="1:13" ht="32.85" customHeight="1" x14ac:dyDescent="0.3">
      <c r="A833" s="1">
        <v>832</v>
      </c>
      <c r="M833" s="1"/>
    </row>
    <row r="834" spans="1:13" ht="32.85" customHeight="1" x14ac:dyDescent="0.3">
      <c r="A834" s="1">
        <v>833</v>
      </c>
      <c r="M834" s="1"/>
    </row>
    <row r="835" spans="1:13" ht="32.85" customHeight="1" x14ac:dyDescent="0.3">
      <c r="A835" s="1">
        <v>834</v>
      </c>
      <c r="M835" s="1"/>
    </row>
    <row r="836" spans="1:13" ht="32.85" customHeight="1" x14ac:dyDescent="0.3">
      <c r="A836" s="1">
        <v>835</v>
      </c>
      <c r="M836" s="1"/>
    </row>
    <row r="837" spans="1:13" ht="32.85" customHeight="1" x14ac:dyDescent="0.3">
      <c r="A837" s="1">
        <v>836</v>
      </c>
      <c r="M837" s="1"/>
    </row>
    <row r="838" spans="1:13" ht="32.85" customHeight="1" x14ac:dyDescent="0.3">
      <c r="A838" s="1">
        <v>837</v>
      </c>
      <c r="M838" s="1"/>
    </row>
    <row r="839" spans="1:13" ht="32.85" customHeight="1" x14ac:dyDescent="0.3">
      <c r="A839" s="1">
        <v>838</v>
      </c>
      <c r="M839" s="1"/>
    </row>
    <row r="840" spans="1:13" ht="32.85" customHeight="1" x14ac:dyDescent="0.3">
      <c r="A840" s="1">
        <v>839</v>
      </c>
      <c r="M840" s="1"/>
    </row>
    <row r="841" spans="1:13" ht="32.85" customHeight="1" x14ac:dyDescent="0.3">
      <c r="A841" s="1">
        <v>840</v>
      </c>
      <c r="M841" s="1"/>
    </row>
    <row r="842" spans="1:13" ht="32.85" customHeight="1" x14ac:dyDescent="0.3">
      <c r="A842" s="1">
        <v>841</v>
      </c>
      <c r="M842" s="1"/>
    </row>
    <row r="843" spans="1:13" ht="32.85" customHeight="1" x14ac:dyDescent="0.3">
      <c r="A843" s="1">
        <v>842</v>
      </c>
      <c r="M843" s="1"/>
    </row>
    <row r="844" spans="1:13" ht="32.85" customHeight="1" x14ac:dyDescent="0.3">
      <c r="A844" s="1">
        <v>843</v>
      </c>
      <c r="M844" s="1"/>
    </row>
    <row r="845" spans="1:13" ht="32.85" customHeight="1" x14ac:dyDescent="0.3">
      <c r="A845" s="1">
        <v>844</v>
      </c>
      <c r="M845" s="1"/>
    </row>
    <row r="846" spans="1:13" ht="32.85" customHeight="1" x14ac:dyDescent="0.3">
      <c r="A846" s="1">
        <v>845</v>
      </c>
      <c r="M846" s="1"/>
    </row>
    <row r="847" spans="1:13" ht="32.85" customHeight="1" x14ac:dyDescent="0.3">
      <c r="A847" s="1">
        <v>846</v>
      </c>
      <c r="M847" s="1"/>
    </row>
    <row r="848" spans="1:13" ht="32.85" customHeight="1" x14ac:dyDescent="0.3">
      <c r="A848" s="1">
        <v>847</v>
      </c>
      <c r="M848" s="1"/>
    </row>
    <row r="849" spans="1:13" ht="32.85" customHeight="1" x14ac:dyDescent="0.3">
      <c r="A849" s="1">
        <v>848</v>
      </c>
      <c r="M849" s="1"/>
    </row>
    <row r="850" spans="1:13" ht="32.85" customHeight="1" x14ac:dyDescent="0.3">
      <c r="A850" s="1">
        <v>849</v>
      </c>
      <c r="M850" s="1"/>
    </row>
    <row r="851" spans="1:13" ht="32.85" customHeight="1" x14ac:dyDescent="0.3">
      <c r="A851" s="1">
        <v>850</v>
      </c>
      <c r="M851" s="1"/>
    </row>
    <row r="852" spans="1:13" ht="32.85" customHeight="1" x14ac:dyDescent="0.3">
      <c r="A852" s="1">
        <v>851</v>
      </c>
      <c r="M852" s="1"/>
    </row>
    <row r="853" spans="1:13" ht="32.85" customHeight="1" x14ac:dyDescent="0.3">
      <c r="A853" s="1">
        <v>852</v>
      </c>
      <c r="M853" s="1"/>
    </row>
    <row r="854" spans="1:13" ht="32.85" customHeight="1" x14ac:dyDescent="0.3">
      <c r="A854" s="1">
        <v>853</v>
      </c>
      <c r="M854" s="1"/>
    </row>
    <row r="855" spans="1:13" ht="32.85" customHeight="1" x14ac:dyDescent="0.3">
      <c r="A855" s="1">
        <v>854</v>
      </c>
      <c r="M855" s="1"/>
    </row>
    <row r="856" spans="1:13" ht="32.85" customHeight="1" x14ac:dyDescent="0.3">
      <c r="A856" s="1">
        <v>855</v>
      </c>
      <c r="M856" s="1"/>
    </row>
    <row r="857" spans="1:13" ht="32.85" customHeight="1" x14ac:dyDescent="0.3">
      <c r="A857" s="1">
        <v>856</v>
      </c>
      <c r="M857" s="1"/>
    </row>
    <row r="858" spans="1:13" ht="32.85" customHeight="1" x14ac:dyDescent="0.3">
      <c r="A858" s="1">
        <v>857</v>
      </c>
      <c r="M858" s="1"/>
    </row>
    <row r="859" spans="1:13" ht="32.85" customHeight="1" x14ac:dyDescent="0.3">
      <c r="A859" s="1">
        <v>858</v>
      </c>
      <c r="M859" s="1"/>
    </row>
    <row r="860" spans="1:13" ht="32.85" customHeight="1" x14ac:dyDescent="0.3">
      <c r="A860" s="1">
        <v>859</v>
      </c>
      <c r="M860" s="1"/>
    </row>
    <row r="861" spans="1:13" ht="32.85" customHeight="1" x14ac:dyDescent="0.3">
      <c r="A861" s="1">
        <v>860</v>
      </c>
      <c r="M861" s="1"/>
    </row>
    <row r="862" spans="1:13" ht="32.85" customHeight="1" x14ac:dyDescent="0.3">
      <c r="A862" s="1">
        <v>861</v>
      </c>
      <c r="M862" s="1"/>
    </row>
    <row r="863" spans="1:13" ht="32.85" customHeight="1" x14ac:dyDescent="0.3">
      <c r="A863" s="1">
        <v>862</v>
      </c>
      <c r="M863" s="1"/>
    </row>
    <row r="864" spans="1:13" ht="32.85" customHeight="1" x14ac:dyDescent="0.3">
      <c r="A864" s="1">
        <v>863</v>
      </c>
      <c r="M864" s="1"/>
    </row>
    <row r="865" spans="1:13" ht="32.85" customHeight="1" x14ac:dyDescent="0.3">
      <c r="A865" s="1">
        <v>864</v>
      </c>
      <c r="M865" s="1"/>
    </row>
    <row r="866" spans="1:13" ht="32.85" customHeight="1" x14ac:dyDescent="0.3">
      <c r="A866" s="1">
        <v>865</v>
      </c>
      <c r="M866" s="1"/>
    </row>
    <row r="867" spans="1:13" ht="32.85" customHeight="1" x14ac:dyDescent="0.3">
      <c r="A867" s="1">
        <v>866</v>
      </c>
      <c r="M867" s="1"/>
    </row>
    <row r="868" spans="1:13" ht="32.85" customHeight="1" x14ac:dyDescent="0.3">
      <c r="A868" s="1">
        <v>867</v>
      </c>
      <c r="M868" s="1"/>
    </row>
    <row r="869" spans="1:13" ht="32.85" customHeight="1" x14ac:dyDescent="0.3">
      <c r="A869" s="1">
        <v>868</v>
      </c>
      <c r="M869" s="1"/>
    </row>
    <row r="870" spans="1:13" ht="32.85" customHeight="1" x14ac:dyDescent="0.3">
      <c r="A870" s="1">
        <v>869</v>
      </c>
      <c r="M870" s="1"/>
    </row>
    <row r="871" spans="1:13" ht="32.85" customHeight="1" x14ac:dyDescent="0.3">
      <c r="A871" s="1">
        <v>870</v>
      </c>
      <c r="M871" s="1"/>
    </row>
    <row r="872" spans="1:13" ht="32.85" customHeight="1" x14ac:dyDescent="0.3">
      <c r="A872" s="1">
        <v>871</v>
      </c>
      <c r="M872" s="1"/>
    </row>
    <row r="873" spans="1:13" ht="32.85" customHeight="1" x14ac:dyDescent="0.3">
      <c r="A873" s="1">
        <v>872</v>
      </c>
      <c r="M873" s="1"/>
    </row>
    <row r="874" spans="1:13" ht="32.85" customHeight="1" x14ac:dyDescent="0.3">
      <c r="A874" s="1">
        <v>873</v>
      </c>
      <c r="M874" s="1"/>
    </row>
    <row r="875" spans="1:13" ht="32.85" customHeight="1" x14ac:dyDescent="0.3">
      <c r="A875" s="1">
        <v>874</v>
      </c>
      <c r="M875" s="1"/>
    </row>
    <row r="876" spans="1:13" ht="32.85" customHeight="1" x14ac:dyDescent="0.3">
      <c r="A876" s="1">
        <v>875</v>
      </c>
      <c r="M876" s="1"/>
    </row>
    <row r="877" spans="1:13" ht="32.85" customHeight="1" x14ac:dyDescent="0.3">
      <c r="A877" s="1">
        <v>876</v>
      </c>
      <c r="M877" s="1"/>
    </row>
    <row r="878" spans="1:13" ht="32.85" customHeight="1" x14ac:dyDescent="0.3">
      <c r="A878" s="1">
        <v>877</v>
      </c>
      <c r="M878" s="1"/>
    </row>
    <row r="879" spans="1:13" ht="32.85" customHeight="1" x14ac:dyDescent="0.3">
      <c r="A879" s="1">
        <v>878</v>
      </c>
      <c r="M879" s="1"/>
    </row>
    <row r="880" spans="1:13" ht="32.85" customHeight="1" x14ac:dyDescent="0.3">
      <c r="A880" s="1">
        <v>879</v>
      </c>
      <c r="M880" s="1"/>
    </row>
    <row r="881" spans="1:13" ht="32.85" customHeight="1" x14ac:dyDescent="0.3">
      <c r="A881" s="1">
        <v>880</v>
      </c>
      <c r="M881" s="1"/>
    </row>
    <row r="882" spans="1:13" ht="32.85" customHeight="1" x14ac:dyDescent="0.3">
      <c r="A882" s="1">
        <v>881</v>
      </c>
      <c r="M882" s="1"/>
    </row>
    <row r="883" spans="1:13" ht="32.85" customHeight="1" x14ac:dyDescent="0.3">
      <c r="A883" s="1">
        <v>882</v>
      </c>
      <c r="M883" s="1"/>
    </row>
    <row r="884" spans="1:13" ht="32.85" customHeight="1" x14ac:dyDescent="0.3">
      <c r="A884" s="1">
        <v>883</v>
      </c>
      <c r="M884" s="1"/>
    </row>
    <row r="885" spans="1:13" ht="32.85" customHeight="1" x14ac:dyDescent="0.3">
      <c r="A885" s="1">
        <v>884</v>
      </c>
      <c r="M885" s="1"/>
    </row>
    <row r="886" spans="1:13" ht="32.85" customHeight="1" x14ac:dyDescent="0.3">
      <c r="A886" s="1">
        <v>885</v>
      </c>
      <c r="M886" s="1"/>
    </row>
    <row r="887" spans="1:13" ht="32.85" customHeight="1" x14ac:dyDescent="0.3">
      <c r="A887" s="1">
        <v>886</v>
      </c>
      <c r="M887" s="1"/>
    </row>
    <row r="888" spans="1:13" ht="32.85" customHeight="1" x14ac:dyDescent="0.3">
      <c r="A888" s="1">
        <v>887</v>
      </c>
      <c r="M888" s="1"/>
    </row>
    <row r="889" spans="1:13" ht="32.85" customHeight="1" x14ac:dyDescent="0.3">
      <c r="A889" s="1">
        <v>888</v>
      </c>
      <c r="M889" s="1"/>
    </row>
    <row r="890" spans="1:13" ht="32.85" customHeight="1" x14ac:dyDescent="0.3">
      <c r="A890" s="1">
        <v>889</v>
      </c>
      <c r="M890" s="1"/>
    </row>
    <row r="891" spans="1:13" ht="32.85" customHeight="1" x14ac:dyDescent="0.3">
      <c r="A891" s="1">
        <v>890</v>
      </c>
      <c r="M891" s="1"/>
    </row>
    <row r="892" spans="1:13" ht="32.85" customHeight="1" x14ac:dyDescent="0.3">
      <c r="A892" s="1">
        <v>891</v>
      </c>
      <c r="M892" s="1"/>
    </row>
    <row r="893" spans="1:13" ht="32.85" customHeight="1" x14ac:dyDescent="0.3">
      <c r="A893" s="1">
        <v>892</v>
      </c>
      <c r="M893" s="1"/>
    </row>
    <row r="894" spans="1:13" ht="32.85" customHeight="1" x14ac:dyDescent="0.3">
      <c r="A894" s="1">
        <v>893</v>
      </c>
      <c r="M894" s="1"/>
    </row>
    <row r="895" spans="1:13" ht="32.85" customHeight="1" x14ac:dyDescent="0.3">
      <c r="A895" s="1">
        <v>894</v>
      </c>
      <c r="M895" s="1"/>
    </row>
    <row r="896" spans="1:13" ht="32.85" customHeight="1" x14ac:dyDescent="0.3">
      <c r="A896" s="1">
        <v>895</v>
      </c>
      <c r="M896" s="1"/>
    </row>
    <row r="897" spans="1:13" ht="32.85" customHeight="1" x14ac:dyDescent="0.3">
      <c r="A897" s="1">
        <v>896</v>
      </c>
      <c r="M897" s="1"/>
    </row>
    <row r="898" spans="1:13" ht="32.85" customHeight="1" x14ac:dyDescent="0.3">
      <c r="A898" s="1">
        <v>897</v>
      </c>
      <c r="M898" s="1"/>
    </row>
    <row r="899" spans="1:13" ht="32.85" customHeight="1" x14ac:dyDescent="0.3">
      <c r="A899" s="1">
        <v>898</v>
      </c>
      <c r="M899" s="1"/>
    </row>
    <row r="900" spans="1:13" ht="32.85" customHeight="1" x14ac:dyDescent="0.3">
      <c r="A900" s="1">
        <v>899</v>
      </c>
      <c r="M900" s="1"/>
    </row>
    <row r="901" spans="1:13" ht="32.85" customHeight="1" x14ac:dyDescent="0.3">
      <c r="A901" s="1">
        <v>900</v>
      </c>
      <c r="M901" s="1"/>
    </row>
    <row r="902" spans="1:13" ht="32.85" customHeight="1" x14ac:dyDescent="0.3">
      <c r="A902" s="1">
        <v>901</v>
      </c>
      <c r="M902" s="1"/>
    </row>
    <row r="903" spans="1:13" ht="32.85" customHeight="1" x14ac:dyDescent="0.3">
      <c r="A903" s="1">
        <v>902</v>
      </c>
      <c r="M903" s="1"/>
    </row>
    <row r="904" spans="1:13" ht="32.85" customHeight="1" x14ac:dyDescent="0.3">
      <c r="A904" s="1">
        <v>903</v>
      </c>
      <c r="M904" s="1"/>
    </row>
    <row r="905" spans="1:13" ht="32.85" customHeight="1" x14ac:dyDescent="0.3">
      <c r="A905" s="1">
        <v>904</v>
      </c>
      <c r="M905" s="1"/>
    </row>
    <row r="906" spans="1:13" ht="32.85" customHeight="1" x14ac:dyDescent="0.3">
      <c r="A906" s="1">
        <v>905</v>
      </c>
      <c r="M906" s="1"/>
    </row>
    <row r="907" spans="1:13" ht="32.85" customHeight="1" x14ac:dyDescent="0.3">
      <c r="A907" s="1">
        <v>906</v>
      </c>
      <c r="M907" s="1"/>
    </row>
    <row r="908" spans="1:13" ht="32.85" customHeight="1" x14ac:dyDescent="0.3">
      <c r="A908" s="1">
        <v>907</v>
      </c>
      <c r="M908" s="1"/>
    </row>
    <row r="909" spans="1:13" ht="32.85" customHeight="1" x14ac:dyDescent="0.3">
      <c r="A909" s="1">
        <v>908</v>
      </c>
      <c r="M909" s="1"/>
    </row>
    <row r="910" spans="1:13" ht="32.85" customHeight="1" x14ac:dyDescent="0.3">
      <c r="A910" s="1">
        <v>909</v>
      </c>
      <c r="M910" s="1"/>
    </row>
    <row r="911" spans="1:13" ht="32.85" customHeight="1" x14ac:dyDescent="0.3">
      <c r="A911" s="1">
        <v>910</v>
      </c>
      <c r="M911" s="1"/>
    </row>
    <row r="912" spans="1:13" ht="32.85" customHeight="1" x14ac:dyDescent="0.3">
      <c r="A912" s="1">
        <v>911</v>
      </c>
      <c r="M912" s="1"/>
    </row>
    <row r="913" spans="1:13" ht="32.85" customHeight="1" x14ac:dyDescent="0.3">
      <c r="A913" s="1">
        <v>912</v>
      </c>
      <c r="M913" s="1"/>
    </row>
    <row r="914" spans="1:13" ht="32.85" customHeight="1" x14ac:dyDescent="0.3">
      <c r="A914" s="1">
        <v>913</v>
      </c>
      <c r="M914" s="1"/>
    </row>
    <row r="915" spans="1:13" ht="32.85" customHeight="1" x14ac:dyDescent="0.3">
      <c r="A915" s="1">
        <v>914</v>
      </c>
      <c r="M915" s="1"/>
    </row>
    <row r="916" spans="1:13" ht="32.85" customHeight="1" x14ac:dyDescent="0.3">
      <c r="A916" s="1">
        <v>915</v>
      </c>
      <c r="M916" s="1"/>
    </row>
    <row r="917" spans="1:13" ht="32.85" customHeight="1" x14ac:dyDescent="0.3">
      <c r="A917" s="1">
        <v>916</v>
      </c>
      <c r="M917" s="1"/>
    </row>
    <row r="918" spans="1:13" ht="32.85" customHeight="1" x14ac:dyDescent="0.3">
      <c r="A918" s="1">
        <v>917</v>
      </c>
      <c r="M918" s="1"/>
    </row>
    <row r="919" spans="1:13" ht="32.85" customHeight="1" x14ac:dyDescent="0.3">
      <c r="A919" s="1">
        <v>918</v>
      </c>
      <c r="M919" s="1"/>
    </row>
    <row r="920" spans="1:13" ht="32.85" customHeight="1" x14ac:dyDescent="0.3">
      <c r="A920" s="1">
        <v>919</v>
      </c>
      <c r="M920" s="1"/>
    </row>
    <row r="921" spans="1:13" ht="32.85" customHeight="1" x14ac:dyDescent="0.3">
      <c r="A921" s="1">
        <v>920</v>
      </c>
      <c r="M921" s="1"/>
    </row>
    <row r="922" spans="1:13" ht="32.85" customHeight="1" x14ac:dyDescent="0.3">
      <c r="A922" s="1">
        <v>921</v>
      </c>
      <c r="M922" s="1"/>
    </row>
    <row r="923" spans="1:13" ht="32.85" customHeight="1" x14ac:dyDescent="0.3">
      <c r="A923" s="1">
        <v>922</v>
      </c>
      <c r="M923" s="1"/>
    </row>
    <row r="924" spans="1:13" ht="32.85" customHeight="1" x14ac:dyDescent="0.3">
      <c r="A924" s="1">
        <v>923</v>
      </c>
      <c r="M924" s="1"/>
    </row>
    <row r="925" spans="1:13" ht="32.85" customHeight="1" x14ac:dyDescent="0.3">
      <c r="A925" s="1">
        <v>924</v>
      </c>
      <c r="M925" s="1"/>
    </row>
    <row r="926" spans="1:13" ht="32.85" customHeight="1" x14ac:dyDescent="0.3">
      <c r="A926" s="1">
        <v>925</v>
      </c>
      <c r="M926" s="1"/>
    </row>
    <row r="927" spans="1:13" ht="32.85" customHeight="1" x14ac:dyDescent="0.3">
      <c r="A927" s="1">
        <v>926</v>
      </c>
      <c r="M927" s="1"/>
    </row>
    <row r="928" spans="1:13" ht="32.85" customHeight="1" x14ac:dyDescent="0.3">
      <c r="A928" s="1">
        <v>927</v>
      </c>
      <c r="M928" s="1"/>
    </row>
    <row r="929" spans="1:13" ht="32.85" customHeight="1" x14ac:dyDescent="0.3">
      <c r="A929" s="1">
        <v>928</v>
      </c>
      <c r="M929" s="1"/>
    </row>
    <row r="930" spans="1:13" ht="32.85" customHeight="1" x14ac:dyDescent="0.3">
      <c r="A930" s="1">
        <v>929</v>
      </c>
      <c r="M930" s="1"/>
    </row>
    <row r="931" spans="1:13" ht="32.85" customHeight="1" x14ac:dyDescent="0.3">
      <c r="A931" s="1">
        <v>930</v>
      </c>
      <c r="M931" s="1"/>
    </row>
    <row r="932" spans="1:13" ht="32.85" customHeight="1" x14ac:dyDescent="0.3">
      <c r="A932" s="1">
        <v>931</v>
      </c>
      <c r="M932" s="1"/>
    </row>
    <row r="933" spans="1:13" ht="32.85" customHeight="1" x14ac:dyDescent="0.3">
      <c r="A933" s="1">
        <v>932</v>
      </c>
      <c r="M933" s="1"/>
    </row>
    <row r="934" spans="1:13" ht="32.85" customHeight="1" x14ac:dyDescent="0.3">
      <c r="A934" s="1">
        <v>933</v>
      </c>
      <c r="M934" s="1"/>
    </row>
    <row r="935" spans="1:13" ht="32.85" customHeight="1" x14ac:dyDescent="0.3">
      <c r="A935" s="1">
        <v>934</v>
      </c>
      <c r="M935" s="1"/>
    </row>
    <row r="936" spans="1:13" ht="32.85" customHeight="1" x14ac:dyDescent="0.3">
      <c r="A936" s="1">
        <v>935</v>
      </c>
      <c r="M936" s="1"/>
    </row>
    <row r="937" spans="1:13" ht="32.85" customHeight="1" x14ac:dyDescent="0.3">
      <c r="A937" s="1">
        <v>936</v>
      </c>
      <c r="M937" s="1"/>
    </row>
    <row r="938" spans="1:13" ht="32.85" customHeight="1" x14ac:dyDescent="0.3">
      <c r="A938" s="1">
        <v>937</v>
      </c>
      <c r="M938" s="1"/>
    </row>
    <row r="939" spans="1:13" ht="32.85" customHeight="1" x14ac:dyDescent="0.3">
      <c r="A939" s="1">
        <v>938</v>
      </c>
      <c r="M939" s="1"/>
    </row>
    <row r="940" spans="1:13" ht="32.85" customHeight="1" x14ac:dyDescent="0.3">
      <c r="A940" s="1">
        <v>939</v>
      </c>
      <c r="M940" s="1"/>
    </row>
    <row r="941" spans="1:13" ht="32.85" customHeight="1" x14ac:dyDescent="0.3">
      <c r="A941" s="1">
        <v>940</v>
      </c>
      <c r="M941" s="1"/>
    </row>
    <row r="942" spans="1:13" ht="32.85" customHeight="1" x14ac:dyDescent="0.3">
      <c r="A942" s="1">
        <v>941</v>
      </c>
      <c r="M942" s="1"/>
    </row>
    <row r="943" spans="1:13" ht="32.85" customHeight="1" x14ac:dyDescent="0.3">
      <c r="A943" s="1">
        <v>942</v>
      </c>
      <c r="M943" s="1"/>
    </row>
    <row r="944" spans="1:13" ht="32.85" customHeight="1" x14ac:dyDescent="0.3">
      <c r="A944" s="1">
        <v>943</v>
      </c>
      <c r="M944" s="1"/>
    </row>
    <row r="945" spans="1:13" ht="32.85" customHeight="1" x14ac:dyDescent="0.3">
      <c r="A945" s="1">
        <v>944</v>
      </c>
      <c r="M945" s="1"/>
    </row>
    <row r="946" spans="1:13" ht="32.85" customHeight="1" x14ac:dyDescent="0.3">
      <c r="A946" s="1">
        <v>945</v>
      </c>
      <c r="M946" s="1"/>
    </row>
    <row r="947" spans="1:13" ht="32.85" customHeight="1" x14ac:dyDescent="0.3">
      <c r="A947" s="1">
        <v>946</v>
      </c>
      <c r="M947" s="1"/>
    </row>
    <row r="948" spans="1:13" ht="32.85" customHeight="1" x14ac:dyDescent="0.3">
      <c r="A948" s="1">
        <v>947</v>
      </c>
      <c r="M948" s="1"/>
    </row>
    <row r="949" spans="1:13" ht="32.85" customHeight="1" x14ac:dyDescent="0.3">
      <c r="A949" s="1">
        <v>948</v>
      </c>
      <c r="M949" s="1"/>
    </row>
    <row r="950" spans="1:13" ht="32.85" customHeight="1" x14ac:dyDescent="0.3">
      <c r="A950" s="1">
        <v>949</v>
      </c>
      <c r="M950" s="1"/>
    </row>
    <row r="951" spans="1:13" ht="32.85" customHeight="1" x14ac:dyDescent="0.3">
      <c r="A951" s="1">
        <v>950</v>
      </c>
      <c r="M951" s="1"/>
    </row>
    <row r="952" spans="1:13" ht="32.85" customHeight="1" x14ac:dyDescent="0.3">
      <c r="A952" s="1">
        <v>951</v>
      </c>
      <c r="M952" s="1"/>
    </row>
    <row r="953" spans="1:13" ht="32.85" customHeight="1" x14ac:dyDescent="0.3">
      <c r="A953" s="1">
        <v>952</v>
      </c>
      <c r="M953" s="1"/>
    </row>
    <row r="954" spans="1:13" ht="32.85" customHeight="1" x14ac:dyDescent="0.3">
      <c r="A954" s="1">
        <v>953</v>
      </c>
      <c r="M954" s="1"/>
    </row>
    <row r="955" spans="1:13" ht="32.85" customHeight="1" x14ac:dyDescent="0.3">
      <c r="A955" s="1">
        <v>954</v>
      </c>
      <c r="M955" s="1"/>
    </row>
    <row r="956" spans="1:13" ht="32.85" customHeight="1" x14ac:dyDescent="0.3">
      <c r="A956" s="1">
        <v>955</v>
      </c>
      <c r="M956" s="1"/>
    </row>
    <row r="957" spans="1:13" ht="32.85" customHeight="1" x14ac:dyDescent="0.3">
      <c r="A957" s="1">
        <v>956</v>
      </c>
      <c r="M957" s="1"/>
    </row>
    <row r="958" spans="1:13" ht="32.85" customHeight="1" x14ac:dyDescent="0.3">
      <c r="A958" s="1">
        <v>957</v>
      </c>
      <c r="M958" s="1"/>
    </row>
    <row r="959" spans="1:13" ht="32.85" customHeight="1" x14ac:dyDescent="0.3">
      <c r="A959" s="1">
        <v>958</v>
      </c>
      <c r="M959" s="1"/>
    </row>
    <row r="960" spans="1:13" ht="32.85" customHeight="1" x14ac:dyDescent="0.3">
      <c r="A960" s="1">
        <v>959</v>
      </c>
      <c r="M960" s="1"/>
    </row>
    <row r="961" spans="1:13" ht="32.85" customHeight="1" x14ac:dyDescent="0.3">
      <c r="A961" s="1">
        <v>960</v>
      </c>
      <c r="M961" s="1"/>
    </row>
    <row r="962" spans="1:13" ht="32.85" customHeight="1" x14ac:dyDescent="0.3">
      <c r="A962" s="1">
        <v>961</v>
      </c>
      <c r="M962" s="1"/>
    </row>
    <row r="963" spans="1:13" ht="32.85" customHeight="1" x14ac:dyDescent="0.3">
      <c r="A963" s="1">
        <v>962</v>
      </c>
      <c r="M963" s="1"/>
    </row>
    <row r="964" spans="1:13" ht="32.85" customHeight="1" x14ac:dyDescent="0.3">
      <c r="A964" s="1">
        <v>963</v>
      </c>
      <c r="M964" s="1"/>
    </row>
    <row r="965" spans="1:13" ht="32.85" customHeight="1" x14ac:dyDescent="0.3">
      <c r="A965" s="1">
        <v>964</v>
      </c>
      <c r="M965" s="1"/>
    </row>
    <row r="966" spans="1:13" ht="32.85" customHeight="1" x14ac:dyDescent="0.3">
      <c r="A966" s="1">
        <v>965</v>
      </c>
      <c r="M966" s="1"/>
    </row>
    <row r="967" spans="1:13" ht="32.85" customHeight="1" x14ac:dyDescent="0.3">
      <c r="A967" s="1">
        <v>966</v>
      </c>
      <c r="M967" s="1"/>
    </row>
    <row r="968" spans="1:13" ht="32.85" customHeight="1" x14ac:dyDescent="0.3">
      <c r="A968" s="1">
        <v>967</v>
      </c>
      <c r="M968" s="1"/>
    </row>
    <row r="969" spans="1:13" ht="32.85" customHeight="1" x14ac:dyDescent="0.3">
      <c r="A969" s="1">
        <v>968</v>
      </c>
      <c r="M969" s="1"/>
    </row>
    <row r="970" spans="1:13" ht="32.85" customHeight="1" x14ac:dyDescent="0.3">
      <c r="A970" s="1">
        <v>969</v>
      </c>
      <c r="M970" s="1"/>
    </row>
    <row r="971" spans="1:13" ht="32.85" customHeight="1" x14ac:dyDescent="0.3">
      <c r="A971" s="1">
        <v>970</v>
      </c>
      <c r="M971" s="1"/>
    </row>
    <row r="972" spans="1:13" ht="32.85" customHeight="1" x14ac:dyDescent="0.3">
      <c r="A972" s="1">
        <v>971</v>
      </c>
      <c r="M972" s="1"/>
    </row>
    <row r="973" spans="1:13" ht="32.85" customHeight="1" x14ac:dyDescent="0.3">
      <c r="A973" s="1">
        <v>972</v>
      </c>
      <c r="M973" s="1"/>
    </row>
    <row r="974" spans="1:13" ht="32.85" customHeight="1" x14ac:dyDescent="0.3">
      <c r="A974" s="1">
        <v>973</v>
      </c>
      <c r="M974" s="1"/>
    </row>
    <row r="975" spans="1:13" ht="32.85" customHeight="1" x14ac:dyDescent="0.3">
      <c r="A975" s="1">
        <v>974</v>
      </c>
      <c r="M975" s="1"/>
    </row>
    <row r="976" spans="1:13" ht="32.85" customHeight="1" x14ac:dyDescent="0.3">
      <c r="A976" s="1">
        <v>975</v>
      </c>
      <c r="M976" s="1"/>
    </row>
    <row r="977" spans="1:13" ht="32.85" customHeight="1" x14ac:dyDescent="0.3">
      <c r="A977" s="1">
        <v>976</v>
      </c>
      <c r="M977" s="1"/>
    </row>
    <row r="978" spans="1:13" ht="32.85" customHeight="1" x14ac:dyDescent="0.3">
      <c r="A978" s="1">
        <v>977</v>
      </c>
      <c r="M978" s="1"/>
    </row>
    <row r="979" spans="1:13" ht="32.85" customHeight="1" x14ac:dyDescent="0.3">
      <c r="A979" s="1">
        <v>978</v>
      </c>
      <c r="M979" s="1"/>
    </row>
    <row r="980" spans="1:13" ht="32.85" customHeight="1" x14ac:dyDescent="0.3">
      <c r="A980" s="1">
        <v>979</v>
      </c>
      <c r="M980" s="1"/>
    </row>
    <row r="981" spans="1:13" ht="32.85" customHeight="1" x14ac:dyDescent="0.3">
      <c r="A981" s="1">
        <v>980</v>
      </c>
      <c r="M981" s="1"/>
    </row>
    <row r="982" spans="1:13" ht="32.85" customHeight="1" x14ac:dyDescent="0.3">
      <c r="A982" s="1">
        <v>981</v>
      </c>
      <c r="M982" s="1"/>
    </row>
    <row r="983" spans="1:13" ht="32.85" customHeight="1" x14ac:dyDescent="0.3">
      <c r="A983" s="1">
        <v>982</v>
      </c>
      <c r="M983" s="1"/>
    </row>
    <row r="984" spans="1:13" ht="32.85" customHeight="1" x14ac:dyDescent="0.3">
      <c r="A984" s="1">
        <v>983</v>
      </c>
      <c r="M984" s="1"/>
    </row>
    <row r="985" spans="1:13" ht="32.85" customHeight="1" x14ac:dyDescent="0.3">
      <c r="A985" s="1">
        <v>984</v>
      </c>
      <c r="M985" s="1"/>
    </row>
    <row r="986" spans="1:13" ht="32.85" customHeight="1" x14ac:dyDescent="0.3">
      <c r="A986" s="1">
        <v>985</v>
      </c>
      <c r="M986" s="1"/>
    </row>
    <row r="987" spans="1:13" ht="32.85" customHeight="1" x14ac:dyDescent="0.3">
      <c r="A987" s="1">
        <v>986</v>
      </c>
      <c r="M987" s="1"/>
    </row>
    <row r="988" spans="1:13" ht="32.85" customHeight="1" x14ac:dyDescent="0.3">
      <c r="A988" s="1">
        <v>987</v>
      </c>
      <c r="M988" s="1"/>
    </row>
    <row r="989" spans="1:13" ht="32.85" customHeight="1" x14ac:dyDescent="0.3">
      <c r="A989" s="1">
        <v>988</v>
      </c>
      <c r="M989" s="1"/>
    </row>
    <row r="990" spans="1:13" ht="32.85" customHeight="1" x14ac:dyDescent="0.3">
      <c r="A990" s="1">
        <v>989</v>
      </c>
      <c r="M990" s="1"/>
    </row>
    <row r="991" spans="1:13" ht="32.85" customHeight="1" x14ac:dyDescent="0.3">
      <c r="A991" s="1">
        <v>990</v>
      </c>
      <c r="M991" s="1"/>
    </row>
    <row r="992" spans="1:13" ht="32.85" customHeight="1" x14ac:dyDescent="0.3">
      <c r="A992" s="1">
        <v>991</v>
      </c>
      <c r="M992" s="1"/>
    </row>
    <row r="993" spans="1:13" ht="32.85" customHeight="1" x14ac:dyDescent="0.3">
      <c r="A993" s="1">
        <v>992</v>
      </c>
      <c r="M993" s="1"/>
    </row>
    <row r="994" spans="1:13" ht="32.85" customHeight="1" x14ac:dyDescent="0.3">
      <c r="A994" s="1">
        <v>993</v>
      </c>
      <c r="M994" s="1"/>
    </row>
    <row r="995" spans="1:13" ht="32.85" customHeight="1" x14ac:dyDescent="0.3">
      <c r="A995" s="1">
        <v>994</v>
      </c>
      <c r="M995" s="1"/>
    </row>
    <row r="996" spans="1:13" ht="32.85" customHeight="1" x14ac:dyDescent="0.3">
      <c r="A996" s="1">
        <v>995</v>
      </c>
      <c r="M996" s="1"/>
    </row>
    <row r="997" spans="1:13" ht="32.85" customHeight="1" x14ac:dyDescent="0.3">
      <c r="A997" s="1">
        <v>996</v>
      </c>
      <c r="M997" s="1"/>
    </row>
    <row r="998" spans="1:13" ht="32.85" customHeight="1" x14ac:dyDescent="0.3">
      <c r="A998" s="1">
        <v>997</v>
      </c>
      <c r="M998" s="1"/>
    </row>
    <row r="999" spans="1:13" ht="22.2" customHeight="1" x14ac:dyDescent="0.3">
      <c r="A999" s="1">
        <v>998</v>
      </c>
      <c r="M999" s="1"/>
    </row>
    <row r="1000" spans="1:13" ht="32.85" customHeight="1" x14ac:dyDescent="0.3">
      <c r="L1000" s="15"/>
      <c r="M1000" s="16"/>
    </row>
    <row r="1001" spans="1:13" ht="32.85" customHeight="1" x14ac:dyDescent="0.3">
      <c r="L1001" s="15"/>
      <c r="M1001" s="16"/>
    </row>
  </sheetData>
  <autoFilter ref="A1:BK999" xr:uid="{00000000-0009-0000-0000-000000000000}"/>
  <phoneticPr fontId="2" type="noConversion"/>
  <conditionalFormatting sqref="B1:B1048576">
    <cfRule type="duplicateValues" dxfId="6" priority="2"/>
    <cfRule type="duplicateValues" dxfId="5" priority="8"/>
  </conditionalFormatting>
  <conditionalFormatting sqref="J1:J1048576">
    <cfRule type="duplicateValues" dxfId="4" priority="7"/>
  </conditionalFormatting>
  <conditionalFormatting sqref="O1:O200 O202:O1048576">
    <cfRule type="duplicateValues" dxfId="3" priority="6"/>
  </conditionalFormatting>
  <conditionalFormatting sqref="O201">
    <cfRule type="duplicateValues" dxfId="2" priority="1"/>
  </conditionalFormatting>
  <conditionalFormatting sqref="Q1:Q176 Q178:Q1048576">
    <cfRule type="duplicateValues" dxfId="1" priority="5"/>
  </conditionalFormatting>
  <conditionalFormatting sqref="S1:S1048576"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paperSize="9" scale="26" fitToHeight="0" orientation="portrait" horizontalDpi="4294967293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activeCell="A16" sqref="A16"/>
    </sheetView>
  </sheetViews>
  <sheetFormatPr defaultRowHeight="14.4" x14ac:dyDescent="0.3"/>
  <cols>
    <col min="1" max="1" width="16.5546875" customWidth="1"/>
    <col min="2" max="2" width="22.109375" style="5" bestFit="1" customWidth="1"/>
    <col min="3" max="3" width="12.5546875" style="5" customWidth="1"/>
    <col min="4" max="4" width="15.44140625" style="5" customWidth="1"/>
  </cols>
  <sheetData>
    <row r="1" spans="1:4" ht="23.1" customHeight="1" x14ac:dyDescent="0.3">
      <c r="A1" s="8" t="s">
        <v>32</v>
      </c>
      <c r="B1" s="8" t="s">
        <v>29</v>
      </c>
      <c r="C1" s="8" t="s">
        <v>26</v>
      </c>
      <c r="D1" s="8" t="s">
        <v>27</v>
      </c>
    </row>
    <row r="2" spans="1:4" ht="23.1" customHeight="1" x14ac:dyDescent="0.3">
      <c r="A2" s="9" t="s">
        <v>28</v>
      </c>
      <c r="B2" s="6">
        <f>COUNTIFS('Облік СЗЧ'!E:E,"&gt;="&amp;DATE(2026,1,1),'Облік СЗЧ'!E:E,"&lt;"&amp;DATE(2026,2,1))</f>
        <v>75</v>
      </c>
      <c r="C2" s="8">
        <f>COUNTIFS('Облік СЗЧ'!E:E,"&gt;="&amp;DATE(2026,1,1),'Облік СЗЧ'!E:E,"&lt;"&amp;DATE(2026,2,1),'Облік СЗЧ'!F:F,"ЛЗ")</f>
        <v>34</v>
      </c>
      <c r="D2" s="6">
        <f>COUNTIFS('Облік СЗЧ'!E:E,"&gt;="&amp;DATE(2026,1,1),'Облік СЗЧ'!E:E,"&lt;"&amp;DATE(2026,2,1),'Облік СЗЧ'!G:G,"&lt;&gt;")</f>
        <v>1</v>
      </c>
    </row>
    <row r="3" spans="1:4" ht="17.100000000000001" customHeight="1" x14ac:dyDescent="0.35">
      <c r="A3" s="7" t="s">
        <v>15</v>
      </c>
      <c r="B3" s="6">
        <f>COUNTIFS('Облік СЗЧ'!E:E,"&gt;="&amp;DATE(2026,2,1),'Облік СЗЧ'!E:E,"&lt;"&amp;DATE(2026,3,1))</f>
        <v>33</v>
      </c>
      <c r="C3" s="6">
        <f>COUNTIFS('Облік СЗЧ'!E:E,"&gt;="&amp;DATE(2026,2,1),'Облік СЗЧ'!E:E,"&lt;"&amp;DATE(2026,3,1),'Облік СЗЧ'!F:F,"ЛЗ")</f>
        <v>22</v>
      </c>
      <c r="D3" s="6">
        <f>COUNTIFS('Облік СЗЧ'!E:E,"&gt;="&amp;DATE(2026,2,1),'Облік СЗЧ'!E:E,"&lt;"&amp;DATE(2026,3,1),'Облік СЗЧ'!G:G,"&lt;&gt;")</f>
        <v>2</v>
      </c>
    </row>
    <row r="4" spans="1:4" ht="20.399999999999999" customHeight="1" x14ac:dyDescent="0.35">
      <c r="A4" s="7" t="s">
        <v>16</v>
      </c>
      <c r="B4" s="6">
        <f>COUNTIFS('Облік СЗЧ'!E:E,"&gt;="&amp;DATE(2026,3,1),'Облік СЗЧ'!E:E,"&lt;"&amp;DATE(2026,4,1))</f>
        <v>52</v>
      </c>
      <c r="C4" s="6">
        <f>COUNTIFS('Облік СЗЧ'!E:E,"&gt;="&amp;DATE(2026,3,1),'Облік СЗЧ'!E:E,"&lt;"&amp;DATE(2026,4,1),'Облік СЗЧ'!F:F,"ЛЗ")</f>
        <v>35</v>
      </c>
      <c r="D4" s="6">
        <f>COUNTIFS('Облік СЗЧ'!E:E,"&gt;="&amp;DATE(2026,3,1),'Облік СЗЧ'!E:E,"&lt;"&amp;DATE(2026,4,1),'Облік СЗЧ'!G:G,"&lt;&gt;")</f>
        <v>0</v>
      </c>
    </row>
    <row r="5" spans="1:4" ht="18" x14ac:dyDescent="0.35">
      <c r="A5" s="7" t="s">
        <v>17</v>
      </c>
      <c r="B5" s="6">
        <f>COUNTIFS('Облік СЗЧ'!E:E,"&gt;="&amp;DATE(2026,4,1),'Облік СЗЧ'!E:E,"&lt;"&amp;DATE(2026,5,1))</f>
        <v>35</v>
      </c>
      <c r="C5" s="6">
        <f>COUNTIFS('Облік СЗЧ'!E:E,"&gt;="&amp;DATE(2026,4,1),'Облік СЗЧ'!E:E,"&lt;"&amp;DATE(2026,5,1),'Облік СЗЧ'!F:F,"ЛЗ")</f>
        <v>13</v>
      </c>
      <c r="D5" s="6">
        <f>COUNTIFS('Облік СЗЧ'!E:E,"&gt;="&amp;DATE(2026,4,1),'Облік СЗЧ'!E:E,"&lt;"&amp;DATE(2026,5,1),'Облік СЗЧ'!G:G,"&lt;&gt;")</f>
        <v>2</v>
      </c>
    </row>
    <row r="6" spans="1:4" ht="18" x14ac:dyDescent="0.35">
      <c r="A6" s="7" t="s">
        <v>18</v>
      </c>
      <c r="B6" s="6">
        <f>COUNTIFS('Облік СЗЧ'!E:E,"&gt;="&amp;DATE(2026,5,1),'Облік СЗЧ'!E:E,"&lt;"&amp;DATE(2026,6,1))</f>
        <v>26</v>
      </c>
      <c r="C6" s="6">
        <f>COUNTIFS('Облік СЗЧ'!E:E,"&gt;="&amp;DATE(2026,5,1),'Облік СЗЧ'!E:E,"&lt;"&amp;DATE(2026,6,1),'Облік СЗЧ'!F:F,"ЛЗ")</f>
        <v>8</v>
      </c>
      <c r="D6" s="6">
        <f>COUNTIFS('Облік СЗЧ'!E:E,"&gt;="&amp;DATE(2026,5,1),'Облік СЗЧ'!E:E,"&lt;"&amp;DATE(2026,6,1),'Облік СЗЧ'!G:G,"&lt;&gt;")</f>
        <v>0</v>
      </c>
    </row>
    <row r="7" spans="1:4" ht="18" x14ac:dyDescent="0.35">
      <c r="A7" s="7" t="s">
        <v>19</v>
      </c>
      <c r="B7" s="6">
        <f>COUNTIFS('Облік СЗЧ'!E:E,"&gt;="&amp;DATE(2026,6,1),'Облік СЗЧ'!E:E,"&lt;"&amp;DATE(2026,7,1))</f>
        <v>0</v>
      </c>
      <c r="C7" s="6">
        <f>COUNTIFS('Облік СЗЧ'!E:E,"&gt;="&amp;DATE(2026,6,1),'Облік СЗЧ'!E:E,"&lt;"&amp;DATE(2026,7,1),'Облік СЗЧ'!F:F,"ЛЗ")</f>
        <v>0</v>
      </c>
      <c r="D7" s="6">
        <f>COUNTIFS('Облік СЗЧ'!E:E,"&gt;="&amp;DATE(2026,6,1),'Облік СЗЧ'!E:E,"&lt;"&amp;DATE(2026,7,1),'Облік СЗЧ'!G:G,"&lt;&gt;")</f>
        <v>0</v>
      </c>
    </row>
    <row r="8" spans="1:4" ht="18" x14ac:dyDescent="0.35">
      <c r="A8" s="7" t="s">
        <v>20</v>
      </c>
      <c r="B8" s="6">
        <f>COUNTIFS('Облік СЗЧ'!E:E,"&gt;="&amp;DATE(2026,7,1),'Облік СЗЧ'!E:E,"&lt;"&amp;DATE(2026,8,1))</f>
        <v>0</v>
      </c>
      <c r="C8" s="6">
        <f>COUNTIFS('Облік СЗЧ'!E:E,"&gt;="&amp;DATE(2026,7,1),'Облік СЗЧ'!E:E,"&lt;"&amp;DATE(2026,8,1),'Облік СЗЧ'!F:F,"ЛЗ")</f>
        <v>0</v>
      </c>
      <c r="D8" s="6">
        <f>COUNTIFS('Облік СЗЧ'!E:E,"&gt;="&amp;DATE(2026,7,1),'Облік СЗЧ'!E:E,"&lt;"&amp;DATE(2026,8,1),'Облік СЗЧ'!G:G,"&lt;&gt;")</f>
        <v>0</v>
      </c>
    </row>
    <row r="9" spans="1:4" ht="18" x14ac:dyDescent="0.35">
      <c r="A9" s="7" t="s">
        <v>21</v>
      </c>
      <c r="B9" s="6">
        <f>COUNTIFS('Облік СЗЧ'!E:E,"&gt;="&amp;DATE(2026,8,1),'Облік СЗЧ'!E:E,"&lt;"&amp;DATE(2026,9,1))</f>
        <v>0</v>
      </c>
      <c r="C9" s="6">
        <f>COUNTIFS('Облік СЗЧ'!E:E,"&gt;="&amp;DATE(2026,8,1),'Облік СЗЧ'!E:E,"&lt;"&amp;DATE(2026,9,1),'Облік СЗЧ'!F:F,"ЛЗ")</f>
        <v>0</v>
      </c>
      <c r="D9" s="6">
        <f>COUNTIFS('Облік СЗЧ'!E:E,"&gt;="&amp;DATE(2026,8,1),'Облік СЗЧ'!E:E,"&lt;"&amp;DATE(2026,9,1),'Облік СЗЧ'!G:G,"&lt;&gt;")</f>
        <v>0</v>
      </c>
    </row>
    <row r="10" spans="1:4" ht="18" x14ac:dyDescent="0.35">
      <c r="A10" s="7" t="s">
        <v>22</v>
      </c>
      <c r="B10" s="6">
        <f>COUNTIFS('Облік СЗЧ'!E:E,"&gt;="&amp;DATE(2026,9,1),'Облік СЗЧ'!E:E,"&lt;"&amp;DATE(2026,10,1))</f>
        <v>0</v>
      </c>
      <c r="C10" s="6">
        <f>COUNTIFS('Облік СЗЧ'!E:E,"&gt;="&amp;DATE(2026,9,1),'Облік СЗЧ'!E:E,"&lt;"&amp;DATE(2026,10,1),'Облік СЗЧ'!F:F,"ЛЗ")</f>
        <v>0</v>
      </c>
      <c r="D10" s="6">
        <f>COUNTIFS('Облік СЗЧ'!E:E,"&gt;="&amp;DATE(2026,9,1),'Облік СЗЧ'!E:E,"&lt;"&amp;DATE(2026,10,1),'Облік СЗЧ'!G:G,"&lt;&gt;")</f>
        <v>0</v>
      </c>
    </row>
    <row r="11" spans="1:4" ht="18" x14ac:dyDescent="0.35">
      <c r="A11" s="7" t="s">
        <v>23</v>
      </c>
      <c r="B11" s="6">
        <f>COUNTIFS('Облік СЗЧ'!E:E,"&gt;="&amp;DATE(2026,10,1),'Облік СЗЧ'!E:E,"&lt;"&amp;DATE(2026,11,1))</f>
        <v>0</v>
      </c>
      <c r="C11" s="6">
        <f>COUNTIFS('Облік СЗЧ'!E:E,"&gt;="&amp;DATE(2026,10,1),'Облік СЗЧ'!E:E,"&lt;"&amp;DATE(2026,11,1),'Облік СЗЧ'!F:F,"ЛЗ")</f>
        <v>0</v>
      </c>
      <c r="D11" s="6">
        <f>COUNTIFS('Облік СЗЧ'!E:E,"&gt;="&amp;DATE(2026,10,1),'Облік СЗЧ'!E:E,"&lt;"&amp;DATE(2026,11,1),'Облік СЗЧ'!G:G,"&lt;&gt;")</f>
        <v>0</v>
      </c>
    </row>
    <row r="12" spans="1:4" ht="18" x14ac:dyDescent="0.35">
      <c r="A12" s="7" t="s">
        <v>24</v>
      </c>
      <c r="B12" s="6">
        <f>COUNTIFS('Облік СЗЧ'!E:E,"&gt;="&amp;DATE(2026,11,1),'Облік СЗЧ'!E:E,"&lt;"&amp;DATE(2026,12,1))</f>
        <v>0</v>
      </c>
      <c r="C12" s="6">
        <f>COUNTIFS('Облік СЗЧ'!E:E,"&gt;="&amp;DATE(2026,11,1),'Облік СЗЧ'!E:E,"&lt;"&amp;DATE(2026,12,1),'Облік СЗЧ'!F:F,"ЛЗ")</f>
        <v>0</v>
      </c>
      <c r="D12" s="6">
        <f>COUNTIFS('Облік СЗЧ'!E:E,"&gt;="&amp;DATE(2026,11,1),'Облік СЗЧ'!E:E,"&lt;"&amp;DATE(2026,12,1),'Облік СЗЧ'!G:G,"&lt;&gt;")</f>
        <v>0</v>
      </c>
    </row>
    <row r="13" spans="1:4" ht="18" x14ac:dyDescent="0.35">
      <c r="A13" s="7" t="s">
        <v>30</v>
      </c>
      <c r="B13" s="6">
        <f>COUNTIFS('Облік СЗЧ'!E:E,"&gt;="&amp;DATE(2026,12,1),'Облік СЗЧ'!E:E,"&lt;"&amp;DATE(2027,1,1))</f>
        <v>0</v>
      </c>
      <c r="C13" s="6">
        <f>COUNTIFS('Облік СЗЧ'!E:E,"&gt;="&amp;DATE(2026,12,1),'Облік СЗЧ'!E:E,"&lt;"&amp;DATE(2027,1,1),'Облік СЗЧ'!F:F,"ЛЗ")</f>
        <v>0</v>
      </c>
      <c r="D13" s="6">
        <f>COUNTIFS('Облік СЗЧ'!E:E,"&gt;="&amp;DATE(2026,12,1),'Облік СЗЧ'!E:E,"&lt;"&amp;DATE(2027,1,1),'Облік СЗЧ'!G:G,"&lt;&gt;")</f>
        <v>0</v>
      </c>
    </row>
    <row r="14" spans="1:4" ht="18" x14ac:dyDescent="0.35">
      <c r="A14" s="7" t="s">
        <v>31</v>
      </c>
      <c r="B14" s="6">
        <f>SUM(B2:B13)</f>
        <v>221</v>
      </c>
      <c r="C14" s="6">
        <f>SUM(C2:C13)</f>
        <v>112</v>
      </c>
      <c r="D14" s="6">
        <f>SUM(D2:D13)</f>
        <v>5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EDCE6-D321-48B4-96F9-3FBDA1DD52F8}">
  <dimension ref="A1"/>
  <sheetViews>
    <sheetView workbookViewId="0">
      <selection activeCell="D43" sqref="D43"/>
    </sheetView>
  </sheetViews>
  <sheetFormatPr defaultRowHeight="14.4" x14ac:dyDescent="0.3"/>
  <sheetData/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Облік СЗЧ</vt:lpstr>
      <vt:lpstr>Статистика</vt:lpstr>
      <vt:lpstr>Інструкція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Oleksii Slieptsov</dc:creator>
  <cp:lastModifiedBy>Олександр Маряниченко</cp:lastModifiedBy>
  <cp:lastPrinted>2026-06-01T09:24:41Z</cp:lastPrinted>
  <dcterms:created xsi:type="dcterms:W3CDTF">2025-02-10T14:54:42Z</dcterms:created>
  <dcterms:modified xsi:type="dcterms:W3CDTF">2026-06-01T09:27:21Z</dcterms:modified>
</cp:coreProperties>
</file>