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6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2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_rels/workbook.xml.rels" ContentType="application/vnd.openxmlformats-package.relationship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сновний" sheetId="1" state="visible" r:id="rId3"/>
    <sheet name="Settings" sheetId="2" state="visible" r:id="rId4"/>
    <sheet name="перевірки" sheetId="3" state="visible" r:id="rId5"/>
    <sheet name="Перевірка" sheetId="4" state="hidden" r:id="rId6"/>
    <sheet name="Аркуш1" sheetId="5" state="hidden" r:id="rId7"/>
    <sheet name="Алфавітки" sheetId="6" state="hidden" r:id="rId8"/>
  </sheets>
  <definedNames>
    <definedName function="false" hidden="false" localSheetId="5" name="_xlnm.Print_Area" vbProcedure="false">Алфавітки!$A$1:$H$101</definedName>
    <definedName function="false" hidden="true" localSheetId="5" name="_xlnm._FilterDatabase" vbProcedure="false">Алфавітки!$A$1:$H$1</definedName>
    <definedName function="false" hidden="false" localSheetId="0" name="_xlnm.Print_Area" vbProcedure="false">Основний!$A$10:$AJ$102</definedName>
    <definedName function="false" hidden="true" localSheetId="0" name="_xlnm._FilterDatabase" vbProcedure="false">Основний!$A$11:$AJ$180</definedName>
    <definedName function="false" hidden="false" localSheetId="3" name="_xlnm.Print_Area" vbProcedure="false">Перевірка!$A$1:$N$202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Автор</author>
  </authors>
  <commentList>
    <comment ref="AE10" authorId="0">
      <text>
        <r>
          <rPr>
            <sz val="1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Автор</author>
  </authors>
  <commentList>
    <comment ref="K1" authorId="0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>
      <text>
        <r>
          <rPr>
            <sz val="10"/>
            <rFont val="Arial"/>
            <family val="2"/>
            <charset val="204"/>
          </rPr>
          <t xml:space="preserve">Донесення  = Поіменний список</t>
        </r>
      </text>
    </comment>
    <comment ref="N1" authorId="0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<sst xmlns="http://schemas.openxmlformats.org/spreadsheetml/2006/main" count="3356" uniqueCount="1632">
  <si>
    <t xml:space="preserve">Додаток</t>
  </si>
  <si>
    <t xml:space="preserve">(Форма 5.10. ОС)</t>
  </si>
  <si>
    <t xml:space="preserve"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</si>
  <si>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</si>
  <si>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 xml:space="preserve">військова частина А2900</t>
  </si>
  <si>
    <t xml:space="preserve">найменування навчального центру (ВВНЗ, ВНЗ ЗВО)</t>
  </si>
  <si>
    <t xml:space="preserve">1. Список військовослужбовців військової служби за контрактом, які зараховані на навчання</t>
  </si>
  <si>
    <t xml:space="preserve">№ з/п</t>
  </si>
  <si>
    <t xml:space="preserve">Військове звання</t>
  </si>
  <si>
    <t xml:space="preserve">Військова частина, ТЦК та СП</t>
  </si>
  <si>
    <t xml:space="preserve">Місто</t>
  </si>
  <si>
    <t xml:space="preserve">Область</t>
  </si>
  <si>
    <t xml:space="preserve">Дата народження</t>
  </si>
  <si>
    <t xml:space="preserve">ідентифікаційний код</t>
  </si>
  <si>
    <t xml:space="preserve">Тип документа
(військовий 
квиток,
приписне,
тимчасове посвідчення)</t>
  </si>
  <si>
    <t xml:space="preserve">Номер додумента
(військовий квиток,
приписне,
тимчасове посвідчення)</t>
  </si>
  <si>
    <t xml:space="preserve">Паспорт,
ким і коли виданий</t>
  </si>
  <si>
    <t xml:space="preserve">Місце народження</t>
  </si>
  <si>
    <t xml:space="preserve">адреса (фактична)</t>
  </si>
  <si>
    <t xml:space="preserve">Рівень освіти</t>
  </si>
  <si>
    <t xml:space="preserve">Заклад який закінчив
Рік закінчення
Професія</t>
  </si>
  <si>
    <t xml:space="preserve">Професійний досвід
Права</t>
  </si>
  <si>
    <t xml:space="preserve">склад сім’ї</t>
  </si>
  <si>
    <t xml:space="preserve">№ телефону</t>
  </si>
  <si>
    <t xml:space="preserve">ВОС (попередній)</t>
  </si>
  <si>
    <t xml:space="preserve">Спеціальність, за якою зарахований на навчання</t>
  </si>
  <si>
    <t xml:space="preserve">Найменування підготовки (курсу)</t>
  </si>
  <si>
    <t xml:space="preserve">Термін підготовки</t>
  </si>
  <si>
    <t xml:space="preserve">Дата та № наказу про зарахування</t>
  </si>
  <si>
    <t xml:space="preserve">присяга</t>
  </si>
  <si>
    <t xml:space="preserve">Довідка про відсунтість вагітності
(для жінок)</t>
  </si>
  <si>
    <t xml:space="preserve">Дата 
висновку 
ВЛК</t>
  </si>
  <si>
    <t xml:space="preserve">Придатність </t>
  </si>
  <si>
    <t xml:space="preserve">Група крові</t>
  </si>
  <si>
    <t xml:space="preserve">Примітка</t>
  </si>
  <si>
    <t xml:space="preserve">посада</t>
  </si>
  <si>
    <t xml:space="preserve">ВОС</t>
  </si>
  <si>
    <t xml:space="preserve">код посади</t>
  </si>
  <si>
    <t xml:space="preserve">до 30</t>
  </si>
  <si>
    <t xml:space="preserve">31-35</t>
  </si>
  <si>
    <t xml:space="preserve">36-40</t>
  </si>
  <si>
    <t xml:space="preserve">41-45</t>
  </si>
  <si>
    <t xml:space="preserve">Середній вік</t>
  </si>
  <si>
    <t xml:space="preserve">солдат</t>
  </si>
  <si>
    <t xml:space="preserve">Давиденко Богдан Миколайович</t>
  </si>
  <si>
    <t xml:space="preserve">Роменським РТЦК та СП Сумської обл.
22.02.2026</t>
  </si>
  <si>
    <t xml:space="preserve">Сумська</t>
  </si>
  <si>
    <t xml:space="preserve">3517807937</t>
  </si>
  <si>
    <t xml:space="preserve">військовий квиток</t>
  </si>
  <si>
    <t xml:space="preserve">АВ 949426</t>
  </si>
  <si>
    <t xml:space="preserve">006233429
Виданий 5930
16.06.2021</t>
  </si>
  <si>
    <t xml:space="preserve">м. Суми</t>
  </si>
  <si>
    <t xml:space="preserve">м. Суми, вул. ЗСУ, буд. 65а, кв. 92</t>
  </si>
  <si>
    <t xml:space="preserve">вища</t>
  </si>
  <si>
    <t xml:space="preserve">НТУ ХПІ, 2018, механік-технолог</t>
  </si>
  <si>
    <t xml:space="preserve">QA-middle тімлід, 4 роки
монтажник, 10 років
Права - </t>
  </si>
  <si>
    <t xml:space="preserve">не одружений,
мати: Давиденко Олена Василівна, 1974, м. Суми, вул. ЗСУ, буд. 65а, кв. 92, 0956851446</t>
  </si>
  <si>
    <t xml:space="preserve">0999604676</t>
  </si>
  <si>
    <t xml:space="preserve">Резерв КДШВ</t>
  </si>
  <si>
    <t xml:space="preserve">старший солдат</t>
  </si>
  <si>
    <t xml:space="preserve">Петраш Віктор Володимирович</t>
  </si>
  <si>
    <t xml:space="preserve">Сумським МТЦК та СП
23.02.2026</t>
  </si>
  <si>
    <t xml:space="preserve">3092805058</t>
  </si>
  <si>
    <t xml:space="preserve">АВ 704155</t>
  </si>
  <si>
    <t xml:space="preserve">МА 942892
Лебединським МРВУМВС України в Сумській обл.,
27.02.2002</t>
  </si>
  <si>
    <t xml:space="preserve">Магаданський край, с. Ягідне</t>
  </si>
  <si>
    <t xml:space="preserve">Сумська обл, Сумський р-н., с. Коршачина, вул. Шкільна, буд. 52</t>
  </si>
  <si>
    <t xml:space="preserve">професійно-
технічна</t>
  </si>
  <si>
    <t xml:space="preserve">Маловисторопський державний аграрний коледж СНАУ, 2004, фельдшер ветеринарної медицини</t>
  </si>
  <si>
    <t xml:space="preserve">ветеринар, 4 роки
Вальцювальник гумових сумішей, 10 років, 
Бруківник, 7 років
Права В</t>
  </si>
  <si>
    <t xml:space="preserve">не одружений,
мати: Петраш Віра Юріївна, 1961, Сумська обл, Сумський р-н., с. Коршачина, вул. Шкільна, буд. 56, 0997604401
</t>
  </si>
  <si>
    <t xml:space="preserve">0953467547</t>
  </si>
  <si>
    <t xml:space="preserve">IV Rh +</t>
  </si>
  <si>
    <t xml:space="preserve">Литвинко Олександр Сергійович</t>
  </si>
  <si>
    <t xml:space="preserve">Роменським РТЦК та СП Сумської обл.
21.02.26</t>
  </si>
  <si>
    <t xml:space="preserve">3672709816</t>
  </si>
  <si>
    <t xml:space="preserve">АВ 949425</t>
  </si>
  <si>
    <t xml:space="preserve">006384474
Виданий 5924
19.07.2021</t>
  </si>
  <si>
    <t xml:space="preserve">Сумська обл., Роменський р-н., с Перекопівка</t>
  </si>
  <si>
    <t xml:space="preserve">Сумська обл., Роменський р-н., с Перекопівка, вул. Космонавтів, буд. 107</t>
  </si>
  <si>
    <t xml:space="preserve">Глинський ПТАЛ, 2019, водій-тракторист, слюсар з ремонту с\г машин, 
Путивльський ветеринарний коледж, 2023, ветеринарна медицина</t>
  </si>
  <si>
    <t xml:space="preserve">тракторист, 7 років
Права А, В, С, тракторні</t>
  </si>
  <si>
    <t xml:space="preserve">одружений,
дружина: Литвинко Катерина Олександрівна, 2004, Сумська обл., Роменський р-н., с Перекопівка, вул. Космонавтів, буд. 107, 0993483660</t>
  </si>
  <si>
    <t xml:space="preserve">не надано</t>
  </si>
  <si>
    <t xml:space="preserve">Верба Володимир Олександрович</t>
  </si>
  <si>
    <t xml:space="preserve">Конотопським РТЦК та СП,
27.02.2026</t>
  </si>
  <si>
    <t xml:space="preserve">3493804851</t>
  </si>
  <si>
    <t xml:space="preserve">АВ 552749</t>
  </si>
  <si>
    <t xml:space="preserve">Миколаївська обл., м. Баштанка</t>
  </si>
  <si>
    <t xml:space="preserve">Сумська обл., м. Конотоп, вул. Успенсько-Троїцька, буд. 13, кв. 28</t>
  </si>
  <si>
    <t xml:space="preserve">ПТУ, м. Кременчук, 2013, маляр-штукатур</t>
  </si>
  <si>
    <t xml:space="preserve">будівельник, 6 років
Права - </t>
  </si>
  <si>
    <t xml:space="preserve">одружений, 
дружина: Верба Марія Сергіївна, 1997, Сумська обл., м. Конотоп, вул. Успенсько-Троїцька, буд. 13, кв. 28, 0977738011</t>
  </si>
  <si>
    <t xml:space="preserve">0685689787</t>
  </si>
  <si>
    <t xml:space="preserve">II Rh +</t>
  </si>
  <si>
    <t xml:space="preserve">Васильченко Сергій Анатолійович</t>
  </si>
  <si>
    <t xml:space="preserve">Роменським РТЦК та СП Сумської обл.,
26.02.2026</t>
  </si>
  <si>
    <t xml:space="preserve">3428909730</t>
  </si>
  <si>
    <t xml:space="preserve">АВ 949433</t>
  </si>
  <si>
    <t xml:space="preserve">002997059
виданий 5924
20.02.2019</t>
  </si>
  <si>
    <t xml:space="preserve">Сумська обл., Роменський р-н., с Пустовойтівка</t>
  </si>
  <si>
    <t xml:space="preserve">Сумська обл., Роменський р-н., с Пустовойтівка, вул. 5 пер. Берегова, буд. 9</t>
  </si>
  <si>
    <t xml:space="preserve">базова 
загальна 
середня</t>
  </si>
  <si>
    <t xml:space="preserve">Пустовійтівська ЗОШ</t>
  </si>
  <si>
    <t xml:space="preserve">вантажник, 3 роки
Права - </t>
  </si>
  <si>
    <t xml:space="preserve">не одружений,
мати: Вовк Світлана Григорівна, 1970, Сумська обл., Роменський р-н., с Пустовойтівка, вул. 5 пер. Берегова, буд. 9, 0685482470</t>
  </si>
  <si>
    <t xml:space="preserve">I Rh +</t>
  </si>
  <si>
    <t xml:space="preserve">Сукрут Олександр Миколайович</t>
  </si>
  <si>
    <t xml:space="preserve">Сумським МТЦК та СП
24.02.2026</t>
  </si>
  <si>
    <t xml:space="preserve">2995917310</t>
  </si>
  <si>
    <t xml:space="preserve">АВ 949489</t>
  </si>
  <si>
    <t xml:space="preserve">МА 500267
Зарічним РВСМУУМВС України в Сумській обл.,
23.06.1998</t>
  </si>
  <si>
    <t xml:space="preserve">м. Суми, вул. УНР, буд. 1, кв. 37</t>
  </si>
  <si>
    <t xml:space="preserve">Бурса №6 м. Суми, 2000, тесля</t>
  </si>
  <si>
    <t xml:space="preserve">тесля, мебляр, 26 років
Права В</t>
  </si>
  <si>
    <t xml:space="preserve">одружений,
дружина: Сукрут Владислава Сергіївна, 1994, м. Суми, вул. УНР, буд. 1, кв. 37, 0666856406</t>
  </si>
  <si>
    <t xml:space="preserve">0666649007</t>
  </si>
  <si>
    <t xml:space="preserve">Косьмін Юрій Віталійович</t>
  </si>
  <si>
    <t xml:space="preserve">Конотопським РТЦК та СП
24.02.2026</t>
  </si>
  <si>
    <t xml:space="preserve">2941315057</t>
  </si>
  <si>
    <t xml:space="preserve">АВ 967804</t>
  </si>
  <si>
    <t xml:space="preserve">Сумська обл., м. Путивль</t>
  </si>
  <si>
    <t xml:space="preserve">Сумська обл., м. Путивль, вул. І. Путивльського, буд. 7</t>
  </si>
  <si>
    <t xml:space="preserve">Бурса №9, м. Путивль</t>
  </si>
  <si>
    <t xml:space="preserve">будівельник, 20 років
Права - </t>
  </si>
  <si>
    <t xml:space="preserve">не одружений,
батько: Косьмін Віталій</t>
  </si>
  <si>
    <t xml:space="preserve">0662402865</t>
  </si>
  <si>
    <t xml:space="preserve">Денисенко Артем Олегович</t>
  </si>
  <si>
    <t xml:space="preserve">3327015430</t>
  </si>
  <si>
    <t xml:space="preserve">АВ 949485</t>
  </si>
  <si>
    <t xml:space="preserve">МВ 340950
Зарічним ВМ СМВ УМВС України в Сумській обл.
27.03.2007</t>
  </si>
  <si>
    <t xml:space="preserve">м. Суми, вул. Друга Замостянська, буд. 82</t>
  </si>
  <si>
    <t xml:space="preserve">повна 
загальна 
середня</t>
  </si>
  <si>
    <t xml:space="preserve">ПТУ №11, м. Суми, столяр</t>
  </si>
  <si>
    <t xml:space="preserve">оператор відеонагляду, 7 років
Права - </t>
  </si>
  <si>
    <t xml:space="preserve">одружений, 
дружина: Денисенко Людмила Сергіївна, 1992, м. Суми, вул. Друга Замостянська, буд. 82, 0953130945</t>
  </si>
  <si>
    <t xml:space="preserve">0508008954</t>
  </si>
  <si>
    <t xml:space="preserve">Нєжнов Сергій Миколайович</t>
  </si>
  <si>
    <t xml:space="preserve">Харківським РТЦК та СП
20.02.2026</t>
  </si>
  <si>
    <t xml:space="preserve">Харківська</t>
  </si>
  <si>
    <t xml:space="preserve">2813500653</t>
  </si>
  <si>
    <t xml:space="preserve">АГ 594862</t>
  </si>
  <si>
    <t xml:space="preserve">МН 840776
Червонозаводським РВХМУУМВС України в Харківській обл.,
25.04.2006</t>
  </si>
  <si>
    <t xml:space="preserve">м. Харків</t>
  </si>
  <si>
    <t xml:space="preserve">м. Харків, вул. Заводська, буд. 114</t>
  </si>
  <si>
    <t xml:space="preserve">СПТУ №9 м. Харків, 1995, електрогазозварювальник</t>
  </si>
  <si>
    <t xml:space="preserve">водій, 30 років
Права: В, С, Д</t>
  </si>
  <si>
    <t xml:space="preserve">одружений, 
дружина: Нєжнова Надія Іванівна, 1979, м. Харків, вул. Заводська, буд. 114, 0671567613</t>
  </si>
  <si>
    <t xml:space="preserve">0962762720</t>
  </si>
  <si>
    <t xml:space="preserve">I Rh -</t>
  </si>
  <si>
    <t xml:space="preserve">Тимченко Олександр Олександрович</t>
  </si>
  <si>
    <t xml:space="preserve">Сумським МТЦК та СП
25.02.2026</t>
  </si>
  <si>
    <t xml:space="preserve">3030807437</t>
  </si>
  <si>
    <t xml:space="preserve">АВ 967906</t>
  </si>
  <si>
    <t xml:space="preserve">МА 844687
Ковпаківським РВСМУУМВС України в Сумській обл.,
12.07.2000</t>
  </si>
  <si>
    <t xml:space="preserve">м. Суми, вул. Металургів, буд. 13, кв. 96</t>
  </si>
  <si>
    <t xml:space="preserve">ПТУ №12, м. Суми, 2001, столяр</t>
  </si>
  <si>
    <t xml:space="preserve">мебляр, 6 років
Права -</t>
  </si>
  <si>
    <t xml:space="preserve">одружений,
дружина: Тимченко Олена Миколаївна, 1983, Іспанія</t>
  </si>
  <si>
    <t xml:space="preserve">0689541469</t>
  </si>
  <si>
    <t xml:space="preserve">Соловйов Роман Ленідович</t>
  </si>
  <si>
    <t xml:space="preserve">Сумска обл., Путивльський р-н., с. Спадщина</t>
  </si>
  <si>
    <t xml:space="preserve">Сумська обл., Конотопський р-н., м. Путивль, пров. М. Маклакова, буд. 4, кв. 6</t>
  </si>
  <si>
    <t xml:space="preserve">Сумський національний аграрний університет, 2007, менеджмент організації</t>
  </si>
  <si>
    <t xml:space="preserve">спеціаліст управління продажу та розвитку бізнесу, 1 рік,
головний ветеринарний лікар господартва, 1 рік
заступник директора, 8 міс,
Права В</t>
  </si>
  <si>
    <t xml:space="preserve">не одружений, 
мати: Соловйова Наталія Миколаївна, 1955, Сумська обл., Конотопський р-н., м. Путивль, пров. М. Маклакова, буд. 4, кв. 6, 0959328680</t>
  </si>
  <si>
    <t xml:space="preserve">0978561214</t>
  </si>
  <si>
    <t xml:space="preserve">Федчун Віктор Миколайович</t>
  </si>
  <si>
    <t xml:space="preserve">Роменським РТЦК та СП Сумської обл.
24.02.2026</t>
  </si>
  <si>
    <t xml:space="preserve">3410314912</t>
  </si>
  <si>
    <t xml:space="preserve">АВ 949428</t>
  </si>
  <si>
    <t xml:space="preserve">Сумська обл., Роменський р-н., смт. Липова Долина</t>
  </si>
  <si>
    <t xml:space="preserve">Сумська обл., Роменський р-н., смт. Липова Долина, вул. Коцюбинського, вул. 54</t>
  </si>
  <si>
    <t xml:space="preserve">Лебединський вище ПТУ, лісоруб 6 розряду</t>
  </si>
  <si>
    <t xml:space="preserve">лісоруб, 4 роки
будівельник, 4 роки
Права В, С</t>
  </si>
  <si>
    <t xml:space="preserve">не одружений,
брат: Федчун Сергій Миколайович, 1991, Сумська обл., Роменський р-н., смт. Липова Долина, вул. Коцюбинського, вул. 54, 0683750094</t>
  </si>
  <si>
    <t xml:space="preserve">0970428254</t>
  </si>
  <si>
    <t xml:space="preserve">Сомок Олег Михайлович</t>
  </si>
  <si>
    <t xml:space="preserve">2956415491</t>
  </si>
  <si>
    <t xml:space="preserve">№260420231352231200025/1
Від 25.02.2026</t>
  </si>
  <si>
    <t xml:space="preserve">МА 348221
Конотопським МВУМВС України в Сумській обл.,
16.12.1997</t>
  </si>
  <si>
    <t xml:space="preserve">Сумська обл., м. Конотоп</t>
  </si>
  <si>
    <t xml:space="preserve">Сумська обл., м. Конотоп, вул. Весняна, буд. 38</t>
  </si>
  <si>
    <t xml:space="preserve">Конотопське СПУ №33, 1999, електрик</t>
  </si>
  <si>
    <t xml:space="preserve">слюсар, 20 років,
Права - </t>
  </si>
  <si>
    <t xml:space="preserve">не одружений, 
мати: Сомок Ганна Іванівна, 1954, Сумська обл., м. Конотоп, вул. Весняна, буд. 38, 0960747545 </t>
  </si>
  <si>
    <t xml:space="preserve">0985882439</t>
  </si>
  <si>
    <t xml:space="preserve">Стожок Єгор Сергійович</t>
  </si>
  <si>
    <t xml:space="preserve">Конотопським РТЦК та СП
23.02.2026</t>
  </si>
  <si>
    <t xml:space="preserve">3274916995</t>
  </si>
  <si>
    <t xml:space="preserve">АВ 967825</t>
  </si>
  <si>
    <t xml:space="preserve">м. Чернігів</t>
  </si>
  <si>
    <t xml:space="preserve">Сумська обл., Конотопський р-н., м. Кровелець, 2 пров. Ялинівський, буд. 35</t>
  </si>
  <si>
    <t xml:space="preserve">Глуховський педагогічний інститут, 2012, фіз. Виховання</t>
  </si>
  <si>
    <t xml:space="preserve">слюсар з ремонту колісних ТЗ, 8 років
Права В, С</t>
  </si>
  <si>
    <t xml:space="preserve">одружений, 
дружина Стожок Вікторія Вікторівна, Київська обл., м. Бровари, 0969150964</t>
  </si>
  <si>
    <t xml:space="preserve">III Rh +</t>
  </si>
  <si>
    <t xml:space="preserve">Тернюк Андрій Олексійович</t>
  </si>
  <si>
    <t xml:space="preserve">Сумським МТЦК та СП 
22.02.2026</t>
  </si>
  <si>
    <t xml:space="preserve">3474808514</t>
  </si>
  <si>
    <t xml:space="preserve">АВ 218937</t>
  </si>
  <si>
    <t xml:space="preserve">004849962
виданий 5920
16.06.2020</t>
  </si>
  <si>
    <t xml:space="preserve">Сумська обл., м. Лебедин</t>
  </si>
  <si>
    <t xml:space="preserve">Сумська обл., м. Лебедин, вул. Охтирська, буд. 61</t>
  </si>
  <si>
    <t xml:space="preserve">Маловисторопський державний аграрний коледж СНАУ,  агроном</t>
  </si>
  <si>
    <t xml:space="preserve">водій, 2 роки
Права В, С</t>
  </si>
  <si>
    <t xml:space="preserve">не одружений, 
брат: Тернюк Микола Олексійович, Сумська обл., м. Лебедин, вул. Охтирська, буд. 61, 0660299100 </t>
  </si>
  <si>
    <t xml:space="preserve">0664628112</t>
  </si>
  <si>
    <t xml:space="preserve">Кальченко Олександр Іванович</t>
  </si>
  <si>
    <t xml:space="preserve">Сумським МТЦК та СП
23.02.26</t>
  </si>
  <si>
    <t xml:space="preserve">2924420790</t>
  </si>
  <si>
    <t xml:space="preserve">АВ 967887</t>
  </si>
  <si>
    <t xml:space="preserve">Сумська обл., м. Білопілля</t>
  </si>
  <si>
    <t xml:space="preserve">м. Суми, вул. Харківська, буд. 28/1, кв. 46</t>
  </si>
  <si>
    <t xml:space="preserve">АМСУ, м. Дніпро, 2009, облік, аудит, правознавство</t>
  </si>
  <si>
    <t xml:space="preserve">інспектор митниці, 14 років
ФОП, 8 років
Права В</t>
  </si>
  <si>
    <t xml:space="preserve">одружений, 
дружина: Кальченко Вікторія Володимирівна, м. Суми, пр. Перемоги, буд. 51, кв. 132, 0958425595</t>
  </si>
  <si>
    <t xml:space="preserve">0675997775</t>
  </si>
  <si>
    <t xml:space="preserve">Пашков Денис Геннадійович</t>
  </si>
  <si>
    <t xml:space="preserve">Слобідським РТЦК та СП м. Харків
27.02.2026</t>
  </si>
  <si>
    <t xml:space="preserve">3253904779</t>
  </si>
  <si>
    <t xml:space="preserve">СО 316222</t>
  </si>
  <si>
    <t xml:space="preserve">МН773485
Орджонікідзевським РВХМУУМВС України в Харківській обл.
16.06.2005</t>
  </si>
  <si>
    <t xml:space="preserve">м. Харків, просп. Індустріальний, буд. 31, кв. 28</t>
  </si>
  <si>
    <t xml:space="preserve">Академія НГУ, 2008, командник, менеджер організації</t>
  </si>
  <si>
    <t xml:space="preserve">реабілітолог, 15 років,
Права - </t>
  </si>
  <si>
    <t xml:space="preserve">не одружений,
мати: Пашкова Ніна Опанасівна, 1954, м. Харків, просп. Індустріальний, буд. 31, кв. 28, 0661600161</t>
  </si>
  <si>
    <t xml:space="preserve">0669166227</t>
  </si>
  <si>
    <t xml:space="preserve">Бойко Геннадій Володимирович</t>
  </si>
  <si>
    <t xml:space="preserve">2990807554</t>
  </si>
  <si>
    <t xml:space="preserve">№250220261352624000001/2
Від 25.02.2026</t>
  </si>
  <si>
    <t xml:space="preserve">МА 583941
Охтирським МРВУМВС України в Сумській обл.,
04.01.1999</t>
  </si>
  <si>
    <t xml:space="preserve">Сумська обл., м. Охтирка, пров. Весняний, буд. 15а</t>
  </si>
  <si>
    <t xml:space="preserve">Сумська обл., м. Охтирка, вул. Київська, буд. 107, кв. 57</t>
  </si>
  <si>
    <t xml:space="preserve">ПТУ №7, м. Охтирка, 1999, маляр-штукатур</t>
  </si>
  <si>
    <t xml:space="preserve">будівельник, 20 років
Права В, С</t>
  </si>
  <si>
    <t xml:space="preserve">не одружений,
мати: Бойко Алла Миколаївна, 1960, Сумська обл., м. Охтирка, пров. Весняний, буд. 15а</t>
  </si>
  <si>
    <t xml:space="preserve">0665156739</t>
  </si>
  <si>
    <t xml:space="preserve">Шевченко Роман Сергійович</t>
  </si>
  <si>
    <t xml:space="preserve">3491510514</t>
  </si>
  <si>
    <t xml:space="preserve">АВ 967903</t>
  </si>
  <si>
    <t xml:space="preserve">м. Суми, вул. Р. Отаманюка, буд. 57, кв. 1</t>
  </si>
  <si>
    <t xml:space="preserve">ПТУ №2 м. Суми, 2011, модельєр</t>
  </si>
  <si>
    <t xml:space="preserve">різноробочий, 7 років
Права - </t>
  </si>
  <si>
    <t xml:space="preserve">не одружений, 
батько: Шевченко Сергій Григорович, м. Суми, вул. Р. Отаманюка, буд. 57, кв. 1, 0667980740</t>
  </si>
  <si>
    <t xml:space="preserve">Кваша Сергій Анатолійович</t>
  </si>
  <si>
    <t xml:space="preserve">Роменським РТЦК та СП Сумської обл.
27.02.2026</t>
  </si>
  <si>
    <t xml:space="preserve">3293410951</t>
  </si>
  <si>
    <t xml:space="preserve">СО 728605</t>
  </si>
  <si>
    <t xml:space="preserve">МВ 341636
Роменським МРВУМВС України в Сумській обл.,
10.01.2007</t>
  </si>
  <si>
    <t xml:space="preserve">Сумська обл., Роменський р-н., с. Анастасівка</t>
  </si>
  <si>
    <t xml:space="preserve">Сумська обл., Роменський р-н., с. Анастасівка, вул. Паркова, буд. 6</t>
  </si>
  <si>
    <t xml:space="preserve">Глинське ПТУ, 2009, слюсар, зварювальник</t>
  </si>
  <si>
    <t xml:space="preserve">доглядач за тваринами, 6 років
Права - </t>
  </si>
  <si>
    <t xml:space="preserve">не одружений,
мати: Кваша Надія Іванівна, 1964, Сумська обл., Роменський р-н., с. Анастасівка, вул. Паркова, буд. 6, 0987449092 </t>
  </si>
  <si>
    <t xml:space="preserve">0686718122</t>
  </si>
  <si>
    <t xml:space="preserve">Пархоменко Володимир Анатолійович</t>
  </si>
  <si>
    <t xml:space="preserve">Конотопським РТЦК та СП
21.02.2026</t>
  </si>
  <si>
    <t xml:space="preserve">3140913593</t>
  </si>
  <si>
    <t xml:space="preserve">АВ 967840</t>
  </si>
  <si>
    <t xml:space="preserve">МВ 078689
Крокевецьким РВ УМВС України в Сумській обл
22.10.2002</t>
  </si>
  <si>
    <t xml:space="preserve">Сумська обл., Конотопський р-н., м. Кролевець</t>
  </si>
  <si>
    <t xml:space="preserve">Сумська обл., Конотопський р-н., с. Зазірки, вул. Маричанівка, буд. 12</t>
  </si>
  <si>
    <t xml:space="preserve">ПТУ №23 м. Київ, муляр-штукатур</t>
  </si>
  <si>
    <t xml:space="preserve">будівельник, 20 років,
Права -</t>
  </si>
  <si>
    <t xml:space="preserve">не одружений,
брат: Пархоменко Юрій Анатолійович, 1988, м. Кролевець</t>
  </si>
  <si>
    <t xml:space="preserve">0685057883</t>
  </si>
  <si>
    <t xml:space="preserve">Войку Олег Георгійович</t>
  </si>
  <si>
    <t xml:space="preserve">Новобоварським РТЦК та СП 20.02.2026</t>
  </si>
  <si>
    <t xml:space="preserve">3248704812</t>
  </si>
  <si>
    <t xml:space="preserve">АГ 330242</t>
  </si>
  <si>
    <t xml:space="preserve">МН 730517
Московським РВ ХМУ УМВС України в Харківській обл.
03.03.2005</t>
  </si>
  <si>
    <t xml:space="preserve">м. Харків, просп. Ювілейний, буд. 72, кв. 107</t>
  </si>
  <si>
    <t xml:space="preserve">ХНАМГ, 2004, менеджер організації міського господарства</t>
  </si>
  <si>
    <t xml:space="preserve">голова правління ОСББ, 2 роки,
менеджер з продажів, 7 років
Права, В</t>
  </si>
  <si>
    <t xml:space="preserve">одружений,
дружина: Бондаренко Наталія Володимирівна, 1980, Харківська обл., м. Чугуїв, вул. Харківська, буд. 105, кв. 112</t>
  </si>
  <si>
    <t xml:space="preserve">0957796772</t>
  </si>
  <si>
    <t xml:space="preserve">Бруяка Максим Юрійович</t>
  </si>
  <si>
    <t xml:space="preserve">Сумським МТЦК та СП 
25.12.2025</t>
  </si>
  <si>
    <t xml:space="preserve">3536512192</t>
  </si>
  <si>
    <t xml:space="preserve">АВ 960514</t>
  </si>
  <si>
    <t xml:space="preserve">МВ 516155
Ковпаківським РВ м.Суми УДМС України в Сумській обл.
18.12.2012</t>
  </si>
  <si>
    <t xml:space="preserve">Р</t>
  </si>
  <si>
    <t xml:space="preserve">м. Суми, вул. Засумська буд. 16, кв. 45</t>
  </si>
  <si>
    <t xml:space="preserve">Школа №12, м. Суми</t>
  </si>
  <si>
    <t xml:space="preserve">різноробочий, 1 рік
Права - </t>
  </si>
  <si>
    <t xml:space="preserve">не одружений,
мати: Бруяка Наталія Володимирівна, 1976, м. Суми, вул. Засумська буд. 16, кв. 45, 0664739829</t>
  </si>
  <si>
    <t xml:space="preserve">0502773062</t>
  </si>
  <si>
    <t xml:space="preserve">II Rh -</t>
  </si>
  <si>
    <t xml:space="preserve">Коренєв Віталій Віталійович</t>
  </si>
  <si>
    <t xml:space="preserve">Конотопським РТЦК та СП,
24.02.2026</t>
  </si>
  <si>
    <t xml:space="preserve">3256220573</t>
  </si>
  <si>
    <t xml:space="preserve">АВ 949492</t>
  </si>
  <si>
    <t xml:space="preserve">закордоний паспорт
FM731032
виданий 5901
05.04.2018</t>
  </si>
  <si>
    <t xml:space="preserve">м. Суми, вул. Роменська, буд. 98, кв. 48</t>
  </si>
  <si>
    <t xml:space="preserve">Школа №1, м. Суми</t>
  </si>
  <si>
    <t xml:space="preserve">муляр, 19 років
Права В</t>
  </si>
  <si>
    <t xml:space="preserve">не одружений,
батько: Коренєв Віталій Олексійович, 1962, м. Суми, вул. Роменська, буд. 98, кв. 48, 0507243078</t>
  </si>
  <si>
    <t xml:space="preserve">0661495776</t>
  </si>
  <si>
    <t xml:space="preserve">IV Rh -</t>
  </si>
  <si>
    <t xml:space="preserve">Штиб Олександр Вʼячеславович</t>
  </si>
  <si>
    <t xml:space="preserve">Сумським МТЦК та СП м.Суми
25.02.2026</t>
  </si>
  <si>
    <t xml:space="preserve">3328601274</t>
  </si>
  <si>
    <t xml:space="preserve">АГ 021601</t>
  </si>
  <si>
    <t xml:space="preserve">МВ 340682
Ковпаківським ВМСМВУМВС України в Сумській обл.
03.04.2007</t>
  </si>
  <si>
    <t xml:space="preserve">м. Суми, вул. Засумська буд. 12а, кв. 4</t>
  </si>
  <si>
    <t xml:space="preserve">Школа №16, м. Суми</t>
  </si>
  <si>
    <t xml:space="preserve">листоноша, 4 роки
Права -</t>
  </si>
  <si>
    <t xml:space="preserve">не одружений,
мати: Коновал Ольга Миколаївна, 1972, м. Суми, вул. Засумська буд. 12а, кв. 4</t>
  </si>
  <si>
    <t xml:space="preserve">Клименченко Максим Анатолійович</t>
  </si>
  <si>
    <t xml:space="preserve">Шосткинським РТЦК та СП 
24.02.2026</t>
  </si>
  <si>
    <t xml:space="preserve">3287611732</t>
  </si>
  <si>
    <t xml:space="preserve">АВ 967980</t>
  </si>
  <si>
    <t xml:space="preserve">МВ 302722
Глухівським МРВ УМВС України в Сумській обл.
07.07.2006</t>
  </si>
  <si>
    <t xml:space="preserve">Сумська обл., м. Глухів</t>
  </si>
  <si>
    <t xml:space="preserve">Сумська обл., м. Глухів.ю вул. Франка, буд. 39</t>
  </si>
  <si>
    <t xml:space="preserve">ПТУ, м. Глухів, муляр, печник, штукатур</t>
  </si>
  <si>
    <t xml:space="preserve">слюсар, 9 років
Права -</t>
  </si>
  <si>
    <t xml:space="preserve">не одружений,
мати: Клименченко Інна Петрівна, 1972, Сумська обл., м. Глухів.ю вул. Франка, буд. 39, 0956028336</t>
  </si>
  <si>
    <t xml:space="preserve">0667570803</t>
  </si>
  <si>
    <t xml:space="preserve">Сорокін Олег Павлович</t>
  </si>
  <si>
    <t xml:space="preserve">Новобаварським РТЦК та СП
20.02.2026</t>
  </si>
  <si>
    <t xml:space="preserve">міста Харкова</t>
  </si>
  <si>
    <t xml:space="preserve">2573101897</t>
  </si>
  <si>
    <t xml:space="preserve">АГ 330243</t>
  </si>
  <si>
    <t xml:space="preserve">МК 604189
Фрунзенським РВХМУУМВС України в Харківській обл.
24.09.1997</t>
  </si>
  <si>
    <t xml:space="preserve">Харків, Харківська обл., </t>
  </si>
  <si>
    <t xml:space="preserve">Харків, Харківська обл., вул. Гіївська,б.7.кв.2</t>
  </si>
  <si>
    <t xml:space="preserve">Харківський Електромеханічний технікум, 1988, технік-електрик</t>
  </si>
  <si>
    <t xml:space="preserve">ЧП,ковіст(соміл'є). Глава відділу цивільного захисту Церкунівської сількської військової адмінімтрації, прав ні</t>
  </si>
  <si>
    <t xml:space="preserve">одружений
Варнавська Людмила Іванівна - 1976 - 0505088438
</t>
  </si>
  <si>
    <t xml:space="preserve">0966052073</t>
  </si>
  <si>
    <t xml:space="preserve">Князєв Олексадр Олексійович</t>
  </si>
  <si>
    <t xml:space="preserve">Сумським РтЦК та СП Сумської обл.,
24.02.2026</t>
  </si>
  <si>
    <t xml:space="preserve">3069007313</t>
  </si>
  <si>
    <t xml:space="preserve">МО 533842
</t>
  </si>
  <si>
    <t xml:space="preserve">МВ 580136
Лебединським МСУДМС України в Сумській обл.,
18.03.2015</t>
  </si>
  <si>
    <t xml:space="preserve">Сумська обл., Сумський р-й, с.Першотравневе</t>
  </si>
  <si>
    <t xml:space="preserve">м. Лебедин, вул. Капранів б.24, Сумська обл.</t>
  </si>
  <si>
    <t xml:space="preserve">ПТУ34, 2002, будівельник</t>
  </si>
  <si>
    <t xml:space="preserve">будівельник, кат.В</t>
  </si>
  <si>
    <t xml:space="preserve">одружений
Дружина Князєва Анна Миколаївна - 1990 - 0988266864
</t>
  </si>
  <si>
    <t xml:space="preserve">0984312805</t>
  </si>
  <si>
    <t xml:space="preserve">сержант</t>
  </si>
  <si>
    <t xml:space="preserve">Кущ Андрій Петрович</t>
  </si>
  <si>
    <t xml:space="preserve">2893300213</t>
  </si>
  <si>
    <t xml:space="preserve">УН 0497799</t>
  </si>
  <si>
    <t xml:space="preserve">МВ 429139
Буринським РВГУМВС України в Сумській обл.,
28.01.2010</t>
  </si>
  <si>
    <t xml:space="preserve">Сумська обл., Буринськийр-н, с. Михайлівка, вул. Лесі Українки 33</t>
  </si>
  <si>
    <t xml:space="preserve">м. Суми, вул. Ковпака, б. 85, кв.52</t>
  </si>
  <si>
    <t xml:space="preserve">Михайлівська ЗОШ Сумська обл.
</t>
  </si>
  <si>
    <t xml:space="preserve">електрогазозварник
</t>
  </si>
  <si>
    <t xml:space="preserve">одружений
Кущ Світлана Олександрівна - 1987 - 0990357418</t>
  </si>
  <si>
    <t xml:space="preserve">0669213337</t>
  </si>
  <si>
    <t xml:space="preserve">старший сержант</t>
  </si>
  <si>
    <t xml:space="preserve">Колодченко Олег Григорович</t>
  </si>
  <si>
    <t xml:space="preserve">Індустріальним РТЦК та СП
20.02.2026</t>
  </si>
  <si>
    <t xml:space="preserve">3294101893</t>
  </si>
  <si>
    <t xml:space="preserve">СО 621238</t>
  </si>
  <si>
    <t xml:space="preserve">МВ 321644
Великописарівським РВУМВС України в Сумській обл.
25.07.2006</t>
  </si>
  <si>
    <t xml:space="preserve">Сумська обл., Ахтирський р-н, с. Попівка </t>
  </si>
  <si>
    <t xml:space="preserve">м. Чугуїв, вул. Піщана 48</t>
  </si>
  <si>
    <t xml:space="preserve">Велекописерівська філія Ахтирскього профліцею, Сумська обл., смт.Велика Писарівка
2008</t>
  </si>
  <si>
    <t xml:space="preserve">війсковий
трахторист
В,С,С1</t>
  </si>
  <si>
    <t xml:space="preserve">одружений
Комодченко Єлена Ігорівна - 1989 - 0980437691 - м. Одеса</t>
  </si>
  <si>
    <t xml:space="preserve">0950483028</t>
  </si>
  <si>
    <t xml:space="preserve">Забайрачний Антон Валерійович</t>
  </si>
  <si>
    <t xml:space="preserve">Сумським МТЦК та СП
22.02.2026</t>
  </si>
  <si>
    <t xml:space="preserve">3264613873</t>
  </si>
  <si>
    <t xml:space="preserve">АВ 949421</t>
  </si>
  <si>
    <t xml:space="preserve">ЕН 435216
Северодонецьким МВУМВС України в Луганській обл.
23.07.2005</t>
  </si>
  <si>
    <t xml:space="preserve">м. Суми, площа Пришибська б.16, кв.8а</t>
  </si>
  <si>
    <t xml:space="preserve">МВК №7
м. Суми
2004
</t>
  </si>
  <si>
    <t xml:space="preserve">бізнесмен
</t>
  </si>
  <si>
    <t xml:space="preserve">не одружений
мати Забайрачна Ольга Анатоліївна - 1965 - Чехія</t>
  </si>
  <si>
    <t xml:space="preserve">0994827403</t>
  </si>
  <si>
    <t xml:space="preserve">Терешин Сергій Валерійович</t>
  </si>
  <si>
    <t xml:space="preserve">Сумським РТЦК та СП Сумської обл., 11.09.2025</t>
  </si>
  <si>
    <t xml:space="preserve">2867322134</t>
  </si>
  <si>
    <t xml:space="preserve">АВ 952062</t>
  </si>
  <si>
    <t xml:space="preserve">ВТ 078937
Селидівським МВГУДМС України в Донецькій обл.
04.04.2014</t>
  </si>
  <si>
    <t xml:space="preserve">м. Гірник, Донецька обл.</t>
  </si>
  <si>
    <t xml:space="preserve">Сумська обл., Лебединський р-н, с. Лебединий Бобрик, вул. 8 марта, б.8</t>
  </si>
  <si>
    <t xml:space="preserve">ЗОШ №18
м. Гірник</t>
  </si>
  <si>
    <t xml:space="preserve">швея, слюсар електромонтажник</t>
  </si>
  <si>
    <t xml:space="preserve">не одружений
мати Власюк Тетяна Олександрівна - 1958 - 0500171391, м. Біла Церква</t>
  </si>
  <si>
    <t xml:space="preserve">0971368228</t>
  </si>
  <si>
    <t xml:space="preserve">Левчич Олександр Миколайович</t>
  </si>
  <si>
    <t xml:space="preserve">2865716296</t>
  </si>
  <si>
    <t xml:space="preserve">АВ 949490</t>
  </si>
  <si>
    <t xml:space="preserve">010064683
Виданий 5930
21.12.2023</t>
  </si>
  <si>
    <t xml:space="preserve">м. Суми, вул. ЗСУ , буд.6, кв 119</t>
  </si>
  <si>
    <t xml:space="preserve">СВШ №2
м. Суми
1996</t>
  </si>
  <si>
    <t xml:space="preserve">В</t>
  </si>
  <si>
    <t xml:space="preserve">неодружений
Брат Левчич Володимир Миколайович - 1971 - 0503074035, м. Суми</t>
  </si>
  <si>
    <t xml:space="preserve">0501372378</t>
  </si>
  <si>
    <t xml:space="preserve">Скандаков Віталій Олександрович</t>
  </si>
  <si>
    <t xml:space="preserve">Сумським МТЦК та СП Сумської обл.,
10.09.2025</t>
  </si>
  <si>
    <t xml:space="preserve">3058105957</t>
  </si>
  <si>
    <t xml:space="preserve">АВ 954441</t>
  </si>
  <si>
    <t xml:space="preserve">МА 845630
Ковпаківським РВСМУУМВС України в Сумській обл.,
04.08.2000</t>
  </si>
  <si>
    <t xml:space="preserve">м. Суми, вул. Реміснича, буд. 35, кв. 57</t>
  </si>
  <si>
    <t xml:space="preserve">ПТУ №2
м. Суми
2002</t>
  </si>
  <si>
    <t xml:space="preserve">зварювальник монтажник
В,С</t>
  </si>
  <si>
    <t xml:space="preserve">не одружений
мати Скандакова Людмила Іл'їнична - 1957, м. Суми, вул. Реміснича, буд. 35, кв. 57</t>
  </si>
  <si>
    <t xml:space="preserve">0663694258</t>
  </si>
  <si>
    <t xml:space="preserve">Косенко Віталій Якович</t>
  </si>
  <si>
    <t xml:space="preserve">Сумським МТЦК та СП 
27.02.2026</t>
  </si>
  <si>
    <t xml:space="preserve">3463112994</t>
  </si>
  <si>
    <t xml:space="preserve">АВ 949438</t>
  </si>
  <si>
    <t xml:space="preserve">008368296
виданий 5922
21.10.2022</t>
  </si>
  <si>
    <t xml:space="preserve">с. Немудруї, Сумська обл., Роменський р-н</t>
  </si>
  <si>
    <t xml:space="preserve">Сумська обл, с. Недригалів, вул. Заболотівка 80</t>
  </si>
  <si>
    <t xml:space="preserve">ПТУ №41
с. Недригалів, Сумська обл.
2013</t>
  </si>
  <si>
    <t xml:space="preserve">водій кат В,С
трахторист кат. А1, А2
</t>
  </si>
  <si>
    <t xml:space="preserve">не одружений
Батько Косенко Яків Петрович - 1964 - 0500535095, Сумська обл, с. Недригалів, вул. Заболотівка 80</t>
  </si>
  <si>
    <t xml:space="preserve">0991610466</t>
  </si>
  <si>
    <t xml:space="preserve">Різничок Ігор Миколайович</t>
  </si>
  <si>
    <t xml:space="preserve">Конотопським РТЦК та СП
24.02.26</t>
  </si>
  <si>
    <t xml:space="preserve">3311204310</t>
  </si>
  <si>
    <t xml:space="preserve">АВ 967827</t>
  </si>
  <si>
    <t xml:space="preserve">007897814
Виданий 5920
12.07.2022</t>
  </si>
  <si>
    <t xml:space="preserve">с.Довга Лука, Липоодолинський р-н, Сумська обл.</t>
  </si>
  <si>
    <t xml:space="preserve">м. Лебедин, Сумська обл., Сумський р-н, вул. Павла Чубинського, б. 4</t>
  </si>
  <si>
    <t xml:space="preserve">Синівський ПАЛ
Сумська обл., с. Синівка
2009</t>
  </si>
  <si>
    <t xml:space="preserve">тракторист кат А, В, С
водій кат В,С</t>
  </si>
  <si>
    <t xml:space="preserve">не одружений
мати Різничок Любов Михайлівна - 1963 - 0995630158, с. Довга Лука, Сумська обл., Роменський р-н</t>
  </si>
  <si>
    <t xml:space="preserve">0957600927</t>
  </si>
  <si>
    <t xml:space="preserve">Шевченко Павло Миколайович</t>
  </si>
  <si>
    <t xml:space="preserve">2887718013</t>
  </si>
  <si>
    <t xml:space="preserve">МА 064014
Конотопським МВУМВС України в Сумській обл.,
07.02.1996</t>
  </si>
  <si>
    <t xml:space="preserve">м. Конотоп, Сумська обл. </t>
  </si>
  <si>
    <t xml:space="preserve">с. Підлипне, Конотопський р-н, Сумська обл, вул. Медова, б. 34</t>
  </si>
  <si>
    <t xml:space="preserve">ВПУ №4
м. Конотоп, Сумська обл.
1997</t>
  </si>
  <si>
    <t xml:space="preserve">будівельник
</t>
  </si>
  <si>
    <t xml:space="preserve">не одружений
мати Шевченко Тетяна Василівна - 1958 - 0679964057, Німечина</t>
  </si>
  <si>
    <t xml:space="preserve">0980338761</t>
  </si>
  <si>
    <t xml:space="preserve">Бурковцов Андрій Юрійович</t>
  </si>
  <si>
    <t xml:space="preserve">Роменським ТЦК та СП Сумської обл.,
27.02.2026</t>
  </si>
  <si>
    <t xml:space="preserve">3239413855</t>
  </si>
  <si>
    <t xml:space="preserve">АВ 949437</t>
  </si>
  <si>
    <t xml:space="preserve">закордоний паспорт
ЕН991201
виданий 7401
08.06.2011</t>
  </si>
  <si>
    <t xml:space="preserve">м. Ніжин, Чернігівська обл.</t>
  </si>
  <si>
    <t xml:space="preserve">Сумська обл., Роменський р-н, с. Русанівка, вул. Русанівська 26</t>
  </si>
  <si>
    <t xml:space="preserve"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t>
  </si>
  <si>
    <t xml:space="preserve">священик
педагог
</t>
  </si>
  <si>
    <t xml:space="preserve">одружений
дружина Гапон Зоя Сергиіївна - 1988, Сумська обл., Роменський р-н, с. Русанівка, вул. Русанівська 26
</t>
  </si>
  <si>
    <t xml:space="preserve">0973166440</t>
  </si>
  <si>
    <t xml:space="preserve">Сударенко Владислав Володимирович</t>
  </si>
  <si>
    <t xml:space="preserve">Сумським РТЦК та СП Сумської обл.,
23.02.2026</t>
  </si>
  <si>
    <t xml:space="preserve">3694203835</t>
  </si>
  <si>
    <t xml:space="preserve">АВ 967890</t>
  </si>
  <si>
    <t xml:space="preserve">Сумська обл., с. Закумське, вул. Закумське 6</t>
  </si>
  <si>
    <t xml:space="preserve">ПТУ №11 
м.Суми
зварювальник
</t>
  </si>
  <si>
    <t xml:space="preserve">зварювальник
</t>
  </si>
  <si>
    <t xml:space="preserve">не одружений
Сестра Гудиліна Карина Володимирівна - 0668816957, Сумська обл., с. Закумське, вул. Закумське 6 </t>
  </si>
  <si>
    <t xml:space="preserve">0635548429</t>
  </si>
  <si>
    <t xml:space="preserve">Звада Микита Іванович</t>
  </si>
  <si>
    <t xml:space="preserve">Сумським МТЦК та СП Сумської обл.,
21.02.2026</t>
  </si>
  <si>
    <t xml:space="preserve">3690507477</t>
  </si>
  <si>
    <t xml:space="preserve">АВ 949418</t>
  </si>
  <si>
    <t xml:space="preserve">006012577
виданий 5922
23.04.2021</t>
  </si>
  <si>
    <t xml:space="preserve">м. Санкт- Петербург</t>
  </si>
  <si>
    <t xml:space="preserve">Сумська обл., Роменський р-н, с Вільшана, вул. Озерна 55</t>
  </si>
  <si>
    <t xml:space="preserve">Вільшанська ЗОШ
Сумська обл., с.Вільшана
2017</t>
  </si>
  <si>
    <t xml:space="preserve">водій кат В,С
</t>
  </si>
  <si>
    <t xml:space="preserve">не одружений
батько Звада Іван Михайлович - 1968 - 0500662946, Сумська обл., Роменський р-н, с Вільшана, вул. Озерна 55</t>
  </si>
  <si>
    <t xml:space="preserve">0683586538</t>
  </si>
  <si>
    <t xml:space="preserve">Грабко Андрій Іванович</t>
  </si>
  <si>
    <t xml:space="preserve">Сумським МТЦК та СП Сумської обл., 
23.02.2026</t>
  </si>
  <si>
    <t xml:space="preserve">3167201934</t>
  </si>
  <si>
    <t xml:space="preserve">АВ 949483</t>
  </si>
  <si>
    <t xml:space="preserve">МВ 173258
Л.Долинським РВУМВС України в Сумській обл.,
08.02.2003</t>
  </si>
  <si>
    <t xml:space="preserve">Сумська обл., Л. Долинський р-н, с.Колядиниць</t>
  </si>
  <si>
    <t xml:space="preserve">м. Суми, вул. Черепіна, б.47, кв. 117</t>
  </si>
  <si>
    <t xml:space="preserve">СНАУ 
м. Суми
2010
магістр
</t>
  </si>
  <si>
    <t xml:space="preserve">зоотехнік
кат. В,С1,С</t>
  </si>
  <si>
    <t xml:space="preserve">не одружений
мати Грабко Ганна Дмитриївна - 1959 - 0968446207, Сумська обл., Л. Долинський р-н, с.Колядиниць, вул. Щастя 30</t>
  </si>
  <si>
    <t xml:space="preserve">0671979898</t>
  </si>
  <si>
    <t xml:space="preserve">Меньшиков Олексій Єгорович</t>
  </si>
  <si>
    <t xml:space="preserve">Харківським ТЦК та СП м. Харків,
25.12.2025</t>
  </si>
  <si>
    <t xml:space="preserve">2930900615</t>
  </si>
  <si>
    <t xml:space="preserve">АВ909203</t>
  </si>
  <si>
    <t xml:space="preserve">МК 119294,
Пісочинським ВМ Харківського РВУМВС України
09.04.1996</t>
  </si>
  <si>
    <t xml:space="preserve">Харківська обл., Харківський р-н, смт. Пісочин, пров. Лісовий 20</t>
  </si>
  <si>
    <t xml:space="preserve">Пісочинська ЗОШ
Харківська обл., смт. Пісочин
1995</t>
  </si>
  <si>
    <t xml:space="preserve">сантехнік
</t>
  </si>
  <si>
    <t xml:space="preserve">одружений
дружина Меньшикова Маргарита Сергиївна - 1989, Харківська обл., Харківський р-н, с. Санжари, вул. Майська 1</t>
  </si>
  <si>
    <t xml:space="preserve">0669377797</t>
  </si>
  <si>
    <t xml:space="preserve">Верстюк Євген Дмитрович</t>
  </si>
  <si>
    <t xml:space="preserve">Новобоварським РТЦК та СП
30.12.2025</t>
  </si>
  <si>
    <t xml:space="preserve">2821912276</t>
  </si>
  <si>
    <t xml:space="preserve">АВ909239</t>
  </si>
  <si>
    <t xml:space="preserve">МК 414303
Лозівським МРВУМВС України в Харківській обл.
15.01.1997  </t>
  </si>
  <si>
    <t xml:space="preserve">м.Лозова, Харківська обл.</t>
  </si>
  <si>
    <t xml:space="preserve">м. Харків, вул. Велика Панасівська, б. 106, кв.64</t>
  </si>
  <si>
    <t xml:space="preserve">Новомосковський Сільхоз технікум 
м. Новомосковськ, Дніпропетровська обл.,
1998
ветфельшер</t>
  </si>
  <si>
    <t xml:space="preserve">ветеринарний санітар
</t>
  </si>
  <si>
    <t xml:space="preserve">не одружений
тітка Носік Ганна Демидівна, м. Харків, вул. Богомольця буд.7, кв. 104</t>
  </si>
  <si>
    <t xml:space="preserve">0678946217</t>
  </si>
  <si>
    <t xml:space="preserve">Кривогуз Віталій Олександович</t>
  </si>
  <si>
    <t xml:space="preserve">Сумським МТЦК та СП 
21.02.2026</t>
  </si>
  <si>
    <t xml:space="preserve">2928021037</t>
  </si>
  <si>
    <t xml:space="preserve">СО431160</t>
  </si>
  <si>
    <t xml:space="preserve">МА 314704,
Буринським РВУМВС України в Сумський обл.,
04.08.1997</t>
  </si>
  <si>
    <t xml:space="preserve">м. Ромни, Сумска обл.</t>
  </si>
  <si>
    <t xml:space="preserve">Сумська обл., м. Буринь, вул. Пірогова, б.1б/2</t>
  </si>
  <si>
    <t xml:space="preserve">ПУСК м. Полтава
бакалавр
товарознавство і комерційна діяльність
2003</t>
  </si>
  <si>
    <t xml:space="preserve">ФОП
кат. В</t>
  </si>
  <si>
    <t xml:space="preserve">не одружений
мати Дзюба Євгенія Миколайвна - 1957, Сумська обл., м. Буринь, вул. 121 Стрілецької Дивізії, буд. 13, кв.2</t>
  </si>
  <si>
    <t xml:space="preserve">0994461246</t>
  </si>
  <si>
    <t xml:space="preserve">Панченко Олексадр Валерійович</t>
  </si>
  <si>
    <t xml:space="preserve">3029719656</t>
  </si>
  <si>
    <t xml:space="preserve">АВ 967839</t>
  </si>
  <si>
    <t xml:space="preserve">005500019</t>
  </si>
  <si>
    <t xml:space="preserve">Конотопський р-н, с. Підлипне</t>
  </si>
  <si>
    <t xml:space="preserve">Сумська обл., Конотопський р-н, м. Кролевец, вул. Зелинського, буд. 1, кв. 4</t>
  </si>
  <si>
    <t xml:space="preserve">Грузківська ЗОШ 
Сумська обл., Кроливецький р-н, с. Грузків
</t>
  </si>
  <si>
    <t xml:space="preserve">одружений
дружина Панченко Оксана Володимирівна - 1987 - 0960923346, Сумська обл., Конотопський р-н, м. Кролевец, вул. Зелинського, буд. 1, кв. 4</t>
  </si>
  <si>
    <t xml:space="preserve">Гуленко Владислав Олександрович</t>
  </si>
  <si>
    <t xml:space="preserve">3585409073</t>
  </si>
  <si>
    <t xml:space="preserve">АВ 949486</t>
  </si>
  <si>
    <t xml:space="preserve">м. Суми, вул. Ковпака, б. 4а</t>
  </si>
  <si>
    <t xml:space="preserve">ПТУ №43
м. Краснопілля, Сумська обл., Сумський р-н
кухар-кондитер 5кат
2018</t>
  </si>
  <si>
    <t xml:space="preserve">вантажник
</t>
  </si>
  <si>
    <t xml:space="preserve">не одружений
батько Гуленко Олександр Миколайович - 1970 - 0663936035, Сумська обл., Краснопільський р-н, с. Самотоївка, вул. Калініна 170</t>
  </si>
  <si>
    <t xml:space="preserve">Придатний до військової служби за контрактом.
Придатний до служби на підводних човнах, на надводних кораблях, у морській піхоті, Десантно-штурмових військах, спеціальних спорудах, підрозділах спеціального призначення</t>
  </si>
  <si>
    <t xml:space="preserve">Вінницька</t>
  </si>
  <si>
    <t xml:space="preserve">Військово-обліковий документ</t>
  </si>
  <si>
    <t xml:space="preserve">Придатний до військової служби за контрактом у військових частинах забезпечення ТЦК та СП, ВВНЗ, навчальних центрах, закладах (установах), медичних підрозділах логістики, зв'язку, оперативного забезпечення, охорони</t>
  </si>
  <si>
    <t xml:space="preserve">Вінниця</t>
  </si>
  <si>
    <t xml:space="preserve">1 відділ Хмільницький РТЦК</t>
  </si>
  <si>
    <t xml:space="preserve">першого відділу Хмільницького районного</t>
  </si>
  <si>
    <t xml:space="preserve">Вінницького ОТЦК та СП</t>
  </si>
  <si>
    <t xml:space="preserve">Волинь</t>
  </si>
  <si>
    <t xml:space="preserve">Військовий квиток</t>
  </si>
  <si>
    <t xml:space="preserve">Придатний до 
військової служби 
в ДШВ</t>
  </si>
  <si>
    <t xml:space="preserve">2 відділ Хмільницький РТЦК</t>
  </si>
  <si>
    <t xml:space="preserve">другого відділу Хмільницького районного</t>
  </si>
  <si>
    <t xml:space="preserve">Дніпро</t>
  </si>
  <si>
    <t xml:space="preserve">молодший сержант</t>
  </si>
  <si>
    <t xml:space="preserve">Посвідчення про приписку до призовної дільниці</t>
  </si>
  <si>
    <t xml:space="preserve">Придатний до 
військової служби  за контрактом</t>
  </si>
  <si>
    <t xml:space="preserve">7 відділ Вінницький РТЦК</t>
  </si>
  <si>
    <t xml:space="preserve">сьомого відділу Вінницького районного</t>
  </si>
  <si>
    <t xml:space="preserve">Донецьк</t>
  </si>
  <si>
    <t xml:space="preserve">Обліково-Послужна Картка</t>
  </si>
  <si>
    <t xml:space="preserve">Придатний до 
військової служби</t>
  </si>
  <si>
    <t xml:space="preserve">Вінницький ОМТЦК</t>
  </si>
  <si>
    <t xml:space="preserve">Вінницького об'єднаного міського</t>
  </si>
  <si>
    <t xml:space="preserve">Житомир</t>
  </si>
  <si>
    <t xml:space="preserve">Тимчасове посвідчення військовозобов'язаного</t>
  </si>
  <si>
    <t xml:space="preserve">III Rh -</t>
  </si>
  <si>
    <t xml:space="preserve">1 відділ Вінницький РТЦК</t>
  </si>
  <si>
    <t xml:space="preserve">першого відділу Вінницького районного</t>
  </si>
  <si>
    <t xml:space="preserve">Закарпаття</t>
  </si>
  <si>
    <t xml:space="preserve">штаб-сержант</t>
  </si>
  <si>
    <t xml:space="preserve">припис</t>
  </si>
  <si>
    <t xml:space="preserve">1 відділ Жмеринський РТЦК</t>
  </si>
  <si>
    <t xml:space="preserve">першого відділу Жмеринського районного</t>
  </si>
  <si>
    <t xml:space="preserve">Запоріжжя</t>
  </si>
  <si>
    <t xml:space="preserve">матрос</t>
  </si>
  <si>
    <t xml:space="preserve">Тульчинський РТЦК</t>
  </si>
  <si>
    <t xml:space="preserve">Тульчинського районного</t>
  </si>
  <si>
    <t xml:space="preserve">Івано-Франківськ</t>
  </si>
  <si>
    <t xml:space="preserve">старший матрос</t>
  </si>
  <si>
    <t xml:space="preserve">Хмільницький РТЦК</t>
  </si>
  <si>
    <t xml:space="preserve">Хмільницького районного</t>
  </si>
  <si>
    <t xml:space="preserve">Київ місто</t>
  </si>
  <si>
    <t xml:space="preserve">старшина</t>
  </si>
  <si>
    <t xml:space="preserve">1 відділ Могилів-Подільський РТЦК</t>
  </si>
  <si>
    <t xml:space="preserve">першого відділу Могилів-Подільського районного</t>
  </si>
  <si>
    <t xml:space="preserve">Київ обл</t>
  </si>
  <si>
    <t xml:space="preserve">старшина I статті</t>
  </si>
  <si>
    <t xml:space="preserve">1 відділ Тульчинський РТЦК</t>
  </si>
  <si>
    <t xml:space="preserve">першого відділу Тульчинського районного</t>
  </si>
  <si>
    <t xml:space="preserve">Кропивницький</t>
  </si>
  <si>
    <t xml:space="preserve">головний старшина</t>
  </si>
  <si>
    <t xml:space="preserve">2 відділ Вінницький РТЦК</t>
  </si>
  <si>
    <t xml:space="preserve">другого відділу Вінницького районного</t>
  </si>
  <si>
    <t xml:space="preserve">Луганськ</t>
  </si>
  <si>
    <t xml:space="preserve">прапорщик</t>
  </si>
  <si>
    <t xml:space="preserve">2 відділ Жмеринський РТЦК</t>
  </si>
  <si>
    <t xml:space="preserve">другого відділу Жмеринського районного</t>
  </si>
  <si>
    <t xml:space="preserve">Львів</t>
  </si>
  <si>
    <t xml:space="preserve">2 відділ Могилів-Подільський РТЦК</t>
  </si>
  <si>
    <t xml:space="preserve">другого відділу Могилів-Подільського районного</t>
  </si>
  <si>
    <t xml:space="preserve">Миколаїв</t>
  </si>
  <si>
    <t xml:space="preserve">2 відділ Тульчинський РТЦК</t>
  </si>
  <si>
    <t xml:space="preserve">другого відділу Тульчинського районного</t>
  </si>
  <si>
    <t xml:space="preserve">Одеса</t>
  </si>
  <si>
    <t xml:space="preserve">3 відділ Вінницький РТЦК</t>
  </si>
  <si>
    <t xml:space="preserve">третього відділу Вінницького районного</t>
  </si>
  <si>
    <t xml:space="preserve">Полтава</t>
  </si>
  <si>
    <t xml:space="preserve">3 відділ Могилів-Подільський РТЦК</t>
  </si>
  <si>
    <t xml:space="preserve">третього відділу Могилів-Подільського районного</t>
  </si>
  <si>
    <t xml:space="preserve">Рівне</t>
  </si>
  <si>
    <t xml:space="preserve">3 відділ Тульчинський РТЦК</t>
  </si>
  <si>
    <t xml:space="preserve">третього відділу Тульчинського районного</t>
  </si>
  <si>
    <t xml:space="preserve">Суми</t>
  </si>
  <si>
    <t xml:space="preserve">4 відділ Вінницький РТЦК</t>
  </si>
  <si>
    <t xml:space="preserve">четвертого відділу Вінницького районного</t>
  </si>
  <si>
    <t xml:space="preserve">Тернопіль</t>
  </si>
  <si>
    <t xml:space="preserve">5 відділ Вінницький РТЦК</t>
  </si>
  <si>
    <t xml:space="preserve">п'ятого відділу Вінницького районного</t>
  </si>
  <si>
    <t xml:space="preserve">Харків</t>
  </si>
  <si>
    <t xml:space="preserve">6 відділ Вінницький РТЦК</t>
  </si>
  <si>
    <t xml:space="preserve">шостого відділу Вінницького районного</t>
  </si>
  <si>
    <t xml:space="preserve">Херсон</t>
  </si>
  <si>
    <t xml:space="preserve">Вінницький РТЦК</t>
  </si>
  <si>
    <t xml:space="preserve">Вінницького районного</t>
  </si>
  <si>
    <t xml:space="preserve">Хмельницький</t>
  </si>
  <si>
    <t xml:space="preserve">Гайсинський РТЦК</t>
  </si>
  <si>
    <t xml:space="preserve">Гайсинського районного</t>
  </si>
  <si>
    <t xml:space="preserve">Черкаси</t>
  </si>
  <si>
    <t xml:space="preserve">2 відділ Гайсинський РТЦК</t>
  </si>
  <si>
    <t xml:space="preserve">другого відділу Гайсинського районного</t>
  </si>
  <si>
    <t xml:space="preserve">Чернівці</t>
  </si>
  <si>
    <t xml:space="preserve">Жмеринський РТЦК</t>
  </si>
  <si>
    <t xml:space="preserve">Жмеринського районного</t>
  </si>
  <si>
    <t xml:space="preserve">Чернігів</t>
  </si>
  <si>
    <t xml:space="preserve">Могилів-Подільський РТЦК</t>
  </si>
  <si>
    <t xml:space="preserve">Могилів-Подільського районного</t>
  </si>
  <si>
    <t xml:space="preserve">1 відділ Камінь-Каширський РТЦК</t>
  </si>
  <si>
    <t xml:space="preserve">першого відділу Камінь-Каширського районного</t>
  </si>
  <si>
    <t xml:space="preserve">Волинська</t>
  </si>
  <si>
    <t xml:space="preserve">Волинського ОТЦК та СП</t>
  </si>
  <si>
    <t xml:space="preserve">1 відділ Ковельський РТЦК</t>
  </si>
  <si>
    <t xml:space="preserve">першого відділу Ковельського районного</t>
  </si>
  <si>
    <t xml:space="preserve">2 відділ Ковельський РТЦК</t>
  </si>
  <si>
    <t xml:space="preserve">другого відділу Ковельського районного</t>
  </si>
  <si>
    <t xml:space="preserve">4 відділ Ковельський РТЦК</t>
  </si>
  <si>
    <t xml:space="preserve">четвертого відділу Ковельського районного</t>
  </si>
  <si>
    <t xml:space="preserve">3 відділ Ковельський РТЦК</t>
  </si>
  <si>
    <t xml:space="preserve">третього відділу Ковельського районного</t>
  </si>
  <si>
    <t xml:space="preserve">Луцький ОМТЦК</t>
  </si>
  <si>
    <t xml:space="preserve">Луцького об'єднаного міського</t>
  </si>
  <si>
    <t xml:space="preserve">2 відділ Камінь-Каширський РТЦК</t>
  </si>
  <si>
    <t xml:space="preserve">другого відділу Камінь-Каширського районного</t>
  </si>
  <si>
    <t xml:space="preserve">1 відділ Луцький РТЦК</t>
  </si>
  <si>
    <t xml:space="preserve">першого відділу Луцького районного</t>
  </si>
  <si>
    <t xml:space="preserve">2 відділ Луцький РТЦК</t>
  </si>
  <si>
    <t xml:space="preserve">другого відділу Луцького районного</t>
  </si>
  <si>
    <t xml:space="preserve">Волинський ОТЦК</t>
  </si>
  <si>
    <t xml:space="preserve">Волинського обласного</t>
  </si>
  <si>
    <t xml:space="preserve">2 відділ Володимир-Волинський РТЦК</t>
  </si>
  <si>
    <t xml:space="preserve">другого відділу Володимир-Волинського районного</t>
  </si>
  <si>
    <t xml:space="preserve">Володимир-Волинський РТЦК</t>
  </si>
  <si>
    <t xml:space="preserve">Володимир-Волинського районного</t>
  </si>
  <si>
    <t xml:space="preserve">Камінь-Каширський РТЦК</t>
  </si>
  <si>
    <t xml:space="preserve">Камінь-Каширського районного</t>
  </si>
  <si>
    <t xml:space="preserve">Ковельський РТЦК</t>
  </si>
  <si>
    <t xml:space="preserve">Ковельського районного</t>
  </si>
  <si>
    <t xml:space="preserve">Луцький РТЦК</t>
  </si>
  <si>
    <t xml:space="preserve">Луцького районного</t>
  </si>
  <si>
    <t xml:space="preserve">1 відділ Дніпровського РТЦК та СП</t>
  </si>
  <si>
    <t xml:space="preserve">першого відділу Дніпровського районного</t>
  </si>
  <si>
    <t xml:space="preserve">Дніпропетровська</t>
  </si>
  <si>
    <t xml:space="preserve">Дніпропетровського ОТЦК та СП</t>
  </si>
  <si>
    <t xml:space="preserve">1 відділ Кам'янського РТЦК та СП</t>
  </si>
  <si>
    <t xml:space="preserve">першого відділу Кам'янського районного</t>
  </si>
  <si>
    <t xml:space="preserve">1 відділ Нікопольського РТЦК та СП</t>
  </si>
  <si>
    <t xml:space="preserve">першого відділу Нікопольського районного</t>
  </si>
  <si>
    <t xml:space="preserve">1 відділ Новомосковський РТЦК та СП</t>
  </si>
  <si>
    <t xml:space="preserve">першого відділу Новомосковського районного</t>
  </si>
  <si>
    <t xml:space="preserve">1 відділ Синельниківського РТЦК та СП</t>
  </si>
  <si>
    <t xml:space="preserve">першого відділу Синельниківського районного</t>
  </si>
  <si>
    <t xml:space="preserve">1 відділ Криворізького РТЦК та СП</t>
  </si>
  <si>
    <t xml:space="preserve">першого відділу Криворізького районного</t>
  </si>
  <si>
    <t xml:space="preserve">2 відділ Кам'янського РТЦК та СП</t>
  </si>
  <si>
    <t xml:space="preserve">другого відділу Кам'янського районного</t>
  </si>
  <si>
    <t xml:space="preserve">2 відділ Нікопольського РТЦК та СП</t>
  </si>
  <si>
    <t xml:space="preserve">другого відділу Нікопольського районного</t>
  </si>
  <si>
    <t xml:space="preserve">3 відділ Кам'янського РТЦК та СП</t>
  </si>
  <si>
    <t xml:space="preserve">третього відділу Кам'янського районного</t>
  </si>
  <si>
    <t xml:space="preserve">4 відділ Кам'янського РТЦК та СП</t>
  </si>
  <si>
    <t xml:space="preserve">четвертого відділу Кам'янського районного</t>
  </si>
  <si>
    <t xml:space="preserve">Амур-Нижньодніпровський РТЦК та СП</t>
  </si>
  <si>
    <t xml:space="preserve">Амур-Нижньодніпровського районного</t>
  </si>
  <si>
    <t xml:space="preserve">2 відділ Дніпровського РТЦК та СП</t>
  </si>
  <si>
    <t xml:space="preserve">другого відділу Дніпровського районного</t>
  </si>
  <si>
    <t xml:space="preserve">міста Дніпра</t>
  </si>
  <si>
    <t xml:space="preserve">Дніпровський РТЦК та СП</t>
  </si>
  <si>
    <t xml:space="preserve">Дніпровського районного</t>
  </si>
  <si>
    <t xml:space="preserve">Індустріальний РТЦК та СП</t>
  </si>
  <si>
    <t xml:space="preserve">Індустріального районного</t>
  </si>
  <si>
    <t xml:space="preserve">Кам'янського РТЦК та СП</t>
  </si>
  <si>
    <t xml:space="preserve">Кам'янського районного</t>
  </si>
  <si>
    <t xml:space="preserve">2 відділ Криворізького РТЦК та СП</t>
  </si>
  <si>
    <t xml:space="preserve">другого відділу Криворізького районного</t>
  </si>
  <si>
    <t xml:space="preserve">Криворізький РТЦК та СП</t>
  </si>
  <si>
    <t xml:space="preserve">Криворізького районного</t>
  </si>
  <si>
    <t xml:space="preserve">2 відділ Синельниківського РТЦК та СП</t>
  </si>
  <si>
    <t xml:space="preserve">другого відділу Синельниківського районного</t>
  </si>
  <si>
    <t xml:space="preserve">Новокодацький РТЦК та СП</t>
  </si>
  <si>
    <t xml:space="preserve">Новокодацького районного</t>
  </si>
  <si>
    <t xml:space="preserve">Покровсько-Тернівський РТЦК та СП</t>
  </si>
  <si>
    <t xml:space="preserve">Покровсько-Тернівського районного</t>
  </si>
  <si>
    <t xml:space="preserve">Самарський РТЦК та СП</t>
  </si>
  <si>
    <t xml:space="preserve">Самарського районного</t>
  </si>
  <si>
    <t xml:space="preserve">Соборний РТЦК та СП</t>
  </si>
  <si>
    <t xml:space="preserve">Соборного районного</t>
  </si>
  <si>
    <t xml:space="preserve">3 відділ Дніпровського РТЦК та СП</t>
  </si>
  <si>
    <t xml:space="preserve">третього відділу Дніпровського районного</t>
  </si>
  <si>
    <t xml:space="preserve">Шевченківський РТЦК та СП</t>
  </si>
  <si>
    <t xml:space="preserve">Шевченківського районного</t>
  </si>
  <si>
    <t xml:space="preserve">3 відділ Криворізького РТЦК та СП</t>
  </si>
  <si>
    <t xml:space="preserve">третього відділу Криворізького районного</t>
  </si>
  <si>
    <t xml:space="preserve">3 відділ Нікопольський РТЦК та СП</t>
  </si>
  <si>
    <t xml:space="preserve">третього відділу Нікопольського районного</t>
  </si>
  <si>
    <t xml:space="preserve">3 відділ Нікопольського РТЦК та СП</t>
  </si>
  <si>
    <t xml:space="preserve">3 відділ Синельниківського РТЦК та СП</t>
  </si>
  <si>
    <t xml:space="preserve">третього відділу Синельниківського районного</t>
  </si>
  <si>
    <t xml:space="preserve">4 відділ Синельниківського РТЦК та СП</t>
  </si>
  <si>
    <t xml:space="preserve">четвертого відділу Синельниківського районного</t>
  </si>
  <si>
    <t xml:space="preserve">5 відділ Синельниківського РТЦК та СП</t>
  </si>
  <si>
    <t xml:space="preserve">п'ятого відділу Синельниківського районного</t>
  </si>
  <si>
    <t xml:space="preserve">Дніпровський ОТЦК та СП</t>
  </si>
  <si>
    <t xml:space="preserve">Дніпровського обласного</t>
  </si>
  <si>
    <t xml:space="preserve">Інгулецький ОРТЦК та СП</t>
  </si>
  <si>
    <t xml:space="preserve">Інгулецького об'єднаного районного</t>
  </si>
  <si>
    <t xml:space="preserve">Металургійно-Довгинцівський ОРТЦК та СП</t>
  </si>
  <si>
    <t xml:space="preserve">Металургійно-Довгинцівського об'єднаного районного</t>
  </si>
  <si>
    <t xml:space="preserve">Нікопольський РТЦК та СП</t>
  </si>
  <si>
    <t xml:space="preserve">Нікопольського районного</t>
  </si>
  <si>
    <t xml:space="preserve">Новомосковський РТЦК та СП</t>
  </si>
  <si>
    <t xml:space="preserve">Новомосковського районного</t>
  </si>
  <si>
    <t xml:space="preserve">Павлоградський РТЦК та СП</t>
  </si>
  <si>
    <t xml:space="preserve">Павлоградського районного</t>
  </si>
  <si>
    <t xml:space="preserve">Саксаганський РТЦК та СП</t>
  </si>
  <si>
    <t xml:space="preserve">Саксаганського районного</t>
  </si>
  <si>
    <t xml:space="preserve">Синельниківський РТЦК та СП</t>
  </si>
  <si>
    <t xml:space="preserve">Синельниківського районного</t>
  </si>
  <si>
    <t xml:space="preserve">Центрально-Міський РТЦК та СП</t>
  </si>
  <si>
    <t xml:space="preserve">Центрально-Міського районного</t>
  </si>
  <si>
    <t xml:space="preserve">Центрально-Чечелевський РТЦК та СП</t>
  </si>
  <si>
    <t xml:space="preserve">Центрально-Чечелевського районного</t>
  </si>
  <si>
    <t xml:space="preserve">Центрально-Чечелевський ОРТЦК та СП</t>
  </si>
  <si>
    <t xml:space="preserve">Центрально-Чечелівського об'єднаного районного</t>
  </si>
  <si>
    <t xml:space="preserve">1 відділ Краматорського РТЦК та СП</t>
  </si>
  <si>
    <t xml:space="preserve">першого відділу Краматорського районного</t>
  </si>
  <si>
    <t xml:space="preserve">Донецька</t>
  </si>
  <si>
    <t xml:space="preserve">Донецького ОТЦК та СП</t>
  </si>
  <si>
    <t xml:space="preserve">1 відділ Покровський РТЦК та СП</t>
  </si>
  <si>
    <t xml:space="preserve">першого відділу Покровського районного</t>
  </si>
  <si>
    <t xml:space="preserve">2 відділ Краматорського РТЦК та СП</t>
  </si>
  <si>
    <t xml:space="preserve">другого відділу Краматорського районного</t>
  </si>
  <si>
    <t xml:space="preserve">3 відділ Краматорського РТЦК та СП</t>
  </si>
  <si>
    <t xml:space="preserve">третього відділу Краматорського районного</t>
  </si>
  <si>
    <t xml:space="preserve">Бахмутський РТЦК та СП</t>
  </si>
  <si>
    <t xml:space="preserve">Бахмутського районного</t>
  </si>
  <si>
    <t xml:space="preserve">Волноваський РТЦК та СП</t>
  </si>
  <si>
    <t xml:space="preserve">Волноваського районного</t>
  </si>
  <si>
    <t xml:space="preserve">Краматорський РТЦК та СП</t>
  </si>
  <si>
    <t xml:space="preserve">Краматорського районного</t>
  </si>
  <si>
    <t xml:space="preserve">Маріупольський РТЦК та СП</t>
  </si>
  <si>
    <t xml:space="preserve">Маріупольського районного</t>
  </si>
  <si>
    <t xml:space="preserve">Покровський РТЦК та СП</t>
  </si>
  <si>
    <t xml:space="preserve">Покровського районного</t>
  </si>
  <si>
    <t xml:space="preserve">1 відділ Бердичівського РТЦК та СП</t>
  </si>
  <si>
    <t xml:space="preserve">першого відділу Бердичівського районного</t>
  </si>
  <si>
    <t xml:space="preserve">Житомирська</t>
  </si>
  <si>
    <t xml:space="preserve">Житомирського ОТЦК та СП</t>
  </si>
  <si>
    <t xml:space="preserve">1 відділ Житомирського РТЦК та СП</t>
  </si>
  <si>
    <t xml:space="preserve">першого відділу Житомирського районного</t>
  </si>
  <si>
    <t xml:space="preserve">1 відділ Звягельський РТЦК та СП</t>
  </si>
  <si>
    <t xml:space="preserve">першого відділу Звягельського районного</t>
  </si>
  <si>
    <t xml:space="preserve">1 відділ Коростенського РТЦК та СП</t>
  </si>
  <si>
    <t xml:space="preserve">першого відділу Коростенського районного</t>
  </si>
  <si>
    <t xml:space="preserve">2 відділ Бердичівського РТЦК та СП</t>
  </si>
  <si>
    <t xml:space="preserve">другого відділу Бердичівського районного</t>
  </si>
  <si>
    <t xml:space="preserve">2 відділ Житомирського РТЦК та СП</t>
  </si>
  <si>
    <t xml:space="preserve">другого відділу Житомирського районного</t>
  </si>
  <si>
    <t xml:space="preserve">2 відділ Звягельський РТЦК та СП</t>
  </si>
  <si>
    <t xml:space="preserve">другого відділу Звягельського районного</t>
  </si>
  <si>
    <t xml:space="preserve">2 відділ Коростенського РТЦК та СП</t>
  </si>
  <si>
    <t xml:space="preserve">другого відділу Коростенського районного</t>
  </si>
  <si>
    <t xml:space="preserve">3 відділ Житомирського РТЦК та СП</t>
  </si>
  <si>
    <t xml:space="preserve">третього відділу Житомирського районного</t>
  </si>
  <si>
    <t xml:space="preserve">3 відділ Коростенського РТЦК та СП</t>
  </si>
  <si>
    <t xml:space="preserve">третього відділу Коростенського районного</t>
  </si>
  <si>
    <t xml:space="preserve">4 відділ Житомирського РТЦК та СП</t>
  </si>
  <si>
    <t xml:space="preserve">четвертого відділу Житомирського районного</t>
  </si>
  <si>
    <t xml:space="preserve">Бердичівського РТЦК та СП</t>
  </si>
  <si>
    <t xml:space="preserve">Бердичівського районного</t>
  </si>
  <si>
    <t xml:space="preserve">4 відділ Коростенського РТЦК та СП</t>
  </si>
  <si>
    <t xml:space="preserve">четвертого відділу Коростенського районного</t>
  </si>
  <si>
    <t xml:space="preserve">Житомирський ОМТЦК та СП</t>
  </si>
  <si>
    <t xml:space="preserve">Житомирського об'єднаного міського</t>
  </si>
  <si>
    <t xml:space="preserve">5 відділ Житомирського РТЦК та СП</t>
  </si>
  <si>
    <t xml:space="preserve">п'ятого відділу Житомирського районного</t>
  </si>
  <si>
    <t xml:space="preserve">6 відділ Житомирського РТЦК та СП</t>
  </si>
  <si>
    <t xml:space="preserve">шостого відділу Житомирського районного</t>
  </si>
  <si>
    <t xml:space="preserve">7 відділ Житомирського РТЦК та СП</t>
  </si>
  <si>
    <t xml:space="preserve">сьомого відділу Житомирського районного</t>
  </si>
  <si>
    <t xml:space="preserve">8 відділ Житомирського РТЦК та СП</t>
  </si>
  <si>
    <t xml:space="preserve">восьмого відділу Житомирського районного</t>
  </si>
  <si>
    <t xml:space="preserve">9 відділ Житомирського РТЦК та СП</t>
  </si>
  <si>
    <t xml:space="preserve">дев'ятого відділу Житомирського районного</t>
  </si>
  <si>
    <t xml:space="preserve">Житомирський ООМЦ</t>
  </si>
  <si>
    <t xml:space="preserve">Житомирського обласного об'єднаного міського</t>
  </si>
  <si>
    <t xml:space="preserve">Житомирський РТЦК та СП</t>
  </si>
  <si>
    <t xml:space="preserve">Житомирського районного</t>
  </si>
  <si>
    <t xml:space="preserve">Звягельський РТЦК та СП</t>
  </si>
  <si>
    <t xml:space="preserve">Звягельського районного</t>
  </si>
  <si>
    <t xml:space="preserve">Коростенський РТЦК та СП</t>
  </si>
  <si>
    <t xml:space="preserve">Коростенського районного</t>
  </si>
  <si>
    <t xml:space="preserve">1 відділ Берегівський РТЦК</t>
  </si>
  <si>
    <t xml:space="preserve">першого відділу Берегівського районного</t>
  </si>
  <si>
    <t xml:space="preserve">Закарпатська</t>
  </si>
  <si>
    <t xml:space="preserve">Закарпатського ОТЦК та СП</t>
  </si>
  <si>
    <t xml:space="preserve">1 відділ Мукачівського РТЦК та СП</t>
  </si>
  <si>
    <t xml:space="preserve">першого відділу Мукачівського районного</t>
  </si>
  <si>
    <t xml:space="preserve">1 відділ Хустського РТЦК та СП</t>
  </si>
  <si>
    <t xml:space="preserve">першого відділу Хустського районного</t>
  </si>
  <si>
    <t xml:space="preserve">2 відділ Мукачівського РТЦК та СП</t>
  </si>
  <si>
    <t xml:space="preserve">другого відділу Мукачівського районного</t>
  </si>
  <si>
    <t xml:space="preserve">2 відділ Хустського РТЦК та СП</t>
  </si>
  <si>
    <t xml:space="preserve">другого відділу Хустського районного</t>
  </si>
  <si>
    <t xml:space="preserve">Берегівський РТЦК</t>
  </si>
  <si>
    <t xml:space="preserve">Берегівського районного</t>
  </si>
  <si>
    <t xml:space="preserve">Мукачівського РТЦК та СП</t>
  </si>
  <si>
    <t xml:space="preserve">Мукачівського районного</t>
  </si>
  <si>
    <t xml:space="preserve">Рахівського РТЦК та СП</t>
  </si>
  <si>
    <t xml:space="preserve">Рахівського районного</t>
  </si>
  <si>
    <t xml:space="preserve">Тячівський РТЦК та СП</t>
  </si>
  <si>
    <t xml:space="preserve">Тячівського районного</t>
  </si>
  <si>
    <t xml:space="preserve">Ужгородський РТЦК та СП</t>
  </si>
  <si>
    <t xml:space="preserve">Ужгородського районного</t>
  </si>
  <si>
    <t xml:space="preserve">Хустський РТЦК та СП</t>
  </si>
  <si>
    <t xml:space="preserve">Хустського районного</t>
  </si>
  <si>
    <t xml:space="preserve">1 відділ Запорізького РТЦК та СП</t>
  </si>
  <si>
    <t xml:space="preserve">першого відділу Запорізького районного</t>
  </si>
  <si>
    <t xml:space="preserve">Запорізька</t>
  </si>
  <si>
    <t xml:space="preserve">Запорізького ОТЦК та СП</t>
  </si>
  <si>
    <t xml:space="preserve">2 відділ Запорізького РТЦК та СП</t>
  </si>
  <si>
    <t xml:space="preserve">другого відділу Запорізького районного</t>
  </si>
  <si>
    <t xml:space="preserve">Бердянський РТЦК та СП</t>
  </si>
  <si>
    <t xml:space="preserve">Бердянського районного</t>
  </si>
  <si>
    <t xml:space="preserve">Василівський РТЦК та СП</t>
  </si>
  <si>
    <t xml:space="preserve">Василівського районного</t>
  </si>
  <si>
    <t xml:space="preserve">міста Запоріжжя</t>
  </si>
  <si>
    <t xml:space="preserve">Заводський РТЦК та СП</t>
  </si>
  <si>
    <t xml:space="preserve">Заводського районного</t>
  </si>
  <si>
    <t xml:space="preserve">Запорізький РТЦК та СП</t>
  </si>
  <si>
    <t xml:space="preserve">Запорізького районного</t>
  </si>
  <si>
    <t xml:space="preserve">Комунарський РТЦК та СП</t>
  </si>
  <si>
    <t xml:space="preserve">Комунарського районного</t>
  </si>
  <si>
    <t xml:space="preserve">1 відділ Мелітопольський РТЦК та СП</t>
  </si>
  <si>
    <t xml:space="preserve">першого відділу Мелітопольського районного</t>
  </si>
  <si>
    <t xml:space="preserve">Мелітопольський РТЦК та СП</t>
  </si>
  <si>
    <t xml:space="preserve">Мелітопольського районного</t>
  </si>
  <si>
    <t xml:space="preserve">Пологівський РТЦК та СП</t>
  </si>
  <si>
    <t xml:space="preserve">Пологівського районного</t>
  </si>
  <si>
    <t xml:space="preserve">Хортицький РТЦК та СП</t>
  </si>
  <si>
    <t xml:space="preserve">Хортицького районного</t>
  </si>
  <si>
    <t xml:space="preserve">Центральний ОРТЦК та СП</t>
  </si>
  <si>
    <t xml:space="preserve">Центрального об'єднаного районного</t>
  </si>
  <si>
    <t xml:space="preserve">1 відділ Івано-Франківський РТЦК</t>
  </si>
  <si>
    <t xml:space="preserve">першого відділу Івано-Франківського районного</t>
  </si>
  <si>
    <t xml:space="preserve">Івано-Франківська</t>
  </si>
  <si>
    <t xml:space="preserve">Івано-Франківського ОТЦК та СП</t>
  </si>
  <si>
    <t xml:space="preserve">1 відділ Калуський РТЦК</t>
  </si>
  <si>
    <t xml:space="preserve">першого відділу Калуського районного</t>
  </si>
  <si>
    <t xml:space="preserve">1 відділ Коломийський РТЦК</t>
  </si>
  <si>
    <t xml:space="preserve">першого відділу Коломийського районного</t>
  </si>
  <si>
    <t xml:space="preserve">2 відділ Івано-Франківський РТЦК</t>
  </si>
  <si>
    <t xml:space="preserve">другого відділу Івано-Франківського районного</t>
  </si>
  <si>
    <t xml:space="preserve">2 відділ Калуський РТЦК</t>
  </si>
  <si>
    <t xml:space="preserve">другого відділу Калуського районного</t>
  </si>
  <si>
    <t xml:space="preserve">2 відділ Коломийський РТЦК</t>
  </si>
  <si>
    <t xml:space="preserve">другого відділу Коломийського районного</t>
  </si>
  <si>
    <t xml:space="preserve">3 відділ Івано-Франківський РТЦК</t>
  </si>
  <si>
    <t xml:space="preserve">третього відділу Івано-Франківського районного</t>
  </si>
  <si>
    <t xml:space="preserve">4 відділ Івано-Франківський РТЦК</t>
  </si>
  <si>
    <t xml:space="preserve">четвертого відділу Івано-Франківського районного</t>
  </si>
  <si>
    <t xml:space="preserve">Верховинський РТЦК</t>
  </si>
  <si>
    <t xml:space="preserve">Верховинського районного</t>
  </si>
  <si>
    <t xml:space="preserve">Івано-Франківський МТЦК</t>
  </si>
  <si>
    <t xml:space="preserve">Івано-Франківського міського</t>
  </si>
  <si>
    <t xml:space="preserve">Івано-Франківський ОТЦК</t>
  </si>
  <si>
    <t xml:space="preserve">Івано-Франківського обласного</t>
  </si>
  <si>
    <t xml:space="preserve">Івано-Франківський РТЦК</t>
  </si>
  <si>
    <t xml:space="preserve">Івано-Франківського районного</t>
  </si>
  <si>
    <t xml:space="preserve">Калуський РТЦК</t>
  </si>
  <si>
    <t xml:space="preserve">Калуського районного</t>
  </si>
  <si>
    <t xml:space="preserve">Коломийський РТЦК</t>
  </si>
  <si>
    <t xml:space="preserve">Коломийського районного</t>
  </si>
  <si>
    <t xml:space="preserve">Косівський РТЦК</t>
  </si>
  <si>
    <t xml:space="preserve">Косівського районного</t>
  </si>
  <si>
    <t xml:space="preserve">Надвірнянський РТЦК</t>
  </si>
  <si>
    <t xml:space="preserve">Надвірнянського районного</t>
  </si>
  <si>
    <t xml:space="preserve">Голосіївський РТЦК</t>
  </si>
  <si>
    <t xml:space="preserve">Голосіївського районного</t>
  </si>
  <si>
    <t xml:space="preserve">Київського МТЦК та СП</t>
  </si>
  <si>
    <t xml:space="preserve">Дарницький РТЦК</t>
  </si>
  <si>
    <t xml:space="preserve">Дарницького районного</t>
  </si>
  <si>
    <t xml:space="preserve">Деснянський РТЦК</t>
  </si>
  <si>
    <t xml:space="preserve">Деснянського районного</t>
  </si>
  <si>
    <t xml:space="preserve">міста Києва</t>
  </si>
  <si>
    <t xml:space="preserve">Дніпровський РТЦК</t>
  </si>
  <si>
    <t xml:space="preserve">Оболонський РТЦК</t>
  </si>
  <si>
    <t xml:space="preserve">Оболонського районного</t>
  </si>
  <si>
    <t xml:space="preserve">Печерський РТЦК</t>
  </si>
  <si>
    <t xml:space="preserve">Печерського районного</t>
  </si>
  <si>
    <t xml:space="preserve">Подільський РТЦК</t>
  </si>
  <si>
    <t xml:space="preserve">Подільського районного</t>
  </si>
  <si>
    <t xml:space="preserve">Святошинський РТЦК</t>
  </si>
  <si>
    <t xml:space="preserve">Святошинського районного</t>
  </si>
  <si>
    <t xml:space="preserve">Солом'янський РТЦК</t>
  </si>
  <si>
    <t xml:space="preserve">Солом'янського районного</t>
  </si>
  <si>
    <t xml:space="preserve">Шевченківський РТЦК</t>
  </si>
  <si>
    <t xml:space="preserve">1 відділ Бориспільський РТЦК</t>
  </si>
  <si>
    <t xml:space="preserve">першого відділу Бориспільського районного</t>
  </si>
  <si>
    <t xml:space="preserve">Київського ОТЦК та СП</t>
  </si>
  <si>
    <t xml:space="preserve">1 відділ Бучанський РТЦК</t>
  </si>
  <si>
    <t xml:space="preserve">першого відділу Бучанського районного</t>
  </si>
  <si>
    <t xml:space="preserve">1 відділ Вишгородський РТЦК</t>
  </si>
  <si>
    <t xml:space="preserve">першого відділу Вишгородського районного</t>
  </si>
  <si>
    <t xml:space="preserve">1 відділ Обухівський РТЦК</t>
  </si>
  <si>
    <t xml:space="preserve">першого відділу Обухівського районного</t>
  </si>
  <si>
    <t xml:space="preserve">1 відділ Білоцерківський РТЦК</t>
  </si>
  <si>
    <t xml:space="preserve">першого відділу Білоцерківського районного</t>
  </si>
  <si>
    <t xml:space="preserve">2 відділ Білоцерківський РТЦК</t>
  </si>
  <si>
    <t xml:space="preserve">другого відділу Білоцерківського районного</t>
  </si>
  <si>
    <t xml:space="preserve">2 відділ Бориспільський РТЦК</t>
  </si>
  <si>
    <t xml:space="preserve">другого відділу Бориспільського районного</t>
  </si>
  <si>
    <t xml:space="preserve">2 відділ Броварський РТЦК</t>
  </si>
  <si>
    <t xml:space="preserve">другого відділу Броварського районного</t>
  </si>
  <si>
    <t xml:space="preserve">2 відділ Бучанський РТЦК</t>
  </si>
  <si>
    <t xml:space="preserve">другого відділу Бучанського районного</t>
  </si>
  <si>
    <t xml:space="preserve">2 відділ Вишгородський РТЦК</t>
  </si>
  <si>
    <t xml:space="preserve">другого відділу Вишгородського районного</t>
  </si>
  <si>
    <t xml:space="preserve">2 відділ Обухівський РТЦК</t>
  </si>
  <si>
    <t xml:space="preserve">другого відділу Обухівського районного</t>
  </si>
  <si>
    <t xml:space="preserve">3 відділ Білоцерківський РТЦК</t>
  </si>
  <si>
    <t xml:space="preserve">третього відділу Білоцерківського районного</t>
  </si>
  <si>
    <t xml:space="preserve">3 відділ Броварський РТЦК</t>
  </si>
  <si>
    <t xml:space="preserve">третього відділу Броварського районного</t>
  </si>
  <si>
    <t xml:space="preserve">3 відділ Бучанський РТЦК</t>
  </si>
  <si>
    <t xml:space="preserve">третього відділу Бучанського районного</t>
  </si>
  <si>
    <t xml:space="preserve">3 відділ Обухівський РТЦК</t>
  </si>
  <si>
    <t xml:space="preserve">третього відділу Обухівського районного</t>
  </si>
  <si>
    <t xml:space="preserve">4 відділ Обухівський РТЦК</t>
  </si>
  <si>
    <t xml:space="preserve">четвертого відділу Обухівського районного</t>
  </si>
  <si>
    <t xml:space="preserve">6 відділ Білоцерківський РТЦК</t>
  </si>
  <si>
    <t xml:space="preserve">шостого відділу Білоцерківського районного</t>
  </si>
  <si>
    <t xml:space="preserve">1 відділ Броварський РТЦК</t>
  </si>
  <si>
    <t xml:space="preserve">першого відділу Броварського районного</t>
  </si>
  <si>
    <t xml:space="preserve">1 відділ Фастівський РТЦК</t>
  </si>
  <si>
    <t xml:space="preserve">першого відділу Фастівського районного</t>
  </si>
  <si>
    <t xml:space="preserve">Білоцерківський РТЦК</t>
  </si>
  <si>
    <t xml:space="preserve">Білоцерківського районного</t>
  </si>
  <si>
    <t xml:space="preserve">4 відділ Білоцерківський РТЦК</t>
  </si>
  <si>
    <t xml:space="preserve">четвертого відділу Білоцерківського районного</t>
  </si>
  <si>
    <t xml:space="preserve">Броварський РТЦК та СП</t>
  </si>
  <si>
    <t xml:space="preserve">Броварського районного</t>
  </si>
  <si>
    <t xml:space="preserve">5 відділ Білоцерківський РТЦК</t>
  </si>
  <si>
    <t xml:space="preserve">п'ятого відділу Білоцерківського районного</t>
  </si>
  <si>
    <t xml:space="preserve">Бучанський РТЦК</t>
  </si>
  <si>
    <t xml:space="preserve">Бучанського районного</t>
  </si>
  <si>
    <t xml:space="preserve">Вишгородський РТЦК</t>
  </si>
  <si>
    <t xml:space="preserve">Вишгородського районного</t>
  </si>
  <si>
    <t xml:space="preserve">Бориспільський РТЦК</t>
  </si>
  <si>
    <t xml:space="preserve">Бориспільського районного</t>
  </si>
  <si>
    <t xml:space="preserve">Обухівський РТЦК</t>
  </si>
  <si>
    <t xml:space="preserve">Обухівського районного</t>
  </si>
  <si>
    <t xml:space="preserve">Фастівський РТЦК</t>
  </si>
  <si>
    <t xml:space="preserve">Фастівського районного</t>
  </si>
  <si>
    <t xml:space="preserve">Кіровоград</t>
  </si>
  <si>
    <t xml:space="preserve">1 відділ Кропивницький РТЦК</t>
  </si>
  <si>
    <t xml:space="preserve">першого відділу Кропивницького районного</t>
  </si>
  <si>
    <t xml:space="preserve">Кіровоградська</t>
  </si>
  <si>
    <t xml:space="preserve">Кіровоградського ОТЦК та СП</t>
  </si>
  <si>
    <t xml:space="preserve">1 відділ Новоукраїнський РТЦК</t>
  </si>
  <si>
    <t xml:space="preserve">першого відділу Новоукраїнського районного</t>
  </si>
  <si>
    <t xml:space="preserve">1 відділ Олександрійського РТЦК та СП</t>
  </si>
  <si>
    <t xml:space="preserve">першого відділу Олександрійського районного</t>
  </si>
  <si>
    <t xml:space="preserve">2 відділ Кропивницький РТЦК</t>
  </si>
  <si>
    <t xml:space="preserve">другого відділу Кропивницького районного</t>
  </si>
  <si>
    <t xml:space="preserve">2 відділ Новоукраїнський РТЦК</t>
  </si>
  <si>
    <t xml:space="preserve">другого відділу Новоукраїнського районного</t>
  </si>
  <si>
    <t xml:space="preserve">2 відділ Олександрійського РТЦК та СП</t>
  </si>
  <si>
    <t xml:space="preserve">другого відділу Олександрійського районного</t>
  </si>
  <si>
    <t xml:space="preserve">3 відділ Кропивницький РТЦК</t>
  </si>
  <si>
    <t xml:space="preserve">третього відділу Кропивницького районного</t>
  </si>
  <si>
    <t xml:space="preserve">3 відділ Новоукраїнський РТЦК</t>
  </si>
  <si>
    <t xml:space="preserve">третього відділу Новоукраїнського районного</t>
  </si>
  <si>
    <t xml:space="preserve">3 відділ Олександрійського РТЦК та СП</t>
  </si>
  <si>
    <t xml:space="preserve">третього відділу Олександрійського районного</t>
  </si>
  <si>
    <t xml:space="preserve">4 відділ Кропивницький РТЦК</t>
  </si>
  <si>
    <t xml:space="preserve">четвертого відділу Кропивницького районного</t>
  </si>
  <si>
    <t xml:space="preserve">5 відділ Кропивницький РТЦК</t>
  </si>
  <si>
    <t xml:space="preserve">п'ятого відділу Кропивницького районного</t>
  </si>
  <si>
    <t xml:space="preserve">6 відділ Кропивницький РТЦК</t>
  </si>
  <si>
    <t xml:space="preserve">шостого відділу Кропивницького районного</t>
  </si>
  <si>
    <t xml:space="preserve">7 відділ Кропивницький РТЦК</t>
  </si>
  <si>
    <t xml:space="preserve">сьомого відділу Кропивницького районного</t>
  </si>
  <si>
    <t xml:space="preserve">Голованівський РТЦК</t>
  </si>
  <si>
    <t xml:space="preserve">Голованівського районного</t>
  </si>
  <si>
    <t xml:space="preserve">3 відділ Голованівський РТЦК</t>
  </si>
  <si>
    <t xml:space="preserve">третього відділу Голованівського районного</t>
  </si>
  <si>
    <t xml:space="preserve">Знам'янський РТЦК та СП</t>
  </si>
  <si>
    <t xml:space="preserve">Знам'янського районного</t>
  </si>
  <si>
    <t xml:space="preserve">Кропивницький МТЦК</t>
  </si>
  <si>
    <t xml:space="preserve">Кропивницького міського</t>
  </si>
  <si>
    <t xml:space="preserve">Кропивницький ОТЦК</t>
  </si>
  <si>
    <t xml:space="preserve">Кропивницького обласного</t>
  </si>
  <si>
    <t xml:space="preserve">Кропивницький РТЦК</t>
  </si>
  <si>
    <t xml:space="preserve">Кропивницького районного</t>
  </si>
  <si>
    <t xml:space="preserve">Новоукраїнський РТЦК</t>
  </si>
  <si>
    <t xml:space="preserve">Новоукраїнського районного</t>
  </si>
  <si>
    <t xml:space="preserve">Олександрійський РТЦК та СП</t>
  </si>
  <si>
    <t xml:space="preserve">Олександрійського районного</t>
  </si>
  <si>
    <t xml:space="preserve">Луганський ОТЦК та СП</t>
  </si>
  <si>
    <t xml:space="preserve">Луганського обласного</t>
  </si>
  <si>
    <t xml:space="preserve">Луганська</t>
  </si>
  <si>
    <t xml:space="preserve">Луганського ОТЦК та СП</t>
  </si>
  <si>
    <t xml:space="preserve">Львівський РТЦК та СП</t>
  </si>
  <si>
    <t xml:space="preserve">Львівського районного</t>
  </si>
  <si>
    <t xml:space="preserve">Львівська</t>
  </si>
  <si>
    <t xml:space="preserve">Львівського ОТЦК та СП</t>
  </si>
  <si>
    <t xml:space="preserve">1 відділ Золочівський РТЦК</t>
  </si>
  <si>
    <t xml:space="preserve">першого відділу Золочівського районного</t>
  </si>
  <si>
    <t xml:space="preserve">1 відділ Стрийський РТЦК</t>
  </si>
  <si>
    <t xml:space="preserve">першого відділу Стрийського районного</t>
  </si>
  <si>
    <t xml:space="preserve">1 відділ Червоноградський РТЦК</t>
  </si>
  <si>
    <t xml:space="preserve">першого відділу Червоноградського районного</t>
  </si>
  <si>
    <t xml:space="preserve">1 відділ Яворівський РТЦК та СП</t>
  </si>
  <si>
    <t xml:space="preserve">першого відділу Яворівського районного</t>
  </si>
  <si>
    <t xml:space="preserve">2 відділ Золочівський РТЦК</t>
  </si>
  <si>
    <t xml:space="preserve">другого відділу Золочівського районного</t>
  </si>
  <si>
    <t xml:space="preserve">1 відділ Львівського РТЦК та СП</t>
  </si>
  <si>
    <t xml:space="preserve">першого відділу Львівського районного</t>
  </si>
  <si>
    <t xml:space="preserve">2 відділ Львівського РТЦК та СП</t>
  </si>
  <si>
    <t xml:space="preserve">другого відділу Львівського районного</t>
  </si>
  <si>
    <t xml:space="preserve">2 відділ Стрийський РТЦК</t>
  </si>
  <si>
    <t xml:space="preserve">другого відділу Стрийського районного</t>
  </si>
  <si>
    <t xml:space="preserve">2 відділ Червоноградський РТЦК</t>
  </si>
  <si>
    <t xml:space="preserve">другого відділу Червоноградського районного</t>
  </si>
  <si>
    <t xml:space="preserve">3 відділ Золочівський РТЦК</t>
  </si>
  <si>
    <t xml:space="preserve">третього відділу Золочівського районного</t>
  </si>
  <si>
    <t xml:space="preserve">3 відділ Львівського РТЦК та СП</t>
  </si>
  <si>
    <t xml:space="preserve">третього відділу Львівського районного</t>
  </si>
  <si>
    <t xml:space="preserve">3 відділ Стрийський РТЦК</t>
  </si>
  <si>
    <t xml:space="preserve">третього відділу Стрийського районного</t>
  </si>
  <si>
    <t xml:space="preserve">4 відділ Львівського РТЦК та СП</t>
  </si>
  <si>
    <t xml:space="preserve">четвертого відділу Львівського районного</t>
  </si>
  <si>
    <t xml:space="preserve">Галицько-Франківський ОРТЦК</t>
  </si>
  <si>
    <t xml:space="preserve">Галицько-Франківського об'єднаного районного</t>
  </si>
  <si>
    <t xml:space="preserve">Дрогобицький РТЦК та СП</t>
  </si>
  <si>
    <t xml:space="preserve">Дрогобицького районного</t>
  </si>
  <si>
    <t xml:space="preserve">Золочівського РТЦК</t>
  </si>
  <si>
    <t xml:space="preserve">Золочівського районного</t>
  </si>
  <si>
    <t xml:space="preserve">Личаківсько-Залізничний ОРТЦК</t>
  </si>
  <si>
    <t xml:space="preserve">Личаківсько-Залізничного об'єднаного районного</t>
  </si>
  <si>
    <t xml:space="preserve">Львівський ОТЦК</t>
  </si>
  <si>
    <t xml:space="preserve">Львівського обласного</t>
  </si>
  <si>
    <t xml:space="preserve">Сихівський РТЦК</t>
  </si>
  <si>
    <t xml:space="preserve">Сихівського районного</t>
  </si>
  <si>
    <t xml:space="preserve">Стрийський РТЦК</t>
  </si>
  <si>
    <t xml:space="preserve">Стрийського районного</t>
  </si>
  <si>
    <t xml:space="preserve">Самбірський РТЦК</t>
  </si>
  <si>
    <t xml:space="preserve">Самбірського районного</t>
  </si>
  <si>
    <t xml:space="preserve">Червоноградський РТЦК</t>
  </si>
  <si>
    <t xml:space="preserve">Червоноградського районного</t>
  </si>
  <si>
    <t xml:space="preserve">міста Львова</t>
  </si>
  <si>
    <t xml:space="preserve">Яворівський РТЦК та СП</t>
  </si>
  <si>
    <t xml:space="preserve">Яворівського районного</t>
  </si>
  <si>
    <t xml:space="preserve">Миколаївський РТЦК та СП</t>
  </si>
  <si>
    <t xml:space="preserve">Миколаївського районного</t>
  </si>
  <si>
    <t xml:space="preserve">Миколаївська</t>
  </si>
  <si>
    <t xml:space="preserve">Миколаївського ОТЦК та СП</t>
  </si>
  <si>
    <t xml:space="preserve">2 відділ Миколаївський РТЦК</t>
  </si>
  <si>
    <t xml:space="preserve">другого відділу Миколаївського районного</t>
  </si>
  <si>
    <t xml:space="preserve">4 відділ Миколаївський РТЦК</t>
  </si>
  <si>
    <t xml:space="preserve">четвертого відділу Миколаївського районного</t>
  </si>
  <si>
    <t xml:space="preserve">2 відділ Баштанський РТЦК</t>
  </si>
  <si>
    <t xml:space="preserve">другого відділу Баштанського районного</t>
  </si>
  <si>
    <t xml:space="preserve">1 відділ Баштанський РТЦК</t>
  </si>
  <si>
    <t xml:space="preserve">першого відділу Баштанського районного</t>
  </si>
  <si>
    <t xml:space="preserve">Баштанський РТЦК</t>
  </si>
  <si>
    <t xml:space="preserve">Баштанського районного</t>
  </si>
  <si>
    <t xml:space="preserve">4 відділ Вознесенський РТЦК</t>
  </si>
  <si>
    <t xml:space="preserve">четвертого відділу Вознесенського районного</t>
  </si>
  <si>
    <t xml:space="preserve">Вознесенський РТЦК</t>
  </si>
  <si>
    <t xml:space="preserve">Вознесенського районного</t>
  </si>
  <si>
    <t xml:space="preserve">міста Миколаєва</t>
  </si>
  <si>
    <t xml:space="preserve">Заводський РТЦК</t>
  </si>
  <si>
    <t xml:space="preserve">Інгульський РТЦК</t>
  </si>
  <si>
    <t xml:space="preserve">Інгульського районного</t>
  </si>
  <si>
    <t xml:space="preserve">Корабельний РТЦК</t>
  </si>
  <si>
    <t xml:space="preserve">Корабельного районного</t>
  </si>
  <si>
    <t xml:space="preserve">Миколаївський ОТЦК</t>
  </si>
  <si>
    <t xml:space="preserve">Миколаївського обласного</t>
  </si>
  <si>
    <t xml:space="preserve">Первомайський РТЦК та СП</t>
  </si>
  <si>
    <t xml:space="preserve">Первомайського районного</t>
  </si>
  <si>
    <t xml:space="preserve">1 відділ Первомайський РТЦК та СП</t>
  </si>
  <si>
    <t xml:space="preserve">першого відділу Первомайського районного</t>
  </si>
  <si>
    <t xml:space="preserve">2 відділ Первомайський РТЦК та СП</t>
  </si>
  <si>
    <t xml:space="preserve">другого відділу Первомайського районного</t>
  </si>
  <si>
    <t xml:space="preserve">Центральний РТЦК</t>
  </si>
  <si>
    <t xml:space="preserve">Центрального районного</t>
  </si>
  <si>
    <t xml:space="preserve">1 відділ Одеський РТЦК</t>
  </si>
  <si>
    <t xml:space="preserve">першого відділу Одеського районного</t>
  </si>
  <si>
    <t xml:space="preserve">Одеська</t>
  </si>
  <si>
    <t xml:space="preserve">Одеського ОТЦК та СП</t>
  </si>
  <si>
    <t xml:space="preserve">2 відділ Одеський РТЦК</t>
  </si>
  <si>
    <t xml:space="preserve">другого відділу Одеського районного</t>
  </si>
  <si>
    <t xml:space="preserve">1 відділ Березівський РТЦК</t>
  </si>
  <si>
    <t xml:space="preserve">першого відділу Березівського районного</t>
  </si>
  <si>
    <t xml:space="preserve">3 відділ Березівський РТЦК</t>
  </si>
  <si>
    <t xml:space="preserve">третього відділу Березівського районного</t>
  </si>
  <si>
    <t xml:space="preserve">3 відділ Одеський РТЦК</t>
  </si>
  <si>
    <t xml:space="preserve">третього відділу Одеського районного</t>
  </si>
  <si>
    <t xml:space="preserve">4 відділ Одеський РТЦК</t>
  </si>
  <si>
    <t xml:space="preserve">четвертого відділу Одеського районного</t>
  </si>
  <si>
    <t xml:space="preserve">4 відділ Подільський РТЦК</t>
  </si>
  <si>
    <t xml:space="preserve">четвертого відділу Подільського районного</t>
  </si>
  <si>
    <t xml:space="preserve">Березівський РТЦК</t>
  </si>
  <si>
    <t xml:space="preserve">Березівського районного</t>
  </si>
  <si>
    <t xml:space="preserve">Білгород-Дністровський РТЦК</t>
  </si>
  <si>
    <t xml:space="preserve">Білгород-Дністровського районного</t>
  </si>
  <si>
    <t xml:space="preserve">1 відділ Болградський РТЦК</t>
  </si>
  <si>
    <t xml:space="preserve">першого відділу Болградського районного</t>
  </si>
  <si>
    <t xml:space="preserve">2 відділ Болградський РТЦК</t>
  </si>
  <si>
    <t xml:space="preserve">другого відділу Болградського районного</t>
  </si>
  <si>
    <t xml:space="preserve">Болградський РТЦК</t>
  </si>
  <si>
    <t xml:space="preserve">Болградського районного</t>
  </si>
  <si>
    <t xml:space="preserve">Ізмаїльський РТЦК</t>
  </si>
  <si>
    <t xml:space="preserve">Ізмаїльського районного</t>
  </si>
  <si>
    <t xml:space="preserve">міста Одеси</t>
  </si>
  <si>
    <t xml:space="preserve">Київський РТЦК</t>
  </si>
  <si>
    <t xml:space="preserve">Київського районного</t>
  </si>
  <si>
    <t xml:space="preserve">Малиновський РТЦК</t>
  </si>
  <si>
    <t xml:space="preserve">Малиновського районного</t>
  </si>
  <si>
    <t xml:space="preserve">Одеський РТЦК</t>
  </si>
  <si>
    <t xml:space="preserve">Одеського районного</t>
  </si>
  <si>
    <t xml:space="preserve">Пересипський РТЦК</t>
  </si>
  <si>
    <t xml:space="preserve">Пересипського районного</t>
  </si>
  <si>
    <t xml:space="preserve">Приморський РТЦК</t>
  </si>
  <si>
    <t xml:space="preserve">Приморського районного</t>
  </si>
  <si>
    <t xml:space="preserve">Роздільнянський РТЦК</t>
  </si>
  <si>
    <t xml:space="preserve">Роздільнянського районного</t>
  </si>
  <si>
    <t xml:space="preserve">Суворовський РТЦК</t>
  </si>
  <si>
    <t xml:space="preserve">Суворовського районного</t>
  </si>
  <si>
    <t xml:space="preserve">Хаджибейський РТЦК</t>
  </si>
  <si>
    <t xml:space="preserve">Хаджибейського районного</t>
  </si>
  <si>
    <t xml:space="preserve">1 відділ Лубенський РТЦК</t>
  </si>
  <si>
    <t xml:space="preserve">першого відділу Лубенського районного</t>
  </si>
  <si>
    <t xml:space="preserve">Полтавська</t>
  </si>
  <si>
    <t xml:space="preserve">Полтавського ОТЦК та СП</t>
  </si>
  <si>
    <t xml:space="preserve">1 відділ Миргородський РТЦК</t>
  </si>
  <si>
    <t xml:space="preserve">першого відділу Миргородського районного</t>
  </si>
  <si>
    <t xml:space="preserve">2 відділ Кременчуцький РТЦК</t>
  </si>
  <si>
    <t xml:space="preserve">другого відділу Кременчуцького районного</t>
  </si>
  <si>
    <t xml:space="preserve">2 відділ Лубенський РТЦК</t>
  </si>
  <si>
    <t xml:space="preserve">другого відділу Лубенського районного</t>
  </si>
  <si>
    <t xml:space="preserve">2 відділ Миргородський РТЦК</t>
  </si>
  <si>
    <t xml:space="preserve">другого відділу Миргородського районного</t>
  </si>
  <si>
    <t xml:space="preserve">3 відділ Кременчуцький РТЦК</t>
  </si>
  <si>
    <t xml:space="preserve">третього відділу Кременчуцького районного</t>
  </si>
  <si>
    <t xml:space="preserve">3 відділ Лубенський РТЦК</t>
  </si>
  <si>
    <t xml:space="preserve">третього відділу Лубенського районного</t>
  </si>
  <si>
    <t xml:space="preserve">3 відділ Миргородський РТЦК</t>
  </si>
  <si>
    <t xml:space="preserve">третього відділу Миргородського районного</t>
  </si>
  <si>
    <t xml:space="preserve">4 відділ Кременчуцький РТЦК</t>
  </si>
  <si>
    <t xml:space="preserve">четвертого відділу Кременчуцького районного</t>
  </si>
  <si>
    <t xml:space="preserve">4 відділ Лубенський РТЦК</t>
  </si>
  <si>
    <t xml:space="preserve">четвертого відділу Лубенського районного</t>
  </si>
  <si>
    <t xml:space="preserve">4 відділ Миргородський РТЦК</t>
  </si>
  <si>
    <t xml:space="preserve">четвертого відділу Миргородського районного</t>
  </si>
  <si>
    <t xml:space="preserve">5 відділ Лубенський РТЦК</t>
  </si>
  <si>
    <t xml:space="preserve">п'ятого відділу Лубенського районного</t>
  </si>
  <si>
    <t xml:space="preserve">Кременчуцький РТЦК</t>
  </si>
  <si>
    <t xml:space="preserve">Кременчуцького районного</t>
  </si>
  <si>
    <t xml:space="preserve">Лубенський РТЦК</t>
  </si>
  <si>
    <t xml:space="preserve">Лубенського районного</t>
  </si>
  <si>
    <t xml:space="preserve">Миргородський РТЦК</t>
  </si>
  <si>
    <t xml:space="preserve">Миргородського районного</t>
  </si>
  <si>
    <t xml:space="preserve">Полтавський ОМТЦК</t>
  </si>
  <si>
    <t xml:space="preserve">Полтавського об'єднаного міського</t>
  </si>
  <si>
    <t xml:space="preserve">9 відділ Полтавський РТЦК</t>
  </si>
  <si>
    <t xml:space="preserve">дев'ятого відділу Полтавського районного</t>
  </si>
  <si>
    <t xml:space="preserve">Полтавський РТЦК</t>
  </si>
  <si>
    <t xml:space="preserve">Полтавського районного</t>
  </si>
  <si>
    <t xml:space="preserve">1 відділ Кременчуцький РТЦК</t>
  </si>
  <si>
    <t xml:space="preserve">першого відділу Кременчуцького районного</t>
  </si>
  <si>
    <t xml:space="preserve">1 відділ Вараський РТЦК</t>
  </si>
  <si>
    <t xml:space="preserve">першого відділу Вараського районного</t>
  </si>
  <si>
    <t xml:space="preserve">Рівненська</t>
  </si>
  <si>
    <t xml:space="preserve">Рівненського ОТЦК та СП</t>
  </si>
  <si>
    <t xml:space="preserve">1 відділ Дубенський РТЦК</t>
  </si>
  <si>
    <t xml:space="preserve">першого відділу Дубенського районного</t>
  </si>
  <si>
    <t xml:space="preserve">1 відділ Рівненський РТЦК</t>
  </si>
  <si>
    <t xml:space="preserve">першого відділу Рівненського районного</t>
  </si>
  <si>
    <t xml:space="preserve">1 відділ Сарненський РТЦК</t>
  </si>
  <si>
    <t xml:space="preserve">першого відділу Сарненського районного</t>
  </si>
  <si>
    <t xml:space="preserve">2 відділ Вараський РТЦК</t>
  </si>
  <si>
    <t xml:space="preserve">другого відділу Вараського районного</t>
  </si>
  <si>
    <t xml:space="preserve">2 відділ Дубенський РТЦК</t>
  </si>
  <si>
    <t xml:space="preserve">другого відділу Дубенського районного</t>
  </si>
  <si>
    <t xml:space="preserve">2 відділ Рівненський РТЦК</t>
  </si>
  <si>
    <t xml:space="preserve">другого відділу Рівненського районного</t>
  </si>
  <si>
    <t xml:space="preserve">2 відділ Сарненський РТЦК</t>
  </si>
  <si>
    <t xml:space="preserve">другого відділу Сарненського районного</t>
  </si>
  <si>
    <t xml:space="preserve">3 відділ Рівненський РТЦК</t>
  </si>
  <si>
    <t xml:space="preserve">третього відділу Рівненського районного</t>
  </si>
  <si>
    <t xml:space="preserve">4 відділ Рівненський РТЦК</t>
  </si>
  <si>
    <t xml:space="preserve">четвертого відділу Рівненського районного</t>
  </si>
  <si>
    <t xml:space="preserve">5 відділ Рівненський РТЦК</t>
  </si>
  <si>
    <t xml:space="preserve">п'ятого відділу Рівненського районного</t>
  </si>
  <si>
    <t xml:space="preserve">6 відділ Рівненський РТЦК</t>
  </si>
  <si>
    <t xml:space="preserve">шостого відділу Рівненського районного</t>
  </si>
  <si>
    <t xml:space="preserve">Вараський РТЦК</t>
  </si>
  <si>
    <t xml:space="preserve">Вараського районного</t>
  </si>
  <si>
    <t xml:space="preserve">Дубенський РТЦК</t>
  </si>
  <si>
    <t xml:space="preserve">Дубенського районного</t>
  </si>
  <si>
    <t xml:space="preserve">Рівненський ОМТЦК</t>
  </si>
  <si>
    <t xml:space="preserve">Рівненського об'єднаного міського</t>
  </si>
  <si>
    <t xml:space="preserve">Рівненський РТЦК</t>
  </si>
  <si>
    <t xml:space="preserve">Рівненського районного</t>
  </si>
  <si>
    <t xml:space="preserve">Сарненський РТЦК</t>
  </si>
  <si>
    <t xml:space="preserve">Сарненського районного</t>
  </si>
  <si>
    <t xml:space="preserve">1 відділ Шосткинський РТЦК та СП</t>
  </si>
  <si>
    <t xml:space="preserve">першого відділу Шосткинського районного</t>
  </si>
  <si>
    <t xml:space="preserve">Сумського ОТЦК та СП</t>
  </si>
  <si>
    <t xml:space="preserve">3 відділ Конотопського РТЦК та СП</t>
  </si>
  <si>
    <t xml:space="preserve">третього відділу Конотопського районного</t>
  </si>
  <si>
    <t xml:space="preserve">Конотопський РТЦК</t>
  </si>
  <si>
    <t xml:space="preserve">Конотопського районного</t>
  </si>
  <si>
    <t xml:space="preserve">1 відділ Конотопський РТЦК та СП</t>
  </si>
  <si>
    <t xml:space="preserve">першого відділу Конотопського районного</t>
  </si>
  <si>
    <t xml:space="preserve">Охтирський РТЦК</t>
  </si>
  <si>
    <t xml:space="preserve">Охтирського районного</t>
  </si>
  <si>
    <t xml:space="preserve">Роменський РТЦК</t>
  </si>
  <si>
    <t xml:space="preserve">Роменського районного</t>
  </si>
  <si>
    <t xml:space="preserve">2 відділ Роменський РТЦК</t>
  </si>
  <si>
    <t xml:space="preserve">другого відділу Роменського районного</t>
  </si>
  <si>
    <t xml:space="preserve">Сумський МТЦК</t>
  </si>
  <si>
    <t xml:space="preserve">Сумського міського</t>
  </si>
  <si>
    <t xml:space="preserve">3 відділ Сумський РТЦК та СП</t>
  </si>
  <si>
    <t xml:space="preserve">третього відділу Сумського районного</t>
  </si>
  <si>
    <t xml:space="preserve">2 відділ Сумський РТЦК та СП</t>
  </si>
  <si>
    <t xml:space="preserve">другого відділу Сумського районного</t>
  </si>
  <si>
    <t xml:space="preserve">1 відділ Сумський РТЦК та СП</t>
  </si>
  <si>
    <t xml:space="preserve">першого відділу Сумського районного</t>
  </si>
  <si>
    <t xml:space="preserve">Сумський РТЦК та СП</t>
  </si>
  <si>
    <t xml:space="preserve">Сумського районного</t>
  </si>
  <si>
    <t xml:space="preserve">2 відділ Шосткинський РТЦК</t>
  </si>
  <si>
    <t xml:space="preserve">другого відділу Шосткинського районного</t>
  </si>
  <si>
    <t xml:space="preserve">Шосткинський РТЦК</t>
  </si>
  <si>
    <t xml:space="preserve">Шосткинського районного</t>
  </si>
  <si>
    <t xml:space="preserve">1 відділ Чортківський РТЦК та СП</t>
  </si>
  <si>
    <t xml:space="preserve">першого відділу Чортківського районного</t>
  </si>
  <si>
    <t xml:space="preserve">Тернопільська</t>
  </si>
  <si>
    <t xml:space="preserve">Тернопільського ОТЦК та СП</t>
  </si>
  <si>
    <t xml:space="preserve">1 відділ Кременецький РТЦК та СП</t>
  </si>
  <si>
    <t xml:space="preserve">першого відділу Кременецького районного</t>
  </si>
  <si>
    <t xml:space="preserve">2 відділ Кременецький РТЦК та СП</t>
  </si>
  <si>
    <t xml:space="preserve">другого відділу Кременецького районного</t>
  </si>
  <si>
    <t xml:space="preserve">2 відділ Чортківський РТЦК</t>
  </si>
  <si>
    <t xml:space="preserve">другого відділу Чортківського районного</t>
  </si>
  <si>
    <t xml:space="preserve">3 відділ Тернопільський РТЦК та СП</t>
  </si>
  <si>
    <t xml:space="preserve">третього відділу Тернопільського районного</t>
  </si>
  <si>
    <t xml:space="preserve">3 відділ Чортківський РТЦК</t>
  </si>
  <si>
    <t xml:space="preserve">третього відділу Чортківського районного</t>
  </si>
  <si>
    <t xml:space="preserve">4 відділ Чортківський РТЦК та СП</t>
  </si>
  <si>
    <t xml:space="preserve">четвертого відділу Чортківського районного</t>
  </si>
  <si>
    <t xml:space="preserve">5 відділ Тернопільський РТЦК та СП</t>
  </si>
  <si>
    <t xml:space="preserve">п'ятого відділу Тернопільського районного</t>
  </si>
  <si>
    <t xml:space="preserve">6 відділ Тернопільський РТЦК та СП</t>
  </si>
  <si>
    <t xml:space="preserve">шостого відділу Тернопільського районного</t>
  </si>
  <si>
    <t xml:space="preserve">Кременецький РТЦК та СП</t>
  </si>
  <si>
    <t xml:space="preserve">Кременецького районного</t>
  </si>
  <si>
    <t xml:space="preserve">Тернопільський ОМТЦК</t>
  </si>
  <si>
    <t xml:space="preserve">Тернопільського об'єднаного міського</t>
  </si>
  <si>
    <t xml:space="preserve">Тернопільський РТЦК та СП</t>
  </si>
  <si>
    <t xml:space="preserve">Тернопільського районного</t>
  </si>
  <si>
    <t xml:space="preserve">2 відділ Тернопільський РТЦК</t>
  </si>
  <si>
    <t xml:space="preserve">другого відділу Тернопільського районного</t>
  </si>
  <si>
    <t xml:space="preserve">4 відділ Тернопільський РТЦК та СП</t>
  </si>
  <si>
    <t xml:space="preserve">четвертого відділу Тернопільського районного</t>
  </si>
  <si>
    <t xml:space="preserve">Чортківський РТЦК та СП</t>
  </si>
  <si>
    <t xml:space="preserve">Чортківського районного</t>
  </si>
  <si>
    <t xml:space="preserve">3 відділ Богодухівський РТЦК та СП</t>
  </si>
  <si>
    <t xml:space="preserve">третього відділу Богодухівського районного</t>
  </si>
  <si>
    <t xml:space="preserve">Харківського ОТЦК та СП</t>
  </si>
  <si>
    <t xml:space="preserve">1 відділ Богодухівський РТЦК та СП</t>
  </si>
  <si>
    <t xml:space="preserve">першого відділу Богодухівського районного</t>
  </si>
  <si>
    <t xml:space="preserve">1 відділ Куп'янський РТЦК та СП</t>
  </si>
  <si>
    <t xml:space="preserve">першого відділу Куп'янського районного</t>
  </si>
  <si>
    <t xml:space="preserve">1 відділ Лозівський РТЦК та СП</t>
  </si>
  <si>
    <t xml:space="preserve">першого відділу Лозівського районного</t>
  </si>
  <si>
    <t xml:space="preserve">1 відділ Харківський РТЦК та СП</t>
  </si>
  <si>
    <t xml:space="preserve">першого відділу Харківського районного</t>
  </si>
  <si>
    <t xml:space="preserve">1 відділ Чугуївський РТЦК та СП</t>
  </si>
  <si>
    <t xml:space="preserve">першого відділу Чугуївського районного</t>
  </si>
  <si>
    <t xml:space="preserve">1 відділ Ізюмського РТЦК та СП</t>
  </si>
  <si>
    <t xml:space="preserve">першого відділу Ізюмського районного</t>
  </si>
  <si>
    <t xml:space="preserve">2 відділ Богодухівський РТЦК та СП</t>
  </si>
  <si>
    <t xml:space="preserve">другого відділу Богодухівського районного</t>
  </si>
  <si>
    <t xml:space="preserve">2 відділ Харківський РТЦК та СП</t>
  </si>
  <si>
    <t xml:space="preserve">другого відділу Харківського районного</t>
  </si>
  <si>
    <t xml:space="preserve">2 відділ Чугуївський РТЦК та СП</t>
  </si>
  <si>
    <t xml:space="preserve">другого відділу Чугуївського районного</t>
  </si>
  <si>
    <t xml:space="preserve">2 відділ Ізюмського РТЦК та СП</t>
  </si>
  <si>
    <t xml:space="preserve">другого відділу Ізюмського районного</t>
  </si>
  <si>
    <t xml:space="preserve">3 відділ Куп'янський РТЦК та СП</t>
  </si>
  <si>
    <t xml:space="preserve">третього відділу Куп'янського районного</t>
  </si>
  <si>
    <t xml:space="preserve">3 відділ Чугуївський РТЦК та СП</t>
  </si>
  <si>
    <t xml:space="preserve">третього відділу Чугуївського районного</t>
  </si>
  <si>
    <t xml:space="preserve">3 відділ Ізюмського РТЦК та СП</t>
  </si>
  <si>
    <t xml:space="preserve">третього відділу Ізюмського районного</t>
  </si>
  <si>
    <t xml:space="preserve">4 відділ Богодухівський РТЦК та СП</t>
  </si>
  <si>
    <t xml:space="preserve">четвертого відділу Богодухівського районного</t>
  </si>
  <si>
    <t xml:space="preserve">Богодухівський РТЦК та СП</t>
  </si>
  <si>
    <t xml:space="preserve">Богодухівського районного</t>
  </si>
  <si>
    <t xml:space="preserve">Ізюмського РТЦК та СП</t>
  </si>
  <si>
    <t xml:space="preserve">Ізюмського районного</t>
  </si>
  <si>
    <t xml:space="preserve">Київський РТЦК та СП</t>
  </si>
  <si>
    <t xml:space="preserve">Красноградський РТЦК та СП</t>
  </si>
  <si>
    <t xml:space="preserve">Красноградського районного</t>
  </si>
  <si>
    <t xml:space="preserve">Куп'янський РТЦК та СП</t>
  </si>
  <si>
    <t xml:space="preserve">Куп'янського районного</t>
  </si>
  <si>
    <t xml:space="preserve">Лозівський РТЦК та СП</t>
  </si>
  <si>
    <t xml:space="preserve">Лозівського районного</t>
  </si>
  <si>
    <t xml:space="preserve">Немишлянський РТЦК та СП</t>
  </si>
  <si>
    <t xml:space="preserve">Немишлянського районного</t>
  </si>
  <si>
    <t xml:space="preserve">Новобаварський ОТЦК та СП</t>
  </si>
  <si>
    <t xml:space="preserve">Новобаварського обласного</t>
  </si>
  <si>
    <t xml:space="preserve">Салтівський РТЦК та СП</t>
  </si>
  <si>
    <t xml:space="preserve">Салтівського районного</t>
  </si>
  <si>
    <t xml:space="preserve">Слобідський ОРТЦК та СП</t>
  </si>
  <si>
    <t xml:space="preserve">Слобідського об'єднаного районного</t>
  </si>
  <si>
    <t xml:space="preserve">Харківський РТЦК та СП</t>
  </si>
  <si>
    <t xml:space="preserve">Харківського районного</t>
  </si>
  <si>
    <t xml:space="preserve">Чугуївський РТЦК та СП</t>
  </si>
  <si>
    <t xml:space="preserve">Чугуївського районного</t>
  </si>
  <si>
    <t xml:space="preserve">Херсонський ОТЦК</t>
  </si>
  <si>
    <t xml:space="preserve">Херсонського обласного</t>
  </si>
  <si>
    <t xml:space="preserve">Херсонська</t>
  </si>
  <si>
    <t xml:space="preserve">Херсонського ОТЦК та СП</t>
  </si>
  <si>
    <t xml:space="preserve">1 відділ Кам'янець-Подільський РТЦК</t>
  </si>
  <si>
    <t xml:space="preserve">першого відділу Кам'янець-Подільського районного</t>
  </si>
  <si>
    <t xml:space="preserve">Хмельницька</t>
  </si>
  <si>
    <t xml:space="preserve">Хмельницького ОТЦК та СП</t>
  </si>
  <si>
    <t xml:space="preserve">1 відділ Хмельницький РТЦК</t>
  </si>
  <si>
    <t xml:space="preserve">першого відділу Хмельницького районного</t>
  </si>
  <si>
    <t xml:space="preserve">1 відділ Шепетівський РТЦК</t>
  </si>
  <si>
    <t xml:space="preserve">першого відділу Шепетівського районного</t>
  </si>
  <si>
    <t xml:space="preserve">1 вілліл Кам'янець-Подільський РТЦК</t>
  </si>
  <si>
    <t xml:space="preserve">1 вілліл Кам'янець-Подільського районного</t>
  </si>
  <si>
    <t xml:space="preserve">10 відділ Хмельницький РТЦК</t>
  </si>
  <si>
    <t xml:space="preserve">десятого відділу Хмельницького районного</t>
  </si>
  <si>
    <t xml:space="preserve">2 відділ Кам'янець-Подільський РТЦК</t>
  </si>
  <si>
    <t xml:space="preserve">другого відділу Кам'янець-Подільського районного</t>
  </si>
  <si>
    <t xml:space="preserve">2 відділ Хмельницький РТЦК</t>
  </si>
  <si>
    <t xml:space="preserve">другого відділу Хмельницького районного</t>
  </si>
  <si>
    <t xml:space="preserve">2 відділ Шепетівський РТЦК</t>
  </si>
  <si>
    <t xml:space="preserve">другого відділу Шепетівського районного</t>
  </si>
  <si>
    <t xml:space="preserve">3 відділ Кам'янець-Подільський РТЦК</t>
  </si>
  <si>
    <t xml:space="preserve">третього відділу Кам'янець-Подільського районного</t>
  </si>
  <si>
    <t xml:space="preserve">3 відділ Хмельницький РТЦК</t>
  </si>
  <si>
    <t xml:space="preserve">третього відділу Хмельницького районного</t>
  </si>
  <si>
    <t xml:space="preserve">3 відділ Шепетівський РТЦК</t>
  </si>
  <si>
    <t xml:space="preserve">третього відділу Шепетівського районного</t>
  </si>
  <si>
    <t xml:space="preserve">4 відділ Хмельницький РТЦК</t>
  </si>
  <si>
    <t xml:space="preserve">четвертого відділу Хмельницького районного</t>
  </si>
  <si>
    <t xml:space="preserve">4 відділ Шепетівський РТЦК</t>
  </si>
  <si>
    <t xml:space="preserve">четвертого відділу Шепетівського районного</t>
  </si>
  <si>
    <t xml:space="preserve">5 відділ Хмельницький РТЦК</t>
  </si>
  <si>
    <t xml:space="preserve">п'ятого відділу Хмельницького районного</t>
  </si>
  <si>
    <t xml:space="preserve">6 відділ Хмельницький РТЦК</t>
  </si>
  <si>
    <t xml:space="preserve">шостого відділу Хмельницького районного</t>
  </si>
  <si>
    <t xml:space="preserve">7 відділ Хмельницький РТЦК</t>
  </si>
  <si>
    <t xml:space="preserve">сьомого відділу Хмельницького районного</t>
  </si>
  <si>
    <t xml:space="preserve">8 відділ Хмельницький РТЦК</t>
  </si>
  <si>
    <t xml:space="preserve">восьмого відділу Хмельницького районного</t>
  </si>
  <si>
    <t xml:space="preserve">9 відділ Хмельницький РТЦК</t>
  </si>
  <si>
    <t xml:space="preserve">дев'ятого відділу Хмельницького районного</t>
  </si>
  <si>
    <t xml:space="preserve">Кам'янець-Подільський РТЦК</t>
  </si>
  <si>
    <t xml:space="preserve">Кам'янець-Подільського районного</t>
  </si>
  <si>
    <t xml:space="preserve">Хмельницький ОМТЦК</t>
  </si>
  <si>
    <t xml:space="preserve">Хмельницького об'єднаного міського</t>
  </si>
  <si>
    <t xml:space="preserve">Хмельницький РТЦК</t>
  </si>
  <si>
    <t xml:space="preserve">Хмельницького районного</t>
  </si>
  <si>
    <t xml:space="preserve">Шепетівський РТЦК</t>
  </si>
  <si>
    <t xml:space="preserve">Шепетівського районного</t>
  </si>
  <si>
    <t xml:space="preserve">1 відділ Звенигородського РТЦК та СП</t>
  </si>
  <si>
    <t xml:space="preserve">першого відділу Звенигородського районного</t>
  </si>
  <si>
    <t xml:space="preserve">Черкаська</t>
  </si>
  <si>
    <t xml:space="preserve">Черкаського ОТЦК та СП</t>
  </si>
  <si>
    <t xml:space="preserve">3 відділ Уманського РТЦК та СП</t>
  </si>
  <si>
    <t xml:space="preserve">третього відділу Уманського районного</t>
  </si>
  <si>
    <t xml:space="preserve">1 відділ Уманського РТЦК та СП</t>
  </si>
  <si>
    <t xml:space="preserve">першого відділу Уманського районного</t>
  </si>
  <si>
    <t xml:space="preserve">1 відділ Черкаський РТЦК та СП</t>
  </si>
  <si>
    <t xml:space="preserve">першого відділу Черкаського районного</t>
  </si>
  <si>
    <t xml:space="preserve">1 відділу Золотоніського РТЦК та СП</t>
  </si>
  <si>
    <t xml:space="preserve">1 відділу Золотоніського районного</t>
  </si>
  <si>
    <t xml:space="preserve">2 відділ Звенигородського РТЦК та СП</t>
  </si>
  <si>
    <t xml:space="preserve">другого відділу Звенигородського районного</t>
  </si>
  <si>
    <t xml:space="preserve">2 відділ Уманського РТЦК та СП</t>
  </si>
  <si>
    <t xml:space="preserve">другого відділу Уманського районного</t>
  </si>
  <si>
    <t xml:space="preserve">2 відділ Черкаський РТЦК та СП</t>
  </si>
  <si>
    <t xml:space="preserve">другого відділу Черкаського районного</t>
  </si>
  <si>
    <t xml:space="preserve">2 відділу Золотоніського РТЦК та СП</t>
  </si>
  <si>
    <t xml:space="preserve">2 відділу Золотоніського районного</t>
  </si>
  <si>
    <t xml:space="preserve">3 відділ Звенигородського РТЦК та СП</t>
  </si>
  <si>
    <t xml:space="preserve">третього відділу Звенигородського районного</t>
  </si>
  <si>
    <t xml:space="preserve">3 відділ Черкаський РТЦК та СП</t>
  </si>
  <si>
    <t xml:space="preserve">третього відділу Черкаського районного</t>
  </si>
  <si>
    <t xml:space="preserve">4 відділ Звенигородського РТЦК та СП</t>
  </si>
  <si>
    <t xml:space="preserve">четвертого відділу Звенигородського районного</t>
  </si>
  <si>
    <t xml:space="preserve">4 відділ Уманського РТЦК та СП</t>
  </si>
  <si>
    <t xml:space="preserve">четвертого відділу Уманського районного</t>
  </si>
  <si>
    <t xml:space="preserve">4 відділ Черкаський РТЦК та СП</t>
  </si>
  <si>
    <t xml:space="preserve">четвертого відділу Черкаського районного</t>
  </si>
  <si>
    <t xml:space="preserve">5 відділ Черкаський РТЦК та СП</t>
  </si>
  <si>
    <t xml:space="preserve">п'ятого відділу Черкаського районного</t>
  </si>
  <si>
    <t xml:space="preserve">Звенигородський РТЦК та СП</t>
  </si>
  <si>
    <t xml:space="preserve">Звенигородського районного</t>
  </si>
  <si>
    <t xml:space="preserve">Золотоніський РТЦК та СП</t>
  </si>
  <si>
    <t xml:space="preserve">Золотоніського районного</t>
  </si>
  <si>
    <t xml:space="preserve">Уманський РТЦК та СП</t>
  </si>
  <si>
    <t xml:space="preserve">Уманського районного</t>
  </si>
  <si>
    <t xml:space="preserve">Черкаський ОМТЦК та СП</t>
  </si>
  <si>
    <t xml:space="preserve">Черкаського об'єднаного міського</t>
  </si>
  <si>
    <t xml:space="preserve">Черкаський РТЦК та СП</t>
  </si>
  <si>
    <t xml:space="preserve">Черкаського районного</t>
  </si>
  <si>
    <t xml:space="preserve">1 відділ Вижницького РТЦК та СП</t>
  </si>
  <si>
    <t xml:space="preserve">першого відділу Вижницького районного</t>
  </si>
  <si>
    <t xml:space="preserve">Чернівецька</t>
  </si>
  <si>
    <t xml:space="preserve">Чернівецького ОТЦК та СП</t>
  </si>
  <si>
    <t xml:space="preserve">1 відділ Дністровського РТЦК та СП</t>
  </si>
  <si>
    <t xml:space="preserve">першого відділу Дністровського районного</t>
  </si>
  <si>
    <t xml:space="preserve">2 відділ Дністровського РТЦК та СП</t>
  </si>
  <si>
    <t xml:space="preserve">другого відділу Дністровського районного</t>
  </si>
  <si>
    <t xml:space="preserve">6 відділ Чернівецького РТЦК та СП</t>
  </si>
  <si>
    <t xml:space="preserve">шостого відділу Чернівецького районного</t>
  </si>
  <si>
    <t xml:space="preserve">3 відділ Чернівецького РТЦК та СП</t>
  </si>
  <si>
    <t xml:space="preserve">третього відділу Чернівецького районного</t>
  </si>
  <si>
    <t xml:space="preserve">Вижницький РТЦК</t>
  </si>
  <si>
    <t xml:space="preserve">Вижницького районного</t>
  </si>
  <si>
    <t xml:space="preserve">Дністровський РТЦК</t>
  </si>
  <si>
    <t xml:space="preserve">Дністровського районного</t>
  </si>
  <si>
    <t xml:space="preserve">Чернівецький ОМТЦК та СП</t>
  </si>
  <si>
    <t xml:space="preserve">Чернівецького об'єднаного міського</t>
  </si>
  <si>
    <t xml:space="preserve">Чернівецький МТЦК та СП</t>
  </si>
  <si>
    <t xml:space="preserve">Чернівецького міського</t>
  </si>
  <si>
    <t xml:space="preserve">Чернівецький РТЦК та СП</t>
  </si>
  <si>
    <t xml:space="preserve">Чернівецького районного</t>
  </si>
  <si>
    <t xml:space="preserve">1 відділ Корюківський РТЦК</t>
  </si>
  <si>
    <t xml:space="preserve">першого відділу Корюківського районного</t>
  </si>
  <si>
    <t xml:space="preserve">Чернігівська</t>
  </si>
  <si>
    <t xml:space="preserve">Чернігівського ОТЦК та СП</t>
  </si>
  <si>
    <t xml:space="preserve">1 відділ Ніжинський РТЦК</t>
  </si>
  <si>
    <t xml:space="preserve">першого відділу Ніжинського районного</t>
  </si>
  <si>
    <t xml:space="preserve">1 відділ Чернігівський РТЦК та СП</t>
  </si>
  <si>
    <t xml:space="preserve">першого відділу Чернігівського районного</t>
  </si>
  <si>
    <t xml:space="preserve">2 відділ Корюківський РТЦК</t>
  </si>
  <si>
    <t xml:space="preserve">другого відділу Корюківського районного</t>
  </si>
  <si>
    <t xml:space="preserve">2 відділ Ніжинський РТЦК</t>
  </si>
  <si>
    <t xml:space="preserve">другого відділу Ніжинського районного</t>
  </si>
  <si>
    <t xml:space="preserve">1 відділ Прилуцький РТЦК та СП</t>
  </si>
  <si>
    <t xml:space="preserve">першого відділу Прилуцького районного</t>
  </si>
  <si>
    <t xml:space="preserve">3 відділ Прилуцький РТЦК та СП</t>
  </si>
  <si>
    <t xml:space="preserve">третього відділу Прилуцького районного</t>
  </si>
  <si>
    <t xml:space="preserve">2 відділ Прилуцький РТЦК та СП</t>
  </si>
  <si>
    <t xml:space="preserve">другого відділу Прилуцького районного</t>
  </si>
  <si>
    <t xml:space="preserve">2 відділ Чернігівського РТЦК та СП</t>
  </si>
  <si>
    <t xml:space="preserve">другого відділу Чернігівського районного</t>
  </si>
  <si>
    <t xml:space="preserve">2 відділ Новгород-Сіверський РТЦК та СП</t>
  </si>
  <si>
    <t xml:space="preserve">другого відділу Новгород-Сіверського районного</t>
  </si>
  <si>
    <t xml:space="preserve">3 відділ Корюківський РТЦК</t>
  </si>
  <si>
    <t xml:space="preserve">третього відділу Корюківського районного</t>
  </si>
  <si>
    <t xml:space="preserve">3 відділ Ніжинський РТЦК</t>
  </si>
  <si>
    <t xml:space="preserve">третього відділу Ніжинського районного</t>
  </si>
  <si>
    <t xml:space="preserve">3 відділ Чернігівського РТЦК та СП</t>
  </si>
  <si>
    <t xml:space="preserve">третього відділу Чернігівського районного</t>
  </si>
  <si>
    <t xml:space="preserve">4 відділ Ніжинський РТЦК</t>
  </si>
  <si>
    <t xml:space="preserve">четвертого відділу Ніжинського районного</t>
  </si>
  <si>
    <t xml:space="preserve">4 відділ Чернігівського РТЦК та СП</t>
  </si>
  <si>
    <t xml:space="preserve">четвертого відділу Чернігівського районного</t>
  </si>
  <si>
    <t xml:space="preserve">Ніжинський РТЦК</t>
  </si>
  <si>
    <t xml:space="preserve">Ніжинського районного</t>
  </si>
  <si>
    <t xml:space="preserve">1 відділ Новгород-Сіверський РТЦК та СП</t>
  </si>
  <si>
    <t xml:space="preserve">першого відділу Новгород-Сіверського районного</t>
  </si>
  <si>
    <t xml:space="preserve">Новгород-Сіверський РТЦК та СП</t>
  </si>
  <si>
    <t xml:space="preserve">Новгород-Сіверського районного</t>
  </si>
  <si>
    <t xml:space="preserve">Прилуцький РТЦК та СП</t>
  </si>
  <si>
    <t xml:space="preserve">Прилуцького районного</t>
  </si>
  <si>
    <t xml:space="preserve">Чернігівський МТЦК та СП</t>
  </si>
  <si>
    <t xml:space="preserve">Чернігівського міського</t>
  </si>
  <si>
    <t xml:space="preserve">Чернігівський ОМТЦК та СП</t>
  </si>
  <si>
    <t xml:space="preserve">Чернігівського об'єднаного міського</t>
  </si>
  <si>
    <t xml:space="preserve">Чернігівський РТЦК та СП</t>
  </si>
  <si>
    <t xml:space="preserve">Чернігівського районного</t>
  </si>
  <si>
    <t xml:space="preserve">Ахоян Артур Вазирович</t>
  </si>
  <si>
    <t xml:space="preserve">Байрактар Василь Романович</t>
  </si>
  <si>
    <t xml:space="preserve">Берлев Юлій Денисович</t>
  </si>
  <si>
    <t xml:space="preserve">Біндіч Ігор Євгенійович</t>
  </si>
  <si>
    <t xml:space="preserve">Борщ Іван Вікторович</t>
  </si>
  <si>
    <t xml:space="preserve">Бурачковський Максим Олегович</t>
  </si>
  <si>
    <t xml:space="preserve">Бургела Олександр Олександрович</t>
  </si>
  <si>
    <t xml:space="preserve">Войцишин Володимир Іванович</t>
  </si>
  <si>
    <t xml:space="preserve">Воложанінов Дмитро Юрійович</t>
  </si>
  <si>
    <t xml:space="preserve">Гавучак Петро Петрович</t>
  </si>
  <si>
    <t xml:space="preserve">Ган Іван Петрович</t>
  </si>
  <si>
    <t xml:space="preserve">Григоренко Артур Юрійович</t>
  </si>
  <si>
    <t xml:space="preserve">Грицаєнко Роман Вікторович</t>
  </si>
  <si>
    <t xml:space="preserve">Гурецький Данило Андрійович</t>
  </si>
  <si>
    <t xml:space="preserve">Гуртовенко Богдан Нодарович</t>
  </si>
  <si>
    <t xml:space="preserve">Гусєв Олексій Віталійович</t>
  </si>
  <si>
    <t xml:space="preserve">Жабак Віктор Григорович</t>
  </si>
  <si>
    <t xml:space="preserve">Жиленко Михайло Ігорович</t>
  </si>
  <si>
    <t xml:space="preserve">Занін Олексій Вадимович</t>
  </si>
  <si>
    <t xml:space="preserve">Захарченко Сергій Олексійович</t>
  </si>
  <si>
    <t xml:space="preserve">Зосим Олександр Вікторович</t>
  </si>
  <si>
    <t xml:space="preserve">Ковальчук Іван Васильович</t>
  </si>
  <si>
    <t xml:space="preserve">Кожушний Дмитро Геннадійович</t>
  </si>
  <si>
    <t xml:space="preserve">Компанець Олександр Олександрович</t>
  </si>
  <si>
    <t xml:space="preserve">Корсун Олександр Сергійович</t>
  </si>
  <si>
    <t xml:space="preserve">Лаптьов Станіслав Валерійович</t>
  </si>
  <si>
    <t xml:space="preserve">Ляшенко Євгеній Олександрович</t>
  </si>
  <si>
    <t xml:space="preserve">Мадебадзе Володимир Володимирович</t>
  </si>
  <si>
    <t xml:space="preserve">Макаренко Юрій Олександрович</t>
  </si>
  <si>
    <t xml:space="preserve">Малимон Юрій Анатолійович</t>
  </si>
  <si>
    <t xml:space="preserve">Мамуткін Ілля Зосимович</t>
  </si>
  <si>
    <t xml:space="preserve">Місюра Олександр Вячеславович</t>
  </si>
  <si>
    <t xml:space="preserve">Мясніков Костянтин Анатолійович</t>
  </si>
  <si>
    <t xml:space="preserve">Паливода Олександр Романович</t>
  </si>
  <si>
    <t xml:space="preserve">Петровський Сергій Миколайович</t>
  </si>
  <si>
    <t xml:space="preserve">Плеханов Віктор Васильович</t>
  </si>
  <si>
    <t xml:space="preserve">Приходько Євгеній Леонідович</t>
  </si>
  <si>
    <t xml:space="preserve">Пятковський Анатолій Григорович</t>
  </si>
  <si>
    <t xml:space="preserve">Самусь Олександр Володимирович</t>
  </si>
  <si>
    <t xml:space="preserve">Сеніч Артем Миколайович</t>
  </si>
  <si>
    <t xml:space="preserve">Сергін Антон Вячеславович</t>
  </si>
  <si>
    <t xml:space="preserve">Сибір Антон Євгенович</t>
  </si>
  <si>
    <t xml:space="preserve">Сіленко Тимур Олександрович</t>
  </si>
  <si>
    <t xml:space="preserve">Слінько Антон Петрович</t>
  </si>
  <si>
    <t xml:space="preserve">Сліпак Тарас Петрович</t>
  </si>
  <si>
    <t xml:space="preserve">Тарасюк Сергій Валерійович</t>
  </si>
  <si>
    <t xml:space="preserve">Терло Євгеній Сергійович</t>
  </si>
  <si>
    <t xml:space="preserve">Тіщенко Олександр Олександрович</t>
  </si>
  <si>
    <t xml:space="preserve">Троян Тарас Миколайович</t>
  </si>
  <si>
    <t xml:space="preserve">Уваров Леонід Станіславович</t>
  </si>
  <si>
    <t xml:space="preserve">Хомутенко Віктор Юрійович</t>
  </si>
  <si>
    <t xml:space="preserve">Черкасов Олексій Володимирович</t>
  </si>
  <si>
    <t xml:space="preserve">Штереверя Сергій Анатолійович</t>
  </si>
  <si>
    <t xml:space="preserve">Перевірка</t>
  </si>
  <si>
    <t xml:space="preserve">Алфавітка</t>
  </si>
  <si>
    <t xml:space="preserve">Д = А</t>
  </si>
  <si>
    <t xml:space="preserve">Поіменний Список</t>
  </si>
  <si>
    <t xml:space="preserve">Д = ПС</t>
  </si>
  <si>
    <t xml:space="preserve">А = ПС</t>
  </si>
  <si>
    <t xml:space="preserve">-</t>
  </si>
  <si>
    <t xml:space="preserve">Антоненко Руслан Олександрович</t>
  </si>
  <si>
    <t xml:space="preserve">Баранов Дмитро Геннадійович</t>
  </si>
  <si>
    <t xml:space="preserve">Боровик Юрій Володимирович</t>
  </si>
  <si>
    <t xml:space="preserve">Горбатенко Олександр Олегович</t>
  </si>
  <si>
    <t xml:space="preserve">Жестовський Сергій Сергійович</t>
  </si>
  <si>
    <t xml:space="preserve">Ісаков Олександр Сергійович</t>
  </si>
  <si>
    <t xml:space="preserve">Клімчук Олександр Олександрович</t>
  </si>
  <si>
    <t xml:space="preserve">Колесніков Сергій Сергійович</t>
  </si>
  <si>
    <t xml:space="preserve">Опанасюк Ігор Петрович</t>
  </si>
  <si>
    <t xml:space="preserve">Ручин Дмитро Вікторович</t>
  </si>
  <si>
    <t xml:space="preserve">Солоденко Анатолій Сергійович</t>
  </si>
  <si>
    <t xml:space="preserve">Фістікан Василь Петрович</t>
  </si>
  <si>
    <t xml:space="preserve">Чабан Михайло Григорович</t>
  </si>
  <si>
    <t xml:space="preserve">`=MOD(MOD(-MID(D2;1;1) + MID(D2;2;1)*5 + MID(D2;3;1)*7 + MID(D2;4;1)*9 + MID(D2;5;1)*4 + MID(D2;6;1)*6 + MID(D2;7;1)*10 + MID(D2;8;1)*5 + MID(D2;9;1)*7; 11);10) &lt;&gt; VALUE( MID(D2;10;1))</t>
  </si>
  <si>
    <t xml:space="preserve">`=DATEVALUE( C2) &lt;&gt; INT(LEFT(D2;5)) +1</t>
  </si>
  <si>
    <t xml:space="preserve">В/звання</t>
  </si>
  <si>
    <t xml:space="preserve">Освіта</t>
  </si>
  <si>
    <t xml:space="preserve">Миколаївська обл. Миколаївський р-н, с. Весняне</t>
  </si>
  <si>
    <t xml:space="preserve">м. Миколаїв вул. Айвазовського буд. 6 кв. 809-809</t>
  </si>
  <si>
    <t xml:space="preserve">середня-спеціальна, ПТУ №1 м. Миколаїв 2005 судобудівельник, зварювальник (права категорії Б, ФОП Парус, будівельник 18р.)</t>
  </si>
  <si>
    <t xml:space="preserve">Розлучений
Мати: Калага Лідія Миронівна, м. Миколаїв вул. Айвазовського буд. 6 кв. 809-809, 0663420925</t>
  </si>
  <si>
    <t xml:space="preserve">Баранов Дмитро Генащдійович</t>
  </si>
  <si>
    <t xml:space="preserve">с. Кірове Базарський р-н Херсонської обл.</t>
  </si>
  <si>
    <t xml:space="preserve"> Херсонської обл. Базарський р-н, с. Олександрівка вул. Мельнична 5 </t>
  </si>
  <si>
    <t xml:space="preserve">середньо-спеціальна
Судобудівельний ліцей 2018р. Зварювальник Содозбірник (Категорія прав Б, С1, С, СЕ, далекобійник 4р.)</t>
  </si>
  <si>
    <t xml:space="preserve">неодружений
Батько: Баранов Генадій Анатолійович  Херсонської обл. Базарський р-н, с. Олександрівка вул. Мельнична 5, тел. 0668290286</t>
  </si>
  <si>
    <t xml:space="preserve">м. Миколаїв</t>
  </si>
  <si>
    <t xml:space="preserve">м. Миколаїв вул. Восьма Лінія буд. 68</t>
  </si>
  <si>
    <t xml:space="preserve">середньо-спеціальна
Теплодарський професійний ліцей 2011р. Кухар (категорія прав Б, автоелектрик 1р)</t>
  </si>
  <si>
    <t xml:space="preserve">цивільний шлюб
Цивільна дружина: Голубченко Юлія Вадимівна, м. Миколаїв вул. Восьма Лінія буд. 68, тел. 0950975840</t>
  </si>
  <si>
    <t xml:space="preserve">м. Миколаїв вул. Архітектора Староба 3 кв.1</t>
  </si>
  <si>
    <t xml:space="preserve">повна середня 
ЗОШ № 64 2009р.(кухар 7р)</t>
  </si>
  <si>
    <t xml:space="preserve">неодружений
Бабуся: Горбатенко Людмила Іванівна м. Миколаїв вул. Архітектора Староба 6б кв. 24, тел. 0966366295</t>
  </si>
  <si>
    <t xml:space="preserve">Миколаївська обл. Первомайський р-н, с. Новопавлівка</t>
  </si>
  <si>
    <t xml:space="preserve">Миколаївська обл. Первомайський р-н, с. Новопавлівка вул. Роднікова 18</t>
  </si>
  <si>
    <t xml:space="preserve">середньо-спеціальна
Одеський професійний ліцей морського транспорту 2008р. електрозварювальник (категорія прав Б, Будівельник 2р.)</t>
  </si>
  <si>
    <t xml:space="preserve">Одружений
Дружина: Жестовська Ірина Анатоліївна Миколаївська обл. Первомайський р-н, с. Новопавлівка вул. Роднікова 18, 0974890880</t>
  </si>
  <si>
    <t xml:space="preserve">Ісаков Олександ Сергійович</t>
  </si>
  <si>
    <t xml:space="preserve">Кропивницька обл. Новоархангельський р-н с. Скалівські Хутори</t>
  </si>
  <si>
    <t xml:space="preserve">Миколаївська обл. Баштанський р-н с. Поляне, вул. Садова, буд. 22</t>
  </si>
  <si>
    <t xml:space="preserve">середньо-спеціальна
ЧПБЛ №4 2013р. Маляр-штукатур (Фермерське господарство немировський)</t>
  </si>
  <si>
    <t xml:space="preserve">Одружений
Дружина: Ісакова Оксана Миколаївна, Миколаївська обл. Баштанський р-н с. Поляне, вул. Садова, буд. 22, тел. 0988180989</t>
  </si>
  <si>
    <t xml:space="preserve">Клімчкук Олександ Олександрович</t>
  </si>
  <si>
    <t xml:space="preserve">Вінницька обл. Хмільницький р-н, смт Бродецьке </t>
  </si>
  <si>
    <t xml:space="preserve">Вінницька обл. Хмільницький р-н, смт Бродецьке вул. Першотравнева 72</t>
  </si>
  <si>
    <t xml:space="preserve">повна середня
ЗОШ смт. Бродецьке 2007р. (Мясний мультикомплекс транспортувальник 1р.)</t>
  </si>
  <si>
    <t xml:space="preserve">одружений
Дружина: Клімчук Алла Вадимівна, Вінницька обл. Хмільницький р-н, смт Бродецьке вул. Першотравнева 72, тел. 0631960845</t>
  </si>
  <si>
    <t xml:space="preserve">с. Балтазарівка Чуплинський р-н, Херсонської обл.</t>
  </si>
  <si>
    <t xml:space="preserve">Микорлаївська обл. м. Первомайськ вул. Марія Демченка 33</t>
  </si>
  <si>
    <t xml:space="preserve">середньо-спеціальна
Електротехнічний ліцей №7 2013р.електрогазозварювальник (пожежний рятувальник 3р.)</t>
  </si>
  <si>
    <t xml:space="preserve">одружений
Дружина: Колеснікова Ганна Миколаївна, Микорлаївська обл. м. Первомайськ вул. Марія Демченка 33, тел. 0683767312</t>
  </si>
  <si>
    <t xml:space="preserve">Опанасюк Ігор Перрович</t>
  </si>
  <si>
    <t xml:space="preserve">Миколаївська обл. м. Новий Буг</t>
  </si>
  <si>
    <t xml:space="preserve">Миколаївська обл. Новобузький р-н с. Нова Хрестофорівка буд. 65</t>
  </si>
  <si>
    <t xml:space="preserve"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</si>
  <si>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</si>
  <si>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 xml:space="preserve">Миколаївська обл. м. Баштанка</t>
  </si>
  <si>
    <t xml:space="preserve">Миколаївська обл. м. Баштанка вул. Грушевського 46</t>
  </si>
  <si>
    <t xml:space="preserve">середньо-спеціальна
ПТУ №9 м. Баштанка 2015р. Кухар (пекарня 1р)</t>
  </si>
  <si>
    <t xml:space="preserve">неодружений
Мати: Дмитренко Алла Петрівна, Миколаївська обл. м. Баштанка вул. Грушевського 46, тел, 0636322801</t>
  </si>
  <si>
    <t xml:space="preserve">Миколаївська обл. Вознесенський р-н, с. Яструбинове</t>
  </si>
  <si>
    <t xml:space="preserve">Миколаївська обл. Вознесенський р-н, с. Яструбинове вул. Першотравнева 20</t>
  </si>
  <si>
    <t xml:space="preserve">середньо-спеціальна
ПТУ №18 2016р. будівельник (Гружчик 1р.)</t>
  </si>
  <si>
    <t xml:space="preserve">неодружений
Сестрат: Черемуха Анастасія Сергіївна, тел. 0985362292</t>
  </si>
  <si>
    <t xml:space="preserve">Миколаївська обл. Первомайський р-н, с. Софіївка</t>
  </si>
  <si>
    <t xml:space="preserve"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</si>
  <si>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</si>
  <si>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 xml:space="preserve">Неодружений 
Мати: Фістікан Марія Вікторівна, Миколаївська обл. Первомайський р-н, с. Синюшин Брід, вул. Молодіжна 8, тел. 0967926486</t>
  </si>
  <si>
    <t xml:space="preserve">Миколаївська обл. Березанського р-н, с. Новоподілля</t>
  </si>
  <si>
    <t xml:space="preserve">м. Миколаїв, 12 Повздовжня 47а, кв. 59</t>
  </si>
  <si>
    <t xml:space="preserve"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</si>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</sst>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\.mm\.yyyy;@"/>
    <numFmt numFmtId="166" formatCode="@"/>
    <numFmt numFmtId="167" formatCode="0"/>
    <numFmt numFmtId="168" formatCode="dd/mm/yyyy"/>
    <numFmt numFmtId="169" formatCode="dd/mmm"/>
    <numFmt numFmtId="170" formatCode="#,##0"/>
    <numFmt numFmtId="171" formatCode="[$-F800]dddd&quot;, &quot;mmmm\ dd&quot;, &quot;yyyy"/>
    <numFmt numFmtId="172" formatCode="[$-422]General"/>
  </numFmts>
  <fonts count="22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 val="true"/>
      <sz val="12"/>
      <name val="Times New Roman"/>
      <family val="1"/>
      <charset val="1"/>
    </font>
    <font>
      <b val="true"/>
      <sz val="12"/>
      <name val="Times New Roman"/>
      <family val="1"/>
      <charset val="1"/>
    </font>
    <font>
      <sz val="13"/>
      <name val="Times New Roman"/>
      <family val="1"/>
      <charset val="204"/>
    </font>
    <font>
      <b val="true"/>
      <sz val="13"/>
      <name val="Times New Roman"/>
      <family val="1"/>
      <charset val="204"/>
    </font>
    <font>
      <b val="true"/>
      <sz val="13"/>
      <name val="Times New Roman"/>
      <family val="1"/>
      <charset val="1"/>
    </font>
    <font>
      <b val="true"/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9"/>
      <color rgb="FF000000"/>
      <name val="Tahoma"/>
      <family val="2"/>
      <charset val="1"/>
    </font>
    <font>
      <b val="true"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5999"/>
        <bgColor rgb="FFCCC1DA"/>
      </patternFill>
    </fill>
    <fill>
      <patternFill patternType="solid">
        <fgColor theme="4" tint="0.7999"/>
        <bgColor rgb="FFDDDDDD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>
        <color theme="0"/>
      </top>
      <bottom style="thin">
        <color theme="0"/>
      </bottom>
      <diagonal/>
    </border>
    <border diagonalUp="false" diagonalDown="false">
      <left/>
      <right/>
      <top/>
      <bottom style="thin">
        <color theme="0"/>
      </bottom>
      <diagonal/>
    </border>
    <border diagonalUp="false" diagonalDown="false">
      <left/>
      <right/>
      <top style="thin">
        <color theme="0"/>
      </top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2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0" fillId="0" borderId="1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вичайний 2" xfId="20"/>
    <cellStyle name="Звичайний 3" xfId="21"/>
    <cellStyle name="Обычный 2" xfId="22"/>
    <cellStyle name="Обычный 4 2" xfId="23"/>
    <cellStyle name="Обычный 5 2" xfId="24"/>
    <cellStyle name="Excel Built-in Normal" xfId="25"/>
  </cellStyles>
  <dxfs count="38">
    <dxf>
      <fill>
        <patternFill patternType="solid"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2DCD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theme="0" tint="-0.0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"/>
        </patternFill>
      </fill>
    </dxf>
    <dxf>
      <fill>
        <patternFill>
          <bgColor theme="8" tint="0.3999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false" diagonalDown="false">
        <left style="thin">
          <color theme="0" tint="-0.15"/>
        </left>
        <right style="thin">
          <color theme="0" tint="-0.15"/>
        </right>
        <top style="thin">
          <color theme="0" tint="-0.15"/>
        </top>
        <bottom style="thin">
          <color theme="0" tint="-0.15"/>
        </bottom>
        <diagonal/>
      </border>
    </dxf>
    <dxf>
      <fill>
        <patternFill>
          <bgColor theme="6" tint="-0.25"/>
        </patternFill>
      </fill>
    </dxf>
    <dxf>
      <fill>
        <patternFill>
          <bgColor theme="6" tint="0.3999"/>
        </patternFill>
      </fill>
    </dxf>
    <dxf>
      <fill>
        <patternFill>
          <bgColor theme="5" tint="0.7999"/>
        </patternFill>
      </fill>
    </dxf>
    <dxf>
      <fill>
        <patternFill>
          <bgColor theme="6" tint="0.7999"/>
        </patternFill>
      </fill>
    </dxf>
    <dxf>
      <fill>
        <patternFill>
          <bgColor theme="0" tint="-0.15"/>
        </patternFill>
      </fill>
    </dxf>
    <dxf>
      <fill>
        <patternFill>
          <bgColor theme="5" tint="0.5999"/>
        </patternFill>
      </fill>
    </dxf>
    <dxf>
      <fill>
        <patternFill>
          <bgColor theme="5" tint="0.5999"/>
        </patternFill>
      </fill>
    </dxf>
    <dxf>
      <fill>
        <patternFill>
          <bgColor theme="6" tint="0.3999"/>
        </patternFill>
      </fill>
    </dxf>
    <dxf>
      <fill>
        <patternFill>
          <bgColor theme="5" tint="0.5999"/>
        </patternFill>
      </fill>
    </dxf>
    <dxf>
      <fill>
        <patternFill>
          <bgColor theme="6" tint="0.3999"/>
        </patternFill>
      </fill>
    </dxf>
    <dxf>
      <fill>
        <patternFill>
          <bgColor theme="5" tint="0.5999"/>
        </patternFill>
      </fill>
    </dxf>
    <dxf>
      <fill>
        <patternFill patternType="solid">
          <fgColor rgb="FFDCE6F2"/>
          <bgColor rgb="FF000000"/>
        </patternFill>
      </fill>
    </dxf>
    <dxf>
      <fill>
        <patternFill>
          <bgColor rgb="FFCCFFCC"/>
        </patternFill>
      </fill>
    </dxf>
    <dxf>
      <font>
        <b val="1"/>
        <i val="0"/>
      </font>
      <fill>
        <patternFill>
          <bgColor rgb="FFFFC000"/>
        </patternFill>
      </fill>
    </dxf>
    <dxf>
      <fill>
        <patternFill>
          <bgColor theme="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97"/>
  <sheetViews>
    <sheetView showFormulas="false" showGridLines="true" showRowColHeaders="true" showZeros="true" rightToLeft="false" tabSelected="true" showOutlineSymbols="true" defaultGridColor="true" view="normal" topLeftCell="A10" colorId="64" zoomScale="75" zoomScaleNormal="75" zoomScalePageLayoutView="125" workbookViewId="0">
      <pane xSplit="0" ySplit="2" topLeftCell="E12" activePane="bottomLeft" state="frozen"/>
      <selection pane="topLeft" activeCell="A10" activeCellId="0" sqref="A10"/>
      <selection pane="bottomLeft" activeCell="G12" activeCellId="0" sqref="G12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1" width="21.29"/>
    <col collapsed="false" customWidth="true" hidden="false" outlineLevel="0" max="3" min="3" style="1" width="52.29"/>
    <col collapsed="false" customWidth="true" hidden="false" outlineLevel="0" max="5" min="4" style="2" width="31"/>
    <col collapsed="false" customWidth="true" hidden="false" outlineLevel="0" max="6" min="6" style="2" width="25.71"/>
    <col collapsed="false" customWidth="true" hidden="false" outlineLevel="0" max="7" min="7" style="3" width="18.42"/>
    <col collapsed="false" customWidth="true" hidden="false" outlineLevel="0" max="8" min="8" style="4" width="22.29"/>
    <col collapsed="false" customWidth="true" hidden="false" outlineLevel="0" max="9" min="9" style="5" width="22.29"/>
    <col collapsed="false" customWidth="true" hidden="false" outlineLevel="0" max="10" min="10" style="1" width="22.29"/>
    <col collapsed="false" customWidth="true" hidden="false" outlineLevel="0" max="11" min="11" style="5" width="21.85"/>
    <col collapsed="false" customWidth="true" hidden="false" outlineLevel="0" max="12" min="12" style="1" width="27.86"/>
    <col collapsed="false" customWidth="true" hidden="false" outlineLevel="0" max="13" min="13" style="1" width="33.71"/>
    <col collapsed="false" customWidth="true" hidden="false" outlineLevel="0" max="14" min="14" style="1" width="15"/>
    <col collapsed="false" customWidth="true" hidden="false" outlineLevel="0" max="16" min="15" style="1" width="30.43"/>
    <col collapsed="false" customWidth="true" hidden="false" outlineLevel="0" max="17" min="17" style="1" width="31.29"/>
    <col collapsed="false" customWidth="true" hidden="false" outlineLevel="0" max="18" min="18" style="5" width="19.14"/>
    <col collapsed="false" customWidth="true" hidden="false" outlineLevel="0" max="19" min="19" style="1" width="21"/>
    <col collapsed="false" customWidth="true" hidden="false" outlineLevel="0" max="20" min="20" style="1" width="19.42"/>
    <col collapsed="false" customWidth="true" hidden="false" outlineLevel="0" max="21" min="21" style="1" width="14.42"/>
    <col collapsed="false" customWidth="true" hidden="false" outlineLevel="0" max="22" min="22" style="4" width="12.71"/>
    <col collapsed="false" customWidth="true" hidden="true" outlineLevel="0" max="23" min="23" style="1" width="20.14"/>
    <col collapsed="false" customWidth="true" hidden="true" outlineLevel="0" max="24" min="24" style="1" width="11.71"/>
    <col collapsed="false" customWidth="true" hidden="false" outlineLevel="0" max="26" min="25" style="1" width="23.42"/>
    <col collapsed="false" customWidth="true" hidden="false" outlineLevel="0" max="30" min="27" style="1" width="22"/>
    <col collapsed="false" customWidth="true" hidden="false" outlineLevel="0" max="31" min="31" style="5" width="29.14"/>
    <col collapsed="false" customWidth="true" hidden="false" outlineLevel="0" max="34" min="32" style="4" width="13.29"/>
    <col collapsed="false" customWidth="true" hidden="false" outlineLevel="0" max="35" min="35" style="2" width="12.29"/>
    <col collapsed="false" customWidth="true" hidden="false" outlineLevel="0" max="36" min="36" style="2" width="29.14"/>
    <col collapsed="false" customWidth="false" hidden="false" outlineLevel="0" max="16384" min="37" style="1" width="9.14"/>
  </cols>
  <sheetData>
    <row r="1" customFormat="false" ht="15.75" hidden="true" customHeight="false" outlineLevel="0" collapsed="false">
      <c r="J1" s="5"/>
      <c r="L1" s="5"/>
      <c r="M1" s="5"/>
      <c r="N1" s="5"/>
      <c r="O1" s="5"/>
      <c r="P1" s="5"/>
      <c r="Q1" s="5"/>
      <c r="Z1" s="2"/>
      <c r="AA1" s="2"/>
      <c r="AB1" s="2"/>
      <c r="AC1" s="2"/>
      <c r="AD1" s="2"/>
      <c r="AE1" s="2"/>
      <c r="AF1" s="2"/>
      <c r="AG1" s="2"/>
      <c r="AH1" s="2"/>
    </row>
    <row r="2" customFormat="false" ht="15.75" hidden="true" customHeight="true" outlineLevel="0" collapsed="false">
      <c r="A2" s="2"/>
      <c r="B2" s="2"/>
      <c r="C2" s="2"/>
      <c r="J2" s="5"/>
      <c r="L2" s="5"/>
      <c r="M2" s="5"/>
      <c r="N2" s="5"/>
      <c r="O2" s="5"/>
      <c r="P2" s="5"/>
      <c r="Q2" s="5"/>
      <c r="S2" s="2"/>
      <c r="T2" s="2"/>
      <c r="U2" s="2"/>
      <c r="V2" s="5"/>
      <c r="W2" s="2"/>
      <c r="Z2" s="2" t="s">
        <v>0</v>
      </c>
      <c r="AA2" s="2"/>
      <c r="AB2" s="2"/>
      <c r="AC2" s="2"/>
      <c r="AD2" s="2"/>
      <c r="AE2" s="2"/>
      <c r="AF2" s="2"/>
      <c r="AG2" s="2"/>
      <c r="AH2" s="2"/>
    </row>
    <row r="3" customFormat="false" ht="15.75" hidden="true" customHeight="true" outlineLevel="0" collapsed="false">
      <c r="A3" s="2"/>
      <c r="B3" s="2"/>
      <c r="C3" s="2"/>
      <c r="J3" s="5"/>
      <c r="L3" s="5"/>
      <c r="M3" s="5"/>
      <c r="N3" s="5"/>
      <c r="O3" s="5"/>
      <c r="P3" s="5"/>
      <c r="Q3" s="5"/>
      <c r="S3" s="2"/>
      <c r="T3" s="2"/>
      <c r="U3" s="2"/>
      <c r="V3" s="5"/>
      <c r="W3" s="2"/>
      <c r="X3" s="6"/>
      <c r="Y3" s="6"/>
      <c r="Z3" s="6" t="s">
        <v>1</v>
      </c>
      <c r="AA3" s="6"/>
      <c r="AB3" s="6"/>
      <c r="AC3" s="6"/>
      <c r="AD3" s="6"/>
      <c r="AE3" s="6"/>
      <c r="AF3" s="6"/>
      <c r="AG3" s="6"/>
      <c r="AH3" s="6"/>
      <c r="AI3" s="6"/>
      <c r="AJ3" s="6"/>
    </row>
    <row r="4" customFormat="false" ht="15" hidden="true" customHeight="tru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15.75" hidden="true" customHeight="true" outlineLevel="0" collapsed="false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customFormat="false" ht="15" hidden="true" customHeight="true" outlineLevel="0" collapsed="false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customFormat="false" ht="15.75" hidden="true" customHeight="true" outlineLevel="0" collapsed="false">
      <c r="A7" s="2" t="s">
        <v>5</v>
      </c>
      <c r="B7" s="2"/>
      <c r="C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customFormat="false" ht="15.75" hidden="true" customHeight="false" outlineLevel="0" collapsed="false">
      <c r="A8" s="2"/>
      <c r="B8" s="2"/>
      <c r="C8" s="2"/>
      <c r="J8" s="2"/>
      <c r="L8" s="2"/>
      <c r="M8" s="2"/>
      <c r="N8" s="2"/>
      <c r="O8" s="2"/>
      <c r="P8" s="2"/>
      <c r="Q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F8" s="5"/>
      <c r="AG8" s="5"/>
      <c r="AH8" s="5"/>
      <c r="AI8" s="9"/>
      <c r="AJ8" s="9"/>
    </row>
    <row r="9" s="11" customFormat="true" ht="16.15" hidden="true" customHeight="true" outlineLevel="0" collapsed="false">
      <c r="A9" s="10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="17" customFormat="true" ht="46.5" hidden="false" customHeight="true" outlineLevel="0" collapsed="false">
      <c r="A10" s="12" t="s">
        <v>7</v>
      </c>
      <c r="B10" s="12" t="s">
        <v>8</v>
      </c>
      <c r="C10" s="12" t="n">
        <f aca="false" t="array" ref="C10:C10">SUMPRODUCT(--(TRIM(C12:C996)&lt;&gt;""))</f>
        <v>46</v>
      </c>
      <c r="D10" s="12" t="s">
        <v>9</v>
      </c>
      <c r="E10" s="12" t="s">
        <v>10</v>
      </c>
      <c r="F10" s="12" t="s">
        <v>11</v>
      </c>
      <c r="G10" s="12" t="s">
        <v>12</v>
      </c>
      <c r="H10" s="13" t="s">
        <v>13</v>
      </c>
      <c r="I10" s="14" t="s">
        <v>14</v>
      </c>
      <c r="J10" s="12" t="s">
        <v>15</v>
      </c>
      <c r="K10" s="13" t="s">
        <v>16</v>
      </c>
      <c r="L10" s="12" t="s">
        <v>17</v>
      </c>
      <c r="M10" s="12" t="s">
        <v>18</v>
      </c>
      <c r="N10" s="12" t="s">
        <v>19</v>
      </c>
      <c r="O10" s="12" t="s">
        <v>20</v>
      </c>
      <c r="P10" s="12" t="s">
        <v>21</v>
      </c>
      <c r="Q10" s="12" t="s">
        <v>22</v>
      </c>
      <c r="R10" s="13" t="s">
        <v>23</v>
      </c>
      <c r="S10" s="12" t="s">
        <v>24</v>
      </c>
      <c r="T10" s="12" t="s">
        <v>25</v>
      </c>
      <c r="U10" s="12"/>
      <c r="V10" s="12"/>
      <c r="W10" s="12" t="s">
        <v>26</v>
      </c>
      <c r="X10" s="12" t="s">
        <v>27</v>
      </c>
      <c r="Y10" s="12" t="s">
        <v>28</v>
      </c>
      <c r="Z10" s="12" t="s">
        <v>29</v>
      </c>
      <c r="AA10" s="12" t="s">
        <v>30</v>
      </c>
      <c r="AB10" s="12" t="s">
        <v>31</v>
      </c>
      <c r="AC10" s="12" t="s">
        <v>32</v>
      </c>
      <c r="AD10" s="12" t="s">
        <v>33</v>
      </c>
      <c r="AE10" s="13" t="s">
        <v>34</v>
      </c>
      <c r="AF10" s="15" t="n">
        <f aca="false">COUNT(AF12:AF9958)</f>
        <v>8</v>
      </c>
      <c r="AG10" s="15" t="n">
        <f aca="false">COUNT(AG12:AG9958)</f>
        <v>8</v>
      </c>
      <c r="AH10" s="15" t="n">
        <f aca="false">COUNT(AH12:AH9958)</f>
        <v>10</v>
      </c>
      <c r="AI10" s="15" t="n">
        <f aca="false">COUNT(AI12:AI9958)</f>
        <v>11</v>
      </c>
      <c r="AJ10" s="16" t="n">
        <f aca="false">IFERROR(AVERAGE(AF12:AI9958),0)</f>
        <v>36.0810810810811</v>
      </c>
    </row>
    <row r="11" s="17" customFormat="true" ht="59.25" hidden="false" customHeight="true" outlineLevel="0" collapsed="false">
      <c r="A11" s="12"/>
      <c r="B11" s="12"/>
      <c r="C11" s="12"/>
      <c r="D11" s="12"/>
      <c r="E11" s="12"/>
      <c r="F11" s="12"/>
      <c r="G11" s="12"/>
      <c r="H11" s="13"/>
      <c r="I11" s="14"/>
      <c r="J11" s="12"/>
      <c r="K11" s="13"/>
      <c r="L11" s="12"/>
      <c r="M11" s="12"/>
      <c r="N11" s="12"/>
      <c r="O11" s="12"/>
      <c r="P11" s="12"/>
      <c r="Q11" s="12"/>
      <c r="R11" s="13"/>
      <c r="S11" s="12"/>
      <c r="T11" s="12" t="s">
        <v>35</v>
      </c>
      <c r="U11" s="12" t="s">
        <v>36</v>
      </c>
      <c r="V11" s="13" t="s">
        <v>37</v>
      </c>
      <c r="W11" s="12"/>
      <c r="X11" s="12"/>
      <c r="Y11" s="12"/>
      <c r="Z11" s="12"/>
      <c r="AA11" s="12"/>
      <c r="AB11" s="12"/>
      <c r="AC11" s="12"/>
      <c r="AD11" s="12"/>
      <c r="AE11" s="13"/>
      <c r="AF11" s="13" t="s">
        <v>38</v>
      </c>
      <c r="AG11" s="13" t="s">
        <v>39</v>
      </c>
      <c r="AH11" s="13" t="s">
        <v>40</v>
      </c>
      <c r="AI11" s="12" t="s">
        <v>41</v>
      </c>
      <c r="AJ11" s="12" t="s">
        <v>42</v>
      </c>
    </row>
    <row r="12" customFormat="false" ht="71.6" hidden="false" customHeight="false" outlineLevel="0" collapsed="false">
      <c r="A12" s="10" t="n">
        <v>1</v>
      </c>
      <c r="B12" s="2" t="s">
        <v>43</v>
      </c>
      <c r="C12" s="2" t="s">
        <v>44</v>
      </c>
      <c r="D12" s="2" t="s">
        <v>45</v>
      </c>
      <c r="F12" s="2" t="s">
        <v>46</v>
      </c>
      <c r="G12" s="18" t="n">
        <v>35179</v>
      </c>
      <c r="H12" s="4" t="s">
        <v>47</v>
      </c>
      <c r="I12" s="5" t="s">
        <v>48</v>
      </c>
      <c r="J12" s="5" t="s">
        <v>49</v>
      </c>
      <c r="K12" s="5" t="s">
        <v>50</v>
      </c>
      <c r="L12" s="2" t="s">
        <v>51</v>
      </c>
      <c r="M12" s="2" t="s">
        <v>52</v>
      </c>
      <c r="N12" s="2" t="s">
        <v>53</v>
      </c>
      <c r="O12" s="2" t="s">
        <v>54</v>
      </c>
      <c r="P12" s="2" t="s">
        <v>55</v>
      </c>
      <c r="Q12" s="2" t="s">
        <v>56</v>
      </c>
      <c r="R12" s="5" t="s">
        <v>57</v>
      </c>
      <c r="S12" s="2"/>
      <c r="T12" s="2"/>
      <c r="V12" s="5"/>
      <c r="W12" s="2"/>
      <c r="X12" s="2"/>
      <c r="Y12" s="19"/>
      <c r="Z12" s="19"/>
      <c r="AA12" s="19"/>
      <c r="AB12" s="19"/>
      <c r="AC12" s="19"/>
      <c r="AD12" s="19"/>
      <c r="AE12" s="20" t="s">
        <v>58</v>
      </c>
      <c r="AF12" s="21" t="n">
        <f aca="true">IF(INT(YEARFRAC(G12,TODAY()))&lt;=30,INT(YEARFRAC(G12,TODAY())),"")</f>
        <v>29</v>
      </c>
      <c r="AG12" s="21" t="str">
        <f aca="true">IF(AND(INT(YEARFRAC(G12,TODAY()))&gt;=31,INT(YEARFRAC(G12,TODAY()))&lt;=35),INT(YEARFRAC(G12,TODAY())),"")</f>
        <v/>
      </c>
      <c r="AH12" s="21" t="str">
        <f aca="true">IF(AND(INT(YEARFRAC(G12,TODAY()))&gt;=36,INT(YEARFRAC(G12,TODAY()))&lt;=40),INT(YEARFRAC(G12,TODAY())),"")</f>
        <v/>
      </c>
      <c r="AI12" s="22" t="str">
        <f aca="true">IF(AND(INT(YEARFRAC(G12,TODAY()))&gt;=41,INT(YEARFRAC(G12,TODAY()))&lt;=45),INT(YEARFRAC(G12,TODAY())),"")</f>
        <v/>
      </c>
      <c r="AJ12" s="10"/>
    </row>
    <row r="13" customFormat="false" ht="85.55" hidden="false" customHeight="false" outlineLevel="0" collapsed="false">
      <c r="A13" s="10" t="n">
        <v>2</v>
      </c>
      <c r="B13" s="2" t="s">
        <v>59</v>
      </c>
      <c r="C13" s="23" t="s">
        <v>60</v>
      </c>
      <c r="D13" s="2" t="s">
        <v>61</v>
      </c>
      <c r="F13" s="2" t="s">
        <v>46</v>
      </c>
      <c r="G13" s="18" t="n">
        <v>30929</v>
      </c>
      <c r="H13" s="4" t="s">
        <v>62</v>
      </c>
      <c r="I13" s="5" t="s">
        <v>48</v>
      </c>
      <c r="J13" s="2" t="s">
        <v>63</v>
      </c>
      <c r="K13" s="2" t="s">
        <v>64</v>
      </c>
      <c r="L13" s="2" t="s">
        <v>65</v>
      </c>
      <c r="M13" s="2" t="s">
        <v>66</v>
      </c>
      <c r="N13" s="2" t="s">
        <v>67</v>
      </c>
      <c r="O13" s="2" t="s">
        <v>68</v>
      </c>
      <c r="P13" s="2" t="s">
        <v>69</v>
      </c>
      <c r="Q13" s="2" t="s">
        <v>70</v>
      </c>
      <c r="R13" s="5" t="s">
        <v>71</v>
      </c>
      <c r="S13" s="2"/>
      <c r="T13" s="2"/>
      <c r="V13" s="5"/>
      <c r="W13" s="2"/>
      <c r="X13" s="2"/>
      <c r="Y13" s="19"/>
      <c r="Z13" s="19" t="str">
        <f aca="false">IF(C13="","",IF(S13="","ні","так"))</f>
        <v>ні</v>
      </c>
      <c r="AA13" s="19" t="str">
        <f aca="false">IF(C13="","",IF(S13="","ні","так"))</f>
        <v>ні</v>
      </c>
      <c r="AB13" s="19"/>
      <c r="AC13" s="19"/>
      <c r="AD13" s="19" t="s">
        <v>72</v>
      </c>
      <c r="AE13" s="20" t="s">
        <v>58</v>
      </c>
      <c r="AF13" s="21" t="str">
        <f aca="true">IF(INT(YEARFRAC(G13,TODAY()))&lt;=30,INT(YEARFRAC(G13,TODAY())),"")</f>
        <v/>
      </c>
      <c r="AG13" s="21" t="str">
        <f aca="true">IF(AND(INT(YEARFRAC(G13,TODAY()))&gt;=31,INT(YEARFRAC(G13,TODAY()))&lt;=35),INT(YEARFRAC(G13,TODAY())),"")</f>
        <v/>
      </c>
      <c r="AH13" s="21" t="str">
        <f aca="true">IF(AND(INT(YEARFRAC(G13,TODAY()))&gt;=36,INT(YEARFRAC(G13,TODAY()))&lt;=40),INT(YEARFRAC(G13,TODAY())),"")</f>
        <v/>
      </c>
      <c r="AI13" s="22" t="n">
        <f aca="true">IF(AND(INT(YEARFRAC(G13,TODAY()))&gt;=41,INT(YEARFRAC(G13,TODAY()))&lt;=45),INT(YEARFRAC(G13,TODAY())),"")</f>
        <v>41</v>
      </c>
      <c r="AJ13" s="10"/>
    </row>
    <row r="14" customFormat="false" ht="85.55" hidden="false" customHeight="false" outlineLevel="0" collapsed="false">
      <c r="A14" s="10" t="n">
        <v>3</v>
      </c>
      <c r="B14" s="2" t="s">
        <v>43</v>
      </c>
      <c r="C14" s="2" t="s">
        <v>73</v>
      </c>
      <c r="D14" s="2" t="s">
        <v>74</v>
      </c>
      <c r="F14" s="2" t="s">
        <v>46</v>
      </c>
      <c r="G14" s="18" t="n">
        <v>36728</v>
      </c>
      <c r="H14" s="4" t="s">
        <v>75</v>
      </c>
      <c r="I14" s="5" t="s">
        <v>48</v>
      </c>
      <c r="J14" s="1" t="s">
        <v>76</v>
      </c>
      <c r="K14" s="5" t="s">
        <v>77</v>
      </c>
      <c r="L14" s="2" t="s">
        <v>78</v>
      </c>
      <c r="M14" s="2" t="s">
        <v>79</v>
      </c>
      <c r="N14" s="2" t="s">
        <v>67</v>
      </c>
      <c r="O14" s="2" t="s">
        <v>80</v>
      </c>
      <c r="P14" s="2" t="s">
        <v>81</v>
      </c>
      <c r="Q14" s="2" t="s">
        <v>82</v>
      </c>
      <c r="R14" s="5" t="s">
        <v>83</v>
      </c>
      <c r="S14" s="2"/>
      <c r="T14" s="2"/>
      <c r="V14" s="5"/>
      <c r="W14" s="2"/>
      <c r="X14" s="2"/>
      <c r="Y14" s="19"/>
      <c r="Z14" s="19" t="str">
        <f aca="false">IF(C14="","",IF(S14="","ні","так"))</f>
        <v>ні</v>
      </c>
      <c r="AA14" s="19" t="str">
        <f aca="false">IF(C14="","",IF(S14="","ні","так"))</f>
        <v>ні</v>
      </c>
      <c r="AB14" s="19"/>
      <c r="AC14" s="19"/>
      <c r="AD14" s="19"/>
      <c r="AE14" s="20" t="s">
        <v>58</v>
      </c>
      <c r="AF14" s="21" t="n">
        <f aca="true">IF(INT(YEARFRAC(G14,TODAY()))&lt;=30,INT(YEARFRAC(G14,TODAY())),"")</f>
        <v>25</v>
      </c>
      <c r="AG14" s="21" t="str">
        <f aca="true">IF(AND(INT(YEARFRAC(G14,TODAY()))&gt;=31,INT(YEARFRAC(G14,TODAY()))&lt;=35),INT(YEARFRAC(G14,TODAY())),"")</f>
        <v/>
      </c>
      <c r="AH14" s="21" t="str">
        <f aca="true">IF(AND(INT(YEARFRAC(G14,TODAY()))&gt;=36,INT(YEARFRAC(G14,TODAY()))&lt;=40),INT(YEARFRAC(G14,TODAY())),"")</f>
        <v/>
      </c>
      <c r="AI14" s="22" t="str">
        <f aca="true">IF(AND(INT(YEARFRAC(G14,TODAY()))&gt;=41,INT(YEARFRAC(G14,TODAY()))&lt;=45),INT(YEARFRAC(G14,TODAY())),"")</f>
        <v/>
      </c>
      <c r="AJ14" s="10"/>
    </row>
    <row r="15" customFormat="false" ht="77.6" hidden="false" customHeight="false" outlineLevel="0" collapsed="false">
      <c r="A15" s="10" t="n">
        <v>4</v>
      </c>
      <c r="B15" s="2" t="s">
        <v>43</v>
      </c>
      <c r="C15" s="24" t="s">
        <v>84</v>
      </c>
      <c r="D15" s="2" t="s">
        <v>85</v>
      </c>
      <c r="F15" s="2" t="s">
        <v>46</v>
      </c>
      <c r="G15" s="18" t="n">
        <v>34939</v>
      </c>
      <c r="H15" s="4" t="s">
        <v>86</v>
      </c>
      <c r="I15" s="5" t="s">
        <v>48</v>
      </c>
      <c r="J15" s="2" t="s">
        <v>87</v>
      </c>
      <c r="L15" s="2" t="s">
        <v>88</v>
      </c>
      <c r="M15" s="2" t="s">
        <v>89</v>
      </c>
      <c r="N15" s="2" t="s">
        <v>67</v>
      </c>
      <c r="O15" s="2" t="s">
        <v>90</v>
      </c>
      <c r="P15" s="2" t="s">
        <v>91</v>
      </c>
      <c r="Q15" s="2" t="s">
        <v>92</v>
      </c>
      <c r="R15" s="5" t="s">
        <v>93</v>
      </c>
      <c r="S15" s="2"/>
      <c r="T15" s="2"/>
      <c r="V15" s="5"/>
      <c r="W15" s="2"/>
      <c r="X15" s="2"/>
      <c r="Y15" s="19"/>
      <c r="Z15" s="19" t="str">
        <f aca="false">IF(C15="","",IF(S15="","ні","так"))</f>
        <v>ні</v>
      </c>
      <c r="AA15" s="19" t="str">
        <f aca="false">IF(C15="","",IF(S15="","ні","так"))</f>
        <v>ні</v>
      </c>
      <c r="AB15" s="19"/>
      <c r="AC15" s="19"/>
      <c r="AD15" s="19" t="s">
        <v>94</v>
      </c>
      <c r="AE15" s="20" t="s">
        <v>58</v>
      </c>
      <c r="AF15" s="21" t="n">
        <f aca="true">IF(INT(YEARFRAC(G15,TODAY()))&lt;=30,INT(YEARFRAC(G15,TODAY())),"")</f>
        <v>30</v>
      </c>
      <c r="AG15" s="21" t="str">
        <f aca="true">IF(AND(INT(YEARFRAC(G15,TODAY()))&gt;=31,INT(YEARFRAC(G15,TODAY()))&lt;=35),INT(YEARFRAC(G15,TODAY())),"")</f>
        <v/>
      </c>
      <c r="AH15" s="21" t="str">
        <f aca="true">IF(AND(INT(YEARFRAC(G15,TODAY()))&gt;=36,INT(YEARFRAC(G15,TODAY()))&lt;=40),INT(YEARFRAC(G15,TODAY())),"")</f>
        <v/>
      </c>
      <c r="AI15" s="22" t="str">
        <f aca="true">IF(AND(INT(YEARFRAC(G15,TODAY()))&gt;=41,INT(YEARFRAC(G15,TODAY()))&lt;=45),INT(YEARFRAC(G15,TODAY())),"")</f>
        <v/>
      </c>
      <c r="AJ15" s="10"/>
    </row>
    <row r="16" customFormat="false" ht="77.6" hidden="false" customHeight="false" outlineLevel="0" collapsed="false">
      <c r="A16" s="10" t="n">
        <v>5</v>
      </c>
      <c r="B16" s="2" t="s">
        <v>43</v>
      </c>
      <c r="C16" s="23" t="s">
        <v>95</v>
      </c>
      <c r="D16" s="2" t="s">
        <v>96</v>
      </c>
      <c r="F16" s="2" t="s">
        <v>46</v>
      </c>
      <c r="G16" s="18" t="n">
        <v>34290</v>
      </c>
      <c r="H16" s="4" t="s">
        <v>97</v>
      </c>
      <c r="I16" s="5" t="s">
        <v>48</v>
      </c>
      <c r="J16" s="2" t="s">
        <v>98</v>
      </c>
      <c r="K16" s="5" t="s">
        <v>99</v>
      </c>
      <c r="L16" s="25" t="s">
        <v>100</v>
      </c>
      <c r="M16" s="26" t="s">
        <v>101</v>
      </c>
      <c r="N16" s="2" t="s">
        <v>102</v>
      </c>
      <c r="O16" s="26" t="s">
        <v>103</v>
      </c>
      <c r="P16" s="26" t="s">
        <v>104</v>
      </c>
      <c r="Q16" s="26" t="s">
        <v>105</v>
      </c>
      <c r="R16" s="27" t="s">
        <v>83</v>
      </c>
      <c r="S16" s="2"/>
      <c r="T16" s="2"/>
      <c r="V16" s="5"/>
      <c r="W16" s="2"/>
      <c r="X16" s="2"/>
      <c r="Y16" s="19"/>
      <c r="Z16" s="19" t="str">
        <f aca="false">IF(C16="","",IF(S16="","ні","так"))</f>
        <v>ні</v>
      </c>
      <c r="AA16" s="19" t="str">
        <f aca="false">IF(C16="","",IF(S16="","ні","так"))</f>
        <v>ні</v>
      </c>
      <c r="AB16" s="19"/>
      <c r="AC16" s="19"/>
      <c r="AD16" s="19" t="s">
        <v>106</v>
      </c>
      <c r="AE16" s="20" t="s">
        <v>58</v>
      </c>
      <c r="AF16" s="21" t="str">
        <f aca="true">IF(INT(YEARFRAC(G16,TODAY()))&lt;=30,INT(YEARFRAC(G16,TODAY())),"")</f>
        <v/>
      </c>
      <c r="AG16" s="21" t="n">
        <f aca="true">IF(AND(INT(YEARFRAC(G16,TODAY()))&gt;=31,INT(YEARFRAC(G16,TODAY()))&lt;=35),INT(YEARFRAC(G16,TODAY())),"")</f>
        <v>32</v>
      </c>
      <c r="AH16" s="21" t="str">
        <f aca="true">IF(AND(INT(YEARFRAC(G16,TODAY()))&gt;=36,INT(YEARFRAC(G16,TODAY()))&lt;=40),INT(YEARFRAC(G16,TODAY())),"")</f>
        <v/>
      </c>
      <c r="AI16" s="22" t="str">
        <f aca="true">IF(AND(INT(YEARFRAC(G16,TODAY()))&gt;=41,INT(YEARFRAC(G16,TODAY()))&lt;=45),INT(YEARFRAC(G16,TODAY())),"")</f>
        <v/>
      </c>
      <c r="AJ16" s="10"/>
    </row>
    <row r="17" customFormat="false" ht="85.55" hidden="false" customHeight="false" outlineLevel="0" collapsed="false">
      <c r="A17" s="10" t="n">
        <v>6</v>
      </c>
      <c r="B17" s="2" t="s">
        <v>43</v>
      </c>
      <c r="C17" s="2" t="s">
        <v>107</v>
      </c>
      <c r="D17" s="2" t="s">
        <v>108</v>
      </c>
      <c r="F17" s="2" t="s">
        <v>46</v>
      </c>
      <c r="G17" s="18" t="n">
        <v>29960</v>
      </c>
      <c r="H17" s="4" t="s">
        <v>109</v>
      </c>
      <c r="I17" s="5" t="s">
        <v>48</v>
      </c>
      <c r="J17" s="1" t="s">
        <v>110</v>
      </c>
      <c r="K17" s="5" t="s">
        <v>111</v>
      </c>
      <c r="L17" s="2" t="s">
        <v>51</v>
      </c>
      <c r="M17" s="2" t="s">
        <v>112</v>
      </c>
      <c r="N17" s="2" t="s">
        <v>67</v>
      </c>
      <c r="O17" s="2" t="s">
        <v>113</v>
      </c>
      <c r="P17" s="2" t="s">
        <v>114</v>
      </c>
      <c r="Q17" s="2" t="s">
        <v>115</v>
      </c>
      <c r="R17" s="5" t="s">
        <v>116</v>
      </c>
      <c r="S17" s="2"/>
      <c r="T17" s="2"/>
      <c r="V17" s="5"/>
      <c r="W17" s="2"/>
      <c r="X17" s="2"/>
      <c r="Y17" s="19"/>
      <c r="Z17" s="19" t="str">
        <f aca="false">IF(C17="","",IF(S17="","ні","так"))</f>
        <v>ні</v>
      </c>
      <c r="AA17" s="19" t="str">
        <f aca="false">IF(C17="","",IF(S17="","ні","так"))</f>
        <v>ні</v>
      </c>
      <c r="AB17" s="19"/>
      <c r="AC17" s="19"/>
      <c r="AD17" s="19"/>
      <c r="AE17" s="20" t="s">
        <v>58</v>
      </c>
      <c r="AF17" s="21" t="str">
        <f aca="true">IF(INT(YEARFRAC(G17,TODAY()))&lt;=30,INT(YEARFRAC(G17,TODAY())),"")</f>
        <v/>
      </c>
      <c r="AG17" s="21" t="str">
        <f aca="true">IF(AND(INT(YEARFRAC(G17,TODAY()))&gt;=31,INT(YEARFRAC(G17,TODAY()))&lt;=35),INT(YEARFRAC(G17,TODAY())),"")</f>
        <v/>
      </c>
      <c r="AH17" s="21" t="str">
        <f aca="true">IF(AND(INT(YEARFRAC(G17,TODAY()))&gt;=36,INT(YEARFRAC(G17,TODAY()))&lt;=40),INT(YEARFRAC(G17,TODAY())),"")</f>
        <v/>
      </c>
      <c r="AI17" s="22" t="n">
        <f aca="true">IF(AND(INT(YEARFRAC(G17,TODAY()))&gt;=41,INT(YEARFRAC(G17,TODAY()))&lt;=45),INT(YEARFRAC(G17,TODAY())),"")</f>
        <v>44</v>
      </c>
      <c r="AJ17" s="10"/>
    </row>
    <row r="18" customFormat="false" ht="43.75" hidden="false" customHeight="false" outlineLevel="0" collapsed="false">
      <c r="A18" s="10" t="n">
        <v>7</v>
      </c>
      <c r="B18" s="2" t="s">
        <v>43</v>
      </c>
      <c r="C18" s="23" t="s">
        <v>117</v>
      </c>
      <c r="D18" s="2" t="s">
        <v>118</v>
      </c>
      <c r="F18" s="2" t="s">
        <v>46</v>
      </c>
      <c r="G18" s="18" t="n">
        <v>29414</v>
      </c>
      <c r="H18" s="4" t="s">
        <v>119</v>
      </c>
      <c r="I18" s="5" t="s">
        <v>48</v>
      </c>
      <c r="J18" s="1" t="s">
        <v>120</v>
      </c>
      <c r="L18" s="2" t="s">
        <v>121</v>
      </c>
      <c r="M18" s="2" t="s">
        <v>122</v>
      </c>
      <c r="N18" s="2" t="s">
        <v>102</v>
      </c>
      <c r="O18" s="2" t="s">
        <v>123</v>
      </c>
      <c r="P18" s="2" t="s">
        <v>124</v>
      </c>
      <c r="Q18" s="2" t="s">
        <v>125</v>
      </c>
      <c r="R18" s="5" t="s">
        <v>126</v>
      </c>
      <c r="S18" s="2"/>
      <c r="T18" s="2"/>
      <c r="V18" s="5"/>
      <c r="W18" s="2"/>
      <c r="X18" s="2"/>
      <c r="Y18" s="19"/>
      <c r="Z18" s="19" t="str">
        <f aca="false">IF(C18="","",IF(S18="","ні","так"))</f>
        <v>ні</v>
      </c>
      <c r="AA18" s="19" t="str">
        <f aca="false">IF(C18="","",IF(S18="","ні","так"))</f>
        <v>ні</v>
      </c>
      <c r="AB18" s="19"/>
      <c r="AC18" s="19"/>
      <c r="AD18" s="19" t="s">
        <v>94</v>
      </c>
      <c r="AE18" s="20" t="s">
        <v>58</v>
      </c>
      <c r="AF18" s="21" t="str">
        <f aca="true">IF(INT(YEARFRAC(G18,TODAY()))&lt;=30,INT(YEARFRAC(G18,TODAY())),"")</f>
        <v/>
      </c>
      <c r="AG18" s="21" t="str">
        <f aca="true">IF(AND(INT(YEARFRAC(G18,TODAY()))&gt;=31,INT(YEARFRAC(G18,TODAY()))&lt;=35),INT(YEARFRAC(G18,TODAY())),"")</f>
        <v/>
      </c>
      <c r="AH18" s="21" t="str">
        <f aca="true">IF(AND(INT(YEARFRAC(G18,TODAY()))&gt;=36,INT(YEARFRAC(G18,TODAY()))&lt;=40),INT(YEARFRAC(G18,TODAY())),"")</f>
        <v/>
      </c>
      <c r="AI18" s="22" t="n">
        <f aca="true">IF(AND(INT(YEARFRAC(G18,TODAY()))&gt;=41,INT(YEARFRAC(G18,TODAY()))&lt;=45),INT(YEARFRAC(G18,TODAY())),"")</f>
        <v>45</v>
      </c>
      <c r="AJ18" s="10"/>
    </row>
    <row r="19" customFormat="false" ht="71.6" hidden="false" customHeight="false" outlineLevel="0" collapsed="false">
      <c r="A19" s="10" t="n">
        <v>8</v>
      </c>
      <c r="B19" s="2" t="s">
        <v>43</v>
      </c>
      <c r="C19" s="23" t="s">
        <v>127</v>
      </c>
      <c r="D19" s="2" t="s">
        <v>61</v>
      </c>
      <c r="F19" s="2" t="s">
        <v>46</v>
      </c>
      <c r="G19" s="18" t="n">
        <v>33271</v>
      </c>
      <c r="H19" s="4" t="s">
        <v>128</v>
      </c>
      <c r="I19" s="5" t="s">
        <v>48</v>
      </c>
      <c r="J19" s="2" t="s">
        <v>129</v>
      </c>
      <c r="K19" s="5" t="s">
        <v>130</v>
      </c>
      <c r="L19" s="2" t="s">
        <v>51</v>
      </c>
      <c r="M19" s="2" t="s">
        <v>131</v>
      </c>
      <c r="N19" s="2" t="s">
        <v>132</v>
      </c>
      <c r="O19" s="2" t="s">
        <v>133</v>
      </c>
      <c r="P19" s="2" t="s">
        <v>134</v>
      </c>
      <c r="Q19" s="2" t="s">
        <v>135</v>
      </c>
      <c r="R19" s="5" t="s">
        <v>136</v>
      </c>
      <c r="S19" s="2"/>
      <c r="T19" s="2"/>
      <c r="V19" s="5"/>
      <c r="W19" s="2"/>
      <c r="X19" s="2"/>
      <c r="Y19" s="19"/>
      <c r="Z19" s="19" t="str">
        <f aca="false">IF(C19="","",IF(S19="","ні","так"))</f>
        <v>ні</v>
      </c>
      <c r="AA19" s="19" t="str">
        <f aca="false">IF(C19="","",IF(S19="","ні","так"))</f>
        <v>ні</v>
      </c>
      <c r="AB19" s="19"/>
      <c r="AC19" s="19"/>
      <c r="AD19" s="19" t="s">
        <v>94</v>
      </c>
      <c r="AE19" s="20" t="s">
        <v>58</v>
      </c>
      <c r="AF19" s="21" t="str">
        <f aca="true">IF(INT(YEARFRAC(G19,TODAY()))&lt;=30,INT(YEARFRAC(G19,TODAY())),"")</f>
        <v/>
      </c>
      <c r="AG19" s="21" t="n">
        <f aca="true">IF(AND(INT(YEARFRAC(G19,TODAY()))&gt;=31,INT(YEARFRAC(G19,TODAY()))&lt;=35),INT(YEARFRAC(G19,TODAY())),"")</f>
        <v>35</v>
      </c>
      <c r="AH19" s="21" t="str">
        <f aca="true">IF(AND(INT(YEARFRAC(G19,TODAY()))&gt;=36,INT(YEARFRAC(G19,TODAY()))&lt;=40),INT(YEARFRAC(G19,TODAY())),"")</f>
        <v/>
      </c>
      <c r="AI19" s="22" t="str">
        <f aca="true">IF(AND(INT(YEARFRAC(G19,TODAY()))&gt;=41,INT(YEARFRAC(G19,TODAY()))&lt;=45),INT(YEARFRAC(G19,TODAY())),"")</f>
        <v/>
      </c>
      <c r="AJ19" s="10"/>
    </row>
    <row r="20" customFormat="false" ht="85.55" hidden="false" customHeight="false" outlineLevel="0" collapsed="false">
      <c r="A20" s="10" t="n">
        <v>9</v>
      </c>
      <c r="B20" s="2" t="s">
        <v>43</v>
      </c>
      <c r="C20" s="2" t="s">
        <v>137</v>
      </c>
      <c r="D20" s="2" t="s">
        <v>138</v>
      </c>
      <c r="F20" s="2" t="s">
        <v>139</v>
      </c>
      <c r="G20" s="18" t="n">
        <v>28136</v>
      </c>
      <c r="H20" s="4" t="s">
        <v>140</v>
      </c>
      <c r="I20" s="5" t="s">
        <v>48</v>
      </c>
      <c r="J20" s="1" t="s">
        <v>141</v>
      </c>
      <c r="K20" s="5" t="s">
        <v>142</v>
      </c>
      <c r="L20" s="2" t="s">
        <v>143</v>
      </c>
      <c r="M20" s="2" t="s">
        <v>144</v>
      </c>
      <c r="N20" s="2" t="s">
        <v>67</v>
      </c>
      <c r="O20" s="2" t="s">
        <v>145</v>
      </c>
      <c r="P20" s="2" t="s">
        <v>146</v>
      </c>
      <c r="Q20" s="2" t="s">
        <v>147</v>
      </c>
      <c r="R20" s="5" t="s">
        <v>148</v>
      </c>
      <c r="S20" s="2"/>
      <c r="T20" s="2"/>
      <c r="V20" s="5"/>
      <c r="W20" s="2"/>
      <c r="X20" s="2"/>
      <c r="Y20" s="19"/>
      <c r="Z20" s="19" t="str">
        <f aca="false">IF(C20="","",IF(S20="","ні","так"))</f>
        <v>ні</v>
      </c>
      <c r="AA20" s="19" t="str">
        <f aca="false">IF(C20="","",IF(S20="","ні","так"))</f>
        <v>ні</v>
      </c>
      <c r="AB20" s="19"/>
      <c r="AC20" s="19"/>
      <c r="AD20" s="19" t="s">
        <v>149</v>
      </c>
      <c r="AE20" s="20" t="s">
        <v>58</v>
      </c>
      <c r="AF20" s="21" t="str">
        <f aca="true">IF(INT(YEARFRAC(G20,TODAY()))&lt;=30,INT(YEARFRAC(G20,TODAY())),"")</f>
        <v/>
      </c>
      <c r="AG20" s="21" t="str">
        <f aca="true">IF(AND(INT(YEARFRAC(G20,TODAY()))&gt;=31,INT(YEARFRAC(G20,TODAY()))&lt;=35),INT(YEARFRAC(G20,TODAY())),"")</f>
        <v/>
      </c>
      <c r="AH20" s="21" t="str">
        <f aca="true">IF(AND(INT(YEARFRAC(G20,TODAY()))&gt;=36,INT(YEARFRAC(G20,TODAY()))&lt;=40),INT(YEARFRAC(G20,TODAY())),"")</f>
        <v/>
      </c>
      <c r="AI20" s="22" t="str">
        <f aca="true">IF(AND(INT(YEARFRAC(G20,TODAY()))&gt;=41,INT(YEARFRAC(G20,TODAY()))&lt;=45),INT(YEARFRAC(G20,TODAY())),"")</f>
        <v/>
      </c>
      <c r="AJ20" s="10"/>
    </row>
    <row r="21" customFormat="false" ht="85.55" hidden="false" customHeight="false" outlineLevel="0" collapsed="false">
      <c r="A21" s="10" t="n">
        <v>10</v>
      </c>
      <c r="B21" s="2" t="s">
        <v>43</v>
      </c>
      <c r="C21" s="23" t="s">
        <v>150</v>
      </c>
      <c r="D21" s="2" t="s">
        <v>151</v>
      </c>
      <c r="F21" s="2" t="s">
        <v>46</v>
      </c>
      <c r="G21" s="18" t="n">
        <v>30309</v>
      </c>
      <c r="H21" s="4" t="s">
        <v>152</v>
      </c>
      <c r="I21" s="5" t="s">
        <v>48</v>
      </c>
      <c r="J21" s="1" t="s">
        <v>153</v>
      </c>
      <c r="K21" s="5" t="s">
        <v>154</v>
      </c>
      <c r="L21" s="2" t="s">
        <v>51</v>
      </c>
      <c r="M21" s="2" t="s">
        <v>155</v>
      </c>
      <c r="N21" s="2" t="s">
        <v>67</v>
      </c>
      <c r="O21" s="2" t="s">
        <v>156</v>
      </c>
      <c r="P21" s="2" t="s">
        <v>157</v>
      </c>
      <c r="Q21" s="2" t="s">
        <v>158</v>
      </c>
      <c r="R21" s="5" t="s">
        <v>159</v>
      </c>
      <c r="S21" s="2"/>
      <c r="T21" s="2"/>
      <c r="V21" s="5"/>
      <c r="W21" s="2"/>
      <c r="X21" s="2"/>
      <c r="Y21" s="19"/>
      <c r="Z21" s="19" t="str">
        <f aca="false">IF(C21="","",IF(S21="","ні","так"))</f>
        <v>ні</v>
      </c>
      <c r="AA21" s="19" t="str">
        <f aca="false">IF(C21="","",IF(S21="","ні","так"))</f>
        <v>ні</v>
      </c>
      <c r="AB21" s="19"/>
      <c r="AC21" s="19"/>
      <c r="AD21" s="19" t="s">
        <v>94</v>
      </c>
      <c r="AE21" s="20" t="s">
        <v>58</v>
      </c>
      <c r="AF21" s="21" t="str">
        <f aca="true">IF(INT(YEARFRAC(G21,TODAY()))&lt;=30,INT(YEARFRAC(G21,TODAY())),"")</f>
        <v/>
      </c>
      <c r="AG21" s="21" t="str">
        <f aca="true">IF(AND(INT(YEARFRAC(G21,TODAY()))&gt;=31,INT(YEARFRAC(G21,TODAY()))&lt;=35),INT(YEARFRAC(G21,TODAY())),"")</f>
        <v/>
      </c>
      <c r="AH21" s="21" t="str">
        <f aca="true">IF(AND(INT(YEARFRAC(G21,TODAY()))&gt;=36,INT(YEARFRAC(G21,TODAY()))&lt;=40),INT(YEARFRAC(G21,TODAY())),"")</f>
        <v/>
      </c>
      <c r="AI21" s="22" t="n">
        <f aca="true">IF(AND(INT(YEARFRAC(G21,TODAY()))&gt;=41,INT(YEARFRAC(G21,TODAY()))&lt;=45),INT(YEARFRAC(G21,TODAY())),"")</f>
        <v>43</v>
      </c>
      <c r="AJ21" s="10"/>
    </row>
    <row r="22" customFormat="false" ht="77.6" hidden="false" customHeight="false" outlineLevel="0" collapsed="false">
      <c r="A22" s="10" t="n">
        <v>11</v>
      </c>
      <c r="B22" s="2" t="s">
        <v>43</v>
      </c>
      <c r="C22" s="23" t="s">
        <v>160</v>
      </c>
      <c r="F22" s="2" t="s">
        <v>46</v>
      </c>
      <c r="G22" s="18" t="n">
        <v>30120</v>
      </c>
      <c r="I22" s="5" t="s">
        <v>48</v>
      </c>
      <c r="L22" s="2" t="s">
        <v>161</v>
      </c>
      <c r="M22" s="2" t="s">
        <v>162</v>
      </c>
      <c r="N22" s="2" t="s">
        <v>53</v>
      </c>
      <c r="O22" s="2" t="s">
        <v>163</v>
      </c>
      <c r="P22" s="2" t="s">
        <v>164</v>
      </c>
      <c r="Q22" s="2" t="s">
        <v>165</v>
      </c>
      <c r="R22" s="5" t="s">
        <v>166</v>
      </c>
      <c r="S22" s="2"/>
      <c r="T22" s="2"/>
      <c r="V22" s="5"/>
      <c r="W22" s="2"/>
      <c r="X22" s="2"/>
      <c r="Y22" s="19"/>
      <c r="Z22" s="19" t="str">
        <f aca="false">IF(C22="","",IF(S22="","ні","так"))</f>
        <v>ні</v>
      </c>
      <c r="AA22" s="19" t="str">
        <f aca="false">IF(C22="","",IF(S22="","ні","так"))</f>
        <v>ні</v>
      </c>
      <c r="AB22" s="19"/>
      <c r="AC22" s="19"/>
      <c r="AD22" s="19" t="s">
        <v>94</v>
      </c>
      <c r="AE22" s="20" t="s">
        <v>58</v>
      </c>
      <c r="AF22" s="21" t="str">
        <f aca="true">IF(INT(YEARFRAC(G22,TODAY()))&lt;=30,INT(YEARFRAC(G22,TODAY())),"")</f>
        <v/>
      </c>
      <c r="AG22" s="21" t="str">
        <f aca="true">IF(AND(INT(YEARFRAC(G22,TODAY()))&gt;=31,INT(YEARFRAC(G22,TODAY()))&lt;=35),INT(YEARFRAC(G22,TODAY())),"")</f>
        <v/>
      </c>
      <c r="AH22" s="21" t="str">
        <f aca="true">IF(AND(INT(YEARFRAC(G22,TODAY()))&gt;=36,INT(YEARFRAC(G22,TODAY()))&lt;=40),INT(YEARFRAC(G22,TODAY())),"")</f>
        <v/>
      </c>
      <c r="AI22" s="22" t="n">
        <f aca="true">IF(AND(INT(YEARFRAC(G22,TODAY()))&gt;=41,INT(YEARFRAC(G22,TODAY()))&lt;=45),INT(YEARFRAC(G22,TODAY())),"")</f>
        <v>43</v>
      </c>
      <c r="AJ22" s="10"/>
    </row>
    <row r="23" customFormat="false" ht="99.5" hidden="false" customHeight="false" outlineLevel="0" collapsed="false">
      <c r="A23" s="10" t="n">
        <v>12</v>
      </c>
      <c r="B23" s="2" t="s">
        <v>43</v>
      </c>
      <c r="C23" s="24" t="s">
        <v>167</v>
      </c>
      <c r="D23" s="2" t="s">
        <v>168</v>
      </c>
      <c r="F23" s="2" t="s">
        <v>46</v>
      </c>
      <c r="G23" s="18" t="n">
        <v>34105</v>
      </c>
      <c r="H23" s="4" t="s">
        <v>169</v>
      </c>
      <c r="I23" s="5" t="s">
        <v>48</v>
      </c>
      <c r="J23" s="2" t="s">
        <v>170</v>
      </c>
      <c r="L23" s="2" t="s">
        <v>171</v>
      </c>
      <c r="M23" s="2" t="s">
        <v>172</v>
      </c>
      <c r="N23" s="2" t="s">
        <v>67</v>
      </c>
      <c r="O23" s="2" t="s">
        <v>173</v>
      </c>
      <c r="P23" s="2" t="s">
        <v>174</v>
      </c>
      <c r="Q23" s="2" t="s">
        <v>175</v>
      </c>
      <c r="R23" s="5" t="s">
        <v>176</v>
      </c>
      <c r="S23" s="28"/>
      <c r="T23" s="2"/>
      <c r="V23" s="5"/>
      <c r="W23" s="2"/>
      <c r="X23" s="2"/>
      <c r="Y23" s="19"/>
      <c r="Z23" s="19" t="str">
        <f aca="false">IF(C23="","",IF(S23="","ні","так"))</f>
        <v>ні</v>
      </c>
      <c r="AA23" s="19" t="str">
        <f aca="false">IF(C23="","",IF(S23="","ні","так"))</f>
        <v>ні</v>
      </c>
      <c r="AB23" s="19"/>
      <c r="AC23" s="19"/>
      <c r="AD23" s="19"/>
      <c r="AE23" s="20" t="s">
        <v>58</v>
      </c>
      <c r="AF23" s="21" t="str">
        <f aca="true">IF(INT(YEARFRAC(G23,TODAY()))&lt;=30,INT(YEARFRAC(G23,TODAY())),"")</f>
        <v/>
      </c>
      <c r="AG23" s="21" t="n">
        <f aca="true">IF(AND(INT(YEARFRAC(G23,TODAY()))&gt;=31,INT(YEARFRAC(G23,TODAY()))&lt;=35),INT(YEARFRAC(G23,TODAY())),"")</f>
        <v>32</v>
      </c>
      <c r="AH23" s="21" t="str">
        <f aca="true">IF(AND(INT(YEARFRAC(G23,TODAY()))&gt;=36,INT(YEARFRAC(G23,TODAY()))&lt;=40),INT(YEARFRAC(G23,TODAY())),"")</f>
        <v/>
      </c>
      <c r="AI23" s="22" t="str">
        <f aca="true">IF(AND(INT(YEARFRAC(G23,TODAY()))&gt;=41,INT(YEARFRAC(G23,TODAY()))&lt;=45),INT(YEARFRAC(G23,TODAY())),"")</f>
        <v/>
      </c>
      <c r="AJ23" s="10"/>
    </row>
    <row r="24" customFormat="false" ht="71.6" hidden="false" customHeight="false" outlineLevel="0" collapsed="false">
      <c r="A24" s="10" t="n">
        <v>13</v>
      </c>
      <c r="B24" s="2" t="s">
        <v>43</v>
      </c>
      <c r="C24" s="23" t="s">
        <v>177</v>
      </c>
      <c r="F24" s="2" t="s">
        <v>46</v>
      </c>
      <c r="G24" s="18" t="n">
        <v>29565</v>
      </c>
      <c r="H24" s="4" t="s">
        <v>178</v>
      </c>
      <c r="I24" s="5" t="s">
        <v>48</v>
      </c>
      <c r="J24" s="2" t="s">
        <v>179</v>
      </c>
      <c r="K24" s="5" t="s">
        <v>180</v>
      </c>
      <c r="L24" s="2" t="s">
        <v>181</v>
      </c>
      <c r="M24" s="2" t="s">
        <v>182</v>
      </c>
      <c r="N24" s="2" t="s">
        <v>67</v>
      </c>
      <c r="O24" s="2" t="s">
        <v>183</v>
      </c>
      <c r="P24" s="2" t="s">
        <v>184</v>
      </c>
      <c r="Q24" s="2" t="s">
        <v>185</v>
      </c>
      <c r="R24" s="5" t="s">
        <v>186</v>
      </c>
      <c r="S24" s="2"/>
      <c r="T24" s="2"/>
      <c r="V24" s="5"/>
      <c r="W24" s="2"/>
      <c r="X24" s="2"/>
      <c r="Y24" s="19"/>
      <c r="Z24" s="19" t="str">
        <f aca="false">IF(C24="","",IF(S24="","ні","так"))</f>
        <v>ні</v>
      </c>
      <c r="AA24" s="19" t="str">
        <f aca="false">IF(C24="","",IF(S24="","ні","так"))</f>
        <v>ні</v>
      </c>
      <c r="AB24" s="19"/>
      <c r="AC24" s="19"/>
      <c r="AD24" s="19"/>
      <c r="AE24" s="20" t="s">
        <v>58</v>
      </c>
      <c r="AF24" s="21" t="str">
        <f aca="true">IF(INT(YEARFRAC(G24,TODAY()))&lt;=30,INT(YEARFRAC(G24,TODAY())),"")</f>
        <v/>
      </c>
      <c r="AG24" s="21" t="str">
        <f aca="true">IF(AND(INT(YEARFRAC(G24,TODAY()))&gt;=31,INT(YEARFRAC(G24,TODAY()))&lt;=35),INT(YEARFRAC(G24,TODAY())),"")</f>
        <v/>
      </c>
      <c r="AH24" s="21" t="str">
        <f aca="true">IF(AND(INT(YEARFRAC(G24,TODAY()))&gt;=36,INT(YEARFRAC(G24,TODAY()))&lt;=40),INT(YEARFRAC(G24,TODAY())),"")</f>
        <v/>
      </c>
      <c r="AI24" s="22" t="n">
        <f aca="true">IF(AND(INT(YEARFRAC(G24,TODAY()))&gt;=41,INT(YEARFRAC(G24,TODAY()))&lt;=45),INT(YEARFRAC(G24,TODAY())),"")</f>
        <v>45</v>
      </c>
      <c r="AJ24" s="10"/>
    </row>
    <row r="25" customFormat="false" ht="57.7" hidden="false" customHeight="false" outlineLevel="0" collapsed="false">
      <c r="A25" s="10" t="n">
        <v>14</v>
      </c>
      <c r="B25" s="2" t="s">
        <v>43</v>
      </c>
      <c r="C25" s="23" t="s">
        <v>187</v>
      </c>
      <c r="D25" s="2" t="s">
        <v>188</v>
      </c>
      <c r="F25" s="2" t="s">
        <v>46</v>
      </c>
      <c r="G25" s="18" t="n">
        <v>32750</v>
      </c>
      <c r="H25" s="4" t="s">
        <v>189</v>
      </c>
      <c r="I25" s="5" t="s">
        <v>48</v>
      </c>
      <c r="J25" s="1" t="s">
        <v>190</v>
      </c>
      <c r="K25" s="2"/>
      <c r="L25" s="2" t="s">
        <v>191</v>
      </c>
      <c r="M25" s="2" t="s">
        <v>192</v>
      </c>
      <c r="N25" s="2" t="s">
        <v>53</v>
      </c>
      <c r="O25" s="2" t="s">
        <v>193</v>
      </c>
      <c r="P25" s="2" t="s">
        <v>194</v>
      </c>
      <c r="Q25" s="2" t="s">
        <v>195</v>
      </c>
      <c r="R25" s="5" t="s">
        <v>83</v>
      </c>
      <c r="S25" s="2"/>
      <c r="T25" s="2"/>
      <c r="V25" s="5"/>
      <c r="W25" s="2"/>
      <c r="X25" s="2"/>
      <c r="Y25" s="19"/>
      <c r="Z25" s="19" t="str">
        <f aca="false">IF(C25="","",IF(S25="","ні","так"))</f>
        <v>ні</v>
      </c>
      <c r="AA25" s="19" t="str">
        <f aca="false">IF(C25="","",IF(S25="","ні","так"))</f>
        <v>ні</v>
      </c>
      <c r="AB25" s="19"/>
      <c r="AC25" s="19"/>
      <c r="AD25" s="19" t="s">
        <v>196</v>
      </c>
      <c r="AE25" s="20" t="s">
        <v>58</v>
      </c>
      <c r="AF25" s="21" t="str">
        <f aca="true">IF(INT(YEARFRAC(G25,TODAY()))&lt;=30,INT(YEARFRAC(G25,TODAY())),"")</f>
        <v/>
      </c>
      <c r="AG25" s="21" t="str">
        <f aca="true">IF(AND(INT(YEARFRAC(G25,TODAY()))&gt;=31,INT(YEARFRAC(G25,TODAY()))&lt;=35),INT(YEARFRAC(G25,TODAY())),"")</f>
        <v/>
      </c>
      <c r="AH25" s="21" t="n">
        <f aca="true">IF(AND(INT(YEARFRAC(G25,TODAY()))&gt;=36,INT(YEARFRAC(G25,TODAY()))&lt;=40),INT(YEARFRAC(G25,TODAY())),"")</f>
        <v>36</v>
      </c>
      <c r="AI25" s="22" t="str">
        <f aca="true">IF(AND(INT(YEARFRAC(G25,TODAY()))&gt;=41,INT(YEARFRAC(G25,TODAY()))&lt;=45),INT(YEARFRAC(G25,TODAY())),"")</f>
        <v/>
      </c>
      <c r="AJ25" s="10"/>
    </row>
    <row r="26" customFormat="false" ht="64.9" hidden="false" customHeight="false" outlineLevel="0" collapsed="false">
      <c r="A26" s="10" t="n">
        <v>15</v>
      </c>
      <c r="B26" s="2" t="s">
        <v>59</v>
      </c>
      <c r="C26" s="2" t="s">
        <v>197</v>
      </c>
      <c r="D26" s="2" t="s">
        <v>198</v>
      </c>
      <c r="F26" s="2" t="s">
        <v>46</v>
      </c>
      <c r="G26" s="18" t="n">
        <v>34749</v>
      </c>
      <c r="H26" s="4" t="s">
        <v>199</v>
      </c>
      <c r="I26" s="5" t="s">
        <v>48</v>
      </c>
      <c r="J26" s="5" t="s">
        <v>200</v>
      </c>
      <c r="K26" s="5" t="s">
        <v>201</v>
      </c>
      <c r="L26" s="2" t="s">
        <v>202</v>
      </c>
      <c r="M26" s="2" t="s">
        <v>203</v>
      </c>
      <c r="N26" s="2" t="s">
        <v>67</v>
      </c>
      <c r="O26" s="2" t="s">
        <v>204</v>
      </c>
      <c r="P26" s="2" t="s">
        <v>205</v>
      </c>
      <c r="Q26" s="2" t="s">
        <v>206</v>
      </c>
      <c r="R26" s="5" t="s">
        <v>207</v>
      </c>
      <c r="S26" s="2"/>
      <c r="T26" s="2"/>
      <c r="V26" s="5"/>
      <c r="W26" s="2"/>
      <c r="X26" s="2"/>
      <c r="Y26" s="19"/>
      <c r="Z26" s="19" t="str">
        <f aca="false">IF(C26="","",IF(S26="","ні","так"))</f>
        <v>ні</v>
      </c>
      <c r="AA26" s="19" t="str">
        <f aca="false">IF(C26="","",IF(S26="","ні","так"))</f>
        <v>ні</v>
      </c>
      <c r="AB26" s="19"/>
      <c r="AC26" s="19"/>
      <c r="AD26" s="19" t="s">
        <v>94</v>
      </c>
      <c r="AE26" s="20" t="s">
        <v>58</v>
      </c>
      <c r="AF26" s="21" t="str">
        <f aca="true">IF(INT(YEARFRAC(G26,TODAY()))&lt;=30,INT(YEARFRAC(G26,TODAY())),"")</f>
        <v/>
      </c>
      <c r="AG26" s="21" t="n">
        <f aca="true">IF(AND(INT(YEARFRAC(G26,TODAY()))&gt;=31,INT(YEARFRAC(G26,TODAY()))&lt;=35),INT(YEARFRAC(G26,TODAY())),"")</f>
        <v>31</v>
      </c>
      <c r="AH26" s="21" t="str">
        <f aca="true">IF(AND(INT(YEARFRAC(G26,TODAY()))&gt;=36,INT(YEARFRAC(G26,TODAY()))&lt;=40),INT(YEARFRAC(G26,TODAY())),"")</f>
        <v/>
      </c>
      <c r="AI26" s="22" t="str">
        <f aca="true">IF(AND(INT(YEARFRAC(G26,TODAY()))&gt;=41,INT(YEARFRAC(G26,TODAY()))&lt;=45),INT(YEARFRAC(G26,TODAY())),"")</f>
        <v/>
      </c>
      <c r="AJ26" s="10"/>
    </row>
    <row r="27" customFormat="false" ht="71.6" hidden="false" customHeight="false" outlineLevel="0" collapsed="false">
      <c r="A27" s="10" t="n">
        <v>16</v>
      </c>
      <c r="B27" s="2" t="s">
        <v>43</v>
      </c>
      <c r="C27" s="2" t="s">
        <v>208</v>
      </c>
      <c r="D27" s="2" t="s">
        <v>209</v>
      </c>
      <c r="F27" s="2" t="s">
        <v>46</v>
      </c>
      <c r="G27" s="18" t="n">
        <v>29245</v>
      </c>
      <c r="H27" s="4" t="s">
        <v>210</v>
      </c>
      <c r="I27" s="5" t="s">
        <v>48</v>
      </c>
      <c r="J27" s="5" t="s">
        <v>211</v>
      </c>
      <c r="L27" s="2" t="s">
        <v>212</v>
      </c>
      <c r="M27" s="2" t="s">
        <v>213</v>
      </c>
      <c r="N27" s="2" t="s">
        <v>53</v>
      </c>
      <c r="O27" s="2" t="s">
        <v>214</v>
      </c>
      <c r="P27" s="2" t="s">
        <v>215</v>
      </c>
      <c r="Q27" s="2" t="s">
        <v>216</v>
      </c>
      <c r="R27" s="5" t="s">
        <v>217</v>
      </c>
      <c r="S27" s="2"/>
      <c r="T27" s="2"/>
      <c r="V27" s="5"/>
      <c r="W27" s="2"/>
      <c r="X27" s="2"/>
      <c r="Y27" s="19"/>
      <c r="Z27" s="19" t="str">
        <f aca="false">IF(C27="","",IF(S27="","ні","так"))</f>
        <v>ні</v>
      </c>
      <c r="AA27" s="19" t="str">
        <f aca="false">IF(C27="","",IF(S27="","ні","так"))</f>
        <v>ні</v>
      </c>
      <c r="AB27" s="19"/>
      <c r="AC27" s="19"/>
      <c r="AD27" s="19" t="s">
        <v>94</v>
      </c>
      <c r="AE27" s="20" t="s">
        <v>58</v>
      </c>
      <c r="AF27" s="21" t="str">
        <f aca="true">IF(INT(YEARFRAC(G27,TODAY()))&lt;=30,INT(YEARFRAC(G27,TODAY())),"")</f>
        <v/>
      </c>
      <c r="AG27" s="21" t="str">
        <f aca="true">IF(AND(INT(YEARFRAC(G27,TODAY()))&gt;=31,INT(YEARFRAC(G27,TODAY()))&lt;=35),INT(YEARFRAC(G27,TODAY())),"")</f>
        <v/>
      </c>
      <c r="AH27" s="21" t="str">
        <f aca="true">IF(AND(INT(YEARFRAC(G27,TODAY()))&gt;=36,INT(YEARFRAC(G27,TODAY()))&lt;=40),INT(YEARFRAC(G27,TODAY())),"")</f>
        <v/>
      </c>
      <c r="AI27" s="22" t="str">
        <f aca="true">IF(AND(INT(YEARFRAC(G27,TODAY()))&gt;=41,INT(YEARFRAC(G27,TODAY()))&lt;=45),INT(YEARFRAC(G27,TODAY())),"")</f>
        <v/>
      </c>
      <c r="AJ27" s="10"/>
    </row>
    <row r="28" customFormat="false" ht="77.6" hidden="false" customHeight="false" outlineLevel="0" collapsed="false">
      <c r="A28" s="10" t="n">
        <v>17</v>
      </c>
      <c r="B28" s="2" t="s">
        <v>43</v>
      </c>
      <c r="C28" s="23" t="s">
        <v>218</v>
      </c>
      <c r="D28" s="2" t="s">
        <v>219</v>
      </c>
      <c r="F28" s="2" t="s">
        <v>139</v>
      </c>
      <c r="G28" s="18" t="n">
        <v>32540</v>
      </c>
      <c r="H28" s="4" t="s">
        <v>220</v>
      </c>
      <c r="I28" s="5" t="s">
        <v>48</v>
      </c>
      <c r="J28" s="2" t="s">
        <v>221</v>
      </c>
      <c r="K28" s="5" t="s">
        <v>222</v>
      </c>
      <c r="L28" s="2" t="s">
        <v>143</v>
      </c>
      <c r="M28" s="2" t="s">
        <v>223</v>
      </c>
      <c r="N28" s="2" t="s">
        <v>53</v>
      </c>
      <c r="O28" s="2" t="s">
        <v>224</v>
      </c>
      <c r="P28" s="2" t="s">
        <v>225</v>
      </c>
      <c r="Q28" s="2" t="s">
        <v>226</v>
      </c>
      <c r="R28" s="5" t="s">
        <v>227</v>
      </c>
      <c r="S28" s="2"/>
      <c r="T28" s="2"/>
      <c r="V28" s="5"/>
      <c r="W28" s="2"/>
      <c r="X28" s="2"/>
      <c r="Y28" s="19"/>
      <c r="Z28" s="19" t="str">
        <f aca="false">IF(C28="","",IF(S28="","ні","так"))</f>
        <v>ні</v>
      </c>
      <c r="AA28" s="19" t="str">
        <f aca="false">IF(C28="","",IF(S28="","ні","так"))</f>
        <v>ні</v>
      </c>
      <c r="AB28" s="19"/>
      <c r="AC28" s="19"/>
      <c r="AD28" s="19" t="s">
        <v>106</v>
      </c>
      <c r="AE28" s="20" t="s">
        <v>58</v>
      </c>
      <c r="AF28" s="21" t="str">
        <f aca="true">IF(INT(YEARFRAC(G28,TODAY()))&lt;=30,INT(YEARFRAC(G28,TODAY())),"")</f>
        <v/>
      </c>
      <c r="AG28" s="21" t="str">
        <f aca="true">IF(AND(INT(YEARFRAC(G28,TODAY()))&gt;=31,INT(YEARFRAC(G28,TODAY()))&lt;=35),INT(YEARFRAC(G28,TODAY())),"")</f>
        <v/>
      </c>
      <c r="AH28" s="21" t="n">
        <f aca="true">IF(AND(INT(YEARFRAC(G28,TODAY()))&gt;=36,INT(YEARFRAC(G28,TODAY()))&lt;=40),INT(YEARFRAC(G28,TODAY())),"")</f>
        <v>37</v>
      </c>
      <c r="AI28" s="22" t="str">
        <f aca="true">IF(AND(INT(YEARFRAC(G28,TODAY()))&gt;=41,INT(YEARFRAC(G28,TODAY()))&lt;=45),INT(YEARFRAC(G28,TODAY())),"")</f>
        <v/>
      </c>
      <c r="AJ28" s="10"/>
    </row>
    <row r="29" customFormat="false" ht="71.6" hidden="false" customHeight="false" outlineLevel="0" collapsed="false">
      <c r="A29" s="10" t="n">
        <v>18</v>
      </c>
      <c r="B29" s="2" t="s">
        <v>43</v>
      </c>
      <c r="C29" s="23" t="s">
        <v>228</v>
      </c>
      <c r="F29" s="2" t="s">
        <v>46</v>
      </c>
      <c r="G29" s="18" t="n">
        <v>29909</v>
      </c>
      <c r="H29" s="4" t="s">
        <v>229</v>
      </c>
      <c r="I29" s="5" t="s">
        <v>48</v>
      </c>
      <c r="J29" s="2" t="s">
        <v>230</v>
      </c>
      <c r="K29" s="2" t="s">
        <v>231</v>
      </c>
      <c r="L29" s="2" t="s">
        <v>232</v>
      </c>
      <c r="M29" s="2" t="s">
        <v>233</v>
      </c>
      <c r="N29" s="2" t="s">
        <v>67</v>
      </c>
      <c r="O29" s="2" t="s">
        <v>234</v>
      </c>
      <c r="P29" s="2" t="s">
        <v>235</v>
      </c>
      <c r="Q29" s="2" t="s">
        <v>236</v>
      </c>
      <c r="R29" s="5" t="s">
        <v>237</v>
      </c>
      <c r="S29" s="2"/>
      <c r="T29" s="2"/>
      <c r="V29" s="5"/>
      <c r="W29" s="2"/>
      <c r="X29" s="2"/>
      <c r="Y29" s="19"/>
      <c r="Z29" s="19" t="str">
        <f aca="false">IF(C29="","",IF(S29="","ні","так"))</f>
        <v>ні</v>
      </c>
      <c r="AA29" s="19" t="str">
        <f aca="false">IF(C29="","",IF(S29="","ні","так"))</f>
        <v>ні</v>
      </c>
      <c r="AB29" s="19"/>
      <c r="AC29" s="19"/>
      <c r="AD29" s="19" t="s">
        <v>94</v>
      </c>
      <c r="AE29" s="20" t="s">
        <v>58</v>
      </c>
      <c r="AF29" s="21" t="str">
        <f aca="true">IF(INT(YEARFRAC(G29,TODAY()))&lt;=30,INT(YEARFRAC(G29,TODAY())),"")</f>
        <v/>
      </c>
      <c r="AG29" s="21" t="str">
        <f aca="true">IF(AND(INT(YEARFRAC(G29,TODAY()))&gt;=31,INT(YEARFRAC(G29,TODAY()))&lt;=35),INT(YEARFRAC(G29,TODAY())),"")</f>
        <v/>
      </c>
      <c r="AH29" s="21" t="str">
        <f aca="true">IF(AND(INT(YEARFRAC(G29,TODAY()))&gt;=36,INT(YEARFRAC(G29,TODAY()))&lt;=40),INT(YEARFRAC(G29,TODAY())),"")</f>
        <v/>
      </c>
      <c r="AI29" s="22" t="n">
        <f aca="true">IF(AND(INT(YEARFRAC(G29,TODAY()))&gt;=41,INT(YEARFRAC(G29,TODAY()))&lt;=45),INT(YEARFRAC(G29,TODAY())),"")</f>
        <v>44</v>
      </c>
      <c r="AJ29" s="10"/>
    </row>
    <row r="30" customFormat="false" ht="71.6" hidden="false" customHeight="false" outlineLevel="0" collapsed="false">
      <c r="A30" s="10" t="n">
        <v>19</v>
      </c>
      <c r="B30" s="2" t="s">
        <v>43</v>
      </c>
      <c r="C30" s="1" t="s">
        <v>238</v>
      </c>
      <c r="D30" s="2" t="s">
        <v>108</v>
      </c>
      <c r="F30" s="2" t="s">
        <v>46</v>
      </c>
      <c r="G30" s="18" t="n">
        <v>34916</v>
      </c>
      <c r="H30" s="4" t="s">
        <v>239</v>
      </c>
      <c r="I30" s="5" t="s">
        <v>48</v>
      </c>
      <c r="J30" s="2" t="s">
        <v>240</v>
      </c>
      <c r="L30" s="2" t="s">
        <v>51</v>
      </c>
      <c r="M30" s="2" t="s">
        <v>241</v>
      </c>
      <c r="N30" s="2" t="s">
        <v>67</v>
      </c>
      <c r="O30" s="2" t="s">
        <v>242</v>
      </c>
      <c r="P30" s="2" t="s">
        <v>243</v>
      </c>
      <c r="Q30" s="2" t="s">
        <v>244</v>
      </c>
      <c r="R30" s="5" t="s">
        <v>83</v>
      </c>
      <c r="S30" s="2"/>
      <c r="T30" s="2"/>
      <c r="V30" s="5"/>
      <c r="W30" s="2"/>
      <c r="X30" s="2"/>
      <c r="Y30" s="19"/>
      <c r="Z30" s="19" t="str">
        <f aca="false">IF(C30="","",IF(S30="","ні","так"))</f>
        <v>ні</v>
      </c>
      <c r="AA30" s="19" t="str">
        <f aca="false">IF(C30="","",IF(S30="","ні","так"))</f>
        <v>ні</v>
      </c>
      <c r="AB30" s="19"/>
      <c r="AC30" s="19"/>
      <c r="AD30" s="19" t="s">
        <v>196</v>
      </c>
      <c r="AE30" s="20" t="s">
        <v>58</v>
      </c>
      <c r="AF30" s="21" t="n">
        <f aca="true">IF(INT(YEARFRAC(G30,TODAY()))&lt;=30,INT(YEARFRAC(G30,TODAY())),"")</f>
        <v>30</v>
      </c>
      <c r="AG30" s="21" t="str">
        <f aca="true">IF(AND(INT(YEARFRAC(G30,TODAY()))&gt;=31,INT(YEARFRAC(G30,TODAY()))&lt;=35),INT(YEARFRAC(G30,TODAY())),"")</f>
        <v/>
      </c>
      <c r="AH30" s="21" t="str">
        <f aca="true">IF(AND(INT(YEARFRAC(G30,TODAY()))&gt;=36,INT(YEARFRAC(G30,TODAY()))&lt;=40),INT(YEARFRAC(G30,TODAY())),"")</f>
        <v/>
      </c>
      <c r="AI30" s="22" t="str">
        <f aca="true">IF(AND(INT(YEARFRAC(G30,TODAY()))&gt;=41,INT(YEARFRAC(G30,TODAY()))&lt;=45),INT(YEARFRAC(G30,TODAY())),"")</f>
        <v/>
      </c>
      <c r="AJ30" s="10"/>
    </row>
    <row r="31" customFormat="false" ht="71.6" hidden="false" customHeight="false" outlineLevel="0" collapsed="false">
      <c r="A31" s="10" t="n">
        <v>20</v>
      </c>
      <c r="B31" s="2" t="s">
        <v>43</v>
      </c>
      <c r="C31" s="29" t="s">
        <v>245</v>
      </c>
      <c r="D31" s="2" t="s">
        <v>246</v>
      </c>
      <c r="F31" s="2" t="s">
        <v>46</v>
      </c>
      <c r="G31" s="18" t="n">
        <v>32935</v>
      </c>
      <c r="H31" s="4" t="s">
        <v>247</v>
      </c>
      <c r="I31" s="5" t="s">
        <v>48</v>
      </c>
      <c r="J31" s="2" t="s">
        <v>248</v>
      </c>
      <c r="K31" s="5" t="s">
        <v>249</v>
      </c>
      <c r="L31" s="2" t="s">
        <v>250</v>
      </c>
      <c r="M31" s="2" t="s">
        <v>251</v>
      </c>
      <c r="N31" s="2" t="s">
        <v>67</v>
      </c>
      <c r="O31" s="2" t="s">
        <v>252</v>
      </c>
      <c r="P31" s="2" t="s">
        <v>253</v>
      </c>
      <c r="Q31" s="2" t="s">
        <v>254</v>
      </c>
      <c r="R31" s="5" t="s">
        <v>255</v>
      </c>
      <c r="S31" s="2"/>
      <c r="T31" s="2"/>
      <c r="V31" s="5"/>
      <c r="W31" s="2"/>
      <c r="X31" s="2"/>
      <c r="Y31" s="19"/>
      <c r="Z31" s="19" t="str">
        <f aca="false">IF(C31="","",IF(S31="","ні","так"))</f>
        <v>ні</v>
      </c>
      <c r="AA31" s="19" t="str">
        <f aca="false">IF(C31="","",IF(S31="","ні","так"))</f>
        <v>ні</v>
      </c>
      <c r="AB31" s="19"/>
      <c r="AC31" s="19"/>
      <c r="AD31" s="19" t="s">
        <v>94</v>
      </c>
      <c r="AE31" s="20" t="s">
        <v>58</v>
      </c>
      <c r="AF31" s="21" t="str">
        <f aca="true">IF(INT(YEARFRAC(G31,TODAY()))&lt;=30,INT(YEARFRAC(G31,TODAY())),"")</f>
        <v/>
      </c>
      <c r="AG31" s="21" t="str">
        <f aca="true">IF(AND(INT(YEARFRAC(G31,TODAY()))&gt;=31,INT(YEARFRAC(G31,TODAY()))&lt;=35),INT(YEARFRAC(G31,TODAY())),"")</f>
        <v/>
      </c>
      <c r="AH31" s="21" t="n">
        <f aca="true">IF(AND(INT(YEARFRAC(G31,TODAY()))&gt;=36,INT(YEARFRAC(G31,TODAY()))&lt;=40),INT(YEARFRAC(G31,TODAY())),"")</f>
        <v>36</v>
      </c>
      <c r="AI31" s="22" t="str">
        <f aca="true">IF(AND(INT(YEARFRAC(G31,TODAY()))&gt;=41,INT(YEARFRAC(G31,TODAY()))&lt;=45),INT(YEARFRAC(G31,TODAY())),"")</f>
        <v/>
      </c>
      <c r="AJ31" s="10"/>
    </row>
    <row r="32" customFormat="false" ht="71.6" hidden="false" customHeight="false" outlineLevel="0" collapsed="false">
      <c r="A32" s="10" t="n">
        <v>21</v>
      </c>
      <c r="B32" s="2" t="s">
        <v>43</v>
      </c>
      <c r="C32" s="23" t="s">
        <v>256</v>
      </c>
      <c r="D32" s="2" t="s">
        <v>257</v>
      </c>
      <c r="E32" s="30"/>
      <c r="F32" s="2" t="s">
        <v>46</v>
      </c>
      <c r="G32" s="18" t="n">
        <v>31410</v>
      </c>
      <c r="H32" s="4" t="s">
        <v>258</v>
      </c>
      <c r="I32" s="5" t="s">
        <v>48</v>
      </c>
      <c r="J32" s="2" t="s">
        <v>259</v>
      </c>
      <c r="K32" s="5" t="s">
        <v>260</v>
      </c>
      <c r="L32" s="2" t="s">
        <v>261</v>
      </c>
      <c r="M32" s="2" t="s">
        <v>262</v>
      </c>
      <c r="N32" s="2" t="s">
        <v>67</v>
      </c>
      <c r="O32" s="2" t="s">
        <v>263</v>
      </c>
      <c r="P32" s="2" t="s">
        <v>264</v>
      </c>
      <c r="Q32" s="2" t="s">
        <v>265</v>
      </c>
      <c r="R32" s="5" t="s">
        <v>266</v>
      </c>
      <c r="S32" s="2"/>
      <c r="T32" s="2"/>
      <c r="V32" s="5"/>
      <c r="W32" s="2"/>
      <c r="X32" s="2"/>
      <c r="Y32" s="19"/>
      <c r="Z32" s="19" t="str">
        <f aca="false">IF(C32="","",IF(S32="","ні","так"))</f>
        <v>ні</v>
      </c>
      <c r="AA32" s="19" t="str">
        <f aca="false">IF(C32="","",IF(S32="","ні","так"))</f>
        <v>ні</v>
      </c>
      <c r="AB32" s="19"/>
      <c r="AC32" s="19"/>
      <c r="AD32" s="19"/>
      <c r="AE32" s="20" t="s">
        <v>58</v>
      </c>
      <c r="AF32" s="21" t="str">
        <f aca="true">IF(INT(YEARFRAC(G32,TODAY()))&lt;=30,INT(YEARFRAC(G32,TODAY())),"")</f>
        <v/>
      </c>
      <c r="AG32" s="21" t="str">
        <f aca="true">IF(AND(INT(YEARFRAC(G32,TODAY()))&gt;=31,INT(YEARFRAC(G32,TODAY()))&lt;=35),INT(YEARFRAC(G32,TODAY())),"")</f>
        <v/>
      </c>
      <c r="AH32" s="21" t="n">
        <f aca="true">IF(AND(INT(YEARFRAC(G32,TODAY()))&gt;=36,INT(YEARFRAC(G32,TODAY()))&lt;=40),INT(YEARFRAC(G32,TODAY())),"")</f>
        <v>40</v>
      </c>
      <c r="AI32" s="22" t="str">
        <f aca="true">IF(AND(INT(YEARFRAC(G32,TODAY()))&gt;=41,INT(YEARFRAC(G32,TODAY()))&lt;=45),INT(YEARFRAC(G32,TODAY())),"")</f>
        <v/>
      </c>
      <c r="AJ32" s="10"/>
    </row>
    <row r="33" customFormat="false" ht="71.6" hidden="false" customHeight="false" outlineLevel="0" collapsed="false">
      <c r="A33" s="10" t="n">
        <v>22</v>
      </c>
      <c r="B33" s="2" t="s">
        <v>43</v>
      </c>
      <c r="C33" s="23" t="s">
        <v>267</v>
      </c>
      <c r="D33" s="2" t="s">
        <v>268</v>
      </c>
      <c r="E33" s="30"/>
      <c r="F33" s="2" t="s">
        <v>139</v>
      </c>
      <c r="G33" s="18" t="n">
        <v>32488</v>
      </c>
      <c r="H33" s="4" t="s">
        <v>269</v>
      </c>
      <c r="I33" s="5" t="s">
        <v>48</v>
      </c>
      <c r="J33" s="2" t="s">
        <v>270</v>
      </c>
      <c r="K33" s="5" t="s">
        <v>271</v>
      </c>
      <c r="L33" s="25" t="s">
        <v>143</v>
      </c>
      <c r="M33" s="26" t="s">
        <v>272</v>
      </c>
      <c r="N33" s="2" t="s">
        <v>53</v>
      </c>
      <c r="O33" s="26" t="s">
        <v>273</v>
      </c>
      <c r="P33" s="26" t="s">
        <v>274</v>
      </c>
      <c r="Q33" s="26" t="s">
        <v>275</v>
      </c>
      <c r="R33" s="27" t="s">
        <v>276</v>
      </c>
      <c r="S33" s="2"/>
      <c r="T33" s="2"/>
      <c r="V33" s="5"/>
      <c r="W33" s="2"/>
      <c r="X33" s="2"/>
      <c r="Y33" s="19"/>
      <c r="Z33" s="19" t="str">
        <f aca="false">IF(C33="","",IF(S33="","ні","так"))</f>
        <v>ні</v>
      </c>
      <c r="AA33" s="19" t="str">
        <f aca="false">IF(C33="","",IF(S33="","ні","так"))</f>
        <v>ні</v>
      </c>
      <c r="AB33" s="19"/>
      <c r="AC33" s="19"/>
      <c r="AD33" s="19"/>
      <c r="AE33" s="20" t="s">
        <v>58</v>
      </c>
      <c r="AF33" s="21" t="str">
        <f aca="true">IF(INT(YEARFRAC(G33,TODAY()))&lt;=30,INT(YEARFRAC(G33,TODAY())),"")</f>
        <v/>
      </c>
      <c r="AG33" s="21" t="str">
        <f aca="true">IF(AND(INT(YEARFRAC(G33,TODAY()))&gt;=31,INT(YEARFRAC(G33,TODAY()))&lt;=35),INT(YEARFRAC(G33,TODAY())),"")</f>
        <v/>
      </c>
      <c r="AH33" s="21" t="n">
        <f aca="true">IF(AND(INT(YEARFRAC(G33,TODAY()))&gt;=36,INT(YEARFRAC(G33,TODAY()))&lt;=40),INT(YEARFRAC(G33,TODAY())),"")</f>
        <v>37</v>
      </c>
      <c r="AI33" s="22" t="str">
        <f aca="true">IF(AND(INT(YEARFRAC(G33,TODAY()))&gt;=41,INT(YEARFRAC(G33,TODAY()))&lt;=45),INT(YEARFRAC(G33,TODAY())),"")</f>
        <v/>
      </c>
      <c r="AJ33" s="10"/>
    </row>
    <row r="34" customFormat="false" ht="85.55" hidden="false" customHeight="false" outlineLevel="0" collapsed="false">
      <c r="A34" s="10" t="n">
        <v>23</v>
      </c>
      <c r="B34" s="2" t="s">
        <v>43</v>
      </c>
      <c r="C34" s="23" t="s">
        <v>277</v>
      </c>
      <c r="D34" s="2" t="s">
        <v>278</v>
      </c>
      <c r="E34" s="30"/>
      <c r="F34" s="2" t="s">
        <v>46</v>
      </c>
      <c r="G34" s="18" t="n">
        <v>35366</v>
      </c>
      <c r="H34" s="4" t="s">
        <v>279</v>
      </c>
      <c r="I34" s="5" t="s">
        <v>48</v>
      </c>
      <c r="J34" s="1" t="s">
        <v>280</v>
      </c>
      <c r="K34" s="2" t="s">
        <v>281</v>
      </c>
      <c r="L34" s="2" t="s">
        <v>282</v>
      </c>
      <c r="M34" s="2" t="s">
        <v>283</v>
      </c>
      <c r="N34" s="2" t="s">
        <v>102</v>
      </c>
      <c r="O34" s="2" t="s">
        <v>284</v>
      </c>
      <c r="P34" s="2" t="s">
        <v>285</v>
      </c>
      <c r="Q34" s="2" t="s">
        <v>286</v>
      </c>
      <c r="R34" s="5" t="s">
        <v>287</v>
      </c>
      <c r="S34" s="2"/>
      <c r="T34" s="2"/>
      <c r="V34" s="5"/>
      <c r="W34" s="2"/>
      <c r="X34" s="2"/>
      <c r="Y34" s="19"/>
      <c r="Z34" s="19" t="str">
        <f aca="false">IF(C34="","",IF(S34="","ні","так"))</f>
        <v>ні</v>
      </c>
      <c r="AA34" s="19" t="str">
        <f aca="false">IF(C34="","",IF(S34="","ні","так"))</f>
        <v>ні</v>
      </c>
      <c r="AB34" s="19"/>
      <c r="AC34" s="19"/>
      <c r="AD34" s="19" t="s">
        <v>288</v>
      </c>
      <c r="AE34" s="20" t="s">
        <v>58</v>
      </c>
      <c r="AF34" s="21" t="n">
        <f aca="true">IF(INT(YEARFRAC(G34,TODAY()))&lt;=30,INT(YEARFRAC(G34,TODAY())),"")</f>
        <v>29</v>
      </c>
      <c r="AG34" s="21" t="str">
        <f aca="true">IF(AND(INT(YEARFRAC(G34,TODAY()))&gt;=31,INT(YEARFRAC(G34,TODAY()))&lt;=35),INT(YEARFRAC(G34,TODAY())),"")</f>
        <v/>
      </c>
      <c r="AH34" s="21" t="str">
        <f aca="true">IF(AND(INT(YEARFRAC(G34,TODAY()))&gt;=36,INT(YEARFRAC(G34,TODAY()))&lt;=40),INT(YEARFRAC(G34,TODAY())),"")</f>
        <v/>
      </c>
      <c r="AI34" s="22" t="str">
        <f aca="true">IF(AND(INT(YEARFRAC(G34,TODAY()))&gt;=41,INT(YEARFRAC(G34,TODAY()))&lt;=45),INT(YEARFRAC(G34,TODAY())),"")</f>
        <v/>
      </c>
      <c r="AJ34" s="10"/>
    </row>
    <row r="35" customFormat="false" ht="64.9" hidden="false" customHeight="false" outlineLevel="0" collapsed="false">
      <c r="A35" s="10" t="n">
        <v>24</v>
      </c>
      <c r="B35" s="2" t="s">
        <v>43</v>
      </c>
      <c r="C35" s="23" t="s">
        <v>289</v>
      </c>
      <c r="D35" s="2" t="s">
        <v>290</v>
      </c>
      <c r="E35" s="30"/>
      <c r="F35" s="2" t="s">
        <v>46</v>
      </c>
      <c r="G35" s="18" t="n">
        <v>32563</v>
      </c>
      <c r="H35" s="4" t="s">
        <v>291</v>
      </c>
      <c r="I35" s="5" t="s">
        <v>48</v>
      </c>
      <c r="J35" s="2" t="s">
        <v>292</v>
      </c>
      <c r="K35" s="5" t="s">
        <v>293</v>
      </c>
      <c r="L35" s="2" t="s">
        <v>51</v>
      </c>
      <c r="M35" s="2" t="s">
        <v>294</v>
      </c>
      <c r="N35" s="2" t="s">
        <v>102</v>
      </c>
      <c r="O35" s="2" t="s">
        <v>295</v>
      </c>
      <c r="P35" s="2" t="s">
        <v>296</v>
      </c>
      <c r="Q35" s="2" t="s">
        <v>297</v>
      </c>
      <c r="R35" s="5" t="s">
        <v>298</v>
      </c>
      <c r="S35" s="2"/>
      <c r="T35" s="2"/>
      <c r="V35" s="5"/>
      <c r="W35" s="2"/>
      <c r="X35" s="2"/>
      <c r="Y35" s="19"/>
      <c r="Z35" s="19" t="str">
        <f aca="false">IF(C35="","",IF(S35="","ні","так"))</f>
        <v>ні</v>
      </c>
      <c r="AA35" s="19" t="str">
        <f aca="false">IF(C35="","",IF(S35="","ні","так"))</f>
        <v>ні</v>
      </c>
      <c r="AB35" s="19"/>
      <c r="AC35" s="19"/>
      <c r="AD35" s="19" t="s">
        <v>299</v>
      </c>
      <c r="AE35" s="20" t="s">
        <v>58</v>
      </c>
      <c r="AF35" s="21" t="str">
        <f aca="true">IF(INT(YEARFRAC(G35,TODAY()))&lt;=30,INT(YEARFRAC(G35,TODAY())),"")</f>
        <v/>
      </c>
      <c r="AG35" s="21" t="str">
        <f aca="true">IF(AND(INT(YEARFRAC(G35,TODAY()))&gt;=31,INT(YEARFRAC(G35,TODAY()))&lt;=35),INT(YEARFRAC(G35,TODAY())),"")</f>
        <v/>
      </c>
      <c r="AH35" s="21" t="n">
        <f aca="true">IF(AND(INT(YEARFRAC(G35,TODAY()))&gt;=36,INT(YEARFRAC(G35,TODAY()))&lt;=40),INT(YEARFRAC(G35,TODAY())),"")</f>
        <v>37</v>
      </c>
      <c r="AI35" s="22" t="str">
        <f aca="true">IF(AND(INT(YEARFRAC(G35,TODAY()))&gt;=41,INT(YEARFRAC(G35,TODAY()))&lt;=45),INT(YEARFRAC(G35,TODAY())),"")</f>
        <v/>
      </c>
      <c r="AJ35" s="10"/>
    </row>
    <row r="36" customFormat="false" ht="77.6" hidden="false" customHeight="false" outlineLevel="0" collapsed="false">
      <c r="A36" s="10" t="n">
        <v>25</v>
      </c>
      <c r="B36" s="2" t="s">
        <v>43</v>
      </c>
      <c r="C36" s="23" t="s">
        <v>300</v>
      </c>
      <c r="D36" s="2" t="s">
        <v>301</v>
      </c>
      <c r="E36" s="30"/>
      <c r="F36" s="2" t="s">
        <v>46</v>
      </c>
      <c r="G36" s="18" t="n">
        <v>33287</v>
      </c>
      <c r="H36" s="4" t="s">
        <v>302</v>
      </c>
      <c r="I36" s="5" t="s">
        <v>48</v>
      </c>
      <c r="J36" s="2" t="s">
        <v>303</v>
      </c>
      <c r="K36" s="5" t="s">
        <v>304</v>
      </c>
      <c r="L36" s="2" t="s">
        <v>51</v>
      </c>
      <c r="M36" s="2" t="s">
        <v>305</v>
      </c>
      <c r="N36" s="2" t="s">
        <v>102</v>
      </c>
      <c r="O36" s="2" t="s">
        <v>306</v>
      </c>
      <c r="P36" s="2" t="s">
        <v>307</v>
      </c>
      <c r="Q36" s="2" t="s">
        <v>308</v>
      </c>
      <c r="R36" s="5" t="s">
        <v>83</v>
      </c>
      <c r="S36" s="2"/>
      <c r="T36" s="2"/>
      <c r="V36" s="5"/>
      <c r="W36" s="2"/>
      <c r="X36" s="2"/>
      <c r="Y36" s="19"/>
      <c r="Z36" s="19" t="str">
        <f aca="false">IF(C36="","",IF(S36="","ні","так"))</f>
        <v>ні</v>
      </c>
      <c r="AA36" s="19" t="str">
        <f aca="false">IF(C36="","",IF(S36="","ні","так"))</f>
        <v>ні</v>
      </c>
      <c r="AB36" s="19"/>
      <c r="AC36" s="19"/>
      <c r="AD36" s="19"/>
      <c r="AE36" s="20" t="s">
        <v>58</v>
      </c>
      <c r="AF36" s="21" t="str">
        <f aca="true">IF(INT(YEARFRAC(G36,TODAY()))&lt;=30,INT(YEARFRAC(G36,TODAY())),"")</f>
        <v/>
      </c>
      <c r="AG36" s="21" t="n">
        <f aca="true">IF(AND(INT(YEARFRAC(G36,TODAY()))&gt;=31,INT(YEARFRAC(G36,TODAY()))&lt;=35),INT(YEARFRAC(G36,TODAY())),"")</f>
        <v>35</v>
      </c>
      <c r="AH36" s="21" t="str">
        <f aca="true">IF(AND(INT(YEARFRAC(G36,TODAY()))&gt;=36,INT(YEARFRAC(G36,TODAY()))&lt;=40),INT(YEARFRAC(G36,TODAY())),"")</f>
        <v/>
      </c>
      <c r="AI36" s="22" t="str">
        <f aca="true">IF(AND(INT(YEARFRAC(G36,TODAY()))&gt;=41,INT(YEARFRAC(G36,TODAY()))&lt;=45),INT(YEARFRAC(G36,TODAY())),"")</f>
        <v/>
      </c>
      <c r="AJ36" s="10"/>
    </row>
    <row r="37" customFormat="false" ht="64.9" hidden="false" customHeight="false" outlineLevel="0" collapsed="false">
      <c r="A37" s="10" t="n">
        <v>26</v>
      </c>
      <c r="B37" s="2" t="s">
        <v>43</v>
      </c>
      <c r="C37" s="23" t="s">
        <v>309</v>
      </c>
      <c r="D37" s="2" t="s">
        <v>310</v>
      </c>
      <c r="E37" s="30"/>
      <c r="F37" s="2" t="s">
        <v>46</v>
      </c>
      <c r="G37" s="18" t="n">
        <v>32877</v>
      </c>
      <c r="H37" s="4" t="s">
        <v>311</v>
      </c>
      <c r="I37" s="5" t="s">
        <v>48</v>
      </c>
      <c r="J37" s="1" t="s">
        <v>312</v>
      </c>
      <c r="K37" s="5" t="s">
        <v>313</v>
      </c>
      <c r="L37" s="2" t="s">
        <v>314</v>
      </c>
      <c r="M37" s="2" t="s">
        <v>315</v>
      </c>
      <c r="N37" s="2" t="s">
        <v>67</v>
      </c>
      <c r="O37" s="2" t="s">
        <v>316</v>
      </c>
      <c r="P37" s="2" t="s">
        <v>317</v>
      </c>
      <c r="Q37" s="2" t="s">
        <v>318</v>
      </c>
      <c r="R37" s="5" t="s">
        <v>319</v>
      </c>
      <c r="S37" s="2"/>
      <c r="T37" s="2"/>
      <c r="V37" s="5"/>
      <c r="W37" s="2"/>
      <c r="X37" s="2"/>
      <c r="Y37" s="19"/>
      <c r="Z37" s="19" t="str">
        <f aca="false">IF(C37="","",IF(S37="","ні","так"))</f>
        <v>ні</v>
      </c>
      <c r="AA37" s="19" t="str">
        <f aca="false">IF(C37="","",IF(S37="","ні","так"))</f>
        <v>ні</v>
      </c>
      <c r="AB37" s="19"/>
      <c r="AC37" s="19"/>
      <c r="AD37" s="19" t="s">
        <v>106</v>
      </c>
      <c r="AE37" s="20" t="s">
        <v>58</v>
      </c>
      <c r="AF37" s="21" t="str">
        <f aca="true">IF(INT(YEARFRAC(G37,TODAY()))&lt;=30,INT(YEARFRAC(G37,TODAY())),"")</f>
        <v/>
      </c>
      <c r="AG37" s="21" t="str">
        <f aca="true">IF(AND(INT(YEARFRAC(G37,TODAY()))&gt;=31,INT(YEARFRAC(G37,TODAY()))&lt;=35),INT(YEARFRAC(G37,TODAY())),"")</f>
        <v/>
      </c>
      <c r="AH37" s="21" t="n">
        <f aca="true">IF(AND(INT(YEARFRAC(G37,TODAY()))&gt;=36,INT(YEARFRAC(G37,TODAY()))&lt;=40),INT(YEARFRAC(G37,TODAY())),"")</f>
        <v>36</v>
      </c>
      <c r="AI37" s="22" t="str">
        <f aca="true">IF(AND(INT(YEARFRAC(G37,TODAY()))&gt;=41,INT(YEARFRAC(G37,TODAY()))&lt;=45),INT(YEARFRAC(G37,TODAY())),"")</f>
        <v/>
      </c>
      <c r="AJ37" s="10"/>
    </row>
    <row r="38" customFormat="false" ht="85.55" hidden="false" customHeight="false" outlineLevel="0" collapsed="false">
      <c r="A38" s="10" t="n">
        <v>27</v>
      </c>
      <c r="B38" s="2" t="s">
        <v>43</v>
      </c>
      <c r="C38" s="2" t="s">
        <v>320</v>
      </c>
      <c r="D38" s="2" t="s">
        <v>321</v>
      </c>
      <c r="E38" s="2" t="s">
        <v>322</v>
      </c>
      <c r="F38" s="2" t="s">
        <v>139</v>
      </c>
      <c r="G38" s="18" t="n">
        <v>25732</v>
      </c>
      <c r="H38" s="4" t="s">
        <v>323</v>
      </c>
      <c r="I38" s="5" t="s">
        <v>48</v>
      </c>
      <c r="J38" s="5" t="s">
        <v>324</v>
      </c>
      <c r="K38" s="5" t="s">
        <v>325</v>
      </c>
      <c r="L38" s="2" t="s">
        <v>326</v>
      </c>
      <c r="M38" s="2" t="s">
        <v>327</v>
      </c>
      <c r="N38" s="2" t="s">
        <v>67</v>
      </c>
      <c r="O38" s="2" t="s">
        <v>328</v>
      </c>
      <c r="P38" s="2" t="s">
        <v>329</v>
      </c>
      <c r="Q38" s="2" t="s">
        <v>330</v>
      </c>
      <c r="R38" s="5" t="s">
        <v>331</v>
      </c>
      <c r="S38" s="2"/>
      <c r="T38" s="2"/>
      <c r="V38" s="5"/>
      <c r="W38" s="2"/>
      <c r="X38" s="2"/>
      <c r="Y38" s="19"/>
      <c r="Z38" s="19"/>
      <c r="AA38" s="19"/>
      <c r="AB38" s="19"/>
      <c r="AC38" s="19"/>
      <c r="AD38" s="19"/>
      <c r="AE38" s="20" t="s">
        <v>58</v>
      </c>
      <c r="AF38" s="21" t="str">
        <f aca="true">IF(INT(YEARFRAC(G38,TODAY()))&lt;=30,INT(YEARFRAC(G38,TODAY())),"")</f>
        <v/>
      </c>
      <c r="AG38" s="21" t="str">
        <f aca="true">IF(AND(INT(YEARFRAC(G38,TODAY()))&gt;=31,INT(YEARFRAC(G38,TODAY()))&lt;=35),INT(YEARFRAC(G38,TODAY())),"")</f>
        <v/>
      </c>
      <c r="AH38" s="21" t="str">
        <f aca="true">IF(AND(INT(YEARFRAC(G38,TODAY()))&gt;=36,INT(YEARFRAC(G38,TODAY()))&lt;=40),INT(YEARFRAC(G38,TODAY())),"")</f>
        <v/>
      </c>
      <c r="AI38" s="22" t="str">
        <f aca="true">IF(AND(INT(YEARFRAC(G38,TODAY()))&gt;=41,INT(YEARFRAC(G38,TODAY()))&lt;=45),INT(YEARFRAC(G38,TODAY())),"")</f>
        <v/>
      </c>
      <c r="AJ38" s="10"/>
    </row>
    <row r="39" customFormat="false" ht="71.6" hidden="false" customHeight="false" outlineLevel="0" collapsed="false">
      <c r="A39" s="10" t="n">
        <v>28</v>
      </c>
      <c r="B39" s="2" t="s">
        <v>43</v>
      </c>
      <c r="C39" s="23" t="s">
        <v>332</v>
      </c>
      <c r="D39" s="2" t="s">
        <v>333</v>
      </c>
      <c r="F39" s="2" t="s">
        <v>46</v>
      </c>
      <c r="G39" s="18" t="n">
        <v>30691</v>
      </c>
      <c r="H39" s="4" t="s">
        <v>334</v>
      </c>
      <c r="I39" s="5" t="s">
        <v>48</v>
      </c>
      <c r="J39" s="2" t="s">
        <v>335</v>
      </c>
      <c r="K39" s="2" t="s">
        <v>336</v>
      </c>
      <c r="L39" s="2" t="s">
        <v>337</v>
      </c>
      <c r="M39" s="2" t="s">
        <v>338</v>
      </c>
      <c r="N39" s="2" t="s">
        <v>67</v>
      </c>
      <c r="O39" s="2" t="s">
        <v>339</v>
      </c>
      <c r="P39" s="2" t="s">
        <v>340</v>
      </c>
      <c r="Q39" s="2" t="s">
        <v>341</v>
      </c>
      <c r="R39" s="5" t="s">
        <v>342</v>
      </c>
      <c r="S39" s="2"/>
      <c r="T39" s="2"/>
      <c r="V39" s="5"/>
      <c r="W39" s="2"/>
      <c r="X39" s="2"/>
      <c r="Y39" s="19"/>
      <c r="Z39" s="19" t="str">
        <f aca="false">IF(C39="","",IF(S39="","ні","так"))</f>
        <v>ні</v>
      </c>
      <c r="AA39" s="19" t="str">
        <f aca="false">IF(C39="","",IF(S39="","ні","так"))</f>
        <v>ні</v>
      </c>
      <c r="AB39" s="19"/>
      <c r="AC39" s="19"/>
      <c r="AD39" s="19" t="s">
        <v>106</v>
      </c>
      <c r="AE39" s="20" t="s">
        <v>58</v>
      </c>
      <c r="AF39" s="21" t="str">
        <f aca="true">IF(INT(YEARFRAC(G39,TODAY()))&lt;=30,INT(YEARFRAC(G39,TODAY())),"")</f>
        <v/>
      </c>
      <c r="AG39" s="21" t="str">
        <f aca="true">IF(AND(INT(YEARFRAC(G39,TODAY()))&gt;=31,INT(YEARFRAC(G39,TODAY()))&lt;=35),INT(YEARFRAC(G39,TODAY())),"")</f>
        <v/>
      </c>
      <c r="AH39" s="21" t="str">
        <f aca="true">IF(AND(INT(YEARFRAC(G39,TODAY()))&gt;=36,INT(YEARFRAC(G39,TODAY()))&lt;=40),INT(YEARFRAC(G39,TODAY())),"")</f>
        <v/>
      </c>
      <c r="AI39" s="22" t="n">
        <f aca="true">IF(AND(INT(YEARFRAC(G39,TODAY()))&gt;=41,INT(YEARFRAC(G39,TODAY()))&lt;=45),INT(YEARFRAC(G39,TODAY())),"")</f>
        <v>42</v>
      </c>
      <c r="AJ39" s="10"/>
    </row>
    <row r="40" customFormat="false" ht="71.6" hidden="false" customHeight="false" outlineLevel="0" collapsed="false">
      <c r="A40" s="10" t="n">
        <v>29</v>
      </c>
      <c r="B40" s="2" t="s">
        <v>343</v>
      </c>
      <c r="C40" s="2" t="s">
        <v>344</v>
      </c>
      <c r="D40" s="2" t="s">
        <v>108</v>
      </c>
      <c r="F40" s="2" t="s">
        <v>46</v>
      </c>
      <c r="G40" s="18" t="n">
        <v>28934</v>
      </c>
      <c r="H40" s="4" t="s">
        <v>345</v>
      </c>
      <c r="I40" s="5" t="s">
        <v>48</v>
      </c>
      <c r="J40" s="1" t="s">
        <v>346</v>
      </c>
      <c r="K40" s="5" t="s">
        <v>347</v>
      </c>
      <c r="L40" s="2" t="s">
        <v>348</v>
      </c>
      <c r="M40" s="2" t="s">
        <v>349</v>
      </c>
      <c r="N40" s="2" t="s">
        <v>132</v>
      </c>
      <c r="O40" s="2" t="s">
        <v>350</v>
      </c>
      <c r="P40" s="2" t="s">
        <v>351</v>
      </c>
      <c r="Q40" s="2" t="s">
        <v>352</v>
      </c>
      <c r="R40" s="5" t="s">
        <v>353</v>
      </c>
      <c r="S40" s="2"/>
      <c r="T40" s="2"/>
      <c r="V40" s="5"/>
      <c r="W40" s="2"/>
      <c r="X40" s="2"/>
      <c r="Y40" s="19"/>
      <c r="Z40" s="19" t="str">
        <f aca="false">IF(C40="","",IF(S40="","ні","так"))</f>
        <v>ні</v>
      </c>
      <c r="AA40" s="19" t="str">
        <f aca="false">IF(C40="","",IF(S40="","ні","так"))</f>
        <v>ні</v>
      </c>
      <c r="AB40" s="19"/>
      <c r="AC40" s="19"/>
      <c r="AD40" s="19" t="s">
        <v>94</v>
      </c>
      <c r="AE40" s="20" t="s">
        <v>58</v>
      </c>
      <c r="AF40" s="21" t="str">
        <f aca="true">IF(INT(YEARFRAC(G40,TODAY()))&lt;=30,INT(YEARFRAC(G40,TODAY())),"")</f>
        <v/>
      </c>
      <c r="AG40" s="21" t="str">
        <f aca="true">IF(AND(INT(YEARFRAC(G40,TODAY()))&gt;=31,INT(YEARFRAC(G40,TODAY()))&lt;=35),INT(YEARFRAC(G40,TODAY())),"")</f>
        <v/>
      </c>
      <c r="AH40" s="21" t="str">
        <f aca="true">IF(AND(INT(YEARFRAC(G40,TODAY()))&gt;=36,INT(YEARFRAC(G40,TODAY()))&lt;=40),INT(YEARFRAC(G40,TODAY())),"")</f>
        <v/>
      </c>
      <c r="AI40" s="22" t="str">
        <f aca="true">IF(AND(INT(YEARFRAC(G40,TODAY()))&gt;=41,INT(YEARFRAC(G40,TODAY()))&lt;=45),INT(YEARFRAC(G40,TODAY())),"")</f>
        <v/>
      </c>
      <c r="AJ40" s="10"/>
    </row>
    <row r="41" customFormat="false" ht="64.9" hidden="false" customHeight="false" outlineLevel="0" collapsed="false">
      <c r="A41" s="10" t="n">
        <v>30</v>
      </c>
      <c r="B41" s="2" t="s">
        <v>354</v>
      </c>
      <c r="C41" s="24" t="s">
        <v>355</v>
      </c>
      <c r="D41" s="2" t="s">
        <v>356</v>
      </c>
      <c r="E41" s="2" t="s">
        <v>322</v>
      </c>
      <c r="F41" s="2" t="s">
        <v>139</v>
      </c>
      <c r="G41" s="18" t="n">
        <v>32942</v>
      </c>
      <c r="H41" s="4" t="s">
        <v>357</v>
      </c>
      <c r="I41" s="5" t="s">
        <v>48</v>
      </c>
      <c r="J41" s="2" t="s">
        <v>358</v>
      </c>
      <c r="K41" s="5" t="s">
        <v>359</v>
      </c>
      <c r="L41" s="2" t="s">
        <v>360</v>
      </c>
      <c r="M41" s="2" t="s">
        <v>361</v>
      </c>
      <c r="N41" s="2" t="s">
        <v>67</v>
      </c>
      <c r="O41" s="2" t="s">
        <v>362</v>
      </c>
      <c r="P41" s="2" t="s">
        <v>363</v>
      </c>
      <c r="Q41" s="2" t="s">
        <v>364</v>
      </c>
      <c r="R41" s="5" t="s">
        <v>365</v>
      </c>
      <c r="S41" s="2"/>
      <c r="T41" s="2"/>
      <c r="V41" s="5"/>
      <c r="W41" s="2"/>
      <c r="X41" s="2"/>
      <c r="Y41" s="19"/>
      <c r="Z41" s="19" t="str">
        <f aca="false">IF(C41="","",IF(S41="","ні","так"))</f>
        <v>ні</v>
      </c>
      <c r="AA41" s="19" t="str">
        <f aca="false">IF(C41="","",IF(S41="","ні","так"))</f>
        <v>ні</v>
      </c>
      <c r="AB41" s="19"/>
      <c r="AC41" s="19"/>
      <c r="AD41" s="19" t="s">
        <v>196</v>
      </c>
      <c r="AE41" s="20" t="s">
        <v>58</v>
      </c>
      <c r="AF41" s="21" t="str">
        <f aca="true">IF(INT(YEARFRAC(G41,TODAY()))&lt;=30,INT(YEARFRAC(G41,TODAY())),"")</f>
        <v/>
      </c>
      <c r="AG41" s="21" t="n">
        <f aca="true">IF(AND(INT(YEARFRAC(G41,TODAY()))&gt;=31,INT(YEARFRAC(G41,TODAY()))&lt;=35),INT(YEARFRAC(G41,TODAY())),"")</f>
        <v>35</v>
      </c>
      <c r="AH41" s="21" t="str">
        <f aca="true">IF(AND(INT(YEARFRAC(G41,TODAY()))&gt;=36,INT(YEARFRAC(G41,TODAY()))&lt;=40),INT(YEARFRAC(G41,TODAY())),"")</f>
        <v/>
      </c>
      <c r="AI41" s="22" t="str">
        <f aca="true">IF(AND(INT(YEARFRAC(G41,TODAY()))&gt;=41,INT(YEARFRAC(G41,TODAY()))&lt;=45),INT(YEARFRAC(G41,TODAY())),"")</f>
        <v/>
      </c>
      <c r="AJ41" s="10"/>
    </row>
    <row r="42" customFormat="false" ht="64.9" hidden="false" customHeight="false" outlineLevel="0" collapsed="false">
      <c r="A42" s="10" t="n">
        <v>31</v>
      </c>
      <c r="B42" s="2" t="s">
        <v>43</v>
      </c>
      <c r="C42" s="2" t="s">
        <v>366</v>
      </c>
      <c r="D42" s="2" t="s">
        <v>367</v>
      </c>
      <c r="F42" s="2" t="s">
        <v>46</v>
      </c>
      <c r="G42" s="18" t="n">
        <v>32647</v>
      </c>
      <c r="H42" s="4" t="s">
        <v>368</v>
      </c>
      <c r="I42" s="5" t="s">
        <v>48</v>
      </c>
      <c r="J42" s="1" t="s">
        <v>369</v>
      </c>
      <c r="K42" s="5" t="s">
        <v>370</v>
      </c>
      <c r="L42" s="2" t="s">
        <v>51</v>
      </c>
      <c r="M42" s="2" t="s">
        <v>371</v>
      </c>
      <c r="N42" s="2" t="s">
        <v>132</v>
      </c>
      <c r="O42" s="2" t="s">
        <v>372</v>
      </c>
      <c r="P42" s="2" t="s">
        <v>373</v>
      </c>
      <c r="Q42" s="2" t="s">
        <v>374</v>
      </c>
      <c r="R42" s="5" t="s">
        <v>375</v>
      </c>
      <c r="S42" s="2"/>
      <c r="T42" s="2"/>
      <c r="V42" s="5"/>
      <c r="W42" s="2"/>
      <c r="X42" s="2"/>
      <c r="Y42" s="19"/>
      <c r="Z42" s="19" t="str">
        <f aca="false">IF(C42="","",IF(S42="","ні","так"))</f>
        <v>ні</v>
      </c>
      <c r="AA42" s="19" t="str">
        <f aca="false">IF(C42="","",IF(S42="","ні","так"))</f>
        <v>ні</v>
      </c>
      <c r="AB42" s="19"/>
      <c r="AC42" s="19"/>
      <c r="AD42" s="19" t="s">
        <v>94</v>
      </c>
      <c r="AE42" s="20" t="s">
        <v>58</v>
      </c>
      <c r="AF42" s="21" t="str">
        <f aca="true">IF(INT(YEARFRAC(G42,TODAY()))&lt;=30,INT(YEARFRAC(G42,TODAY())),"")</f>
        <v/>
      </c>
      <c r="AG42" s="21" t="str">
        <f aca="true">IF(AND(INT(YEARFRAC(G42,TODAY()))&gt;=31,INT(YEARFRAC(G42,TODAY()))&lt;=35),INT(YEARFRAC(G42,TODAY())),"")</f>
        <v/>
      </c>
      <c r="AH42" s="21" t="n">
        <f aca="true">IF(AND(INT(YEARFRAC(G42,TODAY()))&gt;=36,INT(YEARFRAC(G42,TODAY()))&lt;=40),INT(YEARFRAC(G42,TODAY())),"")</f>
        <v>36</v>
      </c>
      <c r="AI42" s="22" t="str">
        <f aca="true">IF(AND(INT(YEARFRAC(G42,TODAY()))&gt;=41,INT(YEARFRAC(G42,TODAY()))&lt;=45),INT(YEARFRAC(G42,TODAY())),"")</f>
        <v/>
      </c>
      <c r="AJ42" s="10"/>
    </row>
    <row r="43" customFormat="false" ht="71.6" hidden="false" customHeight="false" outlineLevel="0" collapsed="false">
      <c r="A43" s="10" t="n">
        <v>32</v>
      </c>
      <c r="B43" s="2" t="s">
        <v>43</v>
      </c>
      <c r="C43" s="23" t="s">
        <v>376</v>
      </c>
      <c r="D43" s="2" t="s">
        <v>377</v>
      </c>
      <c r="F43" s="2" t="s">
        <v>46</v>
      </c>
      <c r="G43" s="18" t="n">
        <v>28674</v>
      </c>
      <c r="H43" s="4" t="s">
        <v>378</v>
      </c>
      <c r="I43" s="5" t="s">
        <v>48</v>
      </c>
      <c r="J43" s="1" t="s">
        <v>379</v>
      </c>
      <c r="K43" s="5" t="s">
        <v>380</v>
      </c>
      <c r="L43" s="2" t="s">
        <v>381</v>
      </c>
      <c r="M43" s="2" t="s">
        <v>382</v>
      </c>
      <c r="N43" s="2" t="s">
        <v>67</v>
      </c>
      <c r="O43" s="2" t="s">
        <v>383</v>
      </c>
      <c r="P43" s="2" t="s">
        <v>384</v>
      </c>
      <c r="Q43" s="2" t="s">
        <v>385</v>
      </c>
      <c r="R43" s="5" t="s">
        <v>386</v>
      </c>
      <c r="S43" s="2"/>
      <c r="T43" s="2"/>
      <c r="V43" s="5"/>
      <c r="W43" s="2"/>
      <c r="X43" s="2"/>
      <c r="Y43" s="19"/>
      <c r="Z43" s="19" t="str">
        <f aca="false">IF(C43="","",IF(S43="","ні","так"))</f>
        <v>ні</v>
      </c>
      <c r="AA43" s="19" t="str">
        <f aca="false">IF(C43="","",IF(S43="","ні","так"))</f>
        <v>ні</v>
      </c>
      <c r="AB43" s="19"/>
      <c r="AC43" s="19"/>
      <c r="AD43" s="19" t="s">
        <v>94</v>
      </c>
      <c r="AE43" s="20" t="s">
        <v>58</v>
      </c>
      <c r="AF43" s="21" t="str">
        <f aca="true">IF(INT(YEARFRAC(G43,TODAY()))&lt;=30,INT(YEARFRAC(G43,TODAY())),"")</f>
        <v/>
      </c>
      <c r="AG43" s="21" t="str">
        <f aca="true">IF(AND(INT(YEARFRAC(G43,TODAY()))&gt;=31,INT(YEARFRAC(G43,TODAY()))&lt;=35),INT(YEARFRAC(G43,TODAY())),"")</f>
        <v/>
      </c>
      <c r="AH43" s="21" t="str">
        <f aca="true">IF(AND(INT(YEARFRAC(G43,TODAY()))&gt;=36,INT(YEARFRAC(G43,TODAY()))&lt;=40),INT(YEARFRAC(G43,TODAY())),"")</f>
        <v/>
      </c>
      <c r="AI43" s="22" t="str">
        <f aca="true">IF(AND(INT(YEARFRAC(G43,TODAY()))&gt;=41,INT(YEARFRAC(G43,TODAY()))&lt;=45),INT(YEARFRAC(G43,TODAY())),"")</f>
        <v/>
      </c>
      <c r="AJ43" s="10"/>
    </row>
    <row r="44" customFormat="false" ht="57.7" hidden="false" customHeight="false" outlineLevel="0" collapsed="false">
      <c r="A44" s="10" t="n">
        <v>33</v>
      </c>
      <c r="B44" s="2" t="s">
        <v>43</v>
      </c>
      <c r="C44" s="23" t="s">
        <v>387</v>
      </c>
      <c r="D44" s="2" t="s">
        <v>108</v>
      </c>
      <c r="F44" s="2" t="s">
        <v>46</v>
      </c>
      <c r="G44" s="18" t="n">
        <v>28658</v>
      </c>
      <c r="H44" s="4" t="s">
        <v>388</v>
      </c>
      <c r="I44" s="5" t="s">
        <v>48</v>
      </c>
      <c r="J44" s="2" t="s">
        <v>389</v>
      </c>
      <c r="K44" s="5" t="s">
        <v>390</v>
      </c>
      <c r="L44" s="2" t="s">
        <v>51</v>
      </c>
      <c r="M44" s="2" t="s">
        <v>391</v>
      </c>
      <c r="N44" s="2" t="s">
        <v>132</v>
      </c>
      <c r="O44" s="2" t="s">
        <v>392</v>
      </c>
      <c r="P44" s="2" t="s">
        <v>393</v>
      </c>
      <c r="Q44" s="2" t="s">
        <v>394</v>
      </c>
      <c r="R44" s="5" t="s">
        <v>395</v>
      </c>
      <c r="S44" s="2"/>
      <c r="T44" s="2"/>
      <c r="V44" s="5"/>
      <c r="W44" s="2"/>
      <c r="X44" s="2"/>
      <c r="Y44" s="19"/>
      <c r="Z44" s="19" t="str">
        <f aca="false">IF(C44="","",IF(S44="","ні","так"))</f>
        <v>ні</v>
      </c>
      <c r="AA44" s="19" t="str">
        <f aca="false">IF(C44="","",IF(S44="","ні","так"))</f>
        <v>ні</v>
      </c>
      <c r="AB44" s="19"/>
      <c r="AC44" s="19"/>
      <c r="AD44" s="19" t="s">
        <v>106</v>
      </c>
      <c r="AE44" s="20" t="s">
        <v>58</v>
      </c>
      <c r="AF44" s="21" t="str">
        <f aca="true">IF(INT(YEARFRAC(G44,TODAY()))&lt;=30,INT(YEARFRAC(G44,TODAY())),"")</f>
        <v/>
      </c>
      <c r="AG44" s="21" t="str">
        <f aca="true">IF(AND(INT(YEARFRAC(G44,TODAY()))&gt;=31,INT(YEARFRAC(G44,TODAY()))&lt;=35),INT(YEARFRAC(G44,TODAY())),"")</f>
        <v/>
      </c>
      <c r="AH44" s="21" t="str">
        <f aca="true">IF(AND(INT(YEARFRAC(G44,TODAY()))&gt;=36,INT(YEARFRAC(G44,TODAY()))&lt;=40),INT(YEARFRAC(G44,TODAY())),"")</f>
        <v/>
      </c>
      <c r="AI44" s="22" t="str">
        <f aca="true">IF(AND(INT(YEARFRAC(G44,TODAY()))&gt;=41,INT(YEARFRAC(G44,TODAY()))&lt;=45),INT(YEARFRAC(G44,TODAY())),"")</f>
        <v/>
      </c>
      <c r="AJ44" s="10"/>
    </row>
    <row r="45" customFormat="false" ht="77.6" hidden="false" customHeight="false" outlineLevel="0" collapsed="false">
      <c r="A45" s="10" t="n">
        <v>34</v>
      </c>
      <c r="B45" s="2" t="s">
        <v>43</v>
      </c>
      <c r="C45" s="2" t="s">
        <v>396</v>
      </c>
      <c r="D45" s="2" t="s">
        <v>397</v>
      </c>
      <c r="F45" s="2" t="s">
        <v>46</v>
      </c>
      <c r="G45" s="18" t="n">
        <v>30582</v>
      </c>
      <c r="H45" s="4" t="s">
        <v>398</v>
      </c>
      <c r="I45" s="5" t="s">
        <v>48</v>
      </c>
      <c r="J45" s="1" t="s">
        <v>399</v>
      </c>
      <c r="K45" s="5" t="s">
        <v>400</v>
      </c>
      <c r="L45" s="2" t="s">
        <v>51</v>
      </c>
      <c r="M45" s="2" t="s">
        <v>401</v>
      </c>
      <c r="N45" s="2" t="s">
        <v>67</v>
      </c>
      <c r="O45" s="2" t="s">
        <v>402</v>
      </c>
      <c r="P45" s="2" t="s">
        <v>403</v>
      </c>
      <c r="Q45" s="2" t="s">
        <v>404</v>
      </c>
      <c r="R45" s="5" t="s">
        <v>405</v>
      </c>
      <c r="S45" s="2"/>
      <c r="T45" s="2"/>
      <c r="V45" s="5"/>
      <c r="W45" s="2"/>
      <c r="X45" s="2"/>
      <c r="Y45" s="19"/>
      <c r="Z45" s="19" t="str">
        <f aca="false">IF(C45="","",IF(S45="","ні","так"))</f>
        <v>ні</v>
      </c>
      <c r="AA45" s="19" t="str">
        <f aca="false">IF(C45="","",IF(S45="","ні","так"))</f>
        <v>ні</v>
      </c>
      <c r="AB45" s="19"/>
      <c r="AC45" s="19"/>
      <c r="AD45" s="19" t="s">
        <v>94</v>
      </c>
      <c r="AE45" s="20" t="s">
        <v>58</v>
      </c>
      <c r="AF45" s="21" t="str">
        <f aca="true">IF(INT(YEARFRAC(G45,TODAY()))&lt;=30,INT(YEARFRAC(G45,TODAY())),"")</f>
        <v/>
      </c>
      <c r="AG45" s="21" t="str">
        <f aca="true">IF(AND(INT(YEARFRAC(G45,TODAY()))&gt;=31,INT(YEARFRAC(G45,TODAY()))&lt;=35),INT(YEARFRAC(G45,TODAY())),"")</f>
        <v/>
      </c>
      <c r="AH45" s="21" t="str">
        <f aca="true">IF(AND(INT(YEARFRAC(G45,TODAY()))&gt;=36,INT(YEARFRAC(G45,TODAY()))&lt;=40),INT(YEARFRAC(G45,TODAY())),"")</f>
        <v/>
      </c>
      <c r="AI45" s="22" t="n">
        <f aca="true">IF(AND(INT(YEARFRAC(G45,TODAY()))&gt;=41,INT(YEARFRAC(G45,TODAY()))&lt;=45),INT(YEARFRAC(G45,TODAY())),"")</f>
        <v>42</v>
      </c>
      <c r="AJ45" s="10"/>
    </row>
    <row r="46" customFormat="false" ht="64.9" hidden="false" customHeight="false" outlineLevel="0" collapsed="false">
      <c r="A46" s="10" t="n">
        <v>35</v>
      </c>
      <c r="B46" s="2" t="s">
        <v>43</v>
      </c>
      <c r="C46" s="23" t="s">
        <v>406</v>
      </c>
      <c r="D46" s="2" t="s">
        <v>407</v>
      </c>
      <c r="F46" s="2" t="s">
        <v>46</v>
      </c>
      <c r="G46" s="18" t="n">
        <v>34632</v>
      </c>
      <c r="H46" s="4" t="s">
        <v>408</v>
      </c>
      <c r="I46" s="5" t="s">
        <v>48</v>
      </c>
      <c r="J46" s="1" t="s">
        <v>409</v>
      </c>
      <c r="K46" s="5" t="s">
        <v>410</v>
      </c>
      <c r="L46" s="2" t="s">
        <v>411</v>
      </c>
      <c r="M46" s="2" t="s">
        <v>412</v>
      </c>
      <c r="N46" s="2" t="s">
        <v>132</v>
      </c>
      <c r="O46" s="2" t="s">
        <v>413</v>
      </c>
      <c r="P46" s="2" t="s">
        <v>414</v>
      </c>
      <c r="Q46" s="2" t="s">
        <v>415</v>
      </c>
      <c r="R46" s="5" t="s">
        <v>416</v>
      </c>
      <c r="S46" s="2"/>
      <c r="T46" s="2"/>
      <c r="V46" s="5"/>
      <c r="W46" s="2"/>
      <c r="X46" s="2"/>
      <c r="Y46" s="19"/>
      <c r="Z46" s="19" t="str">
        <f aca="false">IF(C46="","",IF(S46="","ні","так"))</f>
        <v>ні</v>
      </c>
      <c r="AA46" s="19" t="str">
        <f aca="false">IF(C46="","",IF(S46="","ні","так"))</f>
        <v>ні</v>
      </c>
      <c r="AB46" s="19"/>
      <c r="AC46" s="19"/>
      <c r="AD46" s="19" t="s">
        <v>299</v>
      </c>
      <c r="AE46" s="20" t="s">
        <v>58</v>
      </c>
      <c r="AF46" s="21" t="str">
        <f aca="true">IF(INT(YEARFRAC(G46,TODAY()))&lt;=30,INT(YEARFRAC(G46,TODAY())),"")</f>
        <v/>
      </c>
      <c r="AG46" s="21" t="n">
        <f aca="true">IF(AND(INT(YEARFRAC(G46,TODAY()))&gt;=31,INT(YEARFRAC(G46,TODAY()))&lt;=35),INT(YEARFRAC(G46,TODAY())),"")</f>
        <v>31</v>
      </c>
      <c r="AH46" s="21" t="str">
        <f aca="true">IF(AND(INT(YEARFRAC(G46,TODAY()))&gt;=36,INT(YEARFRAC(G46,TODAY()))&lt;=40),INT(YEARFRAC(G46,TODAY())),"")</f>
        <v/>
      </c>
      <c r="AI46" s="22" t="str">
        <f aca="true">IF(AND(INT(YEARFRAC(G46,TODAY()))&gt;=41,INT(YEARFRAC(G46,TODAY()))&lt;=45),INT(YEARFRAC(G46,TODAY())),"")</f>
        <v/>
      </c>
      <c r="AJ46" s="10"/>
    </row>
    <row r="47" customFormat="false" ht="71.6" hidden="false" customHeight="false" outlineLevel="0" collapsed="false">
      <c r="A47" s="10" t="n">
        <v>36</v>
      </c>
      <c r="B47" s="2" t="s">
        <v>43</v>
      </c>
      <c r="C47" s="23" t="s">
        <v>417</v>
      </c>
      <c r="D47" s="2" t="s">
        <v>418</v>
      </c>
      <c r="F47" s="2" t="s">
        <v>46</v>
      </c>
      <c r="G47" s="18" t="n">
        <v>33113</v>
      </c>
      <c r="H47" s="4" t="s">
        <v>419</v>
      </c>
      <c r="I47" s="5" t="s">
        <v>48</v>
      </c>
      <c r="J47" s="1" t="s">
        <v>420</v>
      </c>
      <c r="K47" s="5" t="s">
        <v>421</v>
      </c>
      <c r="L47" s="2" t="s">
        <v>422</v>
      </c>
      <c r="M47" s="2" t="s">
        <v>423</v>
      </c>
      <c r="N47" s="2" t="s">
        <v>132</v>
      </c>
      <c r="O47" s="2" t="s">
        <v>424</v>
      </c>
      <c r="P47" s="2" t="s">
        <v>425</v>
      </c>
      <c r="Q47" s="2" t="s">
        <v>426</v>
      </c>
      <c r="R47" s="5" t="s">
        <v>427</v>
      </c>
      <c r="S47" s="2"/>
      <c r="T47" s="2"/>
      <c r="V47" s="5"/>
      <c r="W47" s="2"/>
      <c r="X47" s="2"/>
      <c r="Y47" s="19"/>
      <c r="Z47" s="19" t="str">
        <f aca="false">IF(C47="","",IF(S47="","ні","так"))</f>
        <v>ні</v>
      </c>
      <c r="AA47" s="19" t="str">
        <f aca="false">IF(C47="","",IF(S47="","ні","так"))</f>
        <v>ні</v>
      </c>
      <c r="AB47" s="19"/>
      <c r="AC47" s="19"/>
      <c r="AD47" s="19" t="s">
        <v>94</v>
      </c>
      <c r="AE47" s="20" t="s">
        <v>58</v>
      </c>
      <c r="AF47" s="21" t="str">
        <f aca="true">IF(INT(YEARFRAC(G47,TODAY()))&lt;=30,INT(YEARFRAC(G47,TODAY())),"")</f>
        <v/>
      </c>
      <c r="AG47" s="21" t="n">
        <f aca="true">IF(AND(INT(YEARFRAC(G47,TODAY()))&gt;=31,INT(YEARFRAC(G47,TODAY()))&lt;=35),INT(YEARFRAC(G47,TODAY())),"")</f>
        <v>35</v>
      </c>
      <c r="AH47" s="21" t="str">
        <f aca="true">IF(AND(INT(YEARFRAC(G47,TODAY()))&gt;=36,INT(YEARFRAC(G47,TODAY()))&lt;=40),INT(YEARFRAC(G47,TODAY())),"")</f>
        <v/>
      </c>
      <c r="AI47" s="22" t="str">
        <f aca="true">IF(AND(INT(YEARFRAC(G47,TODAY()))&gt;=41,INT(YEARFRAC(G47,TODAY()))&lt;=45),INT(YEARFRAC(G47,TODAY())),"")</f>
        <v/>
      </c>
      <c r="AJ47" s="10"/>
    </row>
    <row r="48" customFormat="false" ht="71.6" hidden="false" customHeight="false" outlineLevel="0" collapsed="false">
      <c r="A48" s="10" t="n">
        <v>37</v>
      </c>
      <c r="B48" s="2" t="s">
        <v>43</v>
      </c>
      <c r="C48" s="24" t="s">
        <v>428</v>
      </c>
      <c r="F48" s="2" t="s">
        <v>46</v>
      </c>
      <c r="G48" s="18" t="n">
        <v>28878</v>
      </c>
      <c r="H48" s="4" t="s">
        <v>429</v>
      </c>
      <c r="I48" s="5" t="s">
        <v>48</v>
      </c>
      <c r="J48" s="2"/>
      <c r="K48" s="5" t="s">
        <v>430</v>
      </c>
      <c r="L48" s="2" t="s">
        <v>431</v>
      </c>
      <c r="M48" s="2" t="s">
        <v>432</v>
      </c>
      <c r="N48" s="2" t="s">
        <v>67</v>
      </c>
      <c r="O48" s="2" t="s">
        <v>433</v>
      </c>
      <c r="P48" s="2" t="s">
        <v>434</v>
      </c>
      <c r="Q48" s="2" t="s">
        <v>435</v>
      </c>
      <c r="R48" s="5" t="s">
        <v>436</v>
      </c>
      <c r="S48" s="28"/>
      <c r="T48" s="2"/>
      <c r="V48" s="5"/>
      <c r="W48" s="2"/>
      <c r="X48" s="2"/>
      <c r="Y48" s="19"/>
      <c r="Z48" s="19" t="str">
        <f aca="false">IF(C48="","",IF(S48="","ні","так"))</f>
        <v>ні</v>
      </c>
      <c r="AA48" s="19" t="str">
        <f aca="false">IF(C48="","",IF(S48="","ні","так"))</f>
        <v>ні</v>
      </c>
      <c r="AB48" s="19"/>
      <c r="AC48" s="19"/>
      <c r="AD48" s="19" t="s">
        <v>106</v>
      </c>
      <c r="AE48" s="20" t="s">
        <v>58</v>
      </c>
      <c r="AF48" s="21" t="str">
        <f aca="true">IF(INT(YEARFRAC(G48,TODAY()))&lt;=30,INT(YEARFRAC(G48,TODAY())),"")</f>
        <v/>
      </c>
      <c r="AG48" s="21" t="str">
        <f aca="true">IF(AND(INT(YEARFRAC(G48,TODAY()))&gt;=31,INT(YEARFRAC(G48,TODAY()))&lt;=35),INT(YEARFRAC(G48,TODAY())),"")</f>
        <v/>
      </c>
      <c r="AH48" s="21" t="str">
        <f aca="true">IF(AND(INT(YEARFRAC(G48,TODAY()))&gt;=36,INT(YEARFRAC(G48,TODAY()))&lt;=40),INT(YEARFRAC(G48,TODAY())),"")</f>
        <v/>
      </c>
      <c r="AI48" s="22" t="str">
        <f aca="true">IF(AND(INT(YEARFRAC(G48,TODAY()))&gt;=41,INT(YEARFRAC(G48,TODAY()))&lt;=45),INT(YEARFRAC(G48,TODAY())),"")</f>
        <v/>
      </c>
      <c r="AJ48" s="10"/>
    </row>
    <row r="49" customFormat="false" ht="102.95" hidden="false" customHeight="false" outlineLevel="0" collapsed="false">
      <c r="A49" s="10" t="n">
        <v>38</v>
      </c>
      <c r="B49" s="2" t="s">
        <v>43</v>
      </c>
      <c r="C49" s="23" t="s">
        <v>437</v>
      </c>
      <c r="D49" s="2" t="s">
        <v>438</v>
      </c>
      <c r="F49" s="2" t="s">
        <v>46</v>
      </c>
      <c r="G49" s="18" t="n">
        <v>32395</v>
      </c>
      <c r="H49" s="4" t="s">
        <v>439</v>
      </c>
      <c r="I49" s="5" t="s">
        <v>48</v>
      </c>
      <c r="J49" s="1" t="s">
        <v>440</v>
      </c>
      <c r="K49" s="5" t="s">
        <v>441</v>
      </c>
      <c r="L49" s="2" t="s">
        <v>442</v>
      </c>
      <c r="M49" s="2" t="s">
        <v>443</v>
      </c>
      <c r="N49" s="2" t="s">
        <v>53</v>
      </c>
      <c r="O49" s="2" t="s">
        <v>444</v>
      </c>
      <c r="P49" s="2" t="s">
        <v>445</v>
      </c>
      <c r="Q49" s="2" t="s">
        <v>446</v>
      </c>
      <c r="R49" s="5" t="s">
        <v>447</v>
      </c>
      <c r="S49" s="2"/>
      <c r="T49" s="2"/>
      <c r="V49" s="5"/>
      <c r="W49" s="2"/>
      <c r="X49" s="2"/>
      <c r="Y49" s="19"/>
      <c r="Z49" s="19" t="str">
        <f aca="false">IF(C49="","",IF(S49="","ні","так"))</f>
        <v>ні</v>
      </c>
      <c r="AA49" s="19" t="str">
        <f aca="false">IF(C49="","",IF(S49="","ні","так"))</f>
        <v>ні</v>
      </c>
      <c r="AB49" s="19"/>
      <c r="AC49" s="19"/>
      <c r="AD49" s="19" t="s">
        <v>196</v>
      </c>
      <c r="AE49" s="20" t="s">
        <v>58</v>
      </c>
      <c r="AF49" s="21" t="str">
        <f aca="true">IF(INT(YEARFRAC(G49,TODAY()))&lt;=30,INT(YEARFRAC(G49,TODAY())),"")</f>
        <v/>
      </c>
      <c r="AG49" s="21" t="str">
        <f aca="true">IF(AND(INT(YEARFRAC(G49,TODAY()))&gt;=31,INT(YEARFRAC(G49,TODAY()))&lt;=35),INT(YEARFRAC(G49,TODAY())),"")</f>
        <v/>
      </c>
      <c r="AH49" s="21" t="n">
        <f aca="true">IF(AND(INT(YEARFRAC(G49,TODAY()))&gt;=36,INT(YEARFRAC(G49,TODAY()))&lt;=40),INT(YEARFRAC(G49,TODAY())),"")</f>
        <v>37</v>
      </c>
      <c r="AI49" s="22" t="str">
        <f aca="true">IF(AND(INT(YEARFRAC(G49,TODAY()))&gt;=41,INT(YEARFRAC(G49,TODAY()))&lt;=45),INT(YEARFRAC(G49,TODAY())),"")</f>
        <v/>
      </c>
      <c r="AJ49" s="10"/>
    </row>
    <row r="50" customFormat="false" ht="64.9" hidden="false" customHeight="false" outlineLevel="0" collapsed="false">
      <c r="A50" s="10" t="n">
        <v>39</v>
      </c>
      <c r="B50" s="2" t="s">
        <v>43</v>
      </c>
      <c r="C50" s="23" t="s">
        <v>448</v>
      </c>
      <c r="D50" s="2" t="s">
        <v>449</v>
      </c>
      <c r="F50" s="2" t="s">
        <v>46</v>
      </c>
      <c r="G50" s="18" t="n">
        <v>36943</v>
      </c>
      <c r="H50" s="4" t="s">
        <v>450</v>
      </c>
      <c r="I50" s="5" t="s">
        <v>48</v>
      </c>
      <c r="J50" s="1" t="s">
        <v>451</v>
      </c>
      <c r="K50" s="2"/>
      <c r="L50" s="2" t="s">
        <v>51</v>
      </c>
      <c r="M50" s="2" t="s">
        <v>452</v>
      </c>
      <c r="N50" s="2" t="s">
        <v>132</v>
      </c>
      <c r="O50" s="2" t="s">
        <v>453</v>
      </c>
      <c r="P50" s="2" t="s">
        <v>454</v>
      </c>
      <c r="Q50" s="2" t="s">
        <v>455</v>
      </c>
      <c r="R50" s="5" t="s">
        <v>456</v>
      </c>
      <c r="S50" s="2"/>
      <c r="T50" s="2"/>
      <c r="V50" s="5"/>
      <c r="W50" s="2"/>
      <c r="X50" s="2"/>
      <c r="Y50" s="19"/>
      <c r="Z50" s="19" t="str">
        <f aca="false">IF(C50="","",IF(S50="","ні","так"))</f>
        <v>ні</v>
      </c>
      <c r="AA50" s="19" t="str">
        <f aca="false">IF(C50="","",IF(S50="","ні","так"))</f>
        <v>ні</v>
      </c>
      <c r="AB50" s="19"/>
      <c r="AC50" s="19"/>
      <c r="AD50" s="19"/>
      <c r="AE50" s="20" t="s">
        <v>58</v>
      </c>
      <c r="AF50" s="21" t="n">
        <f aca="true">IF(INT(YEARFRAC(G50,TODAY()))&lt;=30,INT(YEARFRAC(G50,TODAY())),"")</f>
        <v>25</v>
      </c>
      <c r="AG50" s="21" t="str">
        <f aca="true">IF(AND(INT(YEARFRAC(G50,TODAY()))&gt;=31,INT(YEARFRAC(G50,TODAY()))&lt;=35),INT(YEARFRAC(G50,TODAY())),"")</f>
        <v/>
      </c>
      <c r="AH50" s="21" t="str">
        <f aca="true">IF(AND(INT(YEARFRAC(G50,TODAY()))&gt;=36,INT(YEARFRAC(G50,TODAY()))&lt;=40),INT(YEARFRAC(G50,TODAY())),"")</f>
        <v/>
      </c>
      <c r="AI50" s="22" t="str">
        <f aca="true">IF(AND(INT(YEARFRAC(G50,TODAY()))&gt;=41,INT(YEARFRAC(G50,TODAY()))&lt;=45),INT(YEARFRAC(G50,TODAY())),"")</f>
        <v/>
      </c>
      <c r="AJ50" s="10"/>
    </row>
    <row r="51" customFormat="false" ht="64.9" hidden="false" customHeight="false" outlineLevel="0" collapsed="false">
      <c r="A51" s="10" t="n">
        <v>40</v>
      </c>
      <c r="B51" s="2" t="s">
        <v>43</v>
      </c>
      <c r="C51" s="2" t="s">
        <v>457</v>
      </c>
      <c r="D51" s="2" t="s">
        <v>458</v>
      </c>
      <c r="F51" s="2" t="s">
        <v>46</v>
      </c>
      <c r="G51" s="18" t="n">
        <v>36906</v>
      </c>
      <c r="H51" s="4" t="s">
        <v>459</v>
      </c>
      <c r="I51" s="5" t="s">
        <v>48</v>
      </c>
      <c r="J51" s="5" t="s">
        <v>460</v>
      </c>
      <c r="K51" s="5" t="s">
        <v>461</v>
      </c>
      <c r="L51" s="2" t="s">
        <v>462</v>
      </c>
      <c r="M51" s="2" t="s">
        <v>463</v>
      </c>
      <c r="N51" s="2" t="s">
        <v>132</v>
      </c>
      <c r="O51" s="2" t="s">
        <v>464</v>
      </c>
      <c r="P51" s="2" t="s">
        <v>465</v>
      </c>
      <c r="Q51" s="2" t="s">
        <v>466</v>
      </c>
      <c r="R51" s="5" t="s">
        <v>467</v>
      </c>
      <c r="S51" s="2"/>
      <c r="T51" s="2"/>
      <c r="V51" s="5"/>
      <c r="W51" s="2"/>
      <c r="X51" s="2"/>
      <c r="Y51" s="19"/>
      <c r="Z51" s="19" t="str">
        <f aca="false">IF(C51="","",IF(S51="","ні","так"))</f>
        <v>ні</v>
      </c>
      <c r="AA51" s="19" t="str">
        <f aca="false">IF(C51="","",IF(S51="","ні","так"))</f>
        <v>ні</v>
      </c>
      <c r="AB51" s="19"/>
      <c r="AC51" s="19"/>
      <c r="AD51" s="19" t="s">
        <v>106</v>
      </c>
      <c r="AE51" s="20" t="s">
        <v>58</v>
      </c>
      <c r="AF51" s="21" t="n">
        <f aca="true">IF(INT(YEARFRAC(G51,TODAY()))&lt;=30,INT(YEARFRAC(G51,TODAY())),"")</f>
        <v>25</v>
      </c>
      <c r="AG51" s="21" t="str">
        <f aca="true">IF(AND(INT(YEARFRAC(G51,TODAY()))&gt;=31,INT(YEARFRAC(G51,TODAY()))&lt;=35),INT(YEARFRAC(G51,TODAY())),"")</f>
        <v/>
      </c>
      <c r="AH51" s="21" t="str">
        <f aca="true">IF(AND(INT(YEARFRAC(G51,TODAY()))&gt;=36,INT(YEARFRAC(G51,TODAY()))&lt;=40),INT(YEARFRAC(G51,TODAY())),"")</f>
        <v/>
      </c>
      <c r="AI51" s="22" t="str">
        <f aca="true">IF(AND(INT(YEARFRAC(G51,TODAY()))&gt;=41,INT(YEARFRAC(G51,TODAY()))&lt;=45),INT(YEARFRAC(G51,TODAY())),"")</f>
        <v/>
      </c>
      <c r="AJ51" s="10"/>
    </row>
    <row r="52" customFormat="false" ht="71.6" hidden="false" customHeight="false" outlineLevel="0" collapsed="false">
      <c r="A52" s="10" t="n">
        <v>41</v>
      </c>
      <c r="B52" s="2" t="s">
        <v>43</v>
      </c>
      <c r="C52" s="2" t="s">
        <v>468</v>
      </c>
      <c r="D52" s="2" t="s">
        <v>469</v>
      </c>
      <c r="F52" s="2" t="s">
        <v>46</v>
      </c>
      <c r="G52" s="18" t="n">
        <v>31673</v>
      </c>
      <c r="H52" s="4" t="s">
        <v>470</v>
      </c>
      <c r="I52" s="5" t="s">
        <v>48</v>
      </c>
      <c r="J52" s="5" t="s">
        <v>471</v>
      </c>
      <c r="K52" s="5" t="s">
        <v>472</v>
      </c>
      <c r="L52" s="2" t="s">
        <v>473</v>
      </c>
      <c r="M52" s="2" t="s">
        <v>474</v>
      </c>
      <c r="N52" s="2" t="s">
        <v>53</v>
      </c>
      <c r="O52" s="2" t="s">
        <v>475</v>
      </c>
      <c r="P52" s="2" t="s">
        <v>476</v>
      </c>
      <c r="Q52" s="2" t="s">
        <v>477</v>
      </c>
      <c r="R52" s="5" t="s">
        <v>478</v>
      </c>
      <c r="S52" s="2"/>
      <c r="T52" s="2"/>
      <c r="V52" s="5"/>
      <c r="W52" s="2"/>
      <c r="X52" s="2"/>
      <c r="Y52" s="19"/>
      <c r="Z52" s="19" t="str">
        <f aca="false">IF(C52="","",IF(S52="","ні","так"))</f>
        <v>ні</v>
      </c>
      <c r="AA52" s="19" t="str">
        <f aca="false">IF(C52="","",IF(S52="","ні","так"))</f>
        <v>ні</v>
      </c>
      <c r="AB52" s="19"/>
      <c r="AC52" s="19"/>
      <c r="AD52" s="19"/>
      <c r="AE52" s="20" t="s">
        <v>58</v>
      </c>
      <c r="AF52" s="21" t="str">
        <f aca="true">IF(INT(YEARFRAC(G52,TODAY()))&lt;=30,INT(YEARFRAC(G52,TODAY())),"")</f>
        <v/>
      </c>
      <c r="AG52" s="21" t="str">
        <f aca="true">IF(AND(INT(YEARFRAC(G52,TODAY()))&gt;=31,INT(YEARFRAC(G52,TODAY()))&lt;=35),INT(YEARFRAC(G52,TODAY())),"")</f>
        <v/>
      </c>
      <c r="AH52" s="21" t="n">
        <f aca="true">IF(AND(INT(YEARFRAC(G52,TODAY()))&gt;=36,INT(YEARFRAC(G52,TODAY()))&lt;=40),INT(YEARFRAC(G52,TODAY())),"")</f>
        <v>39</v>
      </c>
      <c r="AI52" s="22" t="str">
        <f aca="true">IF(AND(INT(YEARFRAC(G52,TODAY()))&gt;=41,INT(YEARFRAC(G52,TODAY()))&lt;=45),INT(YEARFRAC(G52,TODAY())),"")</f>
        <v/>
      </c>
      <c r="AJ52" s="10"/>
    </row>
    <row r="53" customFormat="false" ht="64.9" hidden="false" customHeight="false" outlineLevel="0" collapsed="false">
      <c r="A53" s="10" t="n">
        <v>42</v>
      </c>
      <c r="B53" s="2" t="s">
        <v>43</v>
      </c>
      <c r="C53" s="23" t="s">
        <v>479</v>
      </c>
      <c r="D53" s="2" t="s">
        <v>480</v>
      </c>
      <c r="E53" s="2" t="s">
        <v>322</v>
      </c>
      <c r="F53" s="2" t="s">
        <v>139</v>
      </c>
      <c r="G53" s="18" t="n">
        <v>29310</v>
      </c>
      <c r="H53" s="4" t="s">
        <v>481</v>
      </c>
      <c r="I53" s="5" t="s">
        <v>48</v>
      </c>
      <c r="J53" s="2" t="s">
        <v>482</v>
      </c>
      <c r="K53" s="5" t="s">
        <v>483</v>
      </c>
      <c r="L53" s="2" t="s">
        <v>143</v>
      </c>
      <c r="M53" s="2" t="s">
        <v>484</v>
      </c>
      <c r="N53" s="2" t="s">
        <v>102</v>
      </c>
      <c r="O53" s="2" t="s">
        <v>485</v>
      </c>
      <c r="P53" s="2" t="s">
        <v>486</v>
      </c>
      <c r="Q53" s="2" t="s">
        <v>487</v>
      </c>
      <c r="R53" s="5" t="s">
        <v>488</v>
      </c>
      <c r="S53" s="2"/>
      <c r="T53" s="2"/>
      <c r="V53" s="5"/>
      <c r="W53" s="2"/>
      <c r="X53" s="2"/>
      <c r="Y53" s="19"/>
      <c r="Z53" s="19" t="str">
        <f aca="false">IF(C53="","",IF(S53="","ні","так"))</f>
        <v>ні</v>
      </c>
      <c r="AA53" s="19" t="str">
        <f aca="false">IF(C53="","",IF(S53="","ні","так"))</f>
        <v>ні</v>
      </c>
      <c r="AB53" s="19"/>
      <c r="AC53" s="19"/>
      <c r="AD53" s="19" t="s">
        <v>196</v>
      </c>
      <c r="AE53" s="20" t="s">
        <v>58</v>
      </c>
      <c r="AF53" s="21" t="str">
        <f aca="true">IF(INT(YEARFRAC(G53,TODAY()))&lt;=30,INT(YEARFRAC(G53,TODAY())),"")</f>
        <v/>
      </c>
      <c r="AG53" s="21" t="str">
        <f aca="true">IF(AND(INT(YEARFRAC(G53,TODAY()))&gt;=31,INT(YEARFRAC(G53,TODAY()))&lt;=35),INT(YEARFRAC(G53,TODAY())),"")</f>
        <v/>
      </c>
      <c r="AH53" s="21" t="str">
        <f aca="true">IF(AND(INT(YEARFRAC(G53,TODAY()))&gt;=36,INT(YEARFRAC(G53,TODAY()))&lt;=40),INT(YEARFRAC(G53,TODAY())),"")</f>
        <v/>
      </c>
      <c r="AI53" s="22" t="n">
        <f aca="true">IF(AND(INT(YEARFRAC(G53,TODAY()))&gt;=41,INT(YEARFRAC(G53,TODAY()))&lt;=45),INT(YEARFRAC(G53,TODAY())),"")</f>
        <v>45</v>
      </c>
      <c r="AJ53" s="10"/>
    </row>
    <row r="54" customFormat="false" ht="77.6" hidden="false" customHeight="false" outlineLevel="0" collapsed="false">
      <c r="A54" s="10" t="n">
        <v>43</v>
      </c>
      <c r="B54" s="2" t="s">
        <v>43</v>
      </c>
      <c r="C54" s="23" t="s">
        <v>489</v>
      </c>
      <c r="D54" s="2" t="s">
        <v>490</v>
      </c>
      <c r="E54" s="2" t="s">
        <v>322</v>
      </c>
      <c r="F54" s="2" t="s">
        <v>139</v>
      </c>
      <c r="G54" s="18" t="n">
        <v>28220</v>
      </c>
      <c r="H54" s="4" t="s">
        <v>491</v>
      </c>
      <c r="I54" s="5" t="s">
        <v>48</v>
      </c>
      <c r="J54" s="2" t="s">
        <v>492</v>
      </c>
      <c r="K54" s="2" t="s">
        <v>493</v>
      </c>
      <c r="L54" s="2" t="s">
        <v>494</v>
      </c>
      <c r="M54" s="2" t="s">
        <v>495</v>
      </c>
      <c r="N54" s="2" t="s">
        <v>67</v>
      </c>
      <c r="O54" s="2" t="s">
        <v>496</v>
      </c>
      <c r="P54" s="2" t="s">
        <v>497</v>
      </c>
      <c r="Q54" s="2" t="s">
        <v>498</v>
      </c>
      <c r="R54" s="5" t="s">
        <v>499</v>
      </c>
      <c r="S54" s="2"/>
      <c r="T54" s="2"/>
      <c r="V54" s="5"/>
      <c r="W54" s="2"/>
      <c r="X54" s="2"/>
      <c r="Y54" s="19"/>
      <c r="Z54" s="19" t="str">
        <f aca="false">IF(C54="","",IF(S54="","ні","так"))</f>
        <v>ні</v>
      </c>
      <c r="AA54" s="19" t="str">
        <f aca="false">IF(C54="","",IF(S54="","ні","так"))</f>
        <v>ні</v>
      </c>
      <c r="AB54" s="19"/>
      <c r="AC54" s="19"/>
      <c r="AD54" s="19"/>
      <c r="AE54" s="20" t="s">
        <v>58</v>
      </c>
      <c r="AF54" s="21" t="str">
        <f aca="true">IF(INT(YEARFRAC(G54,TODAY()))&lt;=30,INT(YEARFRAC(G54,TODAY())),"")</f>
        <v/>
      </c>
      <c r="AG54" s="21" t="str">
        <f aca="true">IF(AND(INT(YEARFRAC(G54,TODAY()))&gt;=31,INT(YEARFRAC(G54,TODAY()))&lt;=35),INT(YEARFRAC(G54,TODAY())),"")</f>
        <v/>
      </c>
      <c r="AH54" s="21" t="str">
        <f aca="true">IF(AND(INT(YEARFRAC(G54,TODAY()))&gt;=36,INT(YEARFRAC(G54,TODAY()))&lt;=40),INT(YEARFRAC(G54,TODAY())),"")</f>
        <v/>
      </c>
      <c r="AI54" s="22" t="str">
        <f aca="true">IF(AND(INT(YEARFRAC(G54,TODAY()))&gt;=41,INT(YEARFRAC(G54,TODAY()))&lt;=45),INT(YEARFRAC(G54,TODAY())),"")</f>
        <v/>
      </c>
      <c r="AJ54" s="10"/>
    </row>
    <row r="55" customFormat="false" ht="77.6" hidden="false" customHeight="false" outlineLevel="0" collapsed="false">
      <c r="A55" s="10" t="n">
        <v>44</v>
      </c>
      <c r="B55" s="2" t="s">
        <v>43</v>
      </c>
      <c r="C55" s="1" t="s">
        <v>500</v>
      </c>
      <c r="D55" s="2" t="s">
        <v>501</v>
      </c>
      <c r="F55" s="2" t="s">
        <v>46</v>
      </c>
      <c r="G55" s="18" t="n">
        <v>29281</v>
      </c>
      <c r="H55" s="4" t="s">
        <v>502</v>
      </c>
      <c r="I55" s="5" t="s">
        <v>48</v>
      </c>
      <c r="J55" s="2" t="s">
        <v>503</v>
      </c>
      <c r="K55" s="5" t="s">
        <v>504</v>
      </c>
      <c r="L55" s="2" t="s">
        <v>505</v>
      </c>
      <c r="M55" s="2" t="s">
        <v>506</v>
      </c>
      <c r="N55" s="2" t="s">
        <v>53</v>
      </c>
      <c r="O55" s="2" t="s">
        <v>507</v>
      </c>
      <c r="P55" s="2" t="s">
        <v>508</v>
      </c>
      <c r="Q55" s="2" t="s">
        <v>509</v>
      </c>
      <c r="R55" s="5" t="s">
        <v>510</v>
      </c>
      <c r="S55" s="2"/>
      <c r="T55" s="2"/>
      <c r="V55" s="5"/>
      <c r="W55" s="2"/>
      <c r="X55" s="2"/>
      <c r="Y55" s="19"/>
      <c r="Z55" s="19" t="str">
        <f aca="false">IF(C55="","",IF(S55="","ні","так"))</f>
        <v>ні</v>
      </c>
      <c r="AA55" s="19" t="str">
        <f aca="false">IF(C55="","",IF(S55="","ні","так"))</f>
        <v>ні</v>
      </c>
      <c r="AB55" s="19"/>
      <c r="AC55" s="19"/>
      <c r="AD55" s="19"/>
      <c r="AE55" s="20" t="s">
        <v>58</v>
      </c>
      <c r="AF55" s="21" t="str">
        <f aca="true">IF(INT(YEARFRAC(G55,TODAY()))&lt;=30,INT(YEARFRAC(G55,TODAY())),"")</f>
        <v/>
      </c>
      <c r="AG55" s="21" t="str">
        <f aca="true">IF(AND(INT(YEARFRAC(G55,TODAY()))&gt;=31,INT(YEARFRAC(G55,TODAY()))&lt;=35),INT(YEARFRAC(G55,TODAY())),"")</f>
        <v/>
      </c>
      <c r="AH55" s="21" t="str">
        <f aca="true">IF(AND(INT(YEARFRAC(G55,TODAY()))&gt;=36,INT(YEARFRAC(G55,TODAY()))&lt;=40),INT(YEARFRAC(G55,TODAY())),"")</f>
        <v/>
      </c>
      <c r="AI55" s="22" t="str">
        <f aca="true">IF(AND(INT(YEARFRAC(G55,TODAY()))&gt;=41,INT(YEARFRAC(G55,TODAY()))&lt;=45),INT(YEARFRAC(G55,TODAY())),"")</f>
        <v/>
      </c>
      <c r="AJ55" s="10"/>
    </row>
    <row r="56" customFormat="false" ht="85.55" hidden="false" customHeight="false" outlineLevel="0" collapsed="false">
      <c r="A56" s="10" t="n">
        <v>45</v>
      </c>
      <c r="B56" s="2" t="s">
        <v>43</v>
      </c>
      <c r="C56" s="29" t="s">
        <v>511</v>
      </c>
      <c r="D56" s="2" t="s">
        <v>188</v>
      </c>
      <c r="F56" s="2" t="s">
        <v>46</v>
      </c>
      <c r="G56" s="18" t="n">
        <v>30298</v>
      </c>
      <c r="H56" s="4" t="s">
        <v>512</v>
      </c>
      <c r="I56" s="5" t="s">
        <v>48</v>
      </c>
      <c r="J56" s="2" t="s">
        <v>513</v>
      </c>
      <c r="K56" s="5" t="s">
        <v>514</v>
      </c>
      <c r="L56" s="2" t="s">
        <v>515</v>
      </c>
      <c r="M56" s="2" t="s">
        <v>516</v>
      </c>
      <c r="N56" s="2" t="s">
        <v>102</v>
      </c>
      <c r="O56" s="2" t="s">
        <v>517</v>
      </c>
      <c r="P56" s="2" t="s">
        <v>434</v>
      </c>
      <c r="Q56" s="2" t="s">
        <v>518</v>
      </c>
      <c r="S56" s="2"/>
      <c r="T56" s="2"/>
      <c r="V56" s="5"/>
      <c r="W56" s="2"/>
      <c r="X56" s="2"/>
      <c r="Y56" s="19"/>
      <c r="Z56" s="19" t="str">
        <f aca="false">IF(C56="","",IF(S56="","ні","так"))</f>
        <v>ні</v>
      </c>
      <c r="AA56" s="19" t="str">
        <f aca="false">IF(C56="","",IF(S56="","ні","так"))</f>
        <v>ні</v>
      </c>
      <c r="AB56" s="19"/>
      <c r="AC56" s="19"/>
      <c r="AD56" s="19" t="s">
        <v>196</v>
      </c>
      <c r="AE56" s="20" t="s">
        <v>58</v>
      </c>
      <c r="AF56" s="21" t="str">
        <f aca="true">IF(INT(YEARFRAC(G56,TODAY()))&lt;=30,INT(YEARFRAC(G56,TODAY())),"")</f>
        <v/>
      </c>
      <c r="AG56" s="21" t="str">
        <f aca="true">IF(AND(INT(YEARFRAC(G56,TODAY()))&gt;=31,INT(YEARFRAC(G56,TODAY()))&lt;=35),INT(YEARFRAC(G56,TODAY())),"")</f>
        <v/>
      </c>
      <c r="AH56" s="21" t="str">
        <f aca="true">IF(AND(INT(YEARFRAC(G56,TODAY()))&gt;=36,INT(YEARFRAC(G56,TODAY()))&lt;=40),INT(YEARFRAC(G56,TODAY())),"")</f>
        <v/>
      </c>
      <c r="AI56" s="22" t="n">
        <f aca="true">IF(AND(INT(YEARFRAC(G56,TODAY()))&gt;=41,INT(YEARFRAC(G56,TODAY()))&lt;=45),INT(YEARFRAC(G56,TODAY())),"")</f>
        <v>43</v>
      </c>
      <c r="AJ56" s="10"/>
    </row>
    <row r="57" customFormat="false" ht="85.55" hidden="false" customHeight="false" outlineLevel="0" collapsed="false">
      <c r="A57" s="10" t="n">
        <v>46</v>
      </c>
      <c r="B57" s="2" t="s">
        <v>43</v>
      </c>
      <c r="C57" s="23" t="s">
        <v>519</v>
      </c>
      <c r="D57" s="2" t="s">
        <v>449</v>
      </c>
      <c r="E57" s="30"/>
      <c r="F57" s="2" t="s">
        <v>46</v>
      </c>
      <c r="G57" s="18" t="n">
        <v>35855</v>
      </c>
      <c r="H57" s="4" t="s">
        <v>520</v>
      </c>
      <c r="I57" s="5" t="s">
        <v>48</v>
      </c>
      <c r="J57" s="2" t="s">
        <v>521</v>
      </c>
      <c r="L57" s="2" t="s">
        <v>51</v>
      </c>
      <c r="M57" s="2" t="s">
        <v>522</v>
      </c>
      <c r="N57" s="2" t="s">
        <v>67</v>
      </c>
      <c r="O57" s="2" t="s">
        <v>523</v>
      </c>
      <c r="P57" s="2" t="s">
        <v>524</v>
      </c>
      <c r="Q57" s="2" t="s">
        <v>525</v>
      </c>
      <c r="S57" s="2"/>
      <c r="T57" s="2"/>
      <c r="V57" s="5"/>
      <c r="W57" s="2"/>
      <c r="X57" s="2"/>
      <c r="Y57" s="19"/>
      <c r="Z57" s="19" t="str">
        <f aca="false">IF(C57="","",IF(S57="","ні","так"))</f>
        <v>ні</v>
      </c>
      <c r="AA57" s="19" t="str">
        <f aca="false">IF(C57="","",IF(S57="","ні","так"))</f>
        <v>ні</v>
      </c>
      <c r="AB57" s="19"/>
      <c r="AC57" s="19"/>
      <c r="AD57" s="19"/>
      <c r="AE57" s="20" t="s">
        <v>58</v>
      </c>
      <c r="AF57" s="21" t="n">
        <f aca="true">IF(INT(YEARFRAC(G57,TODAY()))&lt;=30,INT(YEARFRAC(G57,TODAY())),"")</f>
        <v>28</v>
      </c>
      <c r="AG57" s="21" t="str">
        <f aca="true">IF(AND(INT(YEARFRAC(G57,TODAY()))&gt;=31,INT(YEARFRAC(G57,TODAY()))&lt;=35),INT(YEARFRAC(G57,TODAY())),"")</f>
        <v/>
      </c>
      <c r="AH57" s="21" t="str">
        <f aca="true">IF(AND(INT(YEARFRAC(G57,TODAY()))&gt;=36,INT(YEARFRAC(G57,TODAY()))&lt;=40),INT(YEARFRAC(G57,TODAY())),"")</f>
        <v/>
      </c>
      <c r="AI57" s="22" t="str">
        <f aca="true">IF(AND(INT(YEARFRAC(G57,TODAY()))&gt;=41,INT(YEARFRAC(G57,TODAY()))&lt;=45),INT(YEARFRAC(G57,TODAY())),"")</f>
        <v/>
      </c>
      <c r="AJ57" s="10"/>
    </row>
    <row r="58" customFormat="false" ht="16.15" hidden="false" customHeight="false" outlineLevel="0" collapsed="false">
      <c r="A58" s="10"/>
      <c r="B58" s="2"/>
      <c r="C58" s="2"/>
      <c r="E58" s="30"/>
      <c r="G58" s="18"/>
      <c r="J58" s="5"/>
      <c r="L58" s="2"/>
      <c r="M58" s="2"/>
      <c r="N58" s="2"/>
      <c r="O58" s="2"/>
      <c r="P58" s="2"/>
      <c r="Q58" s="2"/>
      <c r="S58" s="2"/>
      <c r="T58" s="2"/>
      <c r="V58" s="5"/>
      <c r="W58" s="2"/>
      <c r="X58" s="2"/>
      <c r="Y58" s="19"/>
      <c r="Z58" s="19" t="str">
        <f aca="false">IF(C58="","",IF(S58="","ні","так"))</f>
        <v/>
      </c>
      <c r="AA58" s="19" t="str">
        <f aca="false">IF(C58="","",IF(S58="","ні","так"))</f>
        <v/>
      </c>
      <c r="AB58" s="19"/>
      <c r="AC58" s="19"/>
      <c r="AD58" s="19"/>
      <c r="AE58" s="20"/>
      <c r="AF58" s="21" t="str">
        <f aca="true">IF(INT(YEARFRAC(G58,TODAY()))&lt;=30,INT(YEARFRAC(G58,TODAY())),"")</f>
        <v/>
      </c>
      <c r="AG58" s="21" t="str">
        <f aca="true">IF(AND(INT(YEARFRAC(G58,TODAY()))&gt;=31,INT(YEARFRAC(G58,TODAY()))&lt;=35),INT(YEARFRAC(G58,TODAY())),"")</f>
        <v/>
      </c>
      <c r="AH58" s="21" t="str">
        <f aca="true">IF(AND(INT(YEARFRAC(G58,TODAY()))&gt;=36,INT(YEARFRAC(G58,TODAY()))&lt;=40),INT(YEARFRAC(G58,TODAY())),"")</f>
        <v/>
      </c>
      <c r="AI58" s="22" t="str">
        <f aca="true">IF(AND(INT(YEARFRAC(G58,TODAY()))&gt;=41,INT(YEARFRAC(G58,TODAY()))&lt;=45),INT(YEARFRAC(G58,TODAY())),"")</f>
        <v/>
      </c>
      <c r="AJ58" s="10"/>
    </row>
    <row r="59" customFormat="false" ht="16.15" hidden="false" customHeight="false" outlineLevel="0" collapsed="false">
      <c r="A59" s="10"/>
      <c r="B59" s="2"/>
      <c r="C59" s="23"/>
      <c r="E59" s="30"/>
      <c r="G59" s="18"/>
      <c r="J59" s="2"/>
      <c r="L59" s="2"/>
      <c r="M59" s="2"/>
      <c r="N59" s="2"/>
      <c r="O59" s="2"/>
      <c r="P59" s="2"/>
      <c r="Q59" s="2"/>
      <c r="S59" s="2"/>
      <c r="T59" s="2"/>
      <c r="V59" s="5"/>
      <c r="W59" s="2"/>
      <c r="X59" s="2"/>
      <c r="Y59" s="19"/>
      <c r="Z59" s="19" t="str">
        <f aca="false">IF(C59="","",IF(S59="","ні","так"))</f>
        <v/>
      </c>
      <c r="AA59" s="19" t="str">
        <f aca="false">IF(C59="","",IF(S59="","ні","так"))</f>
        <v/>
      </c>
      <c r="AB59" s="19"/>
      <c r="AC59" s="19"/>
      <c r="AD59" s="19"/>
      <c r="AE59" s="20"/>
      <c r="AF59" s="21" t="str">
        <f aca="true">IF(INT(YEARFRAC(G59,TODAY()))&lt;=30,INT(YEARFRAC(G59,TODAY())),"")</f>
        <v/>
      </c>
      <c r="AG59" s="21" t="str">
        <f aca="true">IF(AND(INT(YEARFRAC(G59,TODAY()))&gt;=31,INT(YEARFRAC(G59,TODAY()))&lt;=35),INT(YEARFRAC(G59,TODAY())),"")</f>
        <v/>
      </c>
      <c r="AH59" s="21" t="str">
        <f aca="true">IF(AND(INT(YEARFRAC(G59,TODAY()))&gt;=36,INT(YEARFRAC(G59,TODAY()))&lt;=40),INT(YEARFRAC(G59,TODAY())),"")</f>
        <v/>
      </c>
      <c r="AI59" s="22" t="str">
        <f aca="true">IF(AND(INT(YEARFRAC(G59,TODAY()))&gt;=41,INT(YEARFRAC(G59,TODAY()))&lt;=45),INT(YEARFRAC(G59,TODAY())),"")</f>
        <v/>
      </c>
      <c r="AJ59" s="10"/>
    </row>
    <row r="60" customFormat="false" ht="16.15" hidden="false" customHeight="false" outlineLevel="0" collapsed="false">
      <c r="A60" s="10"/>
      <c r="B60" s="2"/>
      <c r="C60" s="23"/>
      <c r="E60" s="30"/>
      <c r="G60" s="18"/>
      <c r="J60" s="19"/>
      <c r="L60" s="19"/>
      <c r="M60" s="19"/>
      <c r="N60" s="2"/>
      <c r="O60" s="19"/>
      <c r="P60" s="19"/>
      <c r="Q60" s="19"/>
      <c r="S60" s="2"/>
      <c r="T60" s="2"/>
      <c r="V60" s="5"/>
      <c r="W60" s="2"/>
      <c r="X60" s="2"/>
      <c r="Y60" s="19"/>
      <c r="Z60" s="19" t="str">
        <f aca="false">IF(C60="","",IF(S60="","ні","так"))</f>
        <v/>
      </c>
      <c r="AA60" s="19" t="str">
        <f aca="false">IF(C60="","",IF(S60="","ні","так"))</f>
        <v/>
      </c>
      <c r="AB60" s="19"/>
      <c r="AC60" s="19"/>
      <c r="AD60" s="19"/>
      <c r="AE60" s="20"/>
      <c r="AF60" s="21" t="str">
        <f aca="true">IF(INT(YEARFRAC(G60,TODAY()))&lt;=30,INT(YEARFRAC(G60,TODAY())),"")</f>
        <v/>
      </c>
      <c r="AG60" s="21" t="str">
        <f aca="true">IF(AND(INT(YEARFRAC(G60,TODAY()))&gt;=31,INT(YEARFRAC(G60,TODAY()))&lt;=35),INT(YEARFRAC(G60,TODAY())),"")</f>
        <v/>
      </c>
      <c r="AH60" s="21" t="str">
        <f aca="true">IF(AND(INT(YEARFRAC(G60,TODAY()))&gt;=36,INT(YEARFRAC(G60,TODAY()))&lt;=40),INT(YEARFRAC(G60,TODAY())),"")</f>
        <v/>
      </c>
      <c r="AI60" s="22" t="str">
        <f aca="true">IF(AND(INT(YEARFRAC(G60,TODAY()))&gt;=41,INT(YEARFRAC(G60,TODAY()))&lt;=45),INT(YEARFRAC(G60,TODAY())),"")</f>
        <v/>
      </c>
      <c r="AJ60" s="10"/>
    </row>
    <row r="61" customFormat="false" ht="16.15" hidden="false" customHeight="false" outlineLevel="0" collapsed="false">
      <c r="A61" s="10"/>
      <c r="B61" s="2"/>
      <c r="C61" s="23"/>
      <c r="E61" s="30"/>
      <c r="G61" s="18"/>
      <c r="J61" s="19"/>
      <c r="L61" s="2"/>
      <c r="M61" s="2"/>
      <c r="N61" s="2"/>
      <c r="O61" s="2"/>
      <c r="P61" s="2"/>
      <c r="Q61" s="2"/>
      <c r="S61" s="2"/>
      <c r="T61" s="2"/>
      <c r="V61" s="5"/>
      <c r="W61" s="2"/>
      <c r="X61" s="2"/>
      <c r="Y61" s="19"/>
      <c r="Z61" s="19"/>
      <c r="AA61" s="19" t="str">
        <f aca="false">IF(C61="","",IF(S61="","ні","так"))</f>
        <v/>
      </c>
      <c r="AB61" s="19"/>
      <c r="AC61" s="19"/>
      <c r="AD61" s="19"/>
      <c r="AE61" s="20"/>
      <c r="AF61" s="21" t="str">
        <f aca="true">IF(INT(YEARFRAC(G61,TODAY()))&lt;=30,INT(YEARFRAC(G61,TODAY())),"")</f>
        <v/>
      </c>
      <c r="AG61" s="21" t="str">
        <f aca="true">IF(AND(INT(YEARFRAC(G61,TODAY()))&gt;=31,INT(YEARFRAC(G61,TODAY()))&lt;=35),INT(YEARFRAC(G61,TODAY())),"")</f>
        <v/>
      </c>
      <c r="AH61" s="21" t="str">
        <f aca="true">IF(AND(INT(YEARFRAC(G61,TODAY()))&gt;=36,INT(YEARFRAC(G61,TODAY()))&lt;=40),INT(YEARFRAC(G61,TODAY())),"")</f>
        <v/>
      </c>
      <c r="AI61" s="22" t="str">
        <f aca="true">IF(AND(INT(YEARFRAC(G61,TODAY()))&gt;=41,INT(YEARFRAC(G61,TODAY()))&lt;=45),INT(YEARFRAC(G61,TODAY())),"")</f>
        <v/>
      </c>
      <c r="AJ61" s="10"/>
    </row>
    <row r="62" customFormat="false" ht="16.15" hidden="false" customHeight="false" outlineLevel="0" collapsed="false">
      <c r="A62" s="10"/>
      <c r="B62" s="2"/>
      <c r="C62" s="23"/>
      <c r="E62" s="30"/>
      <c r="G62" s="18"/>
      <c r="K62" s="2"/>
      <c r="L62" s="2"/>
      <c r="M62" s="2"/>
      <c r="N62" s="2"/>
      <c r="O62" s="2"/>
      <c r="P62" s="2"/>
      <c r="Q62" s="2"/>
      <c r="R62" s="2"/>
      <c r="S62" s="2"/>
      <c r="T62" s="2"/>
      <c r="V62" s="5"/>
      <c r="W62" s="2"/>
      <c r="X62" s="2"/>
      <c r="Y62" s="19"/>
      <c r="Z62" s="19"/>
      <c r="AA62" s="19" t="str">
        <f aca="false">IF(C62="","",IF(S62="","ні","так"))</f>
        <v/>
      </c>
      <c r="AB62" s="19"/>
      <c r="AC62" s="19"/>
      <c r="AD62" s="19"/>
      <c r="AE62" s="20"/>
      <c r="AF62" s="21" t="str">
        <f aca="true">IF(INT(YEARFRAC(G62,TODAY()))&lt;=30,INT(YEARFRAC(G62,TODAY())),"")</f>
        <v/>
      </c>
      <c r="AG62" s="21" t="str">
        <f aca="true">IF(AND(INT(YEARFRAC(G62,TODAY()))&gt;=31,INT(YEARFRAC(G62,TODAY()))&lt;=35),INT(YEARFRAC(G62,TODAY())),"")</f>
        <v/>
      </c>
      <c r="AH62" s="21" t="str">
        <f aca="true">IF(AND(INT(YEARFRAC(G62,TODAY()))&gt;=36,INT(YEARFRAC(G62,TODAY()))&lt;=40),INT(YEARFRAC(G62,TODAY())),"")</f>
        <v/>
      </c>
      <c r="AI62" s="22" t="str">
        <f aca="true">IF(AND(INT(YEARFRAC(G62,TODAY()))&gt;=41,INT(YEARFRAC(G62,TODAY()))&lt;=45),INT(YEARFRAC(G62,TODAY())),"")</f>
        <v/>
      </c>
      <c r="AJ62" s="10"/>
    </row>
    <row r="63" customFormat="false" ht="16.15" hidden="false" customHeight="false" outlineLevel="0" collapsed="false">
      <c r="A63" s="10"/>
      <c r="B63" s="2"/>
      <c r="E63" s="30"/>
      <c r="G63" s="18"/>
      <c r="J63" s="19"/>
      <c r="L63" s="2"/>
      <c r="M63" s="2"/>
      <c r="N63" s="2"/>
      <c r="O63" s="2"/>
      <c r="P63" s="2"/>
      <c r="Q63" s="2"/>
      <c r="S63" s="2"/>
      <c r="T63" s="2"/>
      <c r="V63" s="5"/>
      <c r="W63" s="2"/>
      <c r="X63" s="2"/>
      <c r="Y63" s="19"/>
      <c r="Z63" s="19"/>
      <c r="AA63" s="19" t="str">
        <f aca="false">IF(C63="","",IF(S63="","ні","так"))</f>
        <v/>
      </c>
      <c r="AB63" s="19"/>
      <c r="AC63" s="19"/>
      <c r="AD63" s="19"/>
      <c r="AE63" s="20"/>
      <c r="AF63" s="21" t="str">
        <f aca="true">IF(INT(YEARFRAC(G63,TODAY()))&lt;=30,INT(YEARFRAC(G63,TODAY())),"")</f>
        <v/>
      </c>
      <c r="AG63" s="21" t="str">
        <f aca="true">IF(AND(INT(YEARFRAC(G63,TODAY()))&gt;=31,INT(YEARFRAC(G63,TODAY()))&lt;=35),INT(YEARFRAC(G63,TODAY())),"")</f>
        <v/>
      </c>
      <c r="AH63" s="21" t="str">
        <f aca="true">IF(AND(INT(YEARFRAC(G63,TODAY()))&gt;=36,INT(YEARFRAC(G63,TODAY()))&lt;=40),INT(YEARFRAC(G63,TODAY())),"")</f>
        <v/>
      </c>
      <c r="AI63" s="22" t="str">
        <f aca="true">IF(AND(INT(YEARFRAC(G63,TODAY()))&gt;=41,INT(YEARFRAC(G63,TODAY()))&lt;=45),INT(YEARFRAC(G63,TODAY())),"")</f>
        <v/>
      </c>
      <c r="AJ63" s="10"/>
    </row>
    <row r="64" customFormat="false" ht="16.15" hidden="false" customHeight="false" outlineLevel="0" collapsed="false">
      <c r="A64" s="10"/>
      <c r="B64" s="2"/>
      <c r="C64" s="23"/>
      <c r="E64" s="30"/>
      <c r="G64" s="18"/>
      <c r="L64" s="2"/>
      <c r="M64" s="2"/>
      <c r="N64" s="2"/>
      <c r="O64" s="2"/>
      <c r="P64" s="2"/>
      <c r="Q64" s="2"/>
      <c r="S64" s="2"/>
      <c r="T64" s="2"/>
      <c r="V64" s="5"/>
      <c r="W64" s="2"/>
      <c r="X64" s="2"/>
      <c r="Y64" s="19"/>
      <c r="Z64" s="19"/>
      <c r="AA64" s="19" t="str">
        <f aca="false">IF(C64="","",IF(S64="","ні","так"))</f>
        <v/>
      </c>
      <c r="AB64" s="19"/>
      <c r="AC64" s="19"/>
      <c r="AD64" s="19"/>
      <c r="AE64" s="20"/>
      <c r="AF64" s="21" t="str">
        <f aca="true">IF(INT(YEARFRAC(G64,TODAY()))&lt;=30,INT(YEARFRAC(G64,TODAY())),"")</f>
        <v/>
      </c>
      <c r="AG64" s="21" t="str">
        <f aca="true">IF(AND(INT(YEARFRAC(G64,TODAY()))&gt;=31,INT(YEARFRAC(G64,TODAY()))&lt;=35),INT(YEARFRAC(G64,TODAY())),"")</f>
        <v/>
      </c>
      <c r="AH64" s="21" t="str">
        <f aca="true">IF(AND(INT(YEARFRAC(G64,TODAY()))&gt;=36,INT(YEARFRAC(G64,TODAY()))&lt;=40),INT(YEARFRAC(G64,TODAY())),"")</f>
        <v/>
      </c>
      <c r="AI64" s="22" t="str">
        <f aca="true">IF(AND(INT(YEARFRAC(G64,TODAY()))&gt;=41,INT(YEARFRAC(G64,TODAY()))&lt;=45),INT(YEARFRAC(G64,TODAY())),"")</f>
        <v/>
      </c>
      <c r="AJ64" s="10"/>
    </row>
    <row r="65" customFormat="false" ht="16.15" hidden="false" customHeight="false" outlineLevel="0" collapsed="false">
      <c r="A65" s="10"/>
      <c r="B65" s="2"/>
      <c r="C65" s="23"/>
      <c r="E65" s="30"/>
      <c r="G65" s="18"/>
      <c r="L65" s="2"/>
      <c r="M65" s="2"/>
      <c r="N65" s="2"/>
      <c r="O65" s="2"/>
      <c r="P65" s="2"/>
      <c r="Q65" s="2"/>
      <c r="S65" s="2"/>
      <c r="T65" s="2"/>
      <c r="V65" s="5"/>
      <c r="W65" s="2"/>
      <c r="X65" s="2"/>
      <c r="Y65" s="19"/>
      <c r="Z65" s="19"/>
      <c r="AA65" s="19" t="str">
        <f aca="false">IF(C65="","",IF(S65="","ні","так"))</f>
        <v/>
      </c>
      <c r="AB65" s="19"/>
      <c r="AC65" s="19"/>
      <c r="AD65" s="19"/>
      <c r="AE65" s="20"/>
      <c r="AF65" s="21" t="str">
        <f aca="true">IF(INT(YEARFRAC(G65,TODAY()))&lt;=30,INT(YEARFRAC(G65,TODAY())),"")</f>
        <v/>
      </c>
      <c r="AG65" s="21" t="str">
        <f aca="true">IF(AND(INT(YEARFRAC(G65,TODAY()))&gt;=31,INT(YEARFRAC(G65,TODAY()))&lt;=35),INT(YEARFRAC(G65,TODAY())),"")</f>
        <v/>
      </c>
      <c r="AH65" s="21" t="str">
        <f aca="true">IF(AND(INT(YEARFRAC(G65,TODAY()))&gt;=36,INT(YEARFRAC(G65,TODAY()))&lt;=40),INT(YEARFRAC(G65,TODAY())),"")</f>
        <v/>
      </c>
      <c r="AI65" s="22" t="str">
        <f aca="true">IF(AND(INT(YEARFRAC(G65,TODAY()))&gt;=41,INT(YEARFRAC(G65,TODAY()))&lt;=45),INT(YEARFRAC(G65,TODAY())),"")</f>
        <v/>
      </c>
      <c r="AJ65" s="10"/>
    </row>
    <row r="66" customFormat="false" ht="16.15" hidden="false" customHeight="false" outlineLevel="0" collapsed="false">
      <c r="A66" s="10"/>
      <c r="B66" s="2"/>
      <c r="E66" s="30"/>
      <c r="G66" s="18"/>
      <c r="J66" s="2"/>
      <c r="L66" s="2"/>
      <c r="M66" s="2"/>
      <c r="N66" s="2"/>
      <c r="O66" s="2"/>
      <c r="P66" s="2"/>
      <c r="Q66" s="2"/>
      <c r="S66" s="2"/>
      <c r="T66" s="2"/>
      <c r="V66" s="5"/>
      <c r="W66" s="2"/>
      <c r="X66" s="2"/>
      <c r="Y66" s="19"/>
      <c r="Z66" s="19"/>
      <c r="AA66" s="19" t="str">
        <f aca="false">IF(C66="","",IF(S66="","ні","так"))</f>
        <v/>
      </c>
      <c r="AB66" s="19"/>
      <c r="AC66" s="19"/>
      <c r="AD66" s="19"/>
      <c r="AE66" s="20"/>
      <c r="AF66" s="21" t="str">
        <f aca="true">IF(INT(YEARFRAC(G66,TODAY()))&lt;=30,INT(YEARFRAC(G66,TODAY())),"")</f>
        <v/>
      </c>
      <c r="AG66" s="21" t="str">
        <f aca="true">IF(AND(INT(YEARFRAC(G66,TODAY()))&gt;=31,INT(YEARFRAC(G66,TODAY()))&lt;=35),INT(YEARFRAC(G66,TODAY())),"")</f>
        <v/>
      </c>
      <c r="AH66" s="21" t="str">
        <f aca="true">IF(AND(INT(YEARFRAC(G66,TODAY()))&gt;=36,INT(YEARFRAC(G66,TODAY()))&lt;=40),INT(YEARFRAC(G66,TODAY())),"")</f>
        <v/>
      </c>
      <c r="AI66" s="22" t="str">
        <f aca="true">IF(AND(INT(YEARFRAC(G66,TODAY()))&gt;=41,INT(YEARFRAC(G66,TODAY()))&lt;=45),INT(YEARFRAC(G66,TODAY())),"")</f>
        <v/>
      </c>
      <c r="AJ66" s="10"/>
    </row>
    <row r="67" customFormat="false" ht="16.15" hidden="false" customHeight="false" outlineLevel="0" collapsed="false">
      <c r="A67" s="10"/>
      <c r="B67" s="2"/>
      <c r="C67" s="23"/>
      <c r="E67" s="30"/>
      <c r="G67" s="18"/>
      <c r="L67" s="2"/>
      <c r="M67" s="2"/>
      <c r="N67" s="2"/>
      <c r="O67" s="2"/>
      <c r="P67" s="2"/>
      <c r="Q67" s="2"/>
      <c r="S67" s="2"/>
      <c r="T67" s="2"/>
      <c r="V67" s="5"/>
      <c r="W67" s="2"/>
      <c r="X67" s="2"/>
      <c r="Y67" s="19"/>
      <c r="Z67" s="19"/>
      <c r="AA67" s="19" t="str">
        <f aca="false">IF(C67="","",IF(S67="","ні","так"))</f>
        <v/>
      </c>
      <c r="AB67" s="19"/>
      <c r="AC67" s="19"/>
      <c r="AD67" s="19"/>
      <c r="AE67" s="20"/>
      <c r="AF67" s="21" t="str">
        <f aca="true">IF(INT(YEARFRAC(G67,TODAY()))&lt;=30,INT(YEARFRAC(G67,TODAY())),"")</f>
        <v/>
      </c>
      <c r="AG67" s="21" t="str">
        <f aca="true">IF(AND(INT(YEARFRAC(G67,TODAY()))&gt;=31,INT(YEARFRAC(G67,TODAY()))&lt;=35),INT(YEARFRAC(G67,TODAY())),"")</f>
        <v/>
      </c>
      <c r="AH67" s="21" t="str">
        <f aca="true">IF(AND(INT(YEARFRAC(G67,TODAY()))&gt;=36,INT(YEARFRAC(G67,TODAY()))&lt;=40),INT(YEARFRAC(G67,TODAY())),"")</f>
        <v/>
      </c>
      <c r="AI67" s="22" t="str">
        <f aca="true">IF(AND(INT(YEARFRAC(G67,TODAY()))&gt;=41,INT(YEARFRAC(G67,TODAY()))&lt;=45),INT(YEARFRAC(G67,TODAY())),"")</f>
        <v/>
      </c>
      <c r="AJ67" s="10"/>
    </row>
    <row r="68" customFormat="false" ht="16.15" hidden="false" customHeight="false" outlineLevel="0" collapsed="false">
      <c r="A68" s="10"/>
      <c r="B68" s="2"/>
      <c r="C68" s="2"/>
      <c r="E68" s="30"/>
      <c r="G68" s="18"/>
      <c r="J68" s="5"/>
      <c r="L68" s="2"/>
      <c r="M68" s="2"/>
      <c r="N68" s="2"/>
      <c r="O68" s="2"/>
      <c r="P68" s="2"/>
      <c r="Q68" s="2"/>
      <c r="S68" s="2"/>
      <c r="T68" s="2"/>
      <c r="V68" s="5"/>
      <c r="W68" s="2"/>
      <c r="X68" s="2"/>
      <c r="Y68" s="19"/>
      <c r="Z68" s="19"/>
      <c r="AA68" s="19" t="str">
        <f aca="false">IF(C68="","",IF(S68="","ні","так"))</f>
        <v/>
      </c>
      <c r="AB68" s="19"/>
      <c r="AC68" s="19"/>
      <c r="AD68" s="19"/>
      <c r="AE68" s="20"/>
      <c r="AF68" s="21" t="str">
        <f aca="true">IF(INT(YEARFRAC(G68,TODAY()))&lt;=30,INT(YEARFRAC(G68,TODAY())),"")</f>
        <v/>
      </c>
      <c r="AG68" s="21" t="str">
        <f aca="true">IF(AND(INT(YEARFRAC(G68,TODAY()))&gt;=31,INT(YEARFRAC(G68,TODAY()))&lt;=35),INT(YEARFRAC(G68,TODAY())),"")</f>
        <v/>
      </c>
      <c r="AH68" s="21" t="str">
        <f aca="true">IF(AND(INT(YEARFRAC(G68,TODAY()))&gt;=36,INT(YEARFRAC(G68,TODAY()))&lt;=40),INT(YEARFRAC(G68,TODAY())),"")</f>
        <v/>
      </c>
      <c r="AI68" s="22" t="str">
        <f aca="true">IF(AND(INT(YEARFRAC(G68,TODAY()))&gt;=41,INT(YEARFRAC(G68,TODAY()))&lt;=45),INT(YEARFRAC(G68,TODAY())),"")</f>
        <v/>
      </c>
      <c r="AJ68" s="10"/>
    </row>
    <row r="69" customFormat="false" ht="16.15" hidden="false" customHeight="false" outlineLevel="0" collapsed="false">
      <c r="A69" s="10"/>
      <c r="B69" s="2"/>
      <c r="C69" s="2"/>
      <c r="E69" s="30"/>
      <c r="G69" s="18"/>
      <c r="K69" s="2"/>
      <c r="L69" s="2"/>
      <c r="M69" s="31"/>
      <c r="N69" s="2"/>
      <c r="O69" s="32"/>
      <c r="P69" s="32"/>
      <c r="Q69" s="2"/>
      <c r="S69" s="2"/>
      <c r="T69" s="2"/>
      <c r="V69" s="5"/>
      <c r="W69" s="2"/>
      <c r="X69" s="2"/>
      <c r="Y69" s="19"/>
      <c r="Z69" s="19"/>
      <c r="AA69" s="19" t="str">
        <f aca="false">IF(C69="","",IF(S69="","ні","так"))</f>
        <v/>
      </c>
      <c r="AB69" s="19"/>
      <c r="AC69" s="19"/>
      <c r="AD69" s="19"/>
      <c r="AE69" s="20"/>
      <c r="AF69" s="21" t="str">
        <f aca="true">IF(INT(YEARFRAC(G69,TODAY()))&lt;=30,INT(YEARFRAC(G69,TODAY())),"")</f>
        <v/>
      </c>
      <c r="AG69" s="21" t="str">
        <f aca="true">IF(AND(INT(YEARFRAC(G69,TODAY()))&gt;=31,INT(YEARFRAC(G69,TODAY()))&lt;=35),INT(YEARFRAC(G69,TODAY())),"")</f>
        <v/>
      </c>
      <c r="AH69" s="21" t="str">
        <f aca="true">IF(AND(INT(YEARFRAC(G69,TODAY()))&gt;=36,INT(YEARFRAC(G69,TODAY()))&lt;=40),INT(YEARFRAC(G69,TODAY())),"")</f>
        <v/>
      </c>
      <c r="AI69" s="22" t="str">
        <f aca="true">IF(AND(INT(YEARFRAC(G69,TODAY()))&gt;=41,INT(YEARFRAC(G69,TODAY()))&lt;=45),INT(YEARFRAC(G69,TODAY())),"")</f>
        <v/>
      </c>
      <c r="AJ69" s="10"/>
    </row>
    <row r="70" customFormat="false" ht="16.15" hidden="false" customHeight="false" outlineLevel="0" collapsed="false">
      <c r="A70" s="10"/>
      <c r="B70" s="2"/>
      <c r="C70" s="23"/>
      <c r="E70" s="30"/>
      <c r="G70" s="18"/>
      <c r="J70" s="2"/>
      <c r="L70" s="2"/>
      <c r="M70" s="2"/>
      <c r="N70" s="2"/>
      <c r="O70" s="2"/>
      <c r="P70" s="2"/>
      <c r="Q70" s="2"/>
      <c r="S70" s="2"/>
      <c r="T70" s="2"/>
      <c r="V70" s="5"/>
      <c r="W70" s="2"/>
      <c r="X70" s="2"/>
      <c r="Y70" s="19"/>
      <c r="Z70" s="19"/>
      <c r="AA70" s="19" t="str">
        <f aca="false">IF(C70="","",IF(S70="","ні","так"))</f>
        <v/>
      </c>
      <c r="AB70" s="19"/>
      <c r="AC70" s="19"/>
      <c r="AD70" s="19"/>
      <c r="AE70" s="20"/>
      <c r="AF70" s="21" t="str">
        <f aca="true">IF(INT(YEARFRAC(G70,TODAY()))&lt;=30,INT(YEARFRAC(G70,TODAY())),"")</f>
        <v/>
      </c>
      <c r="AG70" s="21" t="str">
        <f aca="true">IF(AND(INT(YEARFRAC(G70,TODAY()))&gt;=31,INT(YEARFRAC(G70,TODAY()))&lt;=35),INT(YEARFRAC(G70,TODAY())),"")</f>
        <v/>
      </c>
      <c r="AH70" s="21" t="str">
        <f aca="true">IF(AND(INT(YEARFRAC(G70,TODAY()))&gt;=36,INT(YEARFRAC(G70,TODAY()))&lt;=40),INT(YEARFRAC(G70,TODAY())),"")</f>
        <v/>
      </c>
      <c r="AI70" s="22" t="str">
        <f aca="true">IF(AND(INT(YEARFRAC(G70,TODAY()))&gt;=41,INT(YEARFRAC(G70,TODAY()))&lt;=45),INT(YEARFRAC(G70,TODAY())),"")</f>
        <v/>
      </c>
      <c r="AJ70" s="10"/>
    </row>
    <row r="71" customFormat="false" ht="16.15" hidden="false" customHeight="false" outlineLevel="0" collapsed="false">
      <c r="A71" s="10"/>
      <c r="B71" s="2"/>
      <c r="C71" s="23"/>
      <c r="E71" s="30"/>
      <c r="G71" s="18"/>
      <c r="L71" s="2"/>
      <c r="M71" s="2"/>
      <c r="N71" s="2"/>
      <c r="O71" s="2"/>
      <c r="P71" s="2"/>
      <c r="Q71" s="2"/>
      <c r="S71" s="2"/>
      <c r="T71" s="2"/>
      <c r="V71" s="5"/>
      <c r="W71" s="2"/>
      <c r="X71" s="2"/>
      <c r="Y71" s="19"/>
      <c r="Z71" s="19"/>
      <c r="AA71" s="19" t="str">
        <f aca="false">IF(C71="","",IF(S71="","ні","так"))</f>
        <v/>
      </c>
      <c r="AB71" s="19"/>
      <c r="AC71" s="19"/>
      <c r="AD71" s="19"/>
      <c r="AE71" s="20"/>
      <c r="AF71" s="21" t="str">
        <f aca="true">IF(INT(YEARFRAC(G71,TODAY()))&lt;=30,INT(YEARFRAC(G71,TODAY())),"")</f>
        <v/>
      </c>
      <c r="AG71" s="21" t="str">
        <f aca="true">IF(AND(INT(YEARFRAC(G71,TODAY()))&gt;=31,INT(YEARFRAC(G71,TODAY()))&lt;=35),INT(YEARFRAC(G71,TODAY())),"")</f>
        <v/>
      </c>
      <c r="AH71" s="21" t="str">
        <f aca="true">IF(AND(INT(YEARFRAC(G71,TODAY()))&gt;=36,INT(YEARFRAC(G71,TODAY()))&lt;=40),INT(YEARFRAC(G71,TODAY())),"")</f>
        <v/>
      </c>
      <c r="AI71" s="22" t="str">
        <f aca="true">IF(AND(INT(YEARFRAC(G71,TODAY()))&gt;=41,INT(YEARFRAC(G71,TODAY()))&lt;=45),INT(YEARFRAC(G71,TODAY())),"")</f>
        <v/>
      </c>
      <c r="AJ71" s="10"/>
    </row>
    <row r="72" customFormat="false" ht="16.15" hidden="false" customHeight="false" outlineLevel="0" collapsed="false">
      <c r="A72" s="10"/>
      <c r="B72" s="2"/>
      <c r="C72" s="23"/>
      <c r="E72" s="30"/>
      <c r="G72" s="18"/>
      <c r="J72" s="2"/>
      <c r="L72" s="2"/>
      <c r="M72" s="2"/>
      <c r="N72" s="2"/>
      <c r="O72" s="2"/>
      <c r="P72" s="2"/>
      <c r="Q72" s="2"/>
      <c r="S72" s="2"/>
      <c r="T72" s="2"/>
      <c r="V72" s="5"/>
      <c r="W72" s="2"/>
      <c r="X72" s="2"/>
      <c r="Y72" s="19"/>
      <c r="Z72" s="19"/>
      <c r="AA72" s="19" t="str">
        <f aca="false">IF(C72="","",IF(S72="","ні","так"))</f>
        <v/>
      </c>
      <c r="AB72" s="19"/>
      <c r="AC72" s="19"/>
      <c r="AD72" s="19"/>
      <c r="AE72" s="20"/>
      <c r="AF72" s="21" t="str">
        <f aca="true">IF(INT(YEARFRAC(G72,TODAY()))&lt;=30,INT(YEARFRAC(G72,TODAY())),"")</f>
        <v/>
      </c>
      <c r="AG72" s="21" t="str">
        <f aca="true">IF(AND(INT(YEARFRAC(G72,TODAY()))&gt;=31,INT(YEARFRAC(G72,TODAY()))&lt;=35),INT(YEARFRAC(G72,TODAY())),"")</f>
        <v/>
      </c>
      <c r="AH72" s="21" t="str">
        <f aca="true">IF(AND(INT(YEARFRAC(G72,TODAY()))&gt;=36,INT(YEARFRAC(G72,TODAY()))&lt;=40),INT(YEARFRAC(G72,TODAY())),"")</f>
        <v/>
      </c>
      <c r="AI72" s="22" t="str">
        <f aca="true">IF(AND(INT(YEARFRAC(G72,TODAY()))&gt;=41,INT(YEARFRAC(G72,TODAY()))&lt;=45),INT(YEARFRAC(G72,TODAY())),"")</f>
        <v/>
      </c>
      <c r="AJ72" s="10"/>
    </row>
    <row r="73" customFormat="false" ht="16.15" hidden="false" customHeight="false" outlineLevel="0" collapsed="false">
      <c r="A73" s="10"/>
      <c r="B73" s="2"/>
      <c r="E73" s="30"/>
      <c r="G73" s="18"/>
      <c r="J73" s="2"/>
      <c r="K73" s="2"/>
      <c r="L73" s="2"/>
      <c r="M73" s="2"/>
      <c r="N73" s="2"/>
      <c r="O73" s="2"/>
      <c r="P73" s="2"/>
      <c r="Q73" s="2"/>
      <c r="S73" s="2"/>
      <c r="T73" s="2"/>
      <c r="V73" s="5"/>
      <c r="W73" s="2"/>
      <c r="X73" s="2"/>
      <c r="Y73" s="19"/>
      <c r="Z73" s="19"/>
      <c r="AA73" s="19" t="str">
        <f aca="false">IF(C73="","",IF(S73="","ні","так"))</f>
        <v/>
      </c>
      <c r="AB73" s="19"/>
      <c r="AC73" s="19"/>
      <c r="AD73" s="19"/>
      <c r="AE73" s="20"/>
      <c r="AF73" s="21" t="str">
        <f aca="true">IF(INT(YEARFRAC(G73,TODAY()))&lt;=30,INT(YEARFRAC(G73,TODAY())),"")</f>
        <v/>
      </c>
      <c r="AG73" s="21" t="str">
        <f aca="true">IF(AND(INT(YEARFRAC(G73,TODAY()))&gt;=31,INT(YEARFRAC(G73,TODAY()))&lt;=35),INT(YEARFRAC(G73,TODAY())),"")</f>
        <v/>
      </c>
      <c r="AH73" s="21" t="str">
        <f aca="true">IF(AND(INT(YEARFRAC(G73,TODAY()))&gt;=36,INT(YEARFRAC(G73,TODAY()))&lt;=40),INT(YEARFRAC(G73,TODAY())),"")</f>
        <v/>
      </c>
      <c r="AI73" s="22" t="str">
        <f aca="true">IF(AND(INT(YEARFRAC(G73,TODAY()))&gt;=41,INT(YEARFRAC(G73,TODAY()))&lt;=45),INT(YEARFRAC(G73,TODAY())),"")</f>
        <v/>
      </c>
      <c r="AJ73" s="10"/>
    </row>
    <row r="74" customFormat="false" ht="16.15" hidden="false" customHeight="false" outlineLevel="0" collapsed="false">
      <c r="A74" s="10"/>
      <c r="B74" s="2"/>
      <c r="C74" s="23"/>
      <c r="E74" s="30"/>
      <c r="G74" s="18"/>
      <c r="J74" s="2"/>
      <c r="L74" s="2"/>
      <c r="M74" s="2"/>
      <c r="N74" s="2"/>
      <c r="O74" s="2"/>
      <c r="P74" s="2"/>
      <c r="Q74" s="2"/>
      <c r="S74" s="2"/>
      <c r="T74" s="2"/>
      <c r="V74" s="5"/>
      <c r="W74" s="2"/>
      <c r="X74" s="2"/>
      <c r="Y74" s="19"/>
      <c r="Z74" s="19"/>
      <c r="AA74" s="19" t="str">
        <f aca="false">IF(C74="","",IF(S74="","ні","так"))</f>
        <v/>
      </c>
      <c r="AB74" s="19"/>
      <c r="AC74" s="19"/>
      <c r="AD74" s="19"/>
      <c r="AE74" s="20"/>
      <c r="AF74" s="21" t="str">
        <f aca="true">IF(INT(YEARFRAC(G74,TODAY()))&lt;=30,INT(YEARFRAC(G74,TODAY())),"")</f>
        <v/>
      </c>
      <c r="AG74" s="21" t="str">
        <f aca="true">IF(AND(INT(YEARFRAC(G74,TODAY()))&gt;=31,INT(YEARFRAC(G74,TODAY()))&lt;=35),INT(YEARFRAC(G74,TODAY())),"")</f>
        <v/>
      </c>
      <c r="AH74" s="21" t="str">
        <f aca="true">IF(AND(INT(YEARFRAC(G74,TODAY()))&gt;=36,INT(YEARFRAC(G74,TODAY()))&lt;=40),INT(YEARFRAC(G74,TODAY())),"")</f>
        <v/>
      </c>
      <c r="AI74" s="22" t="str">
        <f aca="true">IF(AND(INT(YEARFRAC(G74,TODAY()))&gt;=41,INT(YEARFRAC(G74,TODAY()))&lt;=45),INT(YEARFRAC(G74,TODAY())),"")</f>
        <v/>
      </c>
      <c r="AJ74" s="10"/>
    </row>
    <row r="75" customFormat="false" ht="16.15" hidden="false" customHeight="false" outlineLevel="0" collapsed="false">
      <c r="A75" s="10"/>
      <c r="B75" s="2"/>
      <c r="E75" s="30"/>
      <c r="G75" s="18"/>
      <c r="J75" s="2"/>
      <c r="K75" s="2"/>
      <c r="L75" s="2"/>
      <c r="M75" s="2"/>
      <c r="N75" s="2"/>
      <c r="O75" s="2"/>
      <c r="P75" s="2"/>
      <c r="Q75" s="2"/>
      <c r="S75" s="2"/>
      <c r="T75" s="2"/>
      <c r="V75" s="5"/>
      <c r="W75" s="2"/>
      <c r="X75" s="2"/>
      <c r="Y75" s="19"/>
      <c r="Z75" s="19"/>
      <c r="AA75" s="19" t="str">
        <f aca="false">IF(C75="","",IF(S75="","ні","так"))</f>
        <v/>
      </c>
      <c r="AB75" s="19"/>
      <c r="AC75" s="19"/>
      <c r="AD75" s="19"/>
      <c r="AE75" s="20"/>
      <c r="AF75" s="21" t="str">
        <f aca="true">IF(INT(YEARFRAC(G75,TODAY()))&lt;=30,INT(YEARFRAC(G75,TODAY())),"")</f>
        <v/>
      </c>
      <c r="AG75" s="21" t="str">
        <f aca="true">IF(AND(INT(YEARFRAC(G75,TODAY()))&gt;=31,INT(YEARFRAC(G75,TODAY()))&lt;=35),INT(YEARFRAC(G75,TODAY())),"")</f>
        <v/>
      </c>
      <c r="AH75" s="21" t="str">
        <f aca="true">IF(AND(INT(YEARFRAC(G75,TODAY()))&gt;=36,INT(YEARFRAC(G75,TODAY()))&lt;=40),INT(YEARFRAC(G75,TODAY())),"")</f>
        <v/>
      </c>
      <c r="AI75" s="22" t="str">
        <f aca="true">IF(AND(INT(YEARFRAC(G75,TODAY()))&gt;=41,INT(YEARFRAC(G75,TODAY()))&lt;=45),INT(YEARFRAC(G75,TODAY())),"")</f>
        <v/>
      </c>
      <c r="AJ75" s="10"/>
    </row>
    <row r="76" customFormat="false" ht="16.15" hidden="false" customHeight="false" outlineLevel="0" collapsed="false">
      <c r="A76" s="10"/>
      <c r="B76" s="2"/>
      <c r="C76" s="2"/>
      <c r="E76" s="30"/>
      <c r="G76" s="18"/>
      <c r="J76" s="2"/>
      <c r="L76" s="2"/>
      <c r="M76" s="2"/>
      <c r="N76" s="2"/>
      <c r="O76" s="2"/>
      <c r="P76" s="2"/>
      <c r="Q76" s="2"/>
      <c r="S76" s="2"/>
      <c r="T76" s="2"/>
      <c r="V76" s="5"/>
      <c r="W76" s="2"/>
      <c r="X76" s="2"/>
      <c r="Y76" s="19"/>
      <c r="Z76" s="19"/>
      <c r="AA76" s="19" t="str">
        <f aca="false">IF(C76="","",IF(S76="","ні","так"))</f>
        <v/>
      </c>
      <c r="AB76" s="19"/>
      <c r="AC76" s="19"/>
      <c r="AD76" s="19"/>
      <c r="AE76" s="20"/>
      <c r="AF76" s="21" t="str">
        <f aca="true">IF(INT(YEARFRAC(G76,TODAY()))&lt;=30,INT(YEARFRAC(G76,TODAY())),"")</f>
        <v/>
      </c>
      <c r="AG76" s="21" t="str">
        <f aca="true">IF(AND(INT(YEARFRAC(G76,TODAY()))&gt;=31,INT(YEARFRAC(G76,TODAY()))&lt;=35),INT(YEARFRAC(G76,TODAY())),"")</f>
        <v/>
      </c>
      <c r="AH76" s="21" t="str">
        <f aca="true">IF(AND(INT(YEARFRAC(G76,TODAY()))&gt;=36,INT(YEARFRAC(G76,TODAY()))&lt;=40),INT(YEARFRAC(G76,TODAY())),"")</f>
        <v/>
      </c>
      <c r="AI76" s="22" t="str">
        <f aca="true">IF(AND(INT(YEARFRAC(G76,TODAY()))&gt;=41,INT(YEARFRAC(G76,TODAY()))&lt;=45),INT(YEARFRAC(G76,TODAY())),"")</f>
        <v/>
      </c>
      <c r="AJ76" s="10"/>
    </row>
    <row r="77" customFormat="false" ht="16.15" hidden="false" customHeight="false" outlineLevel="0" collapsed="false">
      <c r="A77" s="10"/>
      <c r="B77" s="2"/>
      <c r="C77" s="23"/>
      <c r="E77" s="30"/>
      <c r="G77" s="18"/>
      <c r="J77" s="2"/>
      <c r="L77" s="25"/>
      <c r="M77" s="26"/>
      <c r="N77" s="2"/>
      <c r="O77" s="26"/>
      <c r="P77" s="26"/>
      <c r="Q77" s="26"/>
      <c r="R77" s="27"/>
      <c r="S77" s="2"/>
      <c r="T77" s="2"/>
      <c r="V77" s="5"/>
      <c r="W77" s="2"/>
      <c r="X77" s="2"/>
      <c r="Y77" s="19"/>
      <c r="Z77" s="19"/>
      <c r="AA77" s="19" t="str">
        <f aca="false">IF(C77="","",IF(S77="","ні","так"))</f>
        <v/>
      </c>
      <c r="AB77" s="19"/>
      <c r="AC77" s="19"/>
      <c r="AD77" s="19"/>
      <c r="AE77" s="20"/>
      <c r="AF77" s="21" t="str">
        <f aca="true">IF(INT(YEARFRAC(G77,TODAY()))&lt;=30,INT(YEARFRAC(G77,TODAY())),"")</f>
        <v/>
      </c>
      <c r="AG77" s="21" t="str">
        <f aca="true">IF(AND(INT(YEARFRAC(G77,TODAY()))&gt;=31,INT(YEARFRAC(G77,TODAY()))&lt;=35),INT(YEARFRAC(G77,TODAY())),"")</f>
        <v/>
      </c>
      <c r="AH77" s="21" t="str">
        <f aca="true">IF(AND(INT(YEARFRAC(G77,TODAY()))&gt;=36,INT(YEARFRAC(G77,TODAY()))&lt;=40),INT(YEARFRAC(G77,TODAY())),"")</f>
        <v/>
      </c>
      <c r="AI77" s="22" t="str">
        <f aca="true">IF(AND(INT(YEARFRAC(G77,TODAY()))&gt;=41,INT(YEARFRAC(G77,TODAY()))&lt;=45),INT(YEARFRAC(G77,TODAY())),"")</f>
        <v/>
      </c>
      <c r="AJ77" s="10"/>
    </row>
    <row r="78" customFormat="false" ht="16.15" hidden="false" customHeight="false" outlineLevel="0" collapsed="false">
      <c r="A78" s="10"/>
      <c r="B78" s="2"/>
      <c r="C78" s="2"/>
      <c r="E78" s="30"/>
      <c r="G78" s="18"/>
      <c r="L78" s="2"/>
      <c r="M78" s="2"/>
      <c r="N78" s="2"/>
      <c r="O78" s="2"/>
      <c r="P78" s="2"/>
      <c r="Q78" s="2"/>
      <c r="S78" s="2"/>
      <c r="T78" s="2"/>
      <c r="V78" s="5"/>
      <c r="W78" s="2"/>
      <c r="X78" s="2"/>
      <c r="Y78" s="19"/>
      <c r="Z78" s="19"/>
      <c r="AA78" s="19" t="str">
        <f aca="false">IF(C78="","",IF(S78="","ні","так"))</f>
        <v/>
      </c>
      <c r="AB78" s="19"/>
      <c r="AC78" s="19"/>
      <c r="AD78" s="19"/>
      <c r="AE78" s="20"/>
      <c r="AF78" s="21" t="str">
        <f aca="true">IF(INT(YEARFRAC(G78,TODAY()))&lt;=30,INT(YEARFRAC(G78,TODAY())),"")</f>
        <v/>
      </c>
      <c r="AG78" s="21" t="str">
        <f aca="true">IF(AND(INT(YEARFRAC(G78,TODAY()))&gt;=31,INT(YEARFRAC(G78,TODAY()))&lt;=35),INT(YEARFRAC(G78,TODAY())),"")</f>
        <v/>
      </c>
      <c r="AH78" s="21" t="str">
        <f aca="true">IF(AND(INT(YEARFRAC(G78,TODAY()))&gt;=36,INT(YEARFRAC(G78,TODAY()))&lt;=40),INT(YEARFRAC(G78,TODAY())),"")</f>
        <v/>
      </c>
      <c r="AI78" s="22" t="str">
        <f aca="true">IF(AND(INT(YEARFRAC(G78,TODAY()))&gt;=41,INT(YEARFRAC(G78,TODAY()))&lt;=45),INT(YEARFRAC(G78,TODAY())),"")</f>
        <v/>
      </c>
      <c r="AJ78" s="10"/>
    </row>
    <row r="79" customFormat="false" ht="16.15" hidden="false" customHeight="false" outlineLevel="0" collapsed="false">
      <c r="A79" s="10"/>
      <c r="B79" s="2"/>
      <c r="C79" s="23"/>
      <c r="E79" s="30"/>
      <c r="G79" s="18"/>
      <c r="L79" s="2"/>
      <c r="M79" s="2"/>
      <c r="N79" s="2"/>
      <c r="O79" s="2"/>
      <c r="P79" s="2"/>
      <c r="Q79" s="2"/>
      <c r="S79" s="2"/>
      <c r="T79" s="2"/>
      <c r="V79" s="5"/>
      <c r="W79" s="2"/>
      <c r="X79" s="2"/>
      <c r="Y79" s="19"/>
      <c r="Z79" s="19"/>
      <c r="AA79" s="19" t="str">
        <f aca="false">IF(C79="","",IF(S79="","ні","так"))</f>
        <v/>
      </c>
      <c r="AB79" s="19"/>
      <c r="AC79" s="19"/>
      <c r="AD79" s="19"/>
      <c r="AE79" s="20"/>
      <c r="AF79" s="21" t="str">
        <f aca="true">IF(INT(YEARFRAC(G79,TODAY()))&lt;=30,INT(YEARFRAC(G79,TODAY())),"")</f>
        <v/>
      </c>
      <c r="AG79" s="21" t="str">
        <f aca="true">IF(AND(INT(YEARFRAC(G79,TODAY()))&gt;=31,INT(YEARFRAC(G79,TODAY()))&lt;=35),INT(YEARFRAC(G79,TODAY())),"")</f>
        <v/>
      </c>
      <c r="AH79" s="21" t="str">
        <f aca="true">IF(AND(INT(YEARFRAC(G79,TODAY()))&gt;=36,INT(YEARFRAC(G79,TODAY()))&lt;=40),INT(YEARFRAC(G79,TODAY())),"")</f>
        <v/>
      </c>
      <c r="AI79" s="22" t="str">
        <f aca="true">IF(AND(INT(YEARFRAC(G79,TODAY()))&gt;=41,INT(YEARFRAC(G79,TODAY()))&lt;=45),INT(YEARFRAC(G79,TODAY())),"")</f>
        <v/>
      </c>
      <c r="AJ79" s="10"/>
    </row>
    <row r="80" customFormat="false" ht="16.15" hidden="false" customHeight="false" outlineLevel="0" collapsed="false">
      <c r="A80" s="10"/>
      <c r="B80" s="2"/>
      <c r="C80" s="2"/>
      <c r="E80" s="30"/>
      <c r="G80" s="18"/>
      <c r="J80" s="2"/>
      <c r="L80" s="2"/>
      <c r="M80" s="2"/>
      <c r="N80" s="2"/>
      <c r="O80" s="2"/>
      <c r="P80" s="2"/>
      <c r="Q80" s="2"/>
      <c r="S80" s="2"/>
      <c r="T80" s="2"/>
      <c r="V80" s="5"/>
      <c r="W80" s="2"/>
      <c r="X80" s="2"/>
      <c r="Y80" s="19"/>
      <c r="Z80" s="19"/>
      <c r="AA80" s="19" t="str">
        <f aca="false">IF(C80="","",IF(S80="","ні","так"))</f>
        <v/>
      </c>
      <c r="AB80" s="19"/>
      <c r="AC80" s="19"/>
      <c r="AD80" s="19"/>
      <c r="AE80" s="20"/>
      <c r="AF80" s="21" t="str">
        <f aca="true">IF(INT(YEARFRAC(G80,TODAY()))&lt;=30,INT(YEARFRAC(G80,TODAY())),"")</f>
        <v/>
      </c>
      <c r="AG80" s="21" t="str">
        <f aca="true">IF(AND(INT(YEARFRAC(G80,TODAY()))&gt;=31,INT(YEARFRAC(G80,TODAY()))&lt;=35),INT(YEARFRAC(G80,TODAY())),"")</f>
        <v/>
      </c>
      <c r="AH80" s="21" t="str">
        <f aca="true">IF(AND(INT(YEARFRAC(G80,TODAY()))&gt;=36,INT(YEARFRAC(G80,TODAY()))&lt;=40),INT(YEARFRAC(G80,TODAY())),"")</f>
        <v/>
      </c>
      <c r="AI80" s="22" t="str">
        <f aca="true">IF(AND(INT(YEARFRAC(G80,TODAY()))&gt;=41,INT(YEARFRAC(G80,TODAY()))&lt;=45),INT(YEARFRAC(G80,TODAY())),"")</f>
        <v/>
      </c>
      <c r="AJ80" s="10"/>
    </row>
    <row r="81" customFormat="false" ht="16.15" hidden="false" customHeight="false" outlineLevel="0" collapsed="false">
      <c r="A81" s="10"/>
      <c r="B81" s="2"/>
      <c r="C81" s="23"/>
      <c r="E81" s="30"/>
      <c r="G81" s="18"/>
      <c r="J81" s="2"/>
      <c r="L81" s="2"/>
      <c r="M81" s="2"/>
      <c r="N81" s="2"/>
      <c r="O81" s="2"/>
      <c r="P81" s="2"/>
      <c r="Q81" s="2"/>
      <c r="S81" s="2"/>
      <c r="T81" s="2"/>
      <c r="V81" s="5"/>
      <c r="W81" s="2"/>
      <c r="X81" s="2"/>
      <c r="Y81" s="19"/>
      <c r="Z81" s="19"/>
      <c r="AA81" s="19" t="str">
        <f aca="false">IF(C81="","",IF(S81="","ні","так"))</f>
        <v/>
      </c>
      <c r="AB81" s="19"/>
      <c r="AC81" s="19"/>
      <c r="AD81" s="19"/>
      <c r="AE81" s="20"/>
      <c r="AF81" s="21" t="str">
        <f aca="true">IF(INT(YEARFRAC(G81,TODAY()))&lt;=30,INT(YEARFRAC(G81,TODAY())),"")</f>
        <v/>
      </c>
      <c r="AG81" s="21" t="str">
        <f aca="true">IF(AND(INT(YEARFRAC(G81,TODAY()))&gt;=31,INT(YEARFRAC(G81,TODAY()))&lt;=35),INT(YEARFRAC(G81,TODAY())),"")</f>
        <v/>
      </c>
      <c r="AH81" s="21" t="str">
        <f aca="true">IF(AND(INT(YEARFRAC(G81,TODAY()))&gt;=36,INT(YEARFRAC(G81,TODAY()))&lt;=40),INT(YEARFRAC(G81,TODAY())),"")</f>
        <v/>
      </c>
      <c r="AI81" s="22" t="str">
        <f aca="true">IF(AND(INT(YEARFRAC(G81,TODAY()))&gt;=41,INT(YEARFRAC(G81,TODAY()))&lt;=45),INT(YEARFRAC(G81,TODAY())),"")</f>
        <v/>
      </c>
      <c r="AJ81" s="10"/>
    </row>
    <row r="82" customFormat="false" ht="16.15" hidden="false" customHeight="false" outlineLevel="0" collapsed="false">
      <c r="A82" s="10"/>
      <c r="B82" s="2"/>
      <c r="C82" s="2"/>
      <c r="E82" s="30"/>
      <c r="G82" s="18"/>
      <c r="L82" s="2"/>
      <c r="M82" s="2"/>
      <c r="N82" s="2"/>
      <c r="O82" s="2"/>
      <c r="P82" s="2"/>
      <c r="Q82" s="2"/>
      <c r="S82" s="2"/>
      <c r="T82" s="2"/>
      <c r="V82" s="5"/>
      <c r="W82" s="2"/>
      <c r="X82" s="2"/>
      <c r="Y82" s="19"/>
      <c r="Z82" s="19"/>
      <c r="AA82" s="19" t="str">
        <f aca="false">IF(C82="","",IF(S82="","ні","так"))</f>
        <v/>
      </c>
      <c r="AB82" s="19"/>
      <c r="AC82" s="19"/>
      <c r="AD82" s="19"/>
      <c r="AE82" s="20"/>
      <c r="AF82" s="21" t="str">
        <f aca="true">IF(INT(YEARFRAC(G82,TODAY()))&lt;=30,INT(YEARFRAC(G82,TODAY())),"")</f>
        <v/>
      </c>
      <c r="AG82" s="21" t="str">
        <f aca="true">IF(AND(INT(YEARFRAC(G82,TODAY()))&gt;=31,INT(YEARFRAC(G82,TODAY()))&lt;=35),INT(YEARFRAC(G82,TODAY())),"")</f>
        <v/>
      </c>
      <c r="AH82" s="21" t="str">
        <f aca="true">IF(AND(INT(YEARFRAC(G82,TODAY()))&gt;=36,INT(YEARFRAC(G82,TODAY()))&lt;=40),INT(YEARFRAC(G82,TODAY())),"")</f>
        <v/>
      </c>
      <c r="AI82" s="22" t="str">
        <f aca="true">IF(AND(INT(YEARFRAC(G82,TODAY()))&gt;=41,INT(YEARFRAC(G82,TODAY()))&lt;=45),INT(YEARFRAC(G82,TODAY())),"")</f>
        <v/>
      </c>
      <c r="AJ82" s="10"/>
    </row>
    <row r="83" customFormat="false" ht="16.15" hidden="false" customHeight="false" outlineLevel="0" collapsed="false">
      <c r="A83" s="10"/>
      <c r="B83" s="2"/>
      <c r="C83" s="23"/>
      <c r="E83" s="30"/>
      <c r="G83" s="18"/>
      <c r="L83" s="2"/>
      <c r="M83" s="2"/>
      <c r="N83" s="2"/>
      <c r="O83" s="2"/>
      <c r="P83" s="2"/>
      <c r="Q83" s="2"/>
      <c r="S83" s="2"/>
      <c r="T83" s="2"/>
      <c r="V83" s="5"/>
      <c r="W83" s="2"/>
      <c r="X83" s="2"/>
      <c r="Y83" s="19"/>
      <c r="Z83" s="19"/>
      <c r="AA83" s="19" t="str">
        <f aca="false">IF(C83="","",IF(S83="","ні","так"))</f>
        <v/>
      </c>
      <c r="AB83" s="19"/>
      <c r="AC83" s="19"/>
      <c r="AD83" s="19"/>
      <c r="AE83" s="20"/>
      <c r="AF83" s="21" t="str">
        <f aca="true">IF(INT(YEARFRAC(G83,TODAY()))&lt;=30,INT(YEARFRAC(G83,TODAY())),"")</f>
        <v/>
      </c>
      <c r="AG83" s="21" t="str">
        <f aca="true">IF(AND(INT(YEARFRAC(G83,TODAY()))&gt;=31,INT(YEARFRAC(G83,TODAY()))&lt;=35),INT(YEARFRAC(G83,TODAY())),"")</f>
        <v/>
      </c>
      <c r="AH83" s="21" t="str">
        <f aca="true">IF(AND(INT(YEARFRAC(G83,TODAY()))&gt;=36,INT(YEARFRAC(G83,TODAY()))&lt;=40),INT(YEARFRAC(G83,TODAY())),"")</f>
        <v/>
      </c>
      <c r="AI83" s="22" t="str">
        <f aca="true">IF(AND(INT(YEARFRAC(G83,TODAY()))&gt;=41,INT(YEARFRAC(G83,TODAY()))&lt;=45),INT(YEARFRAC(G83,TODAY())),"")</f>
        <v/>
      </c>
      <c r="AJ83" s="10"/>
    </row>
    <row r="84" customFormat="false" ht="16.15" hidden="false" customHeight="false" outlineLevel="0" collapsed="false">
      <c r="A84" s="10"/>
      <c r="B84" s="2"/>
      <c r="C84" s="23"/>
      <c r="E84" s="30"/>
      <c r="G84" s="18"/>
      <c r="K84" s="2"/>
      <c r="L84" s="2"/>
      <c r="M84" s="2"/>
      <c r="N84" s="2"/>
      <c r="O84" s="2"/>
      <c r="P84" s="2"/>
      <c r="Q84" s="2"/>
      <c r="S84" s="2"/>
      <c r="T84" s="2"/>
      <c r="V84" s="5"/>
      <c r="W84" s="2"/>
      <c r="X84" s="2"/>
      <c r="Y84" s="19"/>
      <c r="Z84" s="19"/>
      <c r="AA84" s="19" t="str">
        <f aca="false">IF(C84="","",IF(S84="","ні","так"))</f>
        <v/>
      </c>
      <c r="AB84" s="19"/>
      <c r="AC84" s="19"/>
      <c r="AD84" s="19"/>
      <c r="AE84" s="20"/>
      <c r="AF84" s="21" t="str">
        <f aca="true">IF(INT(YEARFRAC(G84,TODAY()))&lt;=30,INT(YEARFRAC(G84,TODAY())),"")</f>
        <v/>
      </c>
      <c r="AG84" s="21" t="str">
        <f aca="true">IF(AND(INT(YEARFRAC(G84,TODAY()))&gt;=31,INT(YEARFRAC(G84,TODAY()))&lt;=35),INT(YEARFRAC(G84,TODAY())),"")</f>
        <v/>
      </c>
      <c r="AH84" s="21" t="str">
        <f aca="true">IF(AND(INT(YEARFRAC(G84,TODAY()))&gt;=36,INT(YEARFRAC(G84,TODAY()))&lt;=40),INT(YEARFRAC(G84,TODAY())),"")</f>
        <v/>
      </c>
      <c r="AI84" s="22" t="str">
        <f aca="true">IF(AND(INT(YEARFRAC(G84,TODAY()))&gt;=41,INT(YEARFRAC(G84,TODAY()))&lt;=45),INT(YEARFRAC(G84,TODAY())),"")</f>
        <v/>
      </c>
      <c r="AJ84" s="10"/>
    </row>
    <row r="85" customFormat="false" ht="16.15" hidden="false" customHeight="false" outlineLevel="0" collapsed="false">
      <c r="A85" s="10"/>
      <c r="B85" s="2"/>
      <c r="E85" s="30"/>
      <c r="G85" s="18"/>
      <c r="J85" s="2"/>
      <c r="L85" s="2"/>
      <c r="M85" s="2"/>
      <c r="N85" s="2"/>
      <c r="O85" s="2"/>
      <c r="P85" s="2"/>
      <c r="Q85" s="2"/>
      <c r="S85" s="2"/>
      <c r="T85" s="2"/>
      <c r="V85" s="5"/>
      <c r="W85" s="2"/>
      <c r="X85" s="2"/>
      <c r="Y85" s="19"/>
      <c r="Z85" s="19"/>
      <c r="AA85" s="19" t="str">
        <f aca="false">IF(C85="","",IF(S85="","ні","так"))</f>
        <v/>
      </c>
      <c r="AB85" s="19"/>
      <c r="AC85" s="19"/>
      <c r="AD85" s="19"/>
      <c r="AE85" s="20"/>
      <c r="AF85" s="21" t="str">
        <f aca="true">IF(INT(YEARFRAC(G85,TODAY()))&lt;=30,INT(YEARFRAC(G85,TODAY())),"")</f>
        <v/>
      </c>
      <c r="AG85" s="21" t="str">
        <f aca="true">IF(AND(INT(YEARFRAC(G85,TODAY()))&gt;=31,INT(YEARFRAC(G85,TODAY()))&lt;=35),INT(YEARFRAC(G85,TODAY())),"")</f>
        <v/>
      </c>
      <c r="AH85" s="21" t="str">
        <f aca="true">IF(AND(INT(YEARFRAC(G85,TODAY()))&gt;=36,INT(YEARFRAC(G85,TODAY()))&lt;=40),INT(YEARFRAC(G85,TODAY())),"")</f>
        <v/>
      </c>
      <c r="AI85" s="22" t="str">
        <f aca="true">IF(AND(INT(YEARFRAC(G85,TODAY()))&gt;=41,INT(YEARFRAC(G85,TODAY()))&lt;=45),INT(YEARFRAC(G85,TODAY())),"")</f>
        <v/>
      </c>
      <c r="AJ85" s="10"/>
    </row>
    <row r="86" customFormat="false" ht="16.15" hidden="false" customHeight="false" outlineLevel="0" collapsed="false">
      <c r="A86" s="10"/>
      <c r="B86" s="2"/>
      <c r="C86" s="23"/>
      <c r="E86" s="30"/>
      <c r="G86" s="18"/>
      <c r="J86" s="2"/>
      <c r="L86" s="2"/>
      <c r="M86" s="2"/>
      <c r="N86" s="2"/>
      <c r="O86" s="2"/>
      <c r="P86" s="2"/>
      <c r="Q86" s="2"/>
      <c r="S86" s="2"/>
      <c r="T86" s="2"/>
      <c r="V86" s="5"/>
      <c r="W86" s="2"/>
      <c r="X86" s="2"/>
      <c r="Y86" s="19"/>
      <c r="Z86" s="19"/>
      <c r="AA86" s="19" t="str">
        <f aca="false">IF(C86="","",IF(S86="","ні","так"))</f>
        <v/>
      </c>
      <c r="AB86" s="19"/>
      <c r="AC86" s="19"/>
      <c r="AD86" s="19"/>
      <c r="AE86" s="20"/>
      <c r="AF86" s="21" t="str">
        <f aca="true">IF(INT(YEARFRAC(G86,TODAY()))&lt;=30,INT(YEARFRAC(G86,TODAY())),"")</f>
        <v/>
      </c>
      <c r="AG86" s="21" t="str">
        <f aca="true">IF(AND(INT(YEARFRAC(G86,TODAY()))&gt;=31,INT(YEARFRAC(G86,TODAY()))&lt;=35),INT(YEARFRAC(G86,TODAY())),"")</f>
        <v/>
      </c>
      <c r="AH86" s="21" t="str">
        <f aca="true">IF(AND(INT(YEARFRAC(G86,TODAY()))&gt;=36,INT(YEARFRAC(G86,TODAY()))&lt;=40),INT(YEARFRAC(G86,TODAY())),"")</f>
        <v/>
      </c>
      <c r="AI86" s="22" t="str">
        <f aca="true">IF(AND(INT(YEARFRAC(G86,TODAY()))&gt;=41,INT(YEARFRAC(G86,TODAY()))&lt;=45),INT(YEARFRAC(G86,TODAY())),"")</f>
        <v/>
      </c>
      <c r="AJ86" s="10"/>
    </row>
    <row r="87" customFormat="false" ht="16.15" hidden="false" customHeight="false" outlineLevel="0" collapsed="false">
      <c r="A87" s="10"/>
      <c r="B87" s="2"/>
      <c r="E87" s="30"/>
      <c r="G87" s="18"/>
      <c r="J87" s="2"/>
      <c r="L87" s="2"/>
      <c r="M87" s="2"/>
      <c r="N87" s="2"/>
      <c r="O87" s="2"/>
      <c r="P87" s="2"/>
      <c r="Q87" s="2"/>
      <c r="S87" s="2"/>
      <c r="T87" s="2"/>
      <c r="V87" s="5"/>
      <c r="W87" s="2"/>
      <c r="X87" s="2"/>
      <c r="Y87" s="19"/>
      <c r="Z87" s="19"/>
      <c r="AA87" s="19" t="str">
        <f aca="false">IF(C87="","",IF(S87="","ні","так"))</f>
        <v/>
      </c>
      <c r="AB87" s="19"/>
      <c r="AC87" s="19"/>
      <c r="AD87" s="19"/>
      <c r="AE87" s="20"/>
      <c r="AF87" s="21" t="str">
        <f aca="true">IF(INT(YEARFRAC(G87,TODAY()))&lt;=30,INT(YEARFRAC(G87,TODAY())),"")</f>
        <v/>
      </c>
      <c r="AG87" s="21" t="str">
        <f aca="true">IF(AND(INT(YEARFRAC(G87,TODAY()))&gt;=31,INT(YEARFRAC(G87,TODAY()))&lt;=35),INT(YEARFRAC(G87,TODAY())),"")</f>
        <v/>
      </c>
      <c r="AH87" s="21" t="str">
        <f aca="true">IF(AND(INT(YEARFRAC(G87,TODAY()))&gt;=36,INT(YEARFRAC(G87,TODAY()))&lt;=40),INT(YEARFRAC(G87,TODAY())),"")</f>
        <v/>
      </c>
      <c r="AI87" s="22" t="str">
        <f aca="true">IF(AND(INT(YEARFRAC(G87,TODAY()))&gt;=41,INT(YEARFRAC(G87,TODAY()))&lt;=45),INT(YEARFRAC(G87,TODAY())),"")</f>
        <v/>
      </c>
      <c r="AJ87" s="10"/>
    </row>
    <row r="88" customFormat="false" ht="16.15" hidden="false" customHeight="false" outlineLevel="0" collapsed="false">
      <c r="A88" s="10"/>
      <c r="B88" s="2"/>
      <c r="E88" s="30"/>
      <c r="G88" s="18"/>
      <c r="J88" s="2"/>
      <c r="L88" s="2"/>
      <c r="M88" s="2"/>
      <c r="N88" s="2"/>
      <c r="O88" s="2"/>
      <c r="P88" s="2"/>
      <c r="Q88" s="2"/>
      <c r="S88" s="2"/>
      <c r="T88" s="2"/>
      <c r="V88" s="5"/>
      <c r="W88" s="2"/>
      <c r="X88" s="2"/>
      <c r="Y88" s="19"/>
      <c r="Z88" s="19"/>
      <c r="AA88" s="19" t="str">
        <f aca="false">IF(C88="","",IF(S88="","ні","так"))</f>
        <v/>
      </c>
      <c r="AB88" s="19"/>
      <c r="AC88" s="19"/>
      <c r="AD88" s="19"/>
      <c r="AE88" s="20"/>
      <c r="AF88" s="21" t="str">
        <f aca="true">IF(INT(YEARFRAC(G88,TODAY()))&lt;=30,INT(YEARFRAC(G88,TODAY())),"")</f>
        <v/>
      </c>
      <c r="AG88" s="21" t="str">
        <f aca="true">IF(AND(INT(YEARFRAC(G88,TODAY()))&gt;=31,INT(YEARFRAC(G88,TODAY()))&lt;=35),INT(YEARFRAC(G88,TODAY())),"")</f>
        <v/>
      </c>
      <c r="AH88" s="21" t="str">
        <f aca="true">IF(AND(INT(YEARFRAC(G88,TODAY()))&gt;=36,INT(YEARFRAC(G88,TODAY()))&lt;=40),INT(YEARFRAC(G88,TODAY())),"")</f>
        <v/>
      </c>
      <c r="AI88" s="22" t="str">
        <f aca="true">IF(AND(INT(YEARFRAC(G88,TODAY()))&gt;=41,INT(YEARFRAC(G88,TODAY()))&lt;=45),INT(YEARFRAC(G88,TODAY())),"")</f>
        <v/>
      </c>
      <c r="AJ88" s="10"/>
    </row>
    <row r="89" customFormat="false" ht="16.15" hidden="false" customHeight="false" outlineLevel="0" collapsed="false">
      <c r="A89" s="10"/>
      <c r="B89" s="2"/>
      <c r="C89" s="23"/>
      <c r="E89" s="30"/>
      <c r="G89" s="18"/>
      <c r="J89" s="19"/>
      <c r="L89" s="2"/>
      <c r="M89" s="2"/>
      <c r="N89" s="2"/>
      <c r="O89" s="2"/>
      <c r="P89" s="2"/>
      <c r="Q89" s="2"/>
      <c r="S89" s="2"/>
      <c r="T89" s="2"/>
      <c r="V89" s="5"/>
      <c r="W89" s="2"/>
      <c r="X89" s="2"/>
      <c r="Y89" s="19"/>
      <c r="Z89" s="19"/>
      <c r="AA89" s="19" t="str">
        <f aca="false">IF(C89="","",IF(S89="","ні","так"))</f>
        <v/>
      </c>
      <c r="AB89" s="19"/>
      <c r="AC89" s="19"/>
      <c r="AD89" s="19"/>
      <c r="AE89" s="20"/>
      <c r="AF89" s="21" t="str">
        <f aca="true">IF(INT(YEARFRAC(G89,TODAY()))&lt;=30,INT(YEARFRAC(G89,TODAY())),"")</f>
        <v/>
      </c>
      <c r="AG89" s="21" t="str">
        <f aca="true">IF(AND(INT(YEARFRAC(G89,TODAY()))&gt;=31,INT(YEARFRAC(G89,TODAY()))&lt;=35),INT(YEARFRAC(G89,TODAY())),"")</f>
        <v/>
      </c>
      <c r="AH89" s="21" t="str">
        <f aca="true">IF(AND(INT(YEARFRAC(G89,TODAY()))&gt;=36,INT(YEARFRAC(G89,TODAY()))&lt;=40),INT(YEARFRAC(G89,TODAY())),"")</f>
        <v/>
      </c>
      <c r="AI89" s="22" t="str">
        <f aca="true">IF(AND(INT(YEARFRAC(G89,TODAY()))&gt;=41,INT(YEARFRAC(G89,TODAY()))&lt;=45),INT(YEARFRAC(G89,TODAY())),"")</f>
        <v/>
      </c>
      <c r="AJ89" s="10"/>
    </row>
    <row r="90" customFormat="false" ht="16.15" hidden="false" customHeight="false" outlineLevel="0" collapsed="false">
      <c r="A90" s="10"/>
      <c r="B90" s="2"/>
      <c r="E90" s="30"/>
      <c r="G90" s="18"/>
      <c r="J90" s="19"/>
      <c r="L90" s="2"/>
      <c r="M90" s="2"/>
      <c r="N90" s="2"/>
      <c r="O90" s="2"/>
      <c r="P90" s="2"/>
      <c r="Q90" s="2"/>
      <c r="S90" s="2"/>
      <c r="T90" s="2"/>
      <c r="V90" s="5"/>
      <c r="W90" s="2"/>
      <c r="X90" s="2"/>
      <c r="Y90" s="19"/>
      <c r="Z90" s="19"/>
      <c r="AA90" s="19" t="str">
        <f aca="false">IF(C90="","",IF(S90="","ні","так"))</f>
        <v/>
      </c>
      <c r="AB90" s="19"/>
      <c r="AC90" s="19"/>
      <c r="AD90" s="19"/>
      <c r="AE90" s="20"/>
      <c r="AF90" s="21" t="str">
        <f aca="true">IF(INT(YEARFRAC(G90,TODAY()))&lt;=30,INT(YEARFRAC(G90,TODAY())),"")</f>
        <v/>
      </c>
      <c r="AG90" s="21" t="str">
        <f aca="true">IF(AND(INT(YEARFRAC(G90,TODAY()))&gt;=31,INT(YEARFRAC(G90,TODAY()))&lt;=35),INT(YEARFRAC(G90,TODAY())),"")</f>
        <v/>
      </c>
      <c r="AH90" s="21" t="str">
        <f aca="true">IF(AND(INT(YEARFRAC(G90,TODAY()))&gt;=36,INT(YEARFRAC(G90,TODAY()))&lt;=40),INT(YEARFRAC(G90,TODAY())),"")</f>
        <v/>
      </c>
      <c r="AI90" s="22" t="str">
        <f aca="true">IF(AND(INT(YEARFRAC(G90,TODAY()))&gt;=41,INT(YEARFRAC(G90,TODAY()))&lt;=45),INT(YEARFRAC(G90,TODAY())),"")</f>
        <v/>
      </c>
      <c r="AJ90" s="10"/>
    </row>
    <row r="91" customFormat="false" ht="16.15" hidden="false" customHeight="false" outlineLevel="0" collapsed="false">
      <c r="A91" s="10"/>
      <c r="B91" s="2"/>
      <c r="C91" s="2"/>
      <c r="E91" s="30"/>
      <c r="G91" s="18"/>
      <c r="J91" s="5"/>
      <c r="L91" s="2"/>
      <c r="M91" s="2"/>
      <c r="N91" s="2"/>
      <c r="O91" s="2"/>
      <c r="P91" s="2"/>
      <c r="Q91" s="2"/>
      <c r="S91" s="2"/>
      <c r="T91" s="2"/>
      <c r="V91" s="5"/>
      <c r="W91" s="2"/>
      <c r="X91" s="2"/>
      <c r="Y91" s="19"/>
      <c r="Z91" s="19"/>
      <c r="AA91" s="19" t="str">
        <f aca="false">IF(C91="","",IF(S91="","ні","так"))</f>
        <v/>
      </c>
      <c r="AB91" s="19"/>
      <c r="AC91" s="19"/>
      <c r="AD91" s="19"/>
      <c r="AE91" s="20"/>
      <c r="AF91" s="21" t="str">
        <f aca="true">IF(INT(YEARFRAC(G91,TODAY()))&lt;=30,INT(YEARFRAC(G91,TODAY())),"")</f>
        <v/>
      </c>
      <c r="AG91" s="21" t="str">
        <f aca="true">IF(AND(INT(YEARFRAC(G91,TODAY()))&gt;=31,INT(YEARFRAC(G91,TODAY()))&lt;=35),INT(YEARFRAC(G91,TODAY())),"")</f>
        <v/>
      </c>
      <c r="AH91" s="21" t="str">
        <f aca="true">IF(AND(INT(YEARFRAC(G91,TODAY()))&gt;=36,INT(YEARFRAC(G91,TODAY()))&lt;=40),INT(YEARFRAC(G91,TODAY())),"")</f>
        <v/>
      </c>
      <c r="AI91" s="22" t="str">
        <f aca="true">IF(AND(INT(YEARFRAC(G91,TODAY()))&gt;=41,INT(YEARFRAC(G91,TODAY()))&lt;=45),INT(YEARFRAC(G91,TODAY())),"")</f>
        <v/>
      </c>
      <c r="AJ91" s="10"/>
    </row>
    <row r="92" customFormat="false" ht="16.15" hidden="false" customHeight="false" outlineLevel="0" collapsed="false">
      <c r="A92" s="10"/>
      <c r="B92" s="2"/>
      <c r="C92" s="23"/>
      <c r="E92" s="30"/>
      <c r="G92" s="18"/>
      <c r="J92" s="2"/>
      <c r="L92" s="2"/>
      <c r="M92" s="2"/>
      <c r="N92" s="2"/>
      <c r="O92" s="2"/>
      <c r="P92" s="2"/>
      <c r="Q92" s="2"/>
      <c r="S92" s="2"/>
      <c r="T92" s="2"/>
      <c r="V92" s="5"/>
      <c r="W92" s="2"/>
      <c r="X92" s="2"/>
      <c r="Y92" s="19"/>
      <c r="Z92" s="19"/>
      <c r="AA92" s="19" t="str">
        <f aca="false">IF(C92="","",IF(S92="","ні","так"))</f>
        <v/>
      </c>
      <c r="AB92" s="19"/>
      <c r="AC92" s="19"/>
      <c r="AD92" s="19"/>
      <c r="AE92" s="20"/>
      <c r="AF92" s="21" t="str">
        <f aca="true">IF(INT(YEARFRAC(G92,TODAY()))&lt;=30,INT(YEARFRAC(G92,TODAY())),"")</f>
        <v/>
      </c>
      <c r="AG92" s="21" t="str">
        <f aca="true">IF(AND(INT(YEARFRAC(G92,TODAY()))&gt;=31,INT(YEARFRAC(G92,TODAY()))&lt;=35),INT(YEARFRAC(G92,TODAY())),"")</f>
        <v/>
      </c>
      <c r="AH92" s="21" t="str">
        <f aca="true">IF(AND(INT(YEARFRAC(G92,TODAY()))&gt;=36,INT(YEARFRAC(G92,TODAY()))&lt;=40),INT(YEARFRAC(G92,TODAY())),"")</f>
        <v/>
      </c>
      <c r="AI92" s="22" t="str">
        <f aca="true">IF(AND(INT(YEARFRAC(G92,TODAY()))&gt;=41,INT(YEARFRAC(G92,TODAY()))&lt;=45),INT(YEARFRAC(G92,TODAY())),"")</f>
        <v/>
      </c>
      <c r="AJ92" s="10"/>
    </row>
    <row r="93" customFormat="false" ht="16.15" hidden="false" customHeight="false" outlineLevel="0" collapsed="false">
      <c r="A93" s="10"/>
      <c r="B93" s="2"/>
      <c r="C93" s="2"/>
      <c r="E93" s="30"/>
      <c r="G93" s="18"/>
      <c r="L93" s="2"/>
      <c r="M93" s="31"/>
      <c r="N93" s="2"/>
      <c r="O93" s="32"/>
      <c r="P93" s="32"/>
      <c r="Q93" s="2"/>
      <c r="S93" s="2"/>
      <c r="T93" s="2"/>
      <c r="V93" s="5"/>
      <c r="W93" s="2"/>
      <c r="X93" s="2"/>
      <c r="Y93" s="19"/>
      <c r="Z93" s="19"/>
      <c r="AA93" s="19" t="str">
        <f aca="false">IF(C93="","",IF(S93="","ні","так"))</f>
        <v/>
      </c>
      <c r="AB93" s="19"/>
      <c r="AC93" s="19"/>
      <c r="AD93" s="19"/>
      <c r="AE93" s="20"/>
      <c r="AF93" s="21" t="str">
        <f aca="true">IF(INT(YEARFRAC(G93,TODAY()))&lt;=30,INT(YEARFRAC(G93,TODAY())),"")</f>
        <v/>
      </c>
      <c r="AG93" s="21" t="str">
        <f aca="true">IF(AND(INT(YEARFRAC(G93,TODAY()))&gt;=31,INT(YEARFRAC(G93,TODAY()))&lt;=35),INT(YEARFRAC(G93,TODAY())),"")</f>
        <v/>
      </c>
      <c r="AH93" s="21" t="str">
        <f aca="true">IF(AND(INT(YEARFRAC(G93,TODAY()))&gt;=36,INT(YEARFRAC(G93,TODAY()))&lt;=40),INT(YEARFRAC(G93,TODAY())),"")</f>
        <v/>
      </c>
      <c r="AI93" s="22" t="str">
        <f aca="true">IF(AND(INT(YEARFRAC(G93,TODAY()))&gt;=41,INT(YEARFRAC(G93,TODAY()))&lt;=45),INT(YEARFRAC(G93,TODAY())),"")</f>
        <v/>
      </c>
      <c r="AJ93" s="10"/>
    </row>
    <row r="94" customFormat="false" ht="16.15" hidden="false" customHeight="false" outlineLevel="0" collapsed="false">
      <c r="A94" s="10"/>
      <c r="B94" s="2"/>
      <c r="C94" s="23"/>
      <c r="E94" s="30"/>
      <c r="G94" s="18"/>
      <c r="L94" s="2"/>
      <c r="M94" s="2"/>
      <c r="N94" s="2"/>
      <c r="O94" s="2"/>
      <c r="P94" s="2"/>
      <c r="Q94" s="2"/>
      <c r="S94" s="2"/>
      <c r="T94" s="2"/>
      <c r="V94" s="5"/>
      <c r="W94" s="2"/>
      <c r="X94" s="2"/>
      <c r="Y94" s="19"/>
      <c r="Z94" s="19"/>
      <c r="AA94" s="19" t="str">
        <f aca="false">IF(C94="","",IF(S94="","ні","так"))</f>
        <v/>
      </c>
      <c r="AB94" s="19"/>
      <c r="AC94" s="19"/>
      <c r="AD94" s="19"/>
      <c r="AE94" s="20"/>
      <c r="AF94" s="21" t="str">
        <f aca="true">IF(INT(YEARFRAC(G94,TODAY()))&lt;=30,INT(YEARFRAC(G94,TODAY())),"")</f>
        <v/>
      </c>
      <c r="AG94" s="21" t="str">
        <f aca="true">IF(AND(INT(YEARFRAC(G94,TODAY()))&gt;=31,INT(YEARFRAC(G94,TODAY()))&lt;=35),INT(YEARFRAC(G94,TODAY())),"")</f>
        <v/>
      </c>
      <c r="AH94" s="21" t="str">
        <f aca="true">IF(AND(INT(YEARFRAC(G94,TODAY()))&gt;=36,INT(YEARFRAC(G94,TODAY()))&lt;=40),INT(YEARFRAC(G94,TODAY())),"")</f>
        <v/>
      </c>
      <c r="AI94" s="22" t="str">
        <f aca="true">IF(AND(INT(YEARFRAC(G94,TODAY()))&gt;=41,INT(YEARFRAC(G94,TODAY()))&lt;=45),INT(YEARFRAC(G94,TODAY())),"")</f>
        <v/>
      </c>
      <c r="AJ94" s="10"/>
    </row>
    <row r="95" customFormat="false" ht="16.15" hidden="false" customHeight="false" outlineLevel="0" collapsed="false">
      <c r="A95" s="10"/>
      <c r="B95" s="2"/>
      <c r="C95" s="2"/>
      <c r="E95" s="30"/>
      <c r="G95" s="18"/>
      <c r="K95" s="2"/>
      <c r="L95" s="2"/>
      <c r="M95" s="31"/>
      <c r="N95" s="2"/>
      <c r="O95" s="32"/>
      <c r="P95" s="32"/>
      <c r="Q95" s="2"/>
      <c r="S95" s="2"/>
      <c r="T95" s="2"/>
      <c r="V95" s="5"/>
      <c r="W95" s="2"/>
      <c r="X95" s="2"/>
      <c r="Y95" s="19"/>
      <c r="Z95" s="19"/>
      <c r="AA95" s="19" t="str">
        <f aca="false">IF(C95="","",IF(S95="","ні","так"))</f>
        <v/>
      </c>
      <c r="AB95" s="19"/>
      <c r="AC95" s="19"/>
      <c r="AD95" s="19"/>
      <c r="AE95" s="20"/>
      <c r="AF95" s="21" t="str">
        <f aca="true">IF(INT(YEARFRAC(G95,TODAY()))&lt;=30,INT(YEARFRAC(G95,TODAY())),"")</f>
        <v/>
      </c>
      <c r="AG95" s="21" t="str">
        <f aca="true">IF(AND(INT(YEARFRAC(G95,TODAY()))&gt;=31,INT(YEARFRAC(G95,TODAY()))&lt;=35),INT(YEARFRAC(G95,TODAY())),"")</f>
        <v/>
      </c>
      <c r="AH95" s="21" t="str">
        <f aca="true">IF(AND(INT(YEARFRAC(G95,TODAY()))&gt;=36,INT(YEARFRAC(G95,TODAY()))&lt;=40),INT(YEARFRAC(G95,TODAY())),"")</f>
        <v/>
      </c>
      <c r="AI95" s="22" t="str">
        <f aca="true">IF(AND(INT(YEARFRAC(G95,TODAY()))&gt;=41,INT(YEARFRAC(G95,TODAY()))&lt;=45),INT(YEARFRAC(G95,TODAY())),"")</f>
        <v/>
      </c>
      <c r="AJ95" s="10"/>
    </row>
    <row r="96" customFormat="false" ht="16.15" hidden="false" customHeight="false" outlineLevel="0" collapsed="false">
      <c r="A96" s="10"/>
      <c r="B96" s="2"/>
      <c r="C96" s="23"/>
      <c r="E96" s="30"/>
      <c r="G96" s="18"/>
      <c r="L96" s="2"/>
      <c r="M96" s="2"/>
      <c r="N96" s="2"/>
      <c r="O96" s="2"/>
      <c r="P96" s="2"/>
      <c r="Q96" s="2"/>
      <c r="S96" s="2"/>
      <c r="T96" s="2"/>
      <c r="V96" s="5"/>
      <c r="W96" s="2"/>
      <c r="X96" s="2"/>
      <c r="Y96" s="19"/>
      <c r="Z96" s="19"/>
      <c r="AA96" s="19" t="str">
        <f aca="false">IF(C96="","",IF(S96="","ні","так"))</f>
        <v/>
      </c>
      <c r="AB96" s="19"/>
      <c r="AC96" s="19"/>
      <c r="AD96" s="19"/>
      <c r="AE96" s="20"/>
      <c r="AF96" s="21" t="str">
        <f aca="true">IF(INT(YEARFRAC(G96,TODAY()))&lt;=30,INT(YEARFRAC(G96,TODAY())),"")</f>
        <v/>
      </c>
      <c r="AG96" s="21" t="str">
        <f aca="true">IF(AND(INT(YEARFRAC(G96,TODAY()))&gt;=31,INT(YEARFRAC(G96,TODAY()))&lt;=35),INT(YEARFRAC(G96,TODAY())),"")</f>
        <v/>
      </c>
      <c r="AH96" s="21" t="str">
        <f aca="true">IF(AND(INT(YEARFRAC(G96,TODAY()))&gt;=36,INT(YEARFRAC(G96,TODAY()))&lt;=40),INT(YEARFRAC(G96,TODAY())),"")</f>
        <v/>
      </c>
      <c r="AI96" s="22" t="str">
        <f aca="true">IF(AND(INT(YEARFRAC(G96,TODAY()))&gt;=41,INT(YEARFRAC(G96,TODAY()))&lt;=45),INT(YEARFRAC(G96,TODAY())),"")</f>
        <v/>
      </c>
      <c r="AJ96" s="10"/>
    </row>
    <row r="97" customFormat="false" ht="16.15" hidden="false" customHeight="false" outlineLevel="0" collapsed="false">
      <c r="A97" s="10"/>
      <c r="C97" s="23"/>
      <c r="E97" s="30"/>
      <c r="G97" s="18"/>
      <c r="J97" s="19"/>
      <c r="L97" s="2"/>
      <c r="M97" s="2"/>
      <c r="N97" s="2"/>
      <c r="O97" s="2"/>
      <c r="P97" s="2"/>
      <c r="Q97" s="2"/>
      <c r="S97" s="2"/>
      <c r="T97" s="2"/>
      <c r="V97" s="5"/>
      <c r="W97" s="2"/>
      <c r="X97" s="2"/>
      <c r="Y97" s="19"/>
      <c r="Z97" s="19"/>
      <c r="AA97" s="19" t="str">
        <f aca="false">IF(C97="","",IF(S97="","ні","так"))</f>
        <v/>
      </c>
      <c r="AB97" s="19"/>
      <c r="AC97" s="19"/>
      <c r="AD97" s="19"/>
      <c r="AE97" s="20"/>
      <c r="AF97" s="21" t="str">
        <f aca="true">IF(INT(YEARFRAC(G97,TODAY()))&lt;=30,INT(YEARFRAC(G97,TODAY())),"")</f>
        <v/>
      </c>
      <c r="AG97" s="21" t="str">
        <f aca="true">IF(AND(INT(YEARFRAC(G97,TODAY()))&gt;=31,INT(YEARFRAC(G97,TODAY()))&lt;=35),INT(YEARFRAC(G97,TODAY())),"")</f>
        <v/>
      </c>
      <c r="AH97" s="21" t="str">
        <f aca="true">IF(AND(INT(YEARFRAC(G97,TODAY()))&gt;=36,INT(YEARFRAC(G97,TODAY()))&lt;=40),INT(YEARFRAC(G97,TODAY())),"")</f>
        <v/>
      </c>
      <c r="AI97" s="22" t="str">
        <f aca="true">IF(AND(INT(YEARFRAC(G97,TODAY()))&gt;=41,INT(YEARFRAC(G97,TODAY()))&lt;=45),INT(YEARFRAC(G97,TODAY())),"")</f>
        <v/>
      </c>
      <c r="AJ97" s="10"/>
    </row>
    <row r="98" customFormat="false" ht="16.15" hidden="false" customHeight="false" outlineLevel="0" collapsed="false">
      <c r="A98" s="10"/>
      <c r="C98" s="2"/>
      <c r="E98" s="30"/>
      <c r="G98" s="18"/>
      <c r="L98" s="2"/>
      <c r="M98" s="2"/>
      <c r="N98" s="2"/>
      <c r="O98" s="2"/>
      <c r="P98" s="2"/>
      <c r="Q98" s="2"/>
      <c r="S98" s="2"/>
      <c r="T98" s="2"/>
      <c r="V98" s="5"/>
      <c r="W98" s="2"/>
      <c r="X98" s="2"/>
      <c r="Y98" s="19"/>
      <c r="Z98" s="19"/>
      <c r="AA98" s="19" t="str">
        <f aca="false">IF(C98="","",IF(S98="","ні","так"))</f>
        <v/>
      </c>
      <c r="AB98" s="19"/>
      <c r="AC98" s="19"/>
      <c r="AD98" s="19"/>
      <c r="AE98" s="20"/>
      <c r="AF98" s="21" t="str">
        <f aca="true">IF(INT(YEARFRAC(G98,TODAY()))&lt;=30,INT(YEARFRAC(G98,TODAY())),"")</f>
        <v/>
      </c>
      <c r="AG98" s="21" t="str">
        <f aca="true">IF(AND(INT(YEARFRAC(G98,TODAY()))&gt;=31,INT(YEARFRAC(G98,TODAY()))&lt;=35),INT(YEARFRAC(G98,TODAY())),"")</f>
        <v/>
      </c>
      <c r="AH98" s="21" t="str">
        <f aca="true">IF(AND(INT(YEARFRAC(G98,TODAY()))&gt;=36,INT(YEARFRAC(G98,TODAY()))&lt;=40),INT(YEARFRAC(G98,TODAY())),"")</f>
        <v/>
      </c>
      <c r="AI98" s="22" t="str">
        <f aca="true">IF(AND(INT(YEARFRAC(G98,TODAY()))&gt;=41,INT(YEARFRAC(G98,TODAY()))&lt;=45),INT(YEARFRAC(G98,TODAY())),"")</f>
        <v/>
      </c>
      <c r="AJ98" s="10"/>
    </row>
    <row r="99" customFormat="false" ht="16.15" hidden="false" customHeight="false" outlineLevel="0" collapsed="false">
      <c r="A99" s="10"/>
      <c r="C99" s="23"/>
      <c r="E99" s="30"/>
      <c r="G99" s="18"/>
      <c r="K99" s="2"/>
      <c r="L99" s="2"/>
      <c r="M99" s="2"/>
      <c r="N99" s="2"/>
      <c r="O99" s="2"/>
      <c r="P99" s="2"/>
      <c r="Q99" s="2"/>
      <c r="S99" s="2"/>
      <c r="T99" s="2"/>
      <c r="V99" s="5"/>
      <c r="W99" s="2"/>
      <c r="X99" s="2"/>
      <c r="Y99" s="19"/>
      <c r="Z99" s="19"/>
      <c r="AA99" s="19" t="str">
        <f aca="false">IF(C99="","",IF(S99="","ні","так"))</f>
        <v/>
      </c>
      <c r="AB99" s="19"/>
      <c r="AC99" s="19"/>
      <c r="AD99" s="19"/>
      <c r="AE99" s="20"/>
      <c r="AF99" s="21" t="str">
        <f aca="true">IF(INT(YEARFRAC(G99,TODAY()))&lt;=30,INT(YEARFRAC(G99,TODAY())),"")</f>
        <v/>
      </c>
      <c r="AG99" s="21" t="str">
        <f aca="true">IF(AND(INT(YEARFRAC(G99,TODAY()))&gt;=31,INT(YEARFRAC(G99,TODAY()))&lt;=35),INT(YEARFRAC(G99,TODAY())),"")</f>
        <v/>
      </c>
      <c r="AH99" s="21" t="str">
        <f aca="true">IF(AND(INT(YEARFRAC(G99,TODAY()))&gt;=36,INT(YEARFRAC(G99,TODAY()))&lt;=40),INT(YEARFRAC(G99,TODAY())),"")</f>
        <v/>
      </c>
      <c r="AI99" s="22" t="str">
        <f aca="true">IF(AND(INT(YEARFRAC(G99,TODAY()))&gt;=41,INT(YEARFRAC(G99,TODAY()))&lt;=45),INT(YEARFRAC(G99,TODAY())),"")</f>
        <v/>
      </c>
      <c r="AJ99" s="10"/>
    </row>
    <row r="100" customFormat="false" ht="16.15" hidden="false" customHeight="false" outlineLevel="0" collapsed="false">
      <c r="A100" s="10"/>
      <c r="C100" s="33"/>
      <c r="D100" s="10"/>
      <c r="E100" s="30"/>
      <c r="G100" s="34"/>
      <c r="H100" s="35"/>
      <c r="I100" s="20"/>
      <c r="J100" s="33"/>
      <c r="K100" s="20"/>
      <c r="L100" s="36"/>
      <c r="M100" s="36"/>
      <c r="N100" s="2"/>
      <c r="O100" s="36"/>
      <c r="P100" s="36"/>
      <c r="Q100" s="36"/>
      <c r="R100" s="20"/>
      <c r="S100" s="10"/>
      <c r="T100" s="2"/>
      <c r="V100" s="5"/>
      <c r="W100" s="2"/>
      <c r="X100" s="2"/>
      <c r="Y100" s="19"/>
      <c r="Z100" s="19"/>
      <c r="AA100" s="19" t="str">
        <f aca="false">IF(C100="","",IF(S100="","ні","так"))</f>
        <v/>
      </c>
      <c r="AB100" s="19"/>
      <c r="AC100" s="19"/>
      <c r="AD100" s="19"/>
      <c r="AE100" s="20"/>
      <c r="AF100" s="21" t="str">
        <f aca="true">IF(INT(YEARFRAC(G100,TODAY()))&lt;=30,INT(YEARFRAC(G100,TODAY())),"")</f>
        <v/>
      </c>
      <c r="AG100" s="21" t="str">
        <f aca="true">IF(AND(INT(YEARFRAC(G100,TODAY()))&gt;=31,INT(YEARFRAC(G100,TODAY()))&lt;=35),INT(YEARFRAC(G100,TODAY())),"")</f>
        <v/>
      </c>
      <c r="AH100" s="21" t="str">
        <f aca="true">IF(AND(INT(YEARFRAC(G100,TODAY()))&gt;=36,INT(YEARFRAC(G100,TODAY()))&lt;=40),INT(YEARFRAC(G100,TODAY())),"")</f>
        <v/>
      </c>
      <c r="AI100" s="22" t="str">
        <f aca="true">IF(AND(INT(YEARFRAC(G100,TODAY()))&gt;=41,INT(YEARFRAC(G100,TODAY()))&lt;=45),INT(YEARFRAC(G100,TODAY())),"")</f>
        <v/>
      </c>
      <c r="AJ100" s="10"/>
    </row>
    <row r="101" customFormat="false" ht="16.15" hidden="false" customHeight="false" outlineLevel="0" collapsed="false">
      <c r="A101" s="10"/>
      <c r="C101" s="33"/>
      <c r="D101" s="10"/>
      <c r="E101" s="30"/>
      <c r="G101" s="34"/>
      <c r="H101" s="35"/>
      <c r="I101" s="20"/>
      <c r="J101" s="33"/>
      <c r="K101" s="20"/>
      <c r="L101" s="33"/>
      <c r="M101" s="33"/>
      <c r="N101" s="2"/>
      <c r="O101" s="33"/>
      <c r="P101" s="33"/>
      <c r="Q101" s="33"/>
      <c r="R101" s="20"/>
      <c r="S101" s="10"/>
      <c r="T101" s="2"/>
      <c r="V101" s="5"/>
      <c r="W101" s="2"/>
      <c r="X101" s="2"/>
      <c r="Y101" s="19"/>
      <c r="Z101" s="19"/>
      <c r="AA101" s="19" t="str">
        <f aca="false">IF(C101="","",IF(S101="","ні","так"))</f>
        <v/>
      </c>
      <c r="AB101" s="19"/>
      <c r="AC101" s="19"/>
      <c r="AD101" s="19"/>
      <c r="AE101" s="20"/>
      <c r="AF101" s="21" t="str">
        <f aca="true">IF(INT(YEARFRAC(G101,TODAY()))&lt;=30,INT(YEARFRAC(G101,TODAY())),"")</f>
        <v/>
      </c>
      <c r="AG101" s="21" t="str">
        <f aca="true">IF(AND(INT(YEARFRAC(G101,TODAY()))&gt;=31,INT(YEARFRAC(G101,TODAY()))&lt;=35),INT(YEARFRAC(G101,TODAY())),"")</f>
        <v/>
      </c>
      <c r="AH101" s="21" t="str">
        <f aca="true">IF(AND(INT(YEARFRAC(G101,TODAY()))&gt;=36,INT(YEARFRAC(G101,TODAY()))&lt;=40),INT(YEARFRAC(G101,TODAY())),"")</f>
        <v/>
      </c>
      <c r="AI101" s="22" t="str">
        <f aca="true">IF(AND(INT(YEARFRAC(G101,TODAY()))&gt;=41,INT(YEARFRAC(G101,TODAY()))&lt;=45),INT(YEARFRAC(G101,TODAY())),"")</f>
        <v/>
      </c>
      <c r="AJ101" s="10"/>
    </row>
    <row r="102" customFormat="false" ht="16.15" hidden="false" customHeight="false" outlineLevel="0" collapsed="false">
      <c r="A102" s="10"/>
      <c r="C102" s="33"/>
      <c r="D102" s="10"/>
      <c r="E102" s="30"/>
      <c r="G102" s="34"/>
      <c r="H102" s="35"/>
      <c r="I102" s="20"/>
      <c r="J102" s="33"/>
      <c r="K102" s="20"/>
      <c r="L102" s="33"/>
      <c r="M102" s="33"/>
      <c r="N102" s="2"/>
      <c r="O102" s="33"/>
      <c r="P102" s="33"/>
      <c r="Q102" s="33"/>
      <c r="R102" s="20"/>
      <c r="S102" s="10"/>
      <c r="T102" s="2"/>
      <c r="V102" s="5"/>
      <c r="W102" s="2"/>
      <c r="X102" s="2"/>
      <c r="Y102" s="19"/>
      <c r="Z102" s="19"/>
      <c r="AA102" s="19" t="str">
        <f aca="false">IF(C102="","",IF(S102="","ні","так"))</f>
        <v/>
      </c>
      <c r="AB102" s="19"/>
      <c r="AC102" s="19"/>
      <c r="AD102" s="19"/>
      <c r="AE102" s="20"/>
      <c r="AF102" s="21" t="str">
        <f aca="true">IF(INT(YEARFRAC(G102,TODAY()))&lt;=30,INT(YEARFRAC(G102,TODAY())),"")</f>
        <v/>
      </c>
      <c r="AG102" s="21" t="str">
        <f aca="true">IF(AND(INT(YEARFRAC(G102,TODAY()))&gt;=31,INT(YEARFRAC(G102,TODAY()))&lt;=35),INT(YEARFRAC(G102,TODAY())),"")</f>
        <v/>
      </c>
      <c r="AH102" s="21" t="str">
        <f aca="true">IF(AND(INT(YEARFRAC(G102,TODAY()))&gt;=36,INT(YEARFRAC(G102,TODAY()))&lt;=40),INT(YEARFRAC(G102,TODAY())),"")</f>
        <v/>
      </c>
      <c r="AI102" s="22" t="str">
        <f aca="true">IF(AND(INT(YEARFRAC(G102,TODAY()))&gt;=41,INT(YEARFRAC(G102,TODAY()))&lt;=45),INT(YEARFRAC(G102,TODAY())),"")</f>
        <v/>
      </c>
      <c r="AJ102" s="10"/>
    </row>
    <row r="103" customFormat="false" ht="16.15" hidden="false" customHeight="false" outlineLevel="0" collapsed="false">
      <c r="A103" s="10"/>
      <c r="C103" s="33"/>
      <c r="D103" s="10"/>
      <c r="E103" s="30"/>
      <c r="G103" s="34"/>
      <c r="H103" s="35"/>
      <c r="I103" s="20"/>
      <c r="J103" s="33"/>
      <c r="K103" s="20"/>
      <c r="L103" s="33"/>
      <c r="M103" s="33"/>
      <c r="N103" s="2"/>
      <c r="O103" s="33"/>
      <c r="P103" s="33"/>
      <c r="Q103" s="33"/>
      <c r="R103" s="20"/>
      <c r="S103" s="10"/>
      <c r="T103" s="2"/>
      <c r="V103" s="5"/>
      <c r="W103" s="2"/>
      <c r="X103" s="2"/>
      <c r="Y103" s="19"/>
      <c r="Z103" s="19"/>
      <c r="AA103" s="19" t="str">
        <f aca="false">IF(C103="","",IF(S103="","ні","так"))</f>
        <v/>
      </c>
      <c r="AB103" s="19"/>
      <c r="AC103" s="19"/>
      <c r="AD103" s="19"/>
      <c r="AE103" s="20"/>
      <c r="AF103" s="21" t="str">
        <f aca="true">IF(INT(YEARFRAC(G103,TODAY()))&lt;=30,INT(YEARFRAC(G103,TODAY())),"")</f>
        <v/>
      </c>
      <c r="AG103" s="21" t="str">
        <f aca="true">IF(AND(INT(YEARFRAC(G103,TODAY()))&gt;=31,INT(YEARFRAC(G103,TODAY()))&lt;=35),INT(YEARFRAC(G103,TODAY())),"")</f>
        <v/>
      </c>
      <c r="AH103" s="21" t="str">
        <f aca="true">IF(AND(INT(YEARFRAC(G103,TODAY()))&gt;=36,INT(YEARFRAC(G103,TODAY()))&lt;=40),INT(YEARFRAC(G103,TODAY())),"")</f>
        <v/>
      </c>
      <c r="AI103" s="22" t="str">
        <f aca="true">IF(AND(INT(YEARFRAC(G103,TODAY()))&gt;=41,INT(YEARFRAC(G103,TODAY()))&lt;=45),INT(YEARFRAC(G103,TODAY())),"")</f>
        <v/>
      </c>
      <c r="AJ103" s="10"/>
    </row>
    <row r="104" customFormat="false" ht="16.15" hidden="false" customHeight="false" outlineLevel="0" collapsed="false">
      <c r="A104" s="10"/>
      <c r="C104" s="33"/>
      <c r="D104" s="10"/>
      <c r="E104" s="30"/>
      <c r="G104" s="34"/>
      <c r="H104" s="35"/>
      <c r="I104" s="20"/>
      <c r="J104" s="33"/>
      <c r="K104" s="20"/>
      <c r="L104" s="33"/>
      <c r="M104" s="33"/>
      <c r="N104" s="2"/>
      <c r="O104" s="33"/>
      <c r="P104" s="33"/>
      <c r="Q104" s="33"/>
      <c r="R104" s="20"/>
      <c r="S104" s="10"/>
      <c r="T104" s="2"/>
      <c r="V104" s="5"/>
      <c r="W104" s="2"/>
      <c r="X104" s="2"/>
      <c r="Y104" s="19"/>
      <c r="Z104" s="19"/>
      <c r="AA104" s="19" t="str">
        <f aca="false">IF(C104="","",IF(S104="","ні","так"))</f>
        <v/>
      </c>
      <c r="AB104" s="19"/>
      <c r="AC104" s="19"/>
      <c r="AD104" s="19"/>
      <c r="AE104" s="20"/>
      <c r="AF104" s="21" t="str">
        <f aca="true">IF(INT(YEARFRAC(G104,TODAY()))&lt;=30,INT(YEARFRAC(G104,TODAY())),"")</f>
        <v/>
      </c>
      <c r="AG104" s="21" t="str">
        <f aca="true">IF(AND(INT(YEARFRAC(G104,TODAY()))&gt;=31,INT(YEARFRAC(G104,TODAY()))&lt;=35),INT(YEARFRAC(G104,TODAY())),"")</f>
        <v/>
      </c>
      <c r="AH104" s="21" t="str">
        <f aca="true">IF(AND(INT(YEARFRAC(G104,TODAY()))&gt;=36,INT(YEARFRAC(G104,TODAY()))&lt;=40),INT(YEARFRAC(G104,TODAY())),"")</f>
        <v/>
      </c>
      <c r="AI104" s="22" t="str">
        <f aca="true">IF(AND(INT(YEARFRAC(G104,TODAY()))&gt;=41,INT(YEARFRAC(G104,TODAY()))&lt;=45),INT(YEARFRAC(G104,TODAY())),"")</f>
        <v/>
      </c>
      <c r="AJ104" s="10"/>
    </row>
    <row r="105" customFormat="false" ht="16.15" hidden="false" customHeight="false" outlineLevel="0" collapsed="false">
      <c r="A105" s="10"/>
      <c r="C105" s="33"/>
      <c r="D105" s="10"/>
      <c r="E105" s="30"/>
      <c r="G105" s="34"/>
      <c r="H105" s="35"/>
      <c r="I105" s="20"/>
      <c r="J105" s="33"/>
      <c r="K105" s="20"/>
      <c r="L105" s="33"/>
      <c r="M105" s="33"/>
      <c r="N105" s="2"/>
      <c r="O105" s="33"/>
      <c r="P105" s="33"/>
      <c r="Q105" s="33"/>
      <c r="R105" s="20"/>
      <c r="S105" s="10"/>
      <c r="T105" s="2"/>
      <c r="V105" s="5"/>
      <c r="W105" s="2"/>
      <c r="X105" s="2"/>
      <c r="Y105" s="19"/>
      <c r="Z105" s="19"/>
      <c r="AA105" s="19" t="str">
        <f aca="false">IF(C105="","",IF(S105="","ні","так"))</f>
        <v/>
      </c>
      <c r="AB105" s="19"/>
      <c r="AC105" s="19"/>
      <c r="AD105" s="19"/>
      <c r="AE105" s="20"/>
      <c r="AF105" s="21" t="str">
        <f aca="true">IF(INT(YEARFRAC(G105,TODAY()))&lt;=30,INT(YEARFRAC(G105,TODAY())),"")</f>
        <v/>
      </c>
      <c r="AG105" s="21" t="str">
        <f aca="true">IF(AND(INT(YEARFRAC(G105,TODAY()))&gt;=31,INT(YEARFRAC(G105,TODAY()))&lt;=35),INT(YEARFRAC(G105,TODAY())),"")</f>
        <v/>
      </c>
      <c r="AH105" s="21" t="str">
        <f aca="true">IF(AND(INT(YEARFRAC(G105,TODAY()))&gt;=36,INT(YEARFRAC(G105,TODAY()))&lt;=40),INT(YEARFRAC(G105,TODAY())),"")</f>
        <v/>
      </c>
      <c r="AI105" s="22" t="str">
        <f aca="true">IF(AND(INT(YEARFRAC(G105,TODAY()))&gt;=41,INT(YEARFRAC(G105,TODAY()))&lt;=45),INT(YEARFRAC(G105,TODAY())),"")</f>
        <v/>
      </c>
      <c r="AJ105" s="10"/>
    </row>
    <row r="106" customFormat="false" ht="16.15" hidden="false" customHeight="false" outlineLevel="0" collapsed="false">
      <c r="A106" s="10"/>
      <c r="C106" s="33"/>
      <c r="D106" s="10"/>
      <c r="E106" s="30"/>
      <c r="G106" s="34"/>
      <c r="H106" s="35"/>
      <c r="I106" s="20"/>
      <c r="J106" s="33"/>
      <c r="K106" s="20"/>
      <c r="L106" s="33"/>
      <c r="M106" s="33"/>
      <c r="N106" s="2"/>
      <c r="O106" s="33"/>
      <c r="P106" s="33"/>
      <c r="Q106" s="33"/>
      <c r="R106" s="20"/>
      <c r="S106" s="10"/>
      <c r="T106" s="2"/>
      <c r="V106" s="5"/>
      <c r="W106" s="2"/>
      <c r="X106" s="2"/>
      <c r="Y106" s="19"/>
      <c r="Z106" s="19"/>
      <c r="AA106" s="19" t="str">
        <f aca="false">IF(C106="","",IF(S106="","ні","так"))</f>
        <v/>
      </c>
      <c r="AB106" s="19"/>
      <c r="AC106" s="19"/>
      <c r="AD106" s="19"/>
      <c r="AE106" s="20"/>
      <c r="AF106" s="21" t="str">
        <f aca="true">IF(INT(YEARFRAC(G106,TODAY()))&lt;=30,INT(YEARFRAC(G106,TODAY())),"")</f>
        <v/>
      </c>
      <c r="AG106" s="21" t="str">
        <f aca="true">IF(AND(INT(YEARFRAC(G106,TODAY()))&gt;=31,INT(YEARFRAC(G106,TODAY()))&lt;=35),INT(YEARFRAC(G106,TODAY())),"")</f>
        <v/>
      </c>
      <c r="AH106" s="21" t="str">
        <f aca="true">IF(AND(INT(YEARFRAC(G106,TODAY()))&gt;=36,INT(YEARFRAC(G106,TODAY()))&lt;=40),INT(YEARFRAC(G106,TODAY())),"")</f>
        <v/>
      </c>
      <c r="AI106" s="22" t="str">
        <f aca="true">IF(AND(INT(YEARFRAC(G106,TODAY()))&gt;=41,INT(YEARFRAC(G106,TODAY()))&lt;=45),INT(YEARFRAC(G106,TODAY())),"")</f>
        <v/>
      </c>
      <c r="AJ106" s="10"/>
    </row>
    <row r="107" customFormat="false" ht="16.15" hidden="false" customHeight="false" outlineLevel="0" collapsed="false">
      <c r="A107" s="10"/>
      <c r="C107" s="33"/>
      <c r="D107" s="10"/>
      <c r="E107" s="30"/>
      <c r="G107" s="34"/>
      <c r="H107" s="35"/>
      <c r="I107" s="20"/>
      <c r="J107" s="33"/>
      <c r="K107" s="20"/>
      <c r="L107" s="33"/>
      <c r="M107" s="33"/>
      <c r="N107" s="2"/>
      <c r="O107" s="33"/>
      <c r="P107" s="33"/>
      <c r="Q107" s="33"/>
      <c r="R107" s="20"/>
      <c r="S107" s="10"/>
      <c r="T107" s="2"/>
      <c r="V107" s="5"/>
      <c r="W107" s="2"/>
      <c r="X107" s="2"/>
      <c r="Y107" s="19"/>
      <c r="Z107" s="19"/>
      <c r="AA107" s="19" t="str">
        <f aca="false">IF(C107="","",IF(S107="","ні","так"))</f>
        <v/>
      </c>
      <c r="AB107" s="19"/>
      <c r="AC107" s="19"/>
      <c r="AD107" s="19"/>
      <c r="AE107" s="20"/>
      <c r="AF107" s="21" t="str">
        <f aca="true">IF(INT(YEARFRAC(G107,TODAY()))&lt;=30,INT(YEARFRAC(G107,TODAY())),"")</f>
        <v/>
      </c>
      <c r="AG107" s="21" t="str">
        <f aca="true">IF(AND(INT(YEARFRAC(G107,TODAY()))&gt;=31,INT(YEARFRAC(G107,TODAY()))&lt;=35),INT(YEARFRAC(G107,TODAY())),"")</f>
        <v/>
      </c>
      <c r="AH107" s="21" t="str">
        <f aca="true">IF(AND(INT(YEARFRAC(G107,TODAY()))&gt;=36,INT(YEARFRAC(G107,TODAY()))&lt;=40),INT(YEARFRAC(G107,TODAY())),"")</f>
        <v/>
      </c>
      <c r="AI107" s="22" t="str">
        <f aca="true">IF(AND(INT(YEARFRAC(G107,TODAY()))&gt;=41,INT(YEARFRAC(G107,TODAY()))&lt;=45),INT(YEARFRAC(G107,TODAY())),"")</f>
        <v/>
      </c>
      <c r="AJ107" s="10"/>
    </row>
    <row r="108" customFormat="false" ht="16.15" hidden="false" customHeight="false" outlineLevel="0" collapsed="false">
      <c r="A108" s="10"/>
      <c r="C108" s="33"/>
      <c r="D108" s="10"/>
      <c r="E108" s="30"/>
      <c r="G108" s="34"/>
      <c r="H108" s="35"/>
      <c r="I108" s="20"/>
      <c r="J108" s="33"/>
      <c r="K108" s="20"/>
      <c r="L108" s="33"/>
      <c r="M108" s="33"/>
      <c r="N108" s="2"/>
      <c r="O108" s="33"/>
      <c r="P108" s="33"/>
      <c r="Q108" s="33"/>
      <c r="R108" s="20"/>
      <c r="S108" s="10"/>
      <c r="T108" s="2"/>
      <c r="V108" s="5"/>
      <c r="W108" s="2"/>
      <c r="X108" s="2"/>
      <c r="Y108" s="19"/>
      <c r="Z108" s="19"/>
      <c r="AA108" s="19" t="str">
        <f aca="false">IF(C108="","",IF(S108="","ні","так"))</f>
        <v/>
      </c>
      <c r="AB108" s="19"/>
      <c r="AC108" s="19"/>
      <c r="AD108" s="19"/>
      <c r="AE108" s="20"/>
      <c r="AF108" s="21" t="str">
        <f aca="true">IF(INT(YEARFRAC(G108,TODAY()))&lt;=30,INT(YEARFRAC(G108,TODAY())),"")</f>
        <v/>
      </c>
      <c r="AG108" s="21" t="str">
        <f aca="true">IF(AND(INT(YEARFRAC(G108,TODAY()))&gt;=31,INT(YEARFRAC(G108,TODAY()))&lt;=35),INT(YEARFRAC(G108,TODAY())),"")</f>
        <v/>
      </c>
      <c r="AH108" s="21" t="str">
        <f aca="true">IF(AND(INT(YEARFRAC(G108,TODAY()))&gt;=36,INT(YEARFRAC(G108,TODAY()))&lt;=40),INT(YEARFRAC(G108,TODAY())),"")</f>
        <v/>
      </c>
      <c r="AI108" s="22" t="str">
        <f aca="true">IF(AND(INT(YEARFRAC(G108,TODAY()))&gt;=41,INT(YEARFRAC(G108,TODAY()))&lt;=45),INT(YEARFRAC(G108,TODAY())),"")</f>
        <v/>
      </c>
      <c r="AJ108" s="10"/>
    </row>
    <row r="109" customFormat="false" ht="16.15" hidden="false" customHeight="false" outlineLevel="0" collapsed="false">
      <c r="A109" s="10"/>
      <c r="C109" s="33"/>
      <c r="D109" s="10"/>
      <c r="E109" s="30"/>
      <c r="G109" s="34"/>
      <c r="H109" s="35"/>
      <c r="I109" s="20"/>
      <c r="J109" s="33"/>
      <c r="K109" s="20"/>
      <c r="L109" s="33"/>
      <c r="M109" s="33"/>
      <c r="N109" s="2"/>
      <c r="O109" s="33"/>
      <c r="P109" s="33"/>
      <c r="Q109" s="33"/>
      <c r="R109" s="20"/>
      <c r="S109" s="10"/>
      <c r="T109" s="2"/>
      <c r="V109" s="5"/>
      <c r="W109" s="2"/>
      <c r="X109" s="2"/>
      <c r="Y109" s="19"/>
      <c r="Z109" s="19"/>
      <c r="AA109" s="19" t="str">
        <f aca="false">IF(C109="","",IF(S109="","ні","так"))</f>
        <v/>
      </c>
      <c r="AB109" s="19"/>
      <c r="AC109" s="19"/>
      <c r="AD109" s="19"/>
      <c r="AE109" s="20"/>
      <c r="AF109" s="21" t="str">
        <f aca="true">IF(INT(YEARFRAC(G109,TODAY()))&lt;=30,INT(YEARFRAC(G109,TODAY())),"")</f>
        <v/>
      </c>
      <c r="AG109" s="21" t="str">
        <f aca="true">IF(AND(INT(YEARFRAC(G109,TODAY()))&gt;=31,INT(YEARFRAC(G109,TODAY()))&lt;=35),INT(YEARFRAC(G109,TODAY())),"")</f>
        <v/>
      </c>
      <c r="AH109" s="21" t="str">
        <f aca="true">IF(AND(INT(YEARFRAC(G109,TODAY()))&gt;=36,INT(YEARFRAC(G109,TODAY()))&lt;=40),INT(YEARFRAC(G109,TODAY())),"")</f>
        <v/>
      </c>
      <c r="AI109" s="22" t="str">
        <f aca="true">IF(AND(INT(YEARFRAC(G109,TODAY()))&gt;=41,INT(YEARFRAC(G109,TODAY()))&lt;=45),INT(YEARFRAC(G109,TODAY())),"")</f>
        <v/>
      </c>
      <c r="AJ109" s="10"/>
    </row>
    <row r="110" customFormat="false" ht="16.15" hidden="false" customHeight="false" outlineLevel="0" collapsed="false">
      <c r="A110" s="10"/>
      <c r="C110" s="33"/>
      <c r="D110" s="10"/>
      <c r="E110" s="30"/>
      <c r="G110" s="34"/>
      <c r="H110" s="35"/>
      <c r="I110" s="20"/>
      <c r="J110" s="33"/>
      <c r="K110" s="20"/>
      <c r="L110" s="33"/>
      <c r="M110" s="33"/>
      <c r="N110" s="2"/>
      <c r="O110" s="33"/>
      <c r="P110" s="33"/>
      <c r="Q110" s="33"/>
      <c r="R110" s="20"/>
      <c r="S110" s="10"/>
      <c r="T110" s="2"/>
      <c r="V110" s="5"/>
      <c r="W110" s="2"/>
      <c r="X110" s="2"/>
      <c r="Y110" s="19"/>
      <c r="Z110" s="19"/>
      <c r="AA110" s="19" t="str">
        <f aca="false">IF(C110="","",IF(S110="","ні","так"))</f>
        <v/>
      </c>
      <c r="AB110" s="19"/>
      <c r="AC110" s="19"/>
      <c r="AD110" s="19"/>
      <c r="AE110" s="20"/>
      <c r="AF110" s="21" t="str">
        <f aca="true">IF(INT(YEARFRAC(G110,TODAY()))&lt;=30,INT(YEARFRAC(G110,TODAY())),"")</f>
        <v/>
      </c>
      <c r="AG110" s="21" t="str">
        <f aca="true">IF(AND(INT(YEARFRAC(G110,TODAY()))&gt;=31,INT(YEARFRAC(G110,TODAY()))&lt;=35),INT(YEARFRAC(G110,TODAY())),"")</f>
        <v/>
      </c>
      <c r="AH110" s="21" t="str">
        <f aca="true">IF(AND(INT(YEARFRAC(G110,TODAY()))&gt;=36,INT(YEARFRAC(G110,TODAY()))&lt;=40),INT(YEARFRAC(G110,TODAY())),"")</f>
        <v/>
      </c>
      <c r="AI110" s="22" t="str">
        <f aca="true">IF(AND(INT(YEARFRAC(G110,TODAY()))&gt;=41,INT(YEARFRAC(G110,TODAY()))&lt;=45),INT(YEARFRAC(G110,TODAY())),"")</f>
        <v/>
      </c>
      <c r="AJ110" s="10"/>
    </row>
    <row r="111" customFormat="false" ht="16.15" hidden="false" customHeight="false" outlineLevel="0" collapsed="false">
      <c r="A111" s="10"/>
      <c r="C111" s="33"/>
      <c r="D111" s="10"/>
      <c r="E111" s="30"/>
      <c r="G111" s="34"/>
      <c r="H111" s="35"/>
      <c r="I111" s="20"/>
      <c r="J111" s="33"/>
      <c r="K111" s="20"/>
      <c r="L111" s="33"/>
      <c r="M111" s="33"/>
      <c r="N111" s="2"/>
      <c r="O111" s="33"/>
      <c r="P111" s="33"/>
      <c r="Q111" s="33"/>
      <c r="R111" s="20"/>
      <c r="S111" s="10"/>
      <c r="T111" s="2"/>
      <c r="V111" s="5"/>
      <c r="W111" s="2"/>
      <c r="X111" s="2"/>
      <c r="Y111" s="19"/>
      <c r="Z111" s="19"/>
      <c r="AA111" s="19" t="str">
        <f aca="false">IF(C111="","",IF(S111="","ні","так"))</f>
        <v/>
      </c>
      <c r="AB111" s="19"/>
      <c r="AC111" s="19"/>
      <c r="AD111" s="19"/>
      <c r="AE111" s="20"/>
      <c r="AF111" s="21" t="str">
        <f aca="true">IF(INT(YEARFRAC(G111,TODAY()))&lt;=30,INT(YEARFRAC(G111,TODAY())),"")</f>
        <v/>
      </c>
      <c r="AG111" s="21" t="str">
        <f aca="true">IF(AND(INT(YEARFRAC(G111,TODAY()))&gt;=31,INT(YEARFRAC(G111,TODAY()))&lt;=35),INT(YEARFRAC(G111,TODAY())),"")</f>
        <v/>
      </c>
      <c r="AH111" s="21" t="str">
        <f aca="true">IF(AND(INT(YEARFRAC(G111,TODAY()))&gt;=36,INT(YEARFRAC(G111,TODAY()))&lt;=40),INT(YEARFRAC(G111,TODAY())),"")</f>
        <v/>
      </c>
      <c r="AI111" s="22" t="str">
        <f aca="true">IF(AND(INT(YEARFRAC(G111,TODAY()))&gt;=41,INT(YEARFRAC(G111,TODAY()))&lt;=45),INT(YEARFRAC(G111,TODAY())),"")</f>
        <v/>
      </c>
      <c r="AJ111" s="10"/>
    </row>
    <row r="112" customFormat="false" ht="16.15" hidden="false" customHeight="false" outlineLevel="0" collapsed="false">
      <c r="A112" s="10"/>
      <c r="C112" s="33"/>
      <c r="D112" s="10"/>
      <c r="E112" s="30"/>
      <c r="G112" s="34"/>
      <c r="H112" s="35"/>
      <c r="I112" s="20"/>
      <c r="J112" s="33"/>
      <c r="K112" s="20"/>
      <c r="L112" s="33"/>
      <c r="M112" s="33"/>
      <c r="N112" s="2"/>
      <c r="O112" s="33"/>
      <c r="P112" s="33"/>
      <c r="Q112" s="33"/>
      <c r="R112" s="20"/>
      <c r="S112" s="10"/>
      <c r="T112" s="2"/>
      <c r="V112" s="5"/>
      <c r="W112" s="2"/>
      <c r="X112" s="2"/>
      <c r="Y112" s="19"/>
      <c r="Z112" s="19"/>
      <c r="AA112" s="19" t="str">
        <f aca="false">IF(C112="","",IF(S112="","ні","так"))</f>
        <v/>
      </c>
      <c r="AB112" s="19"/>
      <c r="AC112" s="19"/>
      <c r="AD112" s="19"/>
      <c r="AE112" s="20"/>
      <c r="AF112" s="21" t="str">
        <f aca="true">IF(INT(YEARFRAC(G112,TODAY()))&lt;=30,INT(YEARFRAC(G112,TODAY())),"")</f>
        <v/>
      </c>
      <c r="AG112" s="21" t="str">
        <f aca="true">IF(AND(INT(YEARFRAC(G112,TODAY()))&gt;=31,INT(YEARFRAC(G112,TODAY()))&lt;=35),INT(YEARFRAC(G112,TODAY())),"")</f>
        <v/>
      </c>
      <c r="AH112" s="21" t="str">
        <f aca="true">IF(AND(INT(YEARFRAC(G112,TODAY()))&gt;=36,INT(YEARFRAC(G112,TODAY()))&lt;=40),INT(YEARFRAC(G112,TODAY())),"")</f>
        <v/>
      </c>
      <c r="AI112" s="22" t="str">
        <f aca="true">IF(AND(INT(YEARFRAC(G112,TODAY()))&gt;=41,INT(YEARFRAC(G112,TODAY()))&lt;=45),INT(YEARFRAC(G112,TODAY())),"")</f>
        <v/>
      </c>
      <c r="AJ112" s="10"/>
    </row>
    <row r="113" customFormat="false" ht="16.15" hidden="false" customHeight="false" outlineLevel="0" collapsed="false">
      <c r="A113" s="10"/>
      <c r="C113" s="33"/>
      <c r="D113" s="10"/>
      <c r="E113" s="30"/>
      <c r="G113" s="34"/>
      <c r="H113" s="35"/>
      <c r="I113" s="20"/>
      <c r="J113" s="33"/>
      <c r="K113" s="20"/>
      <c r="L113" s="33"/>
      <c r="M113" s="33"/>
      <c r="N113" s="2"/>
      <c r="O113" s="33"/>
      <c r="P113" s="33"/>
      <c r="Q113" s="33"/>
      <c r="R113" s="20"/>
      <c r="S113" s="10"/>
      <c r="T113" s="2"/>
      <c r="V113" s="5"/>
      <c r="W113" s="2"/>
      <c r="X113" s="2"/>
      <c r="Y113" s="19"/>
      <c r="Z113" s="19"/>
      <c r="AA113" s="19" t="str">
        <f aca="false">IF(C113="","",IF(S113="","ні","так"))</f>
        <v/>
      </c>
      <c r="AB113" s="19"/>
      <c r="AC113" s="19"/>
      <c r="AD113" s="19"/>
      <c r="AE113" s="20"/>
      <c r="AF113" s="21" t="str">
        <f aca="true">IF(INT(YEARFRAC(G113,TODAY()))&lt;=30,INT(YEARFRAC(G113,TODAY())),"")</f>
        <v/>
      </c>
      <c r="AG113" s="21" t="str">
        <f aca="true">IF(AND(INT(YEARFRAC(G113,TODAY()))&gt;=31,INT(YEARFRAC(G113,TODAY()))&lt;=35),INT(YEARFRAC(G113,TODAY())),"")</f>
        <v/>
      </c>
      <c r="AH113" s="21" t="str">
        <f aca="true">IF(AND(INT(YEARFRAC(G113,TODAY()))&gt;=36,INT(YEARFRAC(G113,TODAY()))&lt;=40),INT(YEARFRAC(G113,TODAY())),"")</f>
        <v/>
      </c>
      <c r="AI113" s="22" t="str">
        <f aca="true">IF(AND(INT(YEARFRAC(G113,TODAY()))&gt;=41,INT(YEARFRAC(G113,TODAY()))&lt;=45),INT(YEARFRAC(G113,TODAY())),"")</f>
        <v/>
      </c>
      <c r="AJ113" s="10"/>
    </row>
    <row r="114" customFormat="false" ht="16.15" hidden="false" customHeight="false" outlineLevel="0" collapsed="false">
      <c r="A114" s="10"/>
      <c r="C114" s="33"/>
      <c r="D114" s="10"/>
      <c r="E114" s="30"/>
      <c r="G114" s="34"/>
      <c r="H114" s="35"/>
      <c r="I114" s="20"/>
      <c r="J114" s="33"/>
      <c r="K114" s="20"/>
      <c r="L114" s="33"/>
      <c r="M114" s="33"/>
      <c r="N114" s="2"/>
      <c r="O114" s="33"/>
      <c r="P114" s="33"/>
      <c r="Q114" s="33"/>
      <c r="R114" s="20"/>
      <c r="S114" s="10"/>
      <c r="T114" s="2"/>
      <c r="V114" s="5"/>
      <c r="W114" s="2"/>
      <c r="X114" s="2"/>
      <c r="Y114" s="19"/>
      <c r="Z114" s="19"/>
      <c r="AA114" s="19" t="str">
        <f aca="false">IF(C114="","",IF(S114="","ні","так"))</f>
        <v/>
      </c>
      <c r="AB114" s="19"/>
      <c r="AC114" s="19"/>
      <c r="AD114" s="19"/>
      <c r="AE114" s="20"/>
      <c r="AF114" s="21" t="str">
        <f aca="true">IF(INT(YEARFRAC(G114,TODAY()))&lt;=30,INT(YEARFRAC(G114,TODAY())),"")</f>
        <v/>
      </c>
      <c r="AG114" s="21" t="str">
        <f aca="true">IF(AND(INT(YEARFRAC(G114,TODAY()))&gt;=31,INT(YEARFRAC(G114,TODAY()))&lt;=35),INT(YEARFRAC(G114,TODAY())),"")</f>
        <v/>
      </c>
      <c r="AH114" s="21" t="str">
        <f aca="true">IF(AND(INT(YEARFRAC(G114,TODAY()))&gt;=36,INT(YEARFRAC(G114,TODAY()))&lt;=40),INT(YEARFRAC(G114,TODAY())),"")</f>
        <v/>
      </c>
      <c r="AI114" s="22" t="str">
        <f aca="true">IF(AND(INT(YEARFRAC(G114,TODAY()))&gt;=41,INT(YEARFRAC(G114,TODAY()))&lt;=45),INT(YEARFRAC(G114,TODAY())),"")</f>
        <v/>
      </c>
      <c r="AJ114" s="10"/>
    </row>
    <row r="115" customFormat="false" ht="16.15" hidden="false" customHeight="false" outlineLevel="0" collapsed="false">
      <c r="A115" s="10"/>
      <c r="C115" s="33"/>
      <c r="D115" s="10"/>
      <c r="E115" s="30"/>
      <c r="G115" s="34"/>
      <c r="H115" s="35"/>
      <c r="I115" s="20"/>
      <c r="J115" s="33"/>
      <c r="K115" s="20"/>
      <c r="L115" s="33"/>
      <c r="M115" s="33"/>
      <c r="N115" s="2"/>
      <c r="O115" s="33"/>
      <c r="P115" s="33"/>
      <c r="Q115" s="33"/>
      <c r="R115" s="20"/>
      <c r="S115" s="10"/>
      <c r="T115" s="2"/>
      <c r="V115" s="5"/>
      <c r="W115" s="2"/>
      <c r="X115" s="2"/>
      <c r="Y115" s="19"/>
      <c r="Z115" s="19"/>
      <c r="AA115" s="19" t="str">
        <f aca="false">IF(C115="","",IF(S115="","ні","так"))</f>
        <v/>
      </c>
      <c r="AB115" s="19"/>
      <c r="AC115" s="19"/>
      <c r="AD115" s="19"/>
      <c r="AE115" s="20"/>
      <c r="AF115" s="21" t="str">
        <f aca="true">IF(INT(YEARFRAC(G115,TODAY()))&lt;=30,INT(YEARFRAC(G115,TODAY())),"")</f>
        <v/>
      </c>
      <c r="AG115" s="21" t="str">
        <f aca="true">IF(AND(INT(YEARFRAC(G115,TODAY()))&gt;=31,INT(YEARFRAC(G115,TODAY()))&lt;=35),INT(YEARFRAC(G115,TODAY())),"")</f>
        <v/>
      </c>
      <c r="AH115" s="21" t="str">
        <f aca="true">IF(AND(INT(YEARFRAC(G115,TODAY()))&gt;=36,INT(YEARFRAC(G115,TODAY()))&lt;=40),INT(YEARFRAC(G115,TODAY())),"")</f>
        <v/>
      </c>
      <c r="AI115" s="22" t="str">
        <f aca="true">IF(AND(INT(YEARFRAC(G115,TODAY()))&gt;=41,INT(YEARFRAC(G115,TODAY()))&lt;=45),INT(YEARFRAC(G115,TODAY())),"")</f>
        <v/>
      </c>
      <c r="AJ115" s="10"/>
    </row>
    <row r="116" customFormat="false" ht="16.15" hidden="false" customHeight="false" outlineLevel="0" collapsed="false">
      <c r="A116" s="10"/>
      <c r="C116" s="33"/>
      <c r="D116" s="10"/>
      <c r="E116" s="30"/>
      <c r="G116" s="34"/>
      <c r="H116" s="35"/>
      <c r="I116" s="20"/>
      <c r="J116" s="33"/>
      <c r="K116" s="20"/>
      <c r="L116" s="33"/>
      <c r="M116" s="33"/>
      <c r="N116" s="2"/>
      <c r="O116" s="33"/>
      <c r="P116" s="33"/>
      <c r="Q116" s="33"/>
      <c r="R116" s="20"/>
      <c r="S116" s="10"/>
      <c r="T116" s="2"/>
      <c r="V116" s="5"/>
      <c r="W116" s="2"/>
      <c r="X116" s="2"/>
      <c r="Y116" s="19"/>
      <c r="Z116" s="19"/>
      <c r="AA116" s="19" t="str">
        <f aca="false">IF(C116="","",IF(S116="","ні","так"))</f>
        <v/>
      </c>
      <c r="AB116" s="19"/>
      <c r="AC116" s="19"/>
      <c r="AD116" s="19"/>
      <c r="AE116" s="20"/>
      <c r="AF116" s="21" t="str">
        <f aca="true">IF(INT(YEARFRAC(G116,TODAY()))&lt;=30,INT(YEARFRAC(G116,TODAY())),"")</f>
        <v/>
      </c>
      <c r="AG116" s="21" t="str">
        <f aca="true">IF(AND(INT(YEARFRAC(G116,TODAY()))&gt;=31,INT(YEARFRAC(G116,TODAY()))&lt;=35),INT(YEARFRAC(G116,TODAY())),"")</f>
        <v/>
      </c>
      <c r="AH116" s="21" t="str">
        <f aca="true">IF(AND(INT(YEARFRAC(G116,TODAY()))&gt;=36,INT(YEARFRAC(G116,TODAY()))&lt;=40),INT(YEARFRAC(G116,TODAY())),"")</f>
        <v/>
      </c>
      <c r="AI116" s="22" t="str">
        <f aca="true">IF(AND(INT(YEARFRAC(G116,TODAY()))&gt;=41,INT(YEARFRAC(G116,TODAY()))&lt;=45),INT(YEARFRAC(G116,TODAY())),"")</f>
        <v/>
      </c>
      <c r="AJ116" s="10"/>
    </row>
    <row r="117" customFormat="false" ht="16.15" hidden="false" customHeight="false" outlineLevel="0" collapsed="false">
      <c r="A117" s="10"/>
      <c r="C117" s="33"/>
      <c r="D117" s="10"/>
      <c r="E117" s="30"/>
      <c r="G117" s="34"/>
      <c r="H117" s="35"/>
      <c r="I117" s="20"/>
      <c r="J117" s="33"/>
      <c r="K117" s="20"/>
      <c r="L117" s="33"/>
      <c r="M117" s="33"/>
      <c r="N117" s="2"/>
      <c r="O117" s="33"/>
      <c r="P117" s="33"/>
      <c r="Q117" s="33"/>
      <c r="R117" s="20"/>
      <c r="S117" s="10"/>
      <c r="T117" s="2"/>
      <c r="V117" s="5"/>
      <c r="W117" s="2"/>
      <c r="X117" s="2"/>
      <c r="Y117" s="19"/>
      <c r="Z117" s="19"/>
      <c r="AA117" s="19" t="str">
        <f aca="false">IF(C117="","",IF(S117="","ні","так"))</f>
        <v/>
      </c>
      <c r="AB117" s="19"/>
      <c r="AC117" s="19"/>
      <c r="AD117" s="19"/>
      <c r="AE117" s="20"/>
      <c r="AF117" s="21" t="str">
        <f aca="true">IF(INT(YEARFRAC(G117,TODAY()))&lt;=30,INT(YEARFRAC(G117,TODAY())),"")</f>
        <v/>
      </c>
      <c r="AG117" s="21" t="str">
        <f aca="true">IF(AND(INT(YEARFRAC(G117,TODAY()))&gt;=31,INT(YEARFRAC(G117,TODAY()))&lt;=35),INT(YEARFRAC(G117,TODAY())),"")</f>
        <v/>
      </c>
      <c r="AH117" s="21" t="str">
        <f aca="true">IF(AND(INT(YEARFRAC(G117,TODAY()))&gt;=36,INT(YEARFRAC(G117,TODAY()))&lt;=40),INT(YEARFRAC(G117,TODAY())),"")</f>
        <v/>
      </c>
      <c r="AI117" s="22" t="str">
        <f aca="true">IF(AND(INT(YEARFRAC(G117,TODAY()))&gt;=41,INT(YEARFRAC(G117,TODAY()))&lt;=45),INT(YEARFRAC(G117,TODAY())),"")</f>
        <v/>
      </c>
      <c r="AJ117" s="10"/>
    </row>
    <row r="118" customFormat="false" ht="16.15" hidden="false" customHeight="false" outlineLevel="0" collapsed="false">
      <c r="A118" s="10"/>
      <c r="C118" s="33"/>
      <c r="D118" s="10"/>
      <c r="E118" s="30"/>
      <c r="G118" s="34"/>
      <c r="H118" s="35"/>
      <c r="I118" s="20"/>
      <c r="J118" s="33"/>
      <c r="K118" s="20"/>
      <c r="L118" s="33"/>
      <c r="M118" s="33"/>
      <c r="N118" s="2"/>
      <c r="O118" s="33"/>
      <c r="P118" s="33"/>
      <c r="Q118" s="33"/>
      <c r="R118" s="20"/>
      <c r="S118" s="10"/>
      <c r="T118" s="2"/>
      <c r="V118" s="5"/>
      <c r="W118" s="2"/>
      <c r="X118" s="2"/>
      <c r="Y118" s="19"/>
      <c r="Z118" s="19"/>
      <c r="AA118" s="19" t="str">
        <f aca="false">IF(C118="","",IF(S118="","ні","так"))</f>
        <v/>
      </c>
      <c r="AB118" s="19"/>
      <c r="AC118" s="19"/>
      <c r="AD118" s="19"/>
      <c r="AE118" s="20"/>
      <c r="AF118" s="21" t="str">
        <f aca="true">IF(INT(YEARFRAC(G118,TODAY()))&lt;=30,INT(YEARFRAC(G118,TODAY())),"")</f>
        <v/>
      </c>
      <c r="AG118" s="21" t="str">
        <f aca="true">IF(AND(INT(YEARFRAC(G118,TODAY()))&gt;=31,INT(YEARFRAC(G118,TODAY()))&lt;=35),INT(YEARFRAC(G118,TODAY())),"")</f>
        <v/>
      </c>
      <c r="AH118" s="21" t="str">
        <f aca="true">IF(AND(INT(YEARFRAC(G118,TODAY()))&gt;=36,INT(YEARFRAC(G118,TODAY()))&lt;=40),INT(YEARFRAC(G118,TODAY())),"")</f>
        <v/>
      </c>
      <c r="AI118" s="22" t="str">
        <f aca="true">IF(AND(INT(YEARFRAC(G118,TODAY()))&gt;=41,INT(YEARFRAC(G118,TODAY()))&lt;=45),INT(YEARFRAC(G118,TODAY())),"")</f>
        <v/>
      </c>
      <c r="AJ118" s="10"/>
    </row>
    <row r="119" customFormat="false" ht="16.15" hidden="false" customHeight="false" outlineLevel="0" collapsed="false">
      <c r="A119" s="10"/>
      <c r="C119" s="33"/>
      <c r="D119" s="10"/>
      <c r="E119" s="30"/>
      <c r="G119" s="34"/>
      <c r="H119" s="35"/>
      <c r="I119" s="20"/>
      <c r="J119" s="33"/>
      <c r="K119" s="20"/>
      <c r="L119" s="33"/>
      <c r="M119" s="33"/>
      <c r="N119" s="2"/>
      <c r="O119" s="33"/>
      <c r="P119" s="33"/>
      <c r="Q119" s="33"/>
      <c r="R119" s="20"/>
      <c r="S119" s="10"/>
      <c r="T119" s="2"/>
      <c r="V119" s="5"/>
      <c r="W119" s="2"/>
      <c r="X119" s="2"/>
      <c r="Y119" s="19"/>
      <c r="Z119" s="19"/>
      <c r="AA119" s="19" t="str">
        <f aca="false">IF(C119="","",IF(S119="","ні","так"))</f>
        <v/>
      </c>
      <c r="AB119" s="19"/>
      <c r="AC119" s="19"/>
      <c r="AD119" s="19"/>
      <c r="AE119" s="20"/>
      <c r="AF119" s="21" t="str">
        <f aca="true">IF(INT(YEARFRAC(G119,TODAY()))&lt;=30,INT(YEARFRAC(G119,TODAY())),"")</f>
        <v/>
      </c>
      <c r="AG119" s="21" t="str">
        <f aca="true">IF(AND(INT(YEARFRAC(G119,TODAY()))&gt;=31,INT(YEARFRAC(G119,TODAY()))&lt;=35),INT(YEARFRAC(G119,TODAY())),"")</f>
        <v/>
      </c>
      <c r="AH119" s="21" t="str">
        <f aca="true">IF(AND(INT(YEARFRAC(G119,TODAY()))&gt;=36,INT(YEARFRAC(G119,TODAY()))&lt;=40),INT(YEARFRAC(G119,TODAY())),"")</f>
        <v/>
      </c>
      <c r="AI119" s="22" t="str">
        <f aca="true">IF(AND(INT(YEARFRAC(G119,TODAY()))&gt;=41,INT(YEARFRAC(G119,TODAY()))&lt;=45),INT(YEARFRAC(G119,TODAY())),"")</f>
        <v/>
      </c>
      <c r="AJ119" s="10"/>
    </row>
    <row r="120" customFormat="false" ht="16.15" hidden="false" customHeight="false" outlineLevel="0" collapsed="false">
      <c r="A120" s="10"/>
      <c r="C120" s="33"/>
      <c r="D120" s="10"/>
      <c r="E120" s="30"/>
      <c r="G120" s="34"/>
      <c r="H120" s="35"/>
      <c r="I120" s="20"/>
      <c r="J120" s="33"/>
      <c r="K120" s="20"/>
      <c r="L120" s="33"/>
      <c r="M120" s="33"/>
      <c r="N120" s="2"/>
      <c r="O120" s="33"/>
      <c r="P120" s="33"/>
      <c r="Q120" s="33"/>
      <c r="R120" s="20"/>
      <c r="S120" s="10"/>
      <c r="T120" s="2"/>
      <c r="V120" s="5"/>
      <c r="W120" s="2"/>
      <c r="X120" s="2"/>
      <c r="Y120" s="19"/>
      <c r="Z120" s="19"/>
      <c r="AA120" s="19" t="str">
        <f aca="false">IF(C120="","",IF(S120="","ні","так"))</f>
        <v/>
      </c>
      <c r="AB120" s="19"/>
      <c r="AC120" s="19"/>
      <c r="AD120" s="19"/>
      <c r="AE120" s="20"/>
      <c r="AF120" s="21" t="str">
        <f aca="true">IF(INT(YEARFRAC(G120,TODAY()))&lt;=30,INT(YEARFRAC(G120,TODAY())),"")</f>
        <v/>
      </c>
      <c r="AG120" s="21" t="str">
        <f aca="true">IF(AND(INT(YEARFRAC(G120,TODAY()))&gt;=31,INT(YEARFRAC(G120,TODAY()))&lt;=35),INT(YEARFRAC(G120,TODAY())),"")</f>
        <v/>
      </c>
      <c r="AH120" s="21" t="str">
        <f aca="true">IF(AND(INT(YEARFRAC(G120,TODAY()))&gt;=36,INT(YEARFRAC(G120,TODAY()))&lt;=40),INT(YEARFRAC(G120,TODAY())),"")</f>
        <v/>
      </c>
      <c r="AI120" s="22" t="str">
        <f aca="true">IF(AND(INT(YEARFRAC(G120,TODAY()))&gt;=41,INT(YEARFRAC(G120,TODAY()))&lt;=45),INT(YEARFRAC(G120,TODAY())),"")</f>
        <v/>
      </c>
      <c r="AJ120" s="10"/>
    </row>
    <row r="121" customFormat="false" ht="16.15" hidden="false" customHeight="false" outlineLevel="0" collapsed="false">
      <c r="A121" s="10"/>
      <c r="C121" s="33"/>
      <c r="D121" s="10"/>
      <c r="E121" s="30"/>
      <c r="G121" s="34"/>
      <c r="H121" s="35"/>
      <c r="I121" s="20"/>
      <c r="J121" s="33"/>
      <c r="K121" s="20"/>
      <c r="L121" s="33"/>
      <c r="M121" s="33"/>
      <c r="N121" s="2"/>
      <c r="O121" s="33"/>
      <c r="P121" s="33"/>
      <c r="Q121" s="33"/>
      <c r="R121" s="20"/>
      <c r="S121" s="10"/>
      <c r="T121" s="2"/>
      <c r="V121" s="5"/>
      <c r="W121" s="2"/>
      <c r="X121" s="2"/>
      <c r="Y121" s="19"/>
      <c r="Z121" s="19"/>
      <c r="AA121" s="19" t="str">
        <f aca="false">IF(C121="","",IF(S121="","ні","так"))</f>
        <v/>
      </c>
      <c r="AB121" s="19"/>
      <c r="AC121" s="19"/>
      <c r="AD121" s="19"/>
      <c r="AE121" s="20"/>
      <c r="AF121" s="21" t="str">
        <f aca="true">IF(INT(YEARFRAC(G121,TODAY()))&lt;=30,INT(YEARFRAC(G121,TODAY())),"")</f>
        <v/>
      </c>
      <c r="AG121" s="21" t="str">
        <f aca="true">IF(AND(INT(YEARFRAC(G121,TODAY()))&gt;=31,INT(YEARFRAC(G121,TODAY()))&lt;=35),INT(YEARFRAC(G121,TODAY())),"")</f>
        <v/>
      </c>
      <c r="AH121" s="21" t="str">
        <f aca="true">IF(AND(INT(YEARFRAC(G121,TODAY()))&gt;=36,INT(YEARFRAC(G121,TODAY()))&lt;=40),INT(YEARFRAC(G121,TODAY())),"")</f>
        <v/>
      </c>
      <c r="AI121" s="22" t="str">
        <f aca="true">IF(AND(INT(YEARFRAC(G121,TODAY()))&gt;=41,INT(YEARFRAC(G121,TODAY()))&lt;=45),INT(YEARFRAC(G121,TODAY())),"")</f>
        <v/>
      </c>
      <c r="AJ121" s="10"/>
    </row>
    <row r="122" customFormat="false" ht="16.15" hidden="false" customHeight="false" outlineLevel="0" collapsed="false">
      <c r="A122" s="10"/>
      <c r="C122" s="33"/>
      <c r="D122" s="10"/>
      <c r="E122" s="30"/>
      <c r="G122" s="34"/>
      <c r="H122" s="35"/>
      <c r="I122" s="20"/>
      <c r="J122" s="33"/>
      <c r="K122" s="20"/>
      <c r="L122" s="33"/>
      <c r="M122" s="33"/>
      <c r="N122" s="2"/>
      <c r="O122" s="33"/>
      <c r="P122" s="33"/>
      <c r="Q122" s="33"/>
      <c r="R122" s="20"/>
      <c r="S122" s="10"/>
      <c r="T122" s="2"/>
      <c r="V122" s="5"/>
      <c r="W122" s="2"/>
      <c r="X122" s="2"/>
      <c r="Y122" s="19"/>
      <c r="Z122" s="19"/>
      <c r="AA122" s="19" t="str">
        <f aca="false">IF(C122="","",IF(S122="","ні","так"))</f>
        <v/>
      </c>
      <c r="AB122" s="19"/>
      <c r="AC122" s="19"/>
      <c r="AD122" s="19"/>
      <c r="AE122" s="20"/>
      <c r="AF122" s="21" t="str">
        <f aca="true">IF(INT(YEARFRAC(G122,TODAY()))&lt;=30,INT(YEARFRAC(G122,TODAY())),"")</f>
        <v/>
      </c>
      <c r="AG122" s="21" t="str">
        <f aca="true">IF(AND(INT(YEARFRAC(G122,TODAY()))&gt;=31,INT(YEARFRAC(G122,TODAY()))&lt;=35),INT(YEARFRAC(G122,TODAY())),"")</f>
        <v/>
      </c>
      <c r="AH122" s="21" t="str">
        <f aca="true">IF(AND(INT(YEARFRAC(G122,TODAY()))&gt;=36,INT(YEARFRAC(G122,TODAY()))&lt;=40),INT(YEARFRAC(G122,TODAY())),"")</f>
        <v/>
      </c>
      <c r="AI122" s="22" t="str">
        <f aca="true">IF(AND(INT(YEARFRAC(G122,TODAY()))&gt;=41,INT(YEARFRAC(G122,TODAY()))&lt;=45),INT(YEARFRAC(G122,TODAY())),"")</f>
        <v/>
      </c>
      <c r="AJ122" s="10"/>
    </row>
    <row r="123" customFormat="false" ht="16.15" hidden="false" customHeight="false" outlineLevel="0" collapsed="false">
      <c r="A123" s="10"/>
      <c r="C123" s="33"/>
      <c r="D123" s="10"/>
      <c r="E123" s="30"/>
      <c r="G123" s="34"/>
      <c r="H123" s="35"/>
      <c r="I123" s="20"/>
      <c r="J123" s="33"/>
      <c r="K123" s="20"/>
      <c r="L123" s="33"/>
      <c r="M123" s="33"/>
      <c r="N123" s="2"/>
      <c r="O123" s="33"/>
      <c r="P123" s="33"/>
      <c r="Q123" s="33"/>
      <c r="R123" s="20"/>
      <c r="S123" s="10"/>
      <c r="T123" s="2"/>
      <c r="V123" s="5"/>
      <c r="W123" s="2"/>
      <c r="X123" s="2"/>
      <c r="Y123" s="19"/>
      <c r="Z123" s="19"/>
      <c r="AA123" s="19" t="str">
        <f aca="false">IF(C123="","",IF(S123="","ні","так"))</f>
        <v/>
      </c>
      <c r="AB123" s="19"/>
      <c r="AC123" s="19"/>
      <c r="AD123" s="19"/>
      <c r="AE123" s="20"/>
      <c r="AF123" s="21" t="str">
        <f aca="true">IF(INT(YEARFRAC(G123,TODAY()))&lt;=30,INT(YEARFRAC(G123,TODAY())),"")</f>
        <v/>
      </c>
      <c r="AG123" s="21" t="str">
        <f aca="true">IF(AND(INT(YEARFRAC(G123,TODAY()))&gt;=31,INT(YEARFRAC(G123,TODAY()))&lt;=35),INT(YEARFRAC(G123,TODAY())),"")</f>
        <v/>
      </c>
      <c r="AH123" s="21" t="str">
        <f aca="true">IF(AND(INT(YEARFRAC(G123,TODAY()))&gt;=36,INT(YEARFRAC(G123,TODAY()))&lt;=40),INT(YEARFRAC(G123,TODAY())),"")</f>
        <v/>
      </c>
      <c r="AI123" s="22" t="str">
        <f aca="true">IF(AND(INT(YEARFRAC(G123,TODAY()))&gt;=41,INT(YEARFRAC(G123,TODAY()))&lt;=45),INT(YEARFRAC(G123,TODAY())),"")</f>
        <v/>
      </c>
      <c r="AJ123" s="10"/>
    </row>
    <row r="124" customFormat="false" ht="16.15" hidden="false" customHeight="false" outlineLevel="0" collapsed="false">
      <c r="A124" s="10"/>
      <c r="C124" s="33"/>
      <c r="D124" s="10"/>
      <c r="E124" s="30"/>
      <c r="G124" s="34"/>
      <c r="H124" s="35"/>
      <c r="I124" s="20"/>
      <c r="J124" s="33"/>
      <c r="K124" s="20"/>
      <c r="L124" s="33"/>
      <c r="M124" s="33"/>
      <c r="N124" s="2"/>
      <c r="O124" s="33"/>
      <c r="P124" s="33"/>
      <c r="Q124" s="33"/>
      <c r="R124" s="20"/>
      <c r="S124" s="10"/>
      <c r="T124" s="2"/>
      <c r="V124" s="5"/>
      <c r="W124" s="2"/>
      <c r="X124" s="2"/>
      <c r="Y124" s="19"/>
      <c r="Z124" s="19"/>
      <c r="AA124" s="19" t="str">
        <f aca="false">IF(C124="","",IF(S124="","ні","так"))</f>
        <v/>
      </c>
      <c r="AB124" s="19"/>
      <c r="AC124" s="19"/>
      <c r="AD124" s="19"/>
      <c r="AE124" s="20"/>
      <c r="AF124" s="21" t="str">
        <f aca="true">IF(INT(YEARFRAC(G124,TODAY()))&lt;=30,INT(YEARFRAC(G124,TODAY())),"")</f>
        <v/>
      </c>
      <c r="AG124" s="21" t="str">
        <f aca="true">IF(AND(INT(YEARFRAC(G124,TODAY()))&gt;=31,INT(YEARFRAC(G124,TODAY()))&lt;=35),INT(YEARFRAC(G124,TODAY())),"")</f>
        <v/>
      </c>
      <c r="AH124" s="21" t="str">
        <f aca="true">IF(AND(INT(YEARFRAC(G124,TODAY()))&gt;=36,INT(YEARFRAC(G124,TODAY()))&lt;=40),INT(YEARFRAC(G124,TODAY())),"")</f>
        <v/>
      </c>
      <c r="AI124" s="22" t="str">
        <f aca="true">IF(AND(INT(YEARFRAC(G124,TODAY()))&gt;=41,INT(YEARFRAC(G124,TODAY()))&lt;=45),INT(YEARFRAC(G124,TODAY())),"")</f>
        <v/>
      </c>
      <c r="AJ124" s="10"/>
    </row>
    <row r="125" customFormat="false" ht="16.15" hidden="false" customHeight="false" outlineLevel="0" collapsed="false">
      <c r="A125" s="10"/>
      <c r="C125" s="33"/>
      <c r="D125" s="10"/>
      <c r="E125" s="30"/>
      <c r="G125" s="34"/>
      <c r="H125" s="35"/>
      <c r="I125" s="20"/>
      <c r="J125" s="33"/>
      <c r="K125" s="20"/>
      <c r="L125" s="33"/>
      <c r="M125" s="33"/>
      <c r="N125" s="2"/>
      <c r="O125" s="33"/>
      <c r="P125" s="33"/>
      <c r="Q125" s="33"/>
      <c r="R125" s="20"/>
      <c r="S125" s="10"/>
      <c r="T125" s="2"/>
      <c r="V125" s="5"/>
      <c r="W125" s="2"/>
      <c r="X125" s="2"/>
      <c r="Y125" s="19"/>
      <c r="Z125" s="19"/>
      <c r="AA125" s="19" t="str">
        <f aca="false">IF(C125="","",IF(S125="","ні","так"))</f>
        <v/>
      </c>
      <c r="AB125" s="19"/>
      <c r="AC125" s="19"/>
      <c r="AD125" s="19"/>
      <c r="AE125" s="20"/>
      <c r="AF125" s="21" t="str">
        <f aca="true">IF(INT(YEARFRAC(G125,TODAY()))&lt;=30,INT(YEARFRAC(G125,TODAY())),"")</f>
        <v/>
      </c>
      <c r="AG125" s="21" t="str">
        <f aca="true">IF(AND(INT(YEARFRAC(G125,TODAY()))&gt;=31,INT(YEARFRAC(G125,TODAY()))&lt;=35),INT(YEARFRAC(G125,TODAY())),"")</f>
        <v/>
      </c>
      <c r="AH125" s="21" t="str">
        <f aca="true">IF(AND(INT(YEARFRAC(G125,TODAY()))&gt;=36,INT(YEARFRAC(G125,TODAY()))&lt;=40),INT(YEARFRAC(G125,TODAY())),"")</f>
        <v/>
      </c>
      <c r="AI125" s="22" t="str">
        <f aca="true">IF(AND(INT(YEARFRAC(G125,TODAY()))&gt;=41,INT(YEARFRAC(G125,TODAY()))&lt;=45),INT(YEARFRAC(G125,TODAY())),"")</f>
        <v/>
      </c>
      <c r="AJ125" s="10"/>
    </row>
    <row r="126" customFormat="false" ht="16.15" hidden="false" customHeight="false" outlineLevel="0" collapsed="false">
      <c r="A126" s="10"/>
      <c r="C126" s="33"/>
      <c r="D126" s="10"/>
      <c r="E126" s="30"/>
      <c r="G126" s="34"/>
      <c r="H126" s="35"/>
      <c r="I126" s="20"/>
      <c r="J126" s="33"/>
      <c r="K126" s="20"/>
      <c r="L126" s="33"/>
      <c r="M126" s="33"/>
      <c r="N126" s="2"/>
      <c r="O126" s="33"/>
      <c r="P126" s="33"/>
      <c r="Q126" s="33"/>
      <c r="R126" s="20"/>
      <c r="S126" s="10"/>
      <c r="T126" s="2"/>
      <c r="V126" s="5"/>
      <c r="W126" s="2"/>
      <c r="X126" s="2"/>
      <c r="Y126" s="19"/>
      <c r="Z126" s="19"/>
      <c r="AA126" s="19" t="str">
        <f aca="false">IF(C126="","",IF(S126="","ні","так"))</f>
        <v/>
      </c>
      <c r="AB126" s="19"/>
      <c r="AC126" s="19"/>
      <c r="AD126" s="19"/>
      <c r="AE126" s="20"/>
      <c r="AF126" s="21" t="str">
        <f aca="true">IF(INT(YEARFRAC(G126,TODAY()))&lt;=30,INT(YEARFRAC(G126,TODAY())),"")</f>
        <v/>
      </c>
      <c r="AG126" s="21" t="str">
        <f aca="true">IF(AND(INT(YEARFRAC(G126,TODAY()))&gt;=31,INT(YEARFRAC(G126,TODAY()))&lt;=35),INT(YEARFRAC(G126,TODAY())),"")</f>
        <v/>
      </c>
      <c r="AH126" s="21" t="str">
        <f aca="true">IF(AND(INT(YEARFRAC(G126,TODAY()))&gt;=36,INT(YEARFRAC(G126,TODAY()))&lt;=40),INT(YEARFRAC(G126,TODAY())),"")</f>
        <v/>
      </c>
      <c r="AI126" s="22" t="str">
        <f aca="true">IF(AND(INT(YEARFRAC(G126,TODAY()))&gt;=41,INT(YEARFRAC(G126,TODAY()))&lt;=45),INT(YEARFRAC(G126,TODAY())),"")</f>
        <v/>
      </c>
      <c r="AJ126" s="10"/>
    </row>
    <row r="127" customFormat="false" ht="16.15" hidden="false" customHeight="false" outlineLevel="0" collapsed="false">
      <c r="A127" s="10"/>
      <c r="C127" s="33"/>
      <c r="D127" s="10"/>
      <c r="E127" s="30"/>
      <c r="G127" s="34"/>
      <c r="H127" s="35"/>
      <c r="I127" s="20"/>
      <c r="J127" s="33"/>
      <c r="K127" s="20"/>
      <c r="L127" s="33"/>
      <c r="M127" s="33"/>
      <c r="N127" s="2"/>
      <c r="O127" s="33"/>
      <c r="P127" s="33"/>
      <c r="Q127" s="33"/>
      <c r="R127" s="20"/>
      <c r="S127" s="10"/>
      <c r="T127" s="2"/>
      <c r="V127" s="5"/>
      <c r="W127" s="2"/>
      <c r="X127" s="2"/>
      <c r="Y127" s="19"/>
      <c r="Z127" s="19"/>
      <c r="AA127" s="19" t="str">
        <f aca="false">IF(C127="","",IF(S127="","ні","так"))</f>
        <v/>
      </c>
      <c r="AB127" s="19"/>
      <c r="AC127" s="19"/>
      <c r="AD127" s="19"/>
      <c r="AE127" s="20"/>
      <c r="AF127" s="21" t="str">
        <f aca="true">IF(INT(YEARFRAC(G127,TODAY()))&lt;=30,INT(YEARFRAC(G127,TODAY())),"")</f>
        <v/>
      </c>
      <c r="AG127" s="21" t="str">
        <f aca="true">IF(AND(INT(YEARFRAC(G127,TODAY()))&gt;=31,INT(YEARFRAC(G127,TODAY()))&lt;=35),INT(YEARFRAC(G127,TODAY())),"")</f>
        <v/>
      </c>
      <c r="AH127" s="21" t="str">
        <f aca="true">IF(AND(INT(YEARFRAC(G127,TODAY()))&gt;=36,INT(YEARFRAC(G127,TODAY()))&lt;=40),INT(YEARFRAC(G127,TODAY())),"")</f>
        <v/>
      </c>
      <c r="AI127" s="22" t="str">
        <f aca="true">IF(AND(INT(YEARFRAC(G127,TODAY()))&gt;=41,INT(YEARFRAC(G127,TODAY()))&lt;=45),INT(YEARFRAC(G127,TODAY())),"")</f>
        <v/>
      </c>
      <c r="AJ127" s="10"/>
    </row>
    <row r="128" customFormat="false" ht="16.15" hidden="false" customHeight="false" outlineLevel="0" collapsed="false">
      <c r="A128" s="10"/>
      <c r="C128" s="33"/>
      <c r="D128" s="10"/>
      <c r="E128" s="30"/>
      <c r="G128" s="34"/>
      <c r="H128" s="35"/>
      <c r="I128" s="20"/>
      <c r="J128" s="33"/>
      <c r="K128" s="20"/>
      <c r="L128" s="33"/>
      <c r="M128" s="33"/>
      <c r="N128" s="2"/>
      <c r="O128" s="33"/>
      <c r="P128" s="33"/>
      <c r="Q128" s="33"/>
      <c r="R128" s="20"/>
      <c r="S128" s="10"/>
      <c r="T128" s="2"/>
      <c r="V128" s="5"/>
      <c r="W128" s="2"/>
      <c r="X128" s="2"/>
      <c r="Y128" s="19"/>
      <c r="Z128" s="19"/>
      <c r="AA128" s="19" t="str">
        <f aca="false">IF(C128="","",IF(S128="","ні","так"))</f>
        <v/>
      </c>
      <c r="AB128" s="19"/>
      <c r="AC128" s="19"/>
      <c r="AD128" s="19"/>
      <c r="AE128" s="20"/>
      <c r="AF128" s="21" t="str">
        <f aca="true">IF(INT(YEARFRAC(G128,TODAY()))&lt;=30,INT(YEARFRAC(G128,TODAY())),"")</f>
        <v/>
      </c>
      <c r="AG128" s="21" t="str">
        <f aca="true">IF(AND(INT(YEARFRAC(G128,TODAY()))&gt;=31,INT(YEARFRAC(G128,TODAY()))&lt;=35),INT(YEARFRAC(G128,TODAY())),"")</f>
        <v/>
      </c>
      <c r="AH128" s="21" t="str">
        <f aca="true">IF(AND(INT(YEARFRAC(G128,TODAY()))&gt;=36,INT(YEARFRAC(G128,TODAY()))&lt;=40),INT(YEARFRAC(G128,TODAY())),"")</f>
        <v/>
      </c>
      <c r="AI128" s="22" t="str">
        <f aca="true">IF(AND(INT(YEARFRAC(G128,TODAY()))&gt;=41,INT(YEARFRAC(G128,TODAY()))&lt;=45),INT(YEARFRAC(G128,TODAY())),"")</f>
        <v/>
      </c>
      <c r="AJ128" s="10"/>
    </row>
    <row r="129" customFormat="false" ht="16.15" hidden="false" customHeight="false" outlineLevel="0" collapsed="false">
      <c r="A129" s="10"/>
      <c r="C129" s="33"/>
      <c r="D129" s="10"/>
      <c r="E129" s="30"/>
      <c r="G129" s="34"/>
      <c r="H129" s="35"/>
      <c r="I129" s="20"/>
      <c r="J129" s="33"/>
      <c r="K129" s="20"/>
      <c r="L129" s="33"/>
      <c r="M129" s="33"/>
      <c r="N129" s="2"/>
      <c r="O129" s="33"/>
      <c r="P129" s="33"/>
      <c r="Q129" s="33"/>
      <c r="R129" s="20"/>
      <c r="S129" s="10"/>
      <c r="T129" s="2"/>
      <c r="V129" s="5"/>
      <c r="W129" s="2"/>
      <c r="X129" s="2"/>
      <c r="Y129" s="19"/>
      <c r="Z129" s="19"/>
      <c r="AA129" s="19" t="str">
        <f aca="false">IF(C129="","",IF(S129="","ні","так"))</f>
        <v/>
      </c>
      <c r="AB129" s="19"/>
      <c r="AC129" s="19"/>
      <c r="AD129" s="19"/>
      <c r="AE129" s="20"/>
      <c r="AF129" s="21" t="str">
        <f aca="true">IF(INT(YEARFRAC(G129,TODAY()))&lt;=30,INT(YEARFRAC(G129,TODAY())),"")</f>
        <v/>
      </c>
      <c r="AG129" s="21" t="str">
        <f aca="true">IF(AND(INT(YEARFRAC(G129,TODAY()))&gt;=31,INT(YEARFRAC(G129,TODAY()))&lt;=35),INT(YEARFRAC(G129,TODAY())),"")</f>
        <v/>
      </c>
      <c r="AH129" s="21" t="str">
        <f aca="true">IF(AND(INT(YEARFRAC(G129,TODAY()))&gt;=36,INT(YEARFRAC(G129,TODAY()))&lt;=40),INT(YEARFRAC(G129,TODAY())),"")</f>
        <v/>
      </c>
      <c r="AI129" s="22" t="str">
        <f aca="true">IF(AND(INT(YEARFRAC(G129,TODAY()))&gt;=41,INT(YEARFRAC(G129,TODAY()))&lt;=45),INT(YEARFRAC(G129,TODAY())),"")</f>
        <v/>
      </c>
      <c r="AJ129" s="10"/>
    </row>
    <row r="130" customFormat="false" ht="16.15" hidden="false" customHeight="false" outlineLevel="0" collapsed="false">
      <c r="A130" s="10"/>
      <c r="C130" s="33"/>
      <c r="D130" s="10"/>
      <c r="E130" s="30"/>
      <c r="G130" s="34"/>
      <c r="H130" s="35"/>
      <c r="I130" s="20"/>
      <c r="J130" s="33"/>
      <c r="K130" s="20"/>
      <c r="L130" s="33"/>
      <c r="M130" s="33"/>
      <c r="N130" s="2"/>
      <c r="O130" s="33"/>
      <c r="P130" s="33"/>
      <c r="Q130" s="33"/>
      <c r="R130" s="20"/>
      <c r="S130" s="10"/>
      <c r="T130" s="2"/>
      <c r="V130" s="5"/>
      <c r="W130" s="2"/>
      <c r="X130" s="2"/>
      <c r="Y130" s="19"/>
      <c r="Z130" s="19"/>
      <c r="AA130" s="19" t="str">
        <f aca="false">IF(C130="","",IF(S130="","ні","так"))</f>
        <v/>
      </c>
      <c r="AB130" s="19"/>
      <c r="AC130" s="19"/>
      <c r="AD130" s="19"/>
      <c r="AE130" s="20"/>
      <c r="AF130" s="21" t="str">
        <f aca="true">IF(INT(YEARFRAC(G130,TODAY()))&lt;=30,INT(YEARFRAC(G130,TODAY())),"")</f>
        <v/>
      </c>
      <c r="AG130" s="21" t="str">
        <f aca="true">IF(AND(INT(YEARFRAC(G130,TODAY()))&gt;=31,INT(YEARFRAC(G130,TODAY()))&lt;=35),INT(YEARFRAC(G130,TODAY())),"")</f>
        <v/>
      </c>
      <c r="AH130" s="21" t="str">
        <f aca="true">IF(AND(INT(YEARFRAC(G130,TODAY()))&gt;=36,INT(YEARFRAC(G130,TODAY()))&lt;=40),INT(YEARFRAC(G130,TODAY())),"")</f>
        <v/>
      </c>
      <c r="AI130" s="22" t="str">
        <f aca="true">IF(AND(INT(YEARFRAC(G130,TODAY()))&gt;=41,INT(YEARFRAC(G130,TODAY()))&lt;=45),INT(YEARFRAC(G130,TODAY())),"")</f>
        <v/>
      </c>
      <c r="AJ130" s="10"/>
    </row>
    <row r="131" customFormat="false" ht="16.15" hidden="false" customHeight="false" outlineLevel="0" collapsed="false">
      <c r="A131" s="10"/>
      <c r="C131" s="33"/>
      <c r="D131" s="10"/>
      <c r="E131" s="30"/>
      <c r="G131" s="34"/>
      <c r="H131" s="35"/>
      <c r="I131" s="20"/>
      <c r="J131" s="33"/>
      <c r="K131" s="20"/>
      <c r="L131" s="33"/>
      <c r="M131" s="33"/>
      <c r="N131" s="2"/>
      <c r="O131" s="33"/>
      <c r="P131" s="33"/>
      <c r="Q131" s="33"/>
      <c r="R131" s="20"/>
      <c r="S131" s="10"/>
      <c r="T131" s="2"/>
      <c r="V131" s="5"/>
      <c r="W131" s="2"/>
      <c r="X131" s="2"/>
      <c r="Y131" s="19"/>
      <c r="Z131" s="19"/>
      <c r="AA131" s="19" t="str">
        <f aca="false">IF(C131="","",IF(S131="","ні","так"))</f>
        <v/>
      </c>
      <c r="AB131" s="19"/>
      <c r="AC131" s="19"/>
      <c r="AD131" s="19"/>
      <c r="AE131" s="20"/>
      <c r="AF131" s="21" t="str">
        <f aca="true">IF(INT(YEARFRAC(G131,TODAY()))&lt;=30,INT(YEARFRAC(G131,TODAY())),"")</f>
        <v/>
      </c>
      <c r="AG131" s="21" t="str">
        <f aca="true">IF(AND(INT(YEARFRAC(G131,TODAY()))&gt;=31,INT(YEARFRAC(G131,TODAY()))&lt;=35),INT(YEARFRAC(G131,TODAY())),"")</f>
        <v/>
      </c>
      <c r="AH131" s="21" t="str">
        <f aca="true">IF(AND(INT(YEARFRAC(G131,TODAY()))&gt;=36,INT(YEARFRAC(G131,TODAY()))&lt;=40),INT(YEARFRAC(G131,TODAY())),"")</f>
        <v/>
      </c>
      <c r="AI131" s="22" t="str">
        <f aca="true">IF(AND(INT(YEARFRAC(G131,TODAY()))&gt;=41,INT(YEARFRAC(G131,TODAY()))&lt;=45),INT(YEARFRAC(G131,TODAY())),"")</f>
        <v/>
      </c>
      <c r="AJ131" s="10"/>
    </row>
    <row r="132" customFormat="false" ht="16.15" hidden="false" customHeight="false" outlineLevel="0" collapsed="false">
      <c r="A132" s="10"/>
      <c r="C132" s="33"/>
      <c r="D132" s="10"/>
      <c r="E132" s="30"/>
      <c r="G132" s="34"/>
      <c r="H132" s="35"/>
      <c r="I132" s="20"/>
      <c r="J132" s="33"/>
      <c r="K132" s="20"/>
      <c r="L132" s="33"/>
      <c r="M132" s="33"/>
      <c r="N132" s="2"/>
      <c r="O132" s="33"/>
      <c r="P132" s="33"/>
      <c r="Q132" s="33"/>
      <c r="R132" s="20"/>
      <c r="S132" s="10"/>
      <c r="T132" s="2"/>
      <c r="V132" s="5"/>
      <c r="W132" s="2"/>
      <c r="X132" s="2"/>
      <c r="Y132" s="19"/>
      <c r="Z132" s="19"/>
      <c r="AA132" s="19" t="str">
        <f aca="false">IF(C132="","",IF(S132="","ні","так"))</f>
        <v/>
      </c>
      <c r="AB132" s="19"/>
      <c r="AC132" s="19"/>
      <c r="AD132" s="19"/>
      <c r="AE132" s="20"/>
      <c r="AF132" s="21" t="str">
        <f aca="true">IF(INT(YEARFRAC(G132,TODAY()))&lt;=30,INT(YEARFRAC(G132,TODAY())),"")</f>
        <v/>
      </c>
      <c r="AG132" s="21" t="str">
        <f aca="true">IF(AND(INT(YEARFRAC(G132,TODAY()))&gt;=31,INT(YEARFRAC(G132,TODAY()))&lt;=35),INT(YEARFRAC(G132,TODAY())),"")</f>
        <v/>
      </c>
      <c r="AH132" s="21" t="str">
        <f aca="true">IF(AND(INT(YEARFRAC(G132,TODAY()))&gt;=36,INT(YEARFRAC(G132,TODAY()))&lt;=40),INT(YEARFRAC(G132,TODAY())),"")</f>
        <v/>
      </c>
      <c r="AI132" s="22" t="str">
        <f aca="true">IF(AND(INT(YEARFRAC(G132,TODAY()))&gt;=41,INT(YEARFRAC(G132,TODAY()))&lt;=45),INT(YEARFRAC(G132,TODAY())),"")</f>
        <v/>
      </c>
      <c r="AJ132" s="10"/>
    </row>
    <row r="133" customFormat="false" ht="16.15" hidden="false" customHeight="false" outlineLevel="0" collapsed="false">
      <c r="A133" s="10"/>
      <c r="C133" s="33"/>
      <c r="D133" s="10"/>
      <c r="E133" s="30"/>
      <c r="G133" s="34"/>
      <c r="H133" s="35"/>
      <c r="I133" s="20"/>
      <c r="J133" s="33"/>
      <c r="K133" s="20"/>
      <c r="L133" s="33"/>
      <c r="M133" s="33"/>
      <c r="N133" s="2"/>
      <c r="O133" s="33"/>
      <c r="P133" s="33"/>
      <c r="Q133" s="33"/>
      <c r="R133" s="20"/>
      <c r="S133" s="10"/>
      <c r="T133" s="2"/>
      <c r="V133" s="5"/>
      <c r="W133" s="2"/>
      <c r="X133" s="2"/>
      <c r="Y133" s="19"/>
      <c r="Z133" s="19"/>
      <c r="AA133" s="19" t="str">
        <f aca="false">IF(C133="","",IF(S133="","ні","так"))</f>
        <v/>
      </c>
      <c r="AB133" s="19"/>
      <c r="AC133" s="19"/>
      <c r="AD133" s="19"/>
      <c r="AE133" s="20"/>
      <c r="AF133" s="21" t="str">
        <f aca="true">IF(INT(YEARFRAC(G133,TODAY()))&lt;=30,INT(YEARFRAC(G133,TODAY())),"")</f>
        <v/>
      </c>
      <c r="AG133" s="21" t="str">
        <f aca="true">IF(AND(INT(YEARFRAC(G133,TODAY()))&gt;=31,INT(YEARFRAC(G133,TODAY()))&lt;=35),INT(YEARFRAC(G133,TODAY())),"")</f>
        <v/>
      </c>
      <c r="AH133" s="21" t="str">
        <f aca="true">IF(AND(INT(YEARFRAC(G133,TODAY()))&gt;=36,INT(YEARFRAC(G133,TODAY()))&lt;=40),INT(YEARFRAC(G133,TODAY())),"")</f>
        <v/>
      </c>
      <c r="AI133" s="22" t="str">
        <f aca="true">IF(AND(INT(YEARFRAC(G133,TODAY()))&gt;=41,INT(YEARFRAC(G133,TODAY()))&lt;=45),INT(YEARFRAC(G133,TODAY())),"")</f>
        <v/>
      </c>
      <c r="AJ133" s="10"/>
    </row>
    <row r="134" customFormat="false" ht="16.15" hidden="false" customHeight="false" outlineLevel="0" collapsed="false">
      <c r="A134" s="10"/>
      <c r="C134" s="33"/>
      <c r="D134" s="10"/>
      <c r="E134" s="30"/>
      <c r="G134" s="34"/>
      <c r="H134" s="35"/>
      <c r="I134" s="20"/>
      <c r="J134" s="33"/>
      <c r="K134" s="20"/>
      <c r="L134" s="33"/>
      <c r="M134" s="33"/>
      <c r="N134" s="2"/>
      <c r="O134" s="33"/>
      <c r="P134" s="33"/>
      <c r="Q134" s="33"/>
      <c r="R134" s="20"/>
      <c r="S134" s="10"/>
      <c r="T134" s="2"/>
      <c r="V134" s="5"/>
      <c r="W134" s="2"/>
      <c r="X134" s="2"/>
      <c r="Y134" s="19"/>
      <c r="Z134" s="19"/>
      <c r="AA134" s="19" t="str">
        <f aca="false">IF(C134="","",IF(S134="","ні","так"))</f>
        <v/>
      </c>
      <c r="AB134" s="19"/>
      <c r="AC134" s="19"/>
      <c r="AD134" s="19"/>
      <c r="AE134" s="20"/>
      <c r="AF134" s="21" t="str">
        <f aca="true">IF(INT(YEARFRAC(G134,TODAY()))&lt;=30,INT(YEARFRAC(G134,TODAY())),"")</f>
        <v/>
      </c>
      <c r="AG134" s="21" t="str">
        <f aca="true">IF(AND(INT(YEARFRAC(G134,TODAY()))&gt;=31,INT(YEARFRAC(G134,TODAY()))&lt;=35),INT(YEARFRAC(G134,TODAY())),"")</f>
        <v/>
      </c>
      <c r="AH134" s="21" t="str">
        <f aca="true">IF(AND(INT(YEARFRAC(G134,TODAY()))&gt;=36,INT(YEARFRAC(G134,TODAY()))&lt;=40),INT(YEARFRAC(G134,TODAY())),"")</f>
        <v/>
      </c>
      <c r="AI134" s="22" t="str">
        <f aca="true">IF(AND(INT(YEARFRAC(G134,TODAY()))&gt;=41,INT(YEARFRAC(G134,TODAY()))&lt;=45),INT(YEARFRAC(G134,TODAY())),"")</f>
        <v/>
      </c>
      <c r="AJ134" s="10"/>
    </row>
    <row r="135" customFormat="false" ht="16.15" hidden="false" customHeight="false" outlineLevel="0" collapsed="false">
      <c r="A135" s="10"/>
      <c r="C135" s="33"/>
      <c r="D135" s="10"/>
      <c r="E135" s="30"/>
      <c r="G135" s="34"/>
      <c r="H135" s="35"/>
      <c r="I135" s="20"/>
      <c r="J135" s="33"/>
      <c r="K135" s="20"/>
      <c r="L135" s="33"/>
      <c r="M135" s="33"/>
      <c r="N135" s="2"/>
      <c r="O135" s="33"/>
      <c r="P135" s="33"/>
      <c r="Q135" s="33"/>
      <c r="R135" s="20"/>
      <c r="S135" s="10"/>
      <c r="T135" s="2"/>
      <c r="V135" s="5"/>
      <c r="W135" s="2"/>
      <c r="X135" s="2"/>
      <c r="Y135" s="19"/>
      <c r="Z135" s="19"/>
      <c r="AA135" s="19" t="str">
        <f aca="false">IF(C135="","",IF(S135="","ні","так"))</f>
        <v/>
      </c>
      <c r="AB135" s="19"/>
      <c r="AC135" s="19"/>
      <c r="AD135" s="19"/>
      <c r="AE135" s="20"/>
      <c r="AF135" s="21" t="str">
        <f aca="true">IF(INT(YEARFRAC(G135,TODAY()))&lt;=30,INT(YEARFRAC(G135,TODAY())),"")</f>
        <v/>
      </c>
      <c r="AG135" s="21" t="str">
        <f aca="true">IF(AND(INT(YEARFRAC(G135,TODAY()))&gt;=31,INT(YEARFRAC(G135,TODAY()))&lt;=35),INT(YEARFRAC(G135,TODAY())),"")</f>
        <v/>
      </c>
      <c r="AH135" s="21" t="str">
        <f aca="true">IF(AND(INT(YEARFRAC(G135,TODAY()))&gt;=36,INT(YEARFRAC(G135,TODAY()))&lt;=40),INT(YEARFRAC(G135,TODAY())),"")</f>
        <v/>
      </c>
      <c r="AI135" s="22" t="str">
        <f aca="true">IF(AND(INT(YEARFRAC(G135,TODAY()))&gt;=41,INT(YEARFRAC(G135,TODAY()))&lt;=45),INT(YEARFRAC(G135,TODAY())),"")</f>
        <v/>
      </c>
      <c r="AJ135" s="10"/>
    </row>
    <row r="136" customFormat="false" ht="16.15" hidden="false" customHeight="false" outlineLevel="0" collapsed="false">
      <c r="A136" s="10"/>
      <c r="C136" s="33"/>
      <c r="D136" s="10"/>
      <c r="E136" s="30"/>
      <c r="G136" s="34"/>
      <c r="H136" s="35"/>
      <c r="I136" s="20"/>
      <c r="J136" s="33"/>
      <c r="K136" s="20"/>
      <c r="L136" s="33"/>
      <c r="M136" s="33"/>
      <c r="N136" s="2"/>
      <c r="O136" s="33"/>
      <c r="P136" s="33"/>
      <c r="Q136" s="33"/>
      <c r="R136" s="20"/>
      <c r="S136" s="10"/>
      <c r="T136" s="2"/>
      <c r="V136" s="5"/>
      <c r="W136" s="2"/>
      <c r="X136" s="2"/>
      <c r="Y136" s="19"/>
      <c r="Z136" s="19"/>
      <c r="AA136" s="19" t="str">
        <f aca="false">IF(C136="","",IF(S136="","ні","так"))</f>
        <v/>
      </c>
      <c r="AB136" s="19"/>
      <c r="AC136" s="19"/>
      <c r="AD136" s="19"/>
      <c r="AE136" s="20"/>
      <c r="AF136" s="21" t="str">
        <f aca="true">IF(INT(YEARFRAC(G136,TODAY()))&lt;=30,INT(YEARFRAC(G136,TODAY())),"")</f>
        <v/>
      </c>
      <c r="AG136" s="21" t="str">
        <f aca="true">IF(AND(INT(YEARFRAC(G136,TODAY()))&gt;=31,INT(YEARFRAC(G136,TODAY()))&lt;=35),INT(YEARFRAC(G136,TODAY())),"")</f>
        <v/>
      </c>
      <c r="AH136" s="21" t="str">
        <f aca="true">IF(AND(INT(YEARFRAC(G136,TODAY()))&gt;=36,INT(YEARFRAC(G136,TODAY()))&lt;=40),INT(YEARFRAC(G136,TODAY())),"")</f>
        <v/>
      </c>
      <c r="AI136" s="22" t="str">
        <f aca="true">IF(AND(INT(YEARFRAC(G136,TODAY()))&gt;=41,INT(YEARFRAC(G136,TODAY()))&lt;=45),INT(YEARFRAC(G136,TODAY())),"")</f>
        <v/>
      </c>
      <c r="AJ136" s="10"/>
    </row>
    <row r="137" customFormat="false" ht="16.15" hidden="false" customHeight="false" outlineLevel="0" collapsed="false">
      <c r="A137" s="10"/>
      <c r="C137" s="33"/>
      <c r="D137" s="10"/>
      <c r="E137" s="30"/>
      <c r="G137" s="34"/>
      <c r="H137" s="35"/>
      <c r="I137" s="20"/>
      <c r="J137" s="33"/>
      <c r="K137" s="20"/>
      <c r="L137" s="33"/>
      <c r="M137" s="33"/>
      <c r="N137" s="2"/>
      <c r="O137" s="33"/>
      <c r="P137" s="33"/>
      <c r="Q137" s="33"/>
      <c r="R137" s="20"/>
      <c r="S137" s="10"/>
      <c r="T137" s="2"/>
      <c r="V137" s="5"/>
      <c r="W137" s="2"/>
      <c r="X137" s="2"/>
      <c r="Y137" s="19"/>
      <c r="Z137" s="19"/>
      <c r="AA137" s="19" t="str">
        <f aca="false">IF(C137="","",IF(S137="","ні","так"))</f>
        <v/>
      </c>
      <c r="AB137" s="19"/>
      <c r="AC137" s="19"/>
      <c r="AD137" s="19"/>
      <c r="AE137" s="20"/>
      <c r="AF137" s="21" t="str">
        <f aca="true">IF(INT(YEARFRAC(G137,TODAY()))&lt;=30,INT(YEARFRAC(G137,TODAY())),"")</f>
        <v/>
      </c>
      <c r="AG137" s="21" t="str">
        <f aca="true">IF(AND(INT(YEARFRAC(G137,TODAY()))&gt;=31,INT(YEARFRAC(G137,TODAY()))&lt;=35),INT(YEARFRAC(G137,TODAY())),"")</f>
        <v/>
      </c>
      <c r="AH137" s="21" t="str">
        <f aca="true">IF(AND(INT(YEARFRAC(G137,TODAY()))&gt;=36,INT(YEARFRAC(G137,TODAY()))&lt;=40),INT(YEARFRAC(G137,TODAY())),"")</f>
        <v/>
      </c>
      <c r="AI137" s="22" t="str">
        <f aca="true">IF(AND(INT(YEARFRAC(G137,TODAY()))&gt;=41,INT(YEARFRAC(G137,TODAY()))&lt;=45),INT(YEARFRAC(G137,TODAY())),"")</f>
        <v/>
      </c>
      <c r="AJ137" s="10"/>
    </row>
    <row r="138" customFormat="false" ht="16.15" hidden="false" customHeight="false" outlineLevel="0" collapsed="false">
      <c r="A138" s="10"/>
      <c r="C138" s="33"/>
      <c r="D138" s="10"/>
      <c r="E138" s="30"/>
      <c r="G138" s="34"/>
      <c r="H138" s="35"/>
      <c r="I138" s="20"/>
      <c r="J138" s="33"/>
      <c r="K138" s="20"/>
      <c r="L138" s="33"/>
      <c r="M138" s="33"/>
      <c r="N138" s="2"/>
      <c r="O138" s="33"/>
      <c r="P138" s="33"/>
      <c r="Q138" s="33"/>
      <c r="R138" s="20"/>
      <c r="S138" s="10"/>
      <c r="T138" s="2"/>
      <c r="V138" s="5"/>
      <c r="W138" s="2"/>
      <c r="X138" s="2"/>
      <c r="Y138" s="19"/>
      <c r="Z138" s="19"/>
      <c r="AA138" s="19" t="str">
        <f aca="false">IF(C138="","",IF(S138="","ні","так"))</f>
        <v/>
      </c>
      <c r="AB138" s="19"/>
      <c r="AC138" s="19"/>
      <c r="AD138" s="19"/>
      <c r="AE138" s="20"/>
      <c r="AF138" s="21" t="str">
        <f aca="true">IF(INT(YEARFRAC(G138,TODAY()))&lt;=30,INT(YEARFRAC(G138,TODAY())),"")</f>
        <v/>
      </c>
      <c r="AG138" s="21" t="str">
        <f aca="true">IF(AND(INT(YEARFRAC(G138,TODAY()))&gt;=31,INT(YEARFRAC(G138,TODAY()))&lt;=35),INT(YEARFRAC(G138,TODAY())),"")</f>
        <v/>
      </c>
      <c r="AH138" s="21" t="str">
        <f aca="true">IF(AND(INT(YEARFRAC(G138,TODAY()))&gt;=36,INT(YEARFRAC(G138,TODAY()))&lt;=40),INT(YEARFRAC(G138,TODAY())),"")</f>
        <v/>
      </c>
      <c r="AI138" s="22" t="str">
        <f aca="true">IF(AND(INT(YEARFRAC(G138,TODAY()))&gt;=41,INT(YEARFRAC(G138,TODAY()))&lt;=45),INT(YEARFRAC(G138,TODAY())),"")</f>
        <v/>
      </c>
      <c r="AJ138" s="10"/>
    </row>
    <row r="139" customFormat="false" ht="16.15" hidden="false" customHeight="false" outlineLevel="0" collapsed="false">
      <c r="A139" s="10"/>
      <c r="C139" s="33"/>
      <c r="D139" s="10"/>
      <c r="E139" s="30"/>
      <c r="G139" s="34"/>
      <c r="H139" s="35"/>
      <c r="I139" s="20"/>
      <c r="J139" s="33"/>
      <c r="K139" s="20"/>
      <c r="L139" s="33"/>
      <c r="M139" s="33"/>
      <c r="N139" s="2"/>
      <c r="O139" s="33"/>
      <c r="P139" s="33"/>
      <c r="Q139" s="33"/>
      <c r="R139" s="20"/>
      <c r="S139" s="10"/>
      <c r="T139" s="2"/>
      <c r="V139" s="5"/>
      <c r="W139" s="2"/>
      <c r="X139" s="2"/>
      <c r="Y139" s="19"/>
      <c r="Z139" s="19"/>
      <c r="AA139" s="19" t="str">
        <f aca="false">IF(C139="","",IF(S139="","ні","так"))</f>
        <v/>
      </c>
      <c r="AB139" s="19"/>
      <c r="AC139" s="19"/>
      <c r="AD139" s="19"/>
      <c r="AE139" s="20"/>
      <c r="AF139" s="21" t="str">
        <f aca="true">IF(INT(YEARFRAC(G139,TODAY()))&lt;=30,INT(YEARFRAC(G139,TODAY())),"")</f>
        <v/>
      </c>
      <c r="AG139" s="21" t="str">
        <f aca="true">IF(AND(INT(YEARFRAC(G139,TODAY()))&gt;=31,INT(YEARFRAC(G139,TODAY()))&lt;=35),INT(YEARFRAC(G139,TODAY())),"")</f>
        <v/>
      </c>
      <c r="AH139" s="21" t="str">
        <f aca="true">IF(AND(INT(YEARFRAC(G139,TODAY()))&gt;=36,INT(YEARFRAC(G139,TODAY()))&lt;=40),INT(YEARFRAC(G139,TODAY())),"")</f>
        <v/>
      </c>
      <c r="AI139" s="22" t="str">
        <f aca="true">IF(AND(INT(YEARFRAC(G139,TODAY()))&gt;=41,INT(YEARFRAC(G139,TODAY()))&lt;=45),INT(YEARFRAC(G139,TODAY())),"")</f>
        <v/>
      </c>
      <c r="AJ139" s="10"/>
    </row>
    <row r="140" customFormat="false" ht="16.15" hidden="false" customHeight="false" outlineLevel="0" collapsed="false">
      <c r="A140" s="10"/>
      <c r="C140" s="33"/>
      <c r="D140" s="10"/>
      <c r="E140" s="30"/>
      <c r="G140" s="34"/>
      <c r="H140" s="35"/>
      <c r="I140" s="20"/>
      <c r="J140" s="33"/>
      <c r="K140" s="20"/>
      <c r="L140" s="33"/>
      <c r="M140" s="33"/>
      <c r="N140" s="2"/>
      <c r="O140" s="33"/>
      <c r="P140" s="33"/>
      <c r="Q140" s="33"/>
      <c r="R140" s="20"/>
      <c r="S140" s="10"/>
      <c r="T140" s="2"/>
      <c r="V140" s="5"/>
      <c r="W140" s="2"/>
      <c r="X140" s="2"/>
      <c r="Y140" s="19"/>
      <c r="Z140" s="19"/>
      <c r="AA140" s="19" t="str">
        <f aca="false">IF(C140="","",IF(S140="","ні","так"))</f>
        <v/>
      </c>
      <c r="AB140" s="19"/>
      <c r="AC140" s="19"/>
      <c r="AD140" s="19"/>
      <c r="AE140" s="20"/>
      <c r="AF140" s="21" t="str">
        <f aca="true">IF(INT(YEARFRAC(G140,TODAY()))&lt;=30,INT(YEARFRAC(G140,TODAY())),"")</f>
        <v/>
      </c>
      <c r="AG140" s="21" t="str">
        <f aca="true">IF(AND(INT(YEARFRAC(G140,TODAY()))&gt;=31,INT(YEARFRAC(G140,TODAY()))&lt;=35),INT(YEARFRAC(G140,TODAY())),"")</f>
        <v/>
      </c>
      <c r="AH140" s="21" t="str">
        <f aca="true">IF(AND(INT(YEARFRAC(G140,TODAY()))&gt;=36,INT(YEARFRAC(G140,TODAY()))&lt;=40),INT(YEARFRAC(G140,TODAY())),"")</f>
        <v/>
      </c>
      <c r="AI140" s="22" t="str">
        <f aca="true">IF(AND(INT(YEARFRAC(G140,TODAY()))&gt;=41,INT(YEARFRAC(G140,TODAY()))&lt;=45),INT(YEARFRAC(G140,TODAY())),"")</f>
        <v/>
      </c>
      <c r="AJ140" s="10"/>
    </row>
    <row r="141" customFormat="false" ht="16.15" hidden="false" customHeight="false" outlineLevel="0" collapsed="false">
      <c r="A141" s="10"/>
      <c r="C141" s="33"/>
      <c r="D141" s="10"/>
      <c r="E141" s="30"/>
      <c r="G141" s="34"/>
      <c r="H141" s="35"/>
      <c r="I141" s="20"/>
      <c r="J141" s="33"/>
      <c r="K141" s="20"/>
      <c r="L141" s="33"/>
      <c r="M141" s="33"/>
      <c r="N141" s="2"/>
      <c r="O141" s="33"/>
      <c r="P141" s="33"/>
      <c r="Q141" s="33"/>
      <c r="R141" s="20"/>
      <c r="S141" s="10"/>
      <c r="T141" s="2"/>
      <c r="V141" s="5"/>
      <c r="W141" s="2"/>
      <c r="X141" s="2"/>
      <c r="Y141" s="19"/>
      <c r="Z141" s="19"/>
      <c r="AA141" s="19" t="str">
        <f aca="false">IF(C141="","",IF(S141="","ні","так"))</f>
        <v/>
      </c>
      <c r="AB141" s="19"/>
      <c r="AC141" s="19"/>
      <c r="AD141" s="19"/>
      <c r="AE141" s="20"/>
      <c r="AF141" s="21" t="str">
        <f aca="true">IF(INT(YEARFRAC(G141,TODAY()))&lt;=30,INT(YEARFRAC(G141,TODAY())),"")</f>
        <v/>
      </c>
      <c r="AG141" s="21" t="str">
        <f aca="true">IF(AND(INT(YEARFRAC(G141,TODAY()))&gt;=31,INT(YEARFRAC(G141,TODAY()))&lt;=35),INT(YEARFRAC(G141,TODAY())),"")</f>
        <v/>
      </c>
      <c r="AH141" s="21" t="str">
        <f aca="true">IF(AND(INT(YEARFRAC(G141,TODAY()))&gt;=36,INT(YEARFRAC(G141,TODAY()))&lt;=40),INT(YEARFRAC(G141,TODAY())),"")</f>
        <v/>
      </c>
      <c r="AI141" s="22" t="str">
        <f aca="true">IF(AND(INT(YEARFRAC(G141,TODAY()))&gt;=41,INT(YEARFRAC(G141,TODAY()))&lt;=45),INT(YEARFRAC(G141,TODAY())),"")</f>
        <v/>
      </c>
      <c r="AJ141" s="10"/>
    </row>
    <row r="142" customFormat="false" ht="16.15" hidden="false" customHeight="false" outlineLevel="0" collapsed="false">
      <c r="A142" s="10"/>
      <c r="C142" s="33"/>
      <c r="D142" s="10"/>
      <c r="E142" s="30"/>
      <c r="G142" s="37"/>
      <c r="H142" s="35"/>
      <c r="I142" s="20"/>
      <c r="J142" s="33"/>
      <c r="K142" s="20"/>
      <c r="L142" s="33"/>
      <c r="M142" s="33"/>
      <c r="N142" s="2"/>
      <c r="O142" s="33"/>
      <c r="P142" s="33"/>
      <c r="Q142" s="33"/>
      <c r="R142" s="20"/>
      <c r="S142" s="10"/>
      <c r="T142" s="2"/>
      <c r="V142" s="5"/>
      <c r="W142" s="2"/>
      <c r="X142" s="2"/>
      <c r="Y142" s="19"/>
      <c r="Z142" s="19"/>
      <c r="AA142" s="19" t="str">
        <f aca="false">IF(C142="","",IF(S142="","ні","так"))</f>
        <v/>
      </c>
      <c r="AB142" s="19"/>
      <c r="AC142" s="19"/>
      <c r="AD142" s="19"/>
      <c r="AE142" s="20"/>
      <c r="AF142" s="21" t="str">
        <f aca="true">IF(INT(YEARFRAC(G142,TODAY()))&lt;=30,INT(YEARFRAC(G142,TODAY())),"")</f>
        <v/>
      </c>
      <c r="AG142" s="21" t="str">
        <f aca="true">IF(AND(INT(YEARFRAC(G142,TODAY()))&gt;=31,INT(YEARFRAC(G142,TODAY()))&lt;=35),INT(YEARFRAC(G142,TODAY())),"")</f>
        <v/>
      </c>
      <c r="AH142" s="21" t="str">
        <f aca="true">IF(AND(INT(YEARFRAC(G142,TODAY()))&gt;=36,INT(YEARFRAC(G142,TODAY()))&lt;=40),INT(YEARFRAC(G142,TODAY())),"")</f>
        <v/>
      </c>
      <c r="AI142" s="22" t="str">
        <f aca="true">IF(AND(INT(YEARFRAC(G142,TODAY()))&gt;=41,INT(YEARFRAC(G142,TODAY()))&lt;=45),INT(YEARFRAC(G142,TODAY())),"")</f>
        <v/>
      </c>
      <c r="AJ142" s="10"/>
    </row>
    <row r="143" customFormat="false" ht="16.15" hidden="false" customHeight="false" outlineLevel="0" collapsed="false">
      <c r="A143" s="10"/>
      <c r="C143" s="33"/>
      <c r="D143" s="10"/>
      <c r="E143" s="30"/>
      <c r="G143" s="37"/>
      <c r="H143" s="35"/>
      <c r="I143" s="20"/>
      <c r="J143" s="33"/>
      <c r="K143" s="20"/>
      <c r="L143" s="33"/>
      <c r="M143" s="33"/>
      <c r="N143" s="2"/>
      <c r="O143" s="33"/>
      <c r="P143" s="33"/>
      <c r="Q143" s="33"/>
      <c r="R143" s="20"/>
      <c r="S143" s="10"/>
      <c r="T143" s="2"/>
      <c r="V143" s="5"/>
      <c r="W143" s="2"/>
      <c r="X143" s="2"/>
      <c r="Y143" s="19"/>
      <c r="Z143" s="19"/>
      <c r="AA143" s="19" t="str">
        <f aca="false">IF(C143="","",IF(S143="","ні","так"))</f>
        <v/>
      </c>
      <c r="AB143" s="19"/>
      <c r="AC143" s="19"/>
      <c r="AD143" s="19"/>
      <c r="AE143" s="20"/>
      <c r="AF143" s="21" t="str">
        <f aca="true">IF(INT(YEARFRAC(G143,TODAY()))&lt;=30,INT(YEARFRAC(G143,TODAY())),"")</f>
        <v/>
      </c>
      <c r="AG143" s="21" t="str">
        <f aca="true">IF(AND(INT(YEARFRAC(G143,TODAY()))&gt;=31,INT(YEARFRAC(G143,TODAY()))&lt;=35),INT(YEARFRAC(G143,TODAY())),"")</f>
        <v/>
      </c>
      <c r="AH143" s="21" t="str">
        <f aca="true">IF(AND(INT(YEARFRAC(G143,TODAY()))&gt;=36,INT(YEARFRAC(G143,TODAY()))&lt;=40),INT(YEARFRAC(G143,TODAY())),"")</f>
        <v/>
      </c>
      <c r="AI143" s="22" t="str">
        <f aca="true">IF(AND(INT(YEARFRAC(G143,TODAY()))&gt;=41,INT(YEARFRAC(G143,TODAY()))&lt;=45),INT(YEARFRAC(G143,TODAY())),"")</f>
        <v/>
      </c>
      <c r="AJ143" s="10"/>
    </row>
    <row r="144" customFormat="false" ht="16.15" hidden="false" customHeight="false" outlineLevel="0" collapsed="false">
      <c r="A144" s="10"/>
      <c r="C144" s="33"/>
      <c r="D144" s="10"/>
      <c r="E144" s="30"/>
      <c r="G144" s="37"/>
      <c r="H144" s="35"/>
      <c r="I144" s="20"/>
      <c r="J144" s="33"/>
      <c r="K144" s="20"/>
      <c r="L144" s="33"/>
      <c r="M144" s="33"/>
      <c r="N144" s="2"/>
      <c r="O144" s="33"/>
      <c r="P144" s="33"/>
      <c r="Q144" s="33"/>
      <c r="R144" s="20"/>
      <c r="S144" s="10"/>
      <c r="T144" s="2"/>
      <c r="V144" s="5"/>
      <c r="W144" s="2"/>
      <c r="X144" s="2"/>
      <c r="Y144" s="19"/>
      <c r="Z144" s="19"/>
      <c r="AA144" s="19" t="str">
        <f aca="false">IF(C144="","",IF(S144="","ні","так"))</f>
        <v/>
      </c>
      <c r="AB144" s="19"/>
      <c r="AC144" s="19"/>
      <c r="AD144" s="19"/>
      <c r="AE144" s="20"/>
      <c r="AF144" s="21" t="str">
        <f aca="true">IF(INT(YEARFRAC(G144,TODAY()))&lt;=30,INT(YEARFRAC(G144,TODAY())),"")</f>
        <v/>
      </c>
      <c r="AG144" s="21" t="str">
        <f aca="true">IF(AND(INT(YEARFRAC(G144,TODAY()))&gt;=31,INT(YEARFRAC(G144,TODAY()))&lt;=35),INT(YEARFRAC(G144,TODAY())),"")</f>
        <v/>
      </c>
      <c r="AH144" s="21" t="str">
        <f aca="true">IF(AND(INT(YEARFRAC(G144,TODAY()))&gt;=36,INT(YEARFRAC(G144,TODAY()))&lt;=40),INT(YEARFRAC(G144,TODAY())),"")</f>
        <v/>
      </c>
      <c r="AI144" s="22" t="str">
        <f aca="true">IF(AND(INT(YEARFRAC(G144,TODAY()))&gt;=41,INT(YEARFRAC(G144,TODAY()))&lt;=45),INT(YEARFRAC(G144,TODAY())),"")</f>
        <v/>
      </c>
      <c r="AJ144" s="10"/>
    </row>
    <row r="145" customFormat="false" ht="16.15" hidden="false" customHeight="false" outlineLevel="0" collapsed="false">
      <c r="A145" s="10"/>
      <c r="C145" s="33"/>
      <c r="D145" s="10"/>
      <c r="E145" s="30"/>
      <c r="G145" s="37"/>
      <c r="H145" s="35"/>
      <c r="I145" s="20"/>
      <c r="J145" s="33"/>
      <c r="K145" s="20"/>
      <c r="L145" s="33"/>
      <c r="M145" s="33"/>
      <c r="N145" s="2"/>
      <c r="O145" s="33"/>
      <c r="P145" s="33"/>
      <c r="Q145" s="33"/>
      <c r="R145" s="20"/>
      <c r="S145" s="10"/>
      <c r="T145" s="2"/>
      <c r="V145" s="5"/>
      <c r="W145" s="2"/>
      <c r="X145" s="2"/>
      <c r="Y145" s="19"/>
      <c r="Z145" s="19"/>
      <c r="AA145" s="19" t="str">
        <f aca="false">IF(C145="","",IF(S145="","ні","так"))</f>
        <v/>
      </c>
      <c r="AB145" s="19"/>
      <c r="AC145" s="19"/>
      <c r="AD145" s="19"/>
      <c r="AE145" s="20"/>
      <c r="AF145" s="21" t="str">
        <f aca="true">IF(INT(YEARFRAC(G145,TODAY()))&lt;=30,INT(YEARFRAC(G145,TODAY())),"")</f>
        <v/>
      </c>
      <c r="AG145" s="21" t="str">
        <f aca="true">IF(AND(INT(YEARFRAC(G145,TODAY()))&gt;=31,INT(YEARFRAC(G145,TODAY()))&lt;=35),INT(YEARFRAC(G145,TODAY())),"")</f>
        <v/>
      </c>
      <c r="AH145" s="21" t="str">
        <f aca="true">IF(AND(INT(YEARFRAC(G145,TODAY()))&gt;=36,INT(YEARFRAC(G145,TODAY()))&lt;=40),INT(YEARFRAC(G145,TODAY())),"")</f>
        <v/>
      </c>
      <c r="AI145" s="22" t="str">
        <f aca="true">IF(AND(INT(YEARFRAC(G145,TODAY()))&gt;=41,INT(YEARFRAC(G145,TODAY()))&lt;=45),INT(YEARFRAC(G145,TODAY())),"")</f>
        <v/>
      </c>
      <c r="AJ145" s="10"/>
    </row>
    <row r="146" customFormat="false" ht="16.15" hidden="false" customHeight="false" outlineLevel="0" collapsed="false">
      <c r="A146" s="10"/>
      <c r="C146" s="33"/>
      <c r="D146" s="10"/>
      <c r="E146" s="30"/>
      <c r="G146" s="37"/>
      <c r="H146" s="35"/>
      <c r="I146" s="20"/>
      <c r="J146" s="33"/>
      <c r="K146" s="20"/>
      <c r="L146" s="33"/>
      <c r="M146" s="33"/>
      <c r="N146" s="2"/>
      <c r="O146" s="33"/>
      <c r="P146" s="33"/>
      <c r="Q146" s="33"/>
      <c r="R146" s="20"/>
      <c r="S146" s="10"/>
      <c r="T146" s="2"/>
      <c r="V146" s="5"/>
      <c r="W146" s="2"/>
      <c r="X146" s="2"/>
      <c r="Y146" s="19"/>
      <c r="Z146" s="19"/>
      <c r="AA146" s="19" t="str">
        <f aca="false">IF(C146="","",IF(S146="","ні","так"))</f>
        <v/>
      </c>
      <c r="AB146" s="19"/>
      <c r="AC146" s="19"/>
      <c r="AD146" s="19"/>
      <c r="AE146" s="20"/>
      <c r="AF146" s="21" t="str">
        <f aca="true">IF(INT(YEARFRAC(G146,TODAY()))&lt;=30,INT(YEARFRAC(G146,TODAY())),"")</f>
        <v/>
      </c>
      <c r="AG146" s="21" t="str">
        <f aca="true">IF(AND(INT(YEARFRAC(G146,TODAY()))&gt;=31,INT(YEARFRAC(G146,TODAY()))&lt;=35),INT(YEARFRAC(G146,TODAY())),"")</f>
        <v/>
      </c>
      <c r="AH146" s="21" t="str">
        <f aca="true">IF(AND(INT(YEARFRAC(G146,TODAY()))&gt;=36,INT(YEARFRAC(G146,TODAY()))&lt;=40),INT(YEARFRAC(G146,TODAY())),"")</f>
        <v/>
      </c>
      <c r="AI146" s="22" t="str">
        <f aca="true">IF(AND(INT(YEARFRAC(G146,TODAY()))&gt;=41,INT(YEARFRAC(G146,TODAY()))&lt;=45),INT(YEARFRAC(G146,TODAY())),"")</f>
        <v/>
      </c>
      <c r="AJ146" s="10"/>
    </row>
    <row r="147" customFormat="false" ht="16.15" hidden="false" customHeight="false" outlineLevel="0" collapsed="false">
      <c r="A147" s="10"/>
      <c r="C147" s="33"/>
      <c r="D147" s="10"/>
      <c r="E147" s="30"/>
      <c r="G147" s="37"/>
      <c r="H147" s="35"/>
      <c r="I147" s="20"/>
      <c r="J147" s="33"/>
      <c r="K147" s="20"/>
      <c r="L147" s="33"/>
      <c r="M147" s="33"/>
      <c r="N147" s="2"/>
      <c r="O147" s="33"/>
      <c r="P147" s="33"/>
      <c r="Q147" s="33"/>
      <c r="R147" s="20"/>
      <c r="S147" s="10"/>
      <c r="T147" s="2"/>
      <c r="V147" s="5"/>
      <c r="W147" s="2"/>
      <c r="X147" s="2"/>
      <c r="Y147" s="19"/>
      <c r="Z147" s="19"/>
      <c r="AA147" s="19" t="str">
        <f aca="false">IF(C147="","",IF(S147="","ні","так"))</f>
        <v/>
      </c>
      <c r="AB147" s="19"/>
      <c r="AC147" s="19"/>
      <c r="AD147" s="19"/>
      <c r="AE147" s="20"/>
      <c r="AF147" s="21" t="str">
        <f aca="true">IF(INT(YEARFRAC(G147,TODAY()))&lt;=30,INT(YEARFRAC(G147,TODAY())),"")</f>
        <v/>
      </c>
      <c r="AG147" s="21" t="str">
        <f aca="true">IF(AND(INT(YEARFRAC(G147,TODAY()))&gt;=31,INT(YEARFRAC(G147,TODAY()))&lt;=35),INT(YEARFRAC(G147,TODAY())),"")</f>
        <v/>
      </c>
      <c r="AH147" s="21" t="str">
        <f aca="true">IF(AND(INT(YEARFRAC(G147,TODAY()))&gt;=36,INT(YEARFRAC(G147,TODAY()))&lt;=40),INT(YEARFRAC(G147,TODAY())),"")</f>
        <v/>
      </c>
      <c r="AI147" s="22" t="str">
        <f aca="true">IF(AND(INT(YEARFRAC(G147,TODAY()))&gt;=41,INT(YEARFRAC(G147,TODAY()))&lt;=45),INT(YEARFRAC(G147,TODAY())),"")</f>
        <v/>
      </c>
      <c r="AJ147" s="10"/>
    </row>
    <row r="148" customFormat="false" ht="16.15" hidden="false" customHeight="false" outlineLevel="0" collapsed="false">
      <c r="A148" s="10"/>
      <c r="C148" s="33"/>
      <c r="D148" s="10"/>
      <c r="E148" s="30"/>
      <c r="G148" s="37"/>
      <c r="H148" s="35"/>
      <c r="I148" s="20"/>
      <c r="J148" s="33"/>
      <c r="K148" s="20"/>
      <c r="L148" s="33"/>
      <c r="M148" s="33"/>
      <c r="N148" s="2"/>
      <c r="O148" s="33"/>
      <c r="P148" s="33"/>
      <c r="Q148" s="33"/>
      <c r="R148" s="20"/>
      <c r="S148" s="10"/>
      <c r="T148" s="2"/>
      <c r="V148" s="5"/>
      <c r="W148" s="2"/>
      <c r="X148" s="2"/>
      <c r="Y148" s="19"/>
      <c r="Z148" s="19"/>
      <c r="AA148" s="19" t="str">
        <f aca="false">IF(C148="","",IF(S148="","ні","так"))</f>
        <v/>
      </c>
      <c r="AB148" s="19"/>
      <c r="AC148" s="19"/>
      <c r="AD148" s="19"/>
      <c r="AE148" s="20"/>
      <c r="AF148" s="21" t="str">
        <f aca="true">IF(INT(YEARFRAC(G148,TODAY()))&lt;=30,INT(YEARFRAC(G148,TODAY())),"")</f>
        <v/>
      </c>
      <c r="AG148" s="21" t="str">
        <f aca="true">IF(AND(INT(YEARFRAC(G148,TODAY()))&gt;=31,INT(YEARFRAC(G148,TODAY()))&lt;=35),INT(YEARFRAC(G148,TODAY())),"")</f>
        <v/>
      </c>
      <c r="AH148" s="21" t="str">
        <f aca="true">IF(AND(INT(YEARFRAC(G148,TODAY()))&gt;=36,INT(YEARFRAC(G148,TODAY()))&lt;=40),INT(YEARFRAC(G148,TODAY())),"")</f>
        <v/>
      </c>
      <c r="AI148" s="22" t="str">
        <f aca="true">IF(AND(INT(YEARFRAC(G148,TODAY()))&gt;=41,INT(YEARFRAC(G148,TODAY()))&lt;=45),INT(YEARFRAC(G148,TODAY())),"")</f>
        <v/>
      </c>
      <c r="AJ148" s="10"/>
    </row>
    <row r="149" customFormat="false" ht="16.15" hidden="false" customHeight="false" outlineLevel="0" collapsed="false">
      <c r="A149" s="10"/>
      <c r="C149" s="33"/>
      <c r="D149" s="10"/>
      <c r="E149" s="30"/>
      <c r="G149" s="37"/>
      <c r="H149" s="35"/>
      <c r="I149" s="20"/>
      <c r="J149" s="33"/>
      <c r="K149" s="20"/>
      <c r="L149" s="33"/>
      <c r="M149" s="33"/>
      <c r="N149" s="2"/>
      <c r="O149" s="33"/>
      <c r="P149" s="33"/>
      <c r="Q149" s="33"/>
      <c r="R149" s="20"/>
      <c r="S149" s="10"/>
      <c r="T149" s="2"/>
      <c r="V149" s="5"/>
      <c r="W149" s="2"/>
      <c r="X149" s="2"/>
      <c r="Y149" s="19"/>
      <c r="Z149" s="19"/>
      <c r="AA149" s="19" t="str">
        <f aca="false">IF(C149="","",IF(S149="","ні","так"))</f>
        <v/>
      </c>
      <c r="AB149" s="19"/>
      <c r="AC149" s="19"/>
      <c r="AD149" s="19"/>
      <c r="AE149" s="20"/>
      <c r="AF149" s="21" t="str">
        <f aca="true">IF(INT(YEARFRAC(G149,TODAY()))&lt;=30,INT(YEARFRAC(G149,TODAY())),"")</f>
        <v/>
      </c>
      <c r="AG149" s="21" t="str">
        <f aca="true">IF(AND(INT(YEARFRAC(G149,TODAY()))&gt;=31,INT(YEARFRAC(G149,TODAY()))&lt;=35),INT(YEARFRAC(G149,TODAY())),"")</f>
        <v/>
      </c>
      <c r="AH149" s="21" t="str">
        <f aca="true">IF(AND(INT(YEARFRAC(G149,TODAY()))&gt;=36,INT(YEARFRAC(G149,TODAY()))&lt;=40),INT(YEARFRAC(G149,TODAY())),"")</f>
        <v/>
      </c>
      <c r="AI149" s="22" t="str">
        <f aca="true">IF(AND(INT(YEARFRAC(G149,TODAY()))&gt;=41,INT(YEARFRAC(G149,TODAY()))&lt;=45),INT(YEARFRAC(G149,TODAY())),"")</f>
        <v/>
      </c>
      <c r="AJ149" s="10"/>
    </row>
    <row r="150" customFormat="false" ht="16.15" hidden="false" customHeight="false" outlineLevel="0" collapsed="false">
      <c r="A150" s="10"/>
      <c r="C150" s="33"/>
      <c r="D150" s="10"/>
      <c r="E150" s="30"/>
      <c r="G150" s="37"/>
      <c r="H150" s="35"/>
      <c r="I150" s="20"/>
      <c r="J150" s="33"/>
      <c r="K150" s="20"/>
      <c r="L150" s="33"/>
      <c r="M150" s="33"/>
      <c r="N150" s="2"/>
      <c r="O150" s="33"/>
      <c r="P150" s="33"/>
      <c r="Q150" s="33"/>
      <c r="R150" s="20"/>
      <c r="S150" s="10"/>
      <c r="T150" s="2"/>
      <c r="V150" s="5"/>
      <c r="W150" s="2"/>
      <c r="X150" s="2"/>
      <c r="Y150" s="19"/>
      <c r="Z150" s="19"/>
      <c r="AA150" s="19" t="str">
        <f aca="false">IF(C150="","",IF(S150="","ні","так"))</f>
        <v/>
      </c>
      <c r="AB150" s="19"/>
      <c r="AC150" s="19"/>
      <c r="AD150" s="19"/>
      <c r="AE150" s="20"/>
      <c r="AF150" s="21" t="str">
        <f aca="true">IF(INT(YEARFRAC(G150,TODAY()))&lt;=30,INT(YEARFRAC(G150,TODAY())),"")</f>
        <v/>
      </c>
      <c r="AG150" s="21" t="str">
        <f aca="true">IF(AND(INT(YEARFRAC(G150,TODAY()))&gt;=31,INT(YEARFRAC(G150,TODAY()))&lt;=35),INT(YEARFRAC(G150,TODAY())),"")</f>
        <v/>
      </c>
      <c r="AH150" s="21" t="str">
        <f aca="true">IF(AND(INT(YEARFRAC(G150,TODAY()))&gt;=36,INT(YEARFRAC(G150,TODAY()))&lt;=40),INT(YEARFRAC(G150,TODAY())),"")</f>
        <v/>
      </c>
      <c r="AI150" s="22" t="str">
        <f aca="true">IF(AND(INT(YEARFRAC(G150,TODAY()))&gt;=41,INT(YEARFRAC(G150,TODAY()))&lt;=45),INT(YEARFRAC(G150,TODAY())),"")</f>
        <v/>
      </c>
      <c r="AJ150" s="10"/>
    </row>
    <row r="151" customFormat="false" ht="16.15" hidden="false" customHeight="false" outlineLevel="0" collapsed="false">
      <c r="A151" s="10"/>
      <c r="C151" s="33"/>
      <c r="D151" s="10"/>
      <c r="E151" s="30"/>
      <c r="G151" s="37"/>
      <c r="H151" s="35"/>
      <c r="I151" s="20"/>
      <c r="J151" s="33"/>
      <c r="K151" s="20"/>
      <c r="L151" s="33"/>
      <c r="M151" s="33"/>
      <c r="N151" s="2"/>
      <c r="O151" s="33"/>
      <c r="P151" s="33"/>
      <c r="Q151" s="33"/>
      <c r="R151" s="20"/>
      <c r="S151" s="10"/>
      <c r="T151" s="2"/>
      <c r="V151" s="5"/>
      <c r="W151" s="2"/>
      <c r="X151" s="2"/>
      <c r="Y151" s="19"/>
      <c r="Z151" s="19"/>
      <c r="AA151" s="19" t="str">
        <f aca="false">IF(C151="","",IF(S151="","ні","так"))</f>
        <v/>
      </c>
      <c r="AB151" s="19"/>
      <c r="AC151" s="19"/>
      <c r="AD151" s="19"/>
      <c r="AE151" s="20"/>
      <c r="AF151" s="21" t="str">
        <f aca="true">IF(INT(YEARFRAC(G151,TODAY()))&lt;=30,INT(YEARFRAC(G151,TODAY())),"")</f>
        <v/>
      </c>
      <c r="AG151" s="21" t="str">
        <f aca="true">IF(AND(INT(YEARFRAC(G151,TODAY()))&gt;=31,INT(YEARFRAC(G151,TODAY()))&lt;=35),INT(YEARFRAC(G151,TODAY())),"")</f>
        <v/>
      </c>
      <c r="AH151" s="21" t="str">
        <f aca="true">IF(AND(INT(YEARFRAC(G151,TODAY()))&gt;=36,INT(YEARFRAC(G151,TODAY()))&lt;=40),INT(YEARFRAC(G151,TODAY())),"")</f>
        <v/>
      </c>
      <c r="AI151" s="22" t="str">
        <f aca="true">IF(AND(INT(YEARFRAC(G151,TODAY()))&gt;=41,INT(YEARFRAC(G151,TODAY()))&lt;=45),INT(YEARFRAC(G151,TODAY())),"")</f>
        <v/>
      </c>
      <c r="AJ151" s="10"/>
    </row>
    <row r="152" customFormat="false" ht="16.15" hidden="false" customHeight="false" outlineLevel="0" collapsed="false">
      <c r="A152" s="10"/>
      <c r="C152" s="33"/>
      <c r="D152" s="10"/>
      <c r="E152" s="30"/>
      <c r="G152" s="37"/>
      <c r="H152" s="35"/>
      <c r="I152" s="20"/>
      <c r="J152" s="33"/>
      <c r="K152" s="20"/>
      <c r="L152" s="33"/>
      <c r="M152" s="33"/>
      <c r="N152" s="2"/>
      <c r="O152" s="33"/>
      <c r="P152" s="33"/>
      <c r="Q152" s="33"/>
      <c r="R152" s="20"/>
      <c r="S152" s="10"/>
      <c r="T152" s="2"/>
      <c r="V152" s="5"/>
      <c r="W152" s="2"/>
      <c r="X152" s="2"/>
      <c r="Y152" s="19"/>
      <c r="Z152" s="19"/>
      <c r="AA152" s="19" t="str">
        <f aca="false">IF(C152="","",IF(S152="","ні","так"))</f>
        <v/>
      </c>
      <c r="AB152" s="19"/>
      <c r="AC152" s="19"/>
      <c r="AD152" s="19"/>
      <c r="AE152" s="20"/>
      <c r="AF152" s="21" t="str">
        <f aca="true">IF(INT(YEARFRAC(G152,TODAY()))&lt;=30,INT(YEARFRAC(G152,TODAY())),"")</f>
        <v/>
      </c>
      <c r="AG152" s="21" t="str">
        <f aca="true">IF(AND(INT(YEARFRAC(G152,TODAY()))&gt;=31,INT(YEARFRAC(G152,TODAY()))&lt;=35),INT(YEARFRAC(G152,TODAY())),"")</f>
        <v/>
      </c>
      <c r="AH152" s="21" t="str">
        <f aca="true">IF(AND(INT(YEARFRAC(G152,TODAY()))&gt;=36,INT(YEARFRAC(G152,TODAY()))&lt;=40),INT(YEARFRAC(G152,TODAY())),"")</f>
        <v/>
      </c>
      <c r="AI152" s="22" t="str">
        <f aca="true">IF(AND(INT(YEARFRAC(G152,TODAY()))&gt;=41,INT(YEARFRAC(G152,TODAY()))&lt;=45),INT(YEARFRAC(G152,TODAY())),"")</f>
        <v/>
      </c>
      <c r="AJ152" s="10"/>
    </row>
    <row r="153" customFormat="false" ht="16.15" hidden="false" customHeight="false" outlineLevel="0" collapsed="false">
      <c r="A153" s="10"/>
      <c r="C153" s="33"/>
      <c r="D153" s="10"/>
      <c r="E153" s="30"/>
      <c r="G153" s="37"/>
      <c r="H153" s="35"/>
      <c r="I153" s="20"/>
      <c r="J153" s="33"/>
      <c r="K153" s="20"/>
      <c r="L153" s="33"/>
      <c r="M153" s="33"/>
      <c r="N153" s="2"/>
      <c r="O153" s="33"/>
      <c r="P153" s="33"/>
      <c r="Q153" s="33"/>
      <c r="R153" s="20"/>
      <c r="S153" s="10"/>
      <c r="T153" s="2"/>
      <c r="V153" s="5"/>
      <c r="W153" s="2"/>
      <c r="X153" s="2"/>
      <c r="Y153" s="19"/>
      <c r="Z153" s="19"/>
      <c r="AA153" s="19" t="str">
        <f aca="false">IF(C153="","",IF(S153="","ні","так"))</f>
        <v/>
      </c>
      <c r="AB153" s="19"/>
      <c r="AC153" s="19"/>
      <c r="AD153" s="19"/>
      <c r="AE153" s="20"/>
      <c r="AF153" s="21" t="str">
        <f aca="true">IF(INT(YEARFRAC(G153,TODAY()))&lt;=30,INT(YEARFRAC(G153,TODAY())),"")</f>
        <v/>
      </c>
      <c r="AG153" s="21" t="str">
        <f aca="true">IF(AND(INT(YEARFRAC(G153,TODAY()))&gt;=31,INT(YEARFRAC(G153,TODAY()))&lt;=35),INT(YEARFRAC(G153,TODAY())),"")</f>
        <v/>
      </c>
      <c r="AH153" s="21" t="str">
        <f aca="true">IF(AND(INT(YEARFRAC(G153,TODAY()))&gt;=36,INT(YEARFRAC(G153,TODAY()))&lt;=40),INT(YEARFRAC(G153,TODAY())),"")</f>
        <v/>
      </c>
      <c r="AI153" s="22" t="str">
        <f aca="true">IF(AND(INT(YEARFRAC(G153,TODAY()))&gt;=41,INT(YEARFRAC(G153,TODAY()))&lt;=45),INT(YEARFRAC(G153,TODAY())),"")</f>
        <v/>
      </c>
      <c r="AJ153" s="10"/>
    </row>
    <row r="154" customFormat="false" ht="16.15" hidden="false" customHeight="false" outlineLevel="0" collapsed="false">
      <c r="A154" s="10"/>
      <c r="C154" s="33"/>
      <c r="D154" s="10"/>
      <c r="E154" s="30"/>
      <c r="G154" s="37"/>
      <c r="H154" s="35"/>
      <c r="I154" s="20"/>
      <c r="J154" s="33"/>
      <c r="K154" s="20"/>
      <c r="L154" s="33"/>
      <c r="M154" s="33"/>
      <c r="N154" s="2"/>
      <c r="O154" s="33"/>
      <c r="P154" s="33"/>
      <c r="Q154" s="33"/>
      <c r="R154" s="20"/>
      <c r="S154" s="10"/>
      <c r="T154" s="2"/>
      <c r="V154" s="5"/>
      <c r="W154" s="2"/>
      <c r="X154" s="2"/>
      <c r="Y154" s="19"/>
      <c r="Z154" s="19"/>
      <c r="AA154" s="19" t="str">
        <f aca="false">IF(C154="","",IF(S154="","ні","так"))</f>
        <v/>
      </c>
      <c r="AB154" s="19"/>
      <c r="AC154" s="19"/>
      <c r="AD154" s="19"/>
      <c r="AE154" s="20"/>
      <c r="AF154" s="21" t="str">
        <f aca="true">IF(INT(YEARFRAC(G154,TODAY()))&lt;=30,INT(YEARFRAC(G154,TODAY())),"")</f>
        <v/>
      </c>
      <c r="AG154" s="21" t="str">
        <f aca="true">IF(AND(INT(YEARFRAC(G154,TODAY()))&gt;=31,INT(YEARFRAC(G154,TODAY()))&lt;=35),INT(YEARFRAC(G154,TODAY())),"")</f>
        <v/>
      </c>
      <c r="AH154" s="21" t="str">
        <f aca="true">IF(AND(INT(YEARFRAC(G154,TODAY()))&gt;=36,INT(YEARFRAC(G154,TODAY()))&lt;=40),INT(YEARFRAC(G154,TODAY())),"")</f>
        <v/>
      </c>
      <c r="AI154" s="22" t="str">
        <f aca="true">IF(AND(INT(YEARFRAC(G154,TODAY()))&gt;=41,INT(YEARFRAC(G154,TODAY()))&lt;=45),INT(YEARFRAC(G154,TODAY())),"")</f>
        <v/>
      </c>
      <c r="AJ154" s="10"/>
    </row>
    <row r="155" customFormat="false" ht="16.15" hidden="false" customHeight="false" outlineLevel="0" collapsed="false">
      <c r="A155" s="10"/>
      <c r="C155" s="33"/>
      <c r="D155" s="10"/>
      <c r="E155" s="30"/>
      <c r="G155" s="37"/>
      <c r="H155" s="35"/>
      <c r="I155" s="20"/>
      <c r="J155" s="33"/>
      <c r="K155" s="20"/>
      <c r="L155" s="33"/>
      <c r="M155" s="33"/>
      <c r="N155" s="2"/>
      <c r="O155" s="33"/>
      <c r="P155" s="33"/>
      <c r="Q155" s="33"/>
      <c r="R155" s="20"/>
      <c r="S155" s="10"/>
      <c r="T155" s="2"/>
      <c r="V155" s="5"/>
      <c r="W155" s="2"/>
      <c r="X155" s="2"/>
      <c r="Y155" s="19"/>
      <c r="Z155" s="19"/>
      <c r="AA155" s="19" t="str">
        <f aca="false">IF(C155="","",IF(S155="","ні","так"))</f>
        <v/>
      </c>
      <c r="AB155" s="19"/>
      <c r="AC155" s="19"/>
      <c r="AD155" s="19"/>
      <c r="AE155" s="20"/>
      <c r="AF155" s="21" t="str">
        <f aca="true">IF(INT(YEARFRAC(G155,TODAY()))&lt;=30,INT(YEARFRAC(G155,TODAY())),"")</f>
        <v/>
      </c>
      <c r="AG155" s="21" t="str">
        <f aca="true">IF(AND(INT(YEARFRAC(G155,TODAY()))&gt;=31,INT(YEARFRAC(G155,TODAY()))&lt;=35),INT(YEARFRAC(G155,TODAY())),"")</f>
        <v/>
      </c>
      <c r="AH155" s="21" t="str">
        <f aca="true">IF(AND(INT(YEARFRAC(G155,TODAY()))&gt;=36,INT(YEARFRAC(G155,TODAY()))&lt;=40),INT(YEARFRAC(G155,TODAY())),"")</f>
        <v/>
      </c>
      <c r="AI155" s="22" t="str">
        <f aca="true">IF(AND(INT(YEARFRAC(G155,TODAY()))&gt;=41,INT(YEARFRAC(G155,TODAY()))&lt;=45),INT(YEARFRAC(G155,TODAY())),"")</f>
        <v/>
      </c>
      <c r="AJ155" s="10"/>
    </row>
    <row r="156" customFormat="false" ht="16.15" hidden="false" customHeight="false" outlineLevel="0" collapsed="false">
      <c r="A156" s="10"/>
      <c r="C156" s="33"/>
      <c r="D156" s="10"/>
      <c r="E156" s="30"/>
      <c r="G156" s="37"/>
      <c r="H156" s="35"/>
      <c r="I156" s="20"/>
      <c r="J156" s="33"/>
      <c r="K156" s="20"/>
      <c r="L156" s="33"/>
      <c r="M156" s="33"/>
      <c r="N156" s="2"/>
      <c r="O156" s="33"/>
      <c r="P156" s="33"/>
      <c r="Q156" s="33"/>
      <c r="R156" s="20"/>
      <c r="S156" s="10"/>
      <c r="T156" s="2"/>
      <c r="V156" s="5"/>
      <c r="W156" s="2"/>
      <c r="X156" s="2"/>
      <c r="Y156" s="19"/>
      <c r="Z156" s="19"/>
      <c r="AA156" s="19" t="str">
        <f aca="false">IF(C156="","",IF(S156="","ні","так"))</f>
        <v/>
      </c>
      <c r="AB156" s="19"/>
      <c r="AC156" s="19"/>
      <c r="AD156" s="19"/>
      <c r="AE156" s="20"/>
      <c r="AF156" s="21" t="str">
        <f aca="true">IF(INT(YEARFRAC(G156,TODAY()))&lt;=30,INT(YEARFRAC(G156,TODAY())),"")</f>
        <v/>
      </c>
      <c r="AG156" s="21" t="str">
        <f aca="true">IF(AND(INT(YEARFRAC(G156,TODAY()))&gt;=31,INT(YEARFRAC(G156,TODAY()))&lt;=35),INT(YEARFRAC(G156,TODAY())),"")</f>
        <v/>
      </c>
      <c r="AH156" s="21" t="str">
        <f aca="true">IF(AND(INT(YEARFRAC(G156,TODAY()))&gt;=36,INT(YEARFRAC(G156,TODAY()))&lt;=40),INT(YEARFRAC(G156,TODAY())),"")</f>
        <v/>
      </c>
      <c r="AI156" s="22" t="str">
        <f aca="true">IF(AND(INT(YEARFRAC(G156,TODAY()))&gt;=41,INT(YEARFRAC(G156,TODAY()))&lt;=45),INT(YEARFRAC(G156,TODAY())),"")</f>
        <v/>
      </c>
      <c r="AJ156" s="10"/>
    </row>
    <row r="157" customFormat="false" ht="16.15" hidden="false" customHeight="false" outlineLevel="0" collapsed="false">
      <c r="A157" s="10"/>
      <c r="C157" s="33"/>
      <c r="D157" s="10"/>
      <c r="E157" s="30"/>
      <c r="G157" s="37"/>
      <c r="H157" s="35"/>
      <c r="I157" s="20"/>
      <c r="J157" s="33"/>
      <c r="K157" s="20"/>
      <c r="L157" s="33"/>
      <c r="M157" s="33"/>
      <c r="N157" s="2"/>
      <c r="O157" s="33"/>
      <c r="P157" s="33"/>
      <c r="Q157" s="33"/>
      <c r="R157" s="20"/>
      <c r="S157" s="10"/>
      <c r="T157" s="2"/>
      <c r="V157" s="5"/>
      <c r="W157" s="2"/>
      <c r="X157" s="2"/>
      <c r="Y157" s="19"/>
      <c r="Z157" s="19"/>
      <c r="AA157" s="19" t="str">
        <f aca="false">IF(C157="","",IF(S157="","ні","так"))</f>
        <v/>
      </c>
      <c r="AB157" s="19"/>
      <c r="AC157" s="19"/>
      <c r="AD157" s="19"/>
      <c r="AE157" s="20"/>
      <c r="AF157" s="21" t="str">
        <f aca="true">IF(INT(YEARFRAC(G157,TODAY()))&lt;=30,INT(YEARFRAC(G157,TODAY())),"")</f>
        <v/>
      </c>
      <c r="AG157" s="21" t="str">
        <f aca="true">IF(AND(INT(YEARFRAC(G157,TODAY()))&gt;=31,INT(YEARFRAC(G157,TODAY()))&lt;=35),INT(YEARFRAC(G157,TODAY())),"")</f>
        <v/>
      </c>
      <c r="AH157" s="21" t="str">
        <f aca="true">IF(AND(INT(YEARFRAC(G157,TODAY()))&gt;=36,INT(YEARFRAC(G157,TODAY()))&lt;=40),INT(YEARFRAC(G157,TODAY())),"")</f>
        <v/>
      </c>
      <c r="AI157" s="22" t="str">
        <f aca="true">IF(AND(INT(YEARFRAC(G157,TODAY()))&gt;=41,INT(YEARFRAC(G157,TODAY()))&lt;=45),INT(YEARFRAC(G157,TODAY())),"")</f>
        <v/>
      </c>
      <c r="AJ157" s="10"/>
    </row>
    <row r="158" customFormat="false" ht="16.15" hidden="false" customHeight="false" outlineLevel="0" collapsed="false">
      <c r="A158" s="10"/>
      <c r="C158" s="33"/>
      <c r="D158" s="10"/>
      <c r="E158" s="30"/>
      <c r="F158" s="10"/>
      <c r="G158" s="37"/>
      <c r="H158" s="35"/>
      <c r="I158" s="20"/>
      <c r="J158" s="33"/>
      <c r="K158" s="20"/>
      <c r="L158" s="33"/>
      <c r="M158" s="33"/>
      <c r="N158" s="2"/>
      <c r="O158" s="33"/>
      <c r="P158" s="33"/>
      <c r="Q158" s="33"/>
      <c r="R158" s="20"/>
      <c r="S158" s="10"/>
      <c r="T158" s="2"/>
      <c r="V158" s="5"/>
      <c r="W158" s="2"/>
      <c r="X158" s="2"/>
      <c r="Y158" s="19"/>
      <c r="Z158" s="19"/>
      <c r="AA158" s="19"/>
      <c r="AB158" s="19"/>
      <c r="AC158" s="19"/>
      <c r="AD158" s="19"/>
      <c r="AE158" s="20"/>
      <c r="AF158" s="21" t="str">
        <f aca="true">IF(INT(YEARFRAC(G158,TODAY()))&lt;=30,INT(YEARFRAC(G158,TODAY())),"")</f>
        <v/>
      </c>
      <c r="AG158" s="21" t="str">
        <f aca="true">IF(AND(INT(YEARFRAC(G158,TODAY()))&gt;=31,INT(YEARFRAC(G158,TODAY()))&lt;=35),INT(YEARFRAC(G158,TODAY())),"")</f>
        <v/>
      </c>
      <c r="AH158" s="21" t="str">
        <f aca="true">IF(AND(INT(YEARFRAC(G158,TODAY()))&gt;=36,INT(YEARFRAC(G158,TODAY()))&lt;=40),INT(YEARFRAC(G158,TODAY())),"")</f>
        <v/>
      </c>
      <c r="AI158" s="22" t="str">
        <f aca="true">IF(AND(INT(YEARFRAC(G158,TODAY()))&gt;=41,INT(YEARFRAC(G158,TODAY()))&lt;=45),INT(YEARFRAC(G158,TODAY())),"")</f>
        <v/>
      </c>
      <c r="AJ158" s="10"/>
    </row>
    <row r="159" customFormat="false" ht="16.15" hidden="false" customHeight="false" outlineLevel="0" collapsed="false">
      <c r="A159" s="10"/>
      <c r="C159" s="33"/>
      <c r="D159" s="10"/>
      <c r="E159" s="30"/>
      <c r="F159" s="10"/>
      <c r="G159" s="37"/>
      <c r="H159" s="35"/>
      <c r="I159" s="20"/>
      <c r="J159" s="33"/>
      <c r="K159" s="20"/>
      <c r="L159" s="33"/>
      <c r="M159" s="33"/>
      <c r="N159" s="2"/>
      <c r="O159" s="33"/>
      <c r="P159" s="33"/>
      <c r="Q159" s="33"/>
      <c r="R159" s="20"/>
      <c r="S159" s="10"/>
      <c r="T159" s="10"/>
      <c r="U159" s="33"/>
      <c r="V159" s="35"/>
      <c r="W159" s="33"/>
      <c r="X159" s="33"/>
      <c r="Y159" s="36"/>
      <c r="Z159" s="36"/>
      <c r="AA159" s="19"/>
      <c r="AB159" s="19"/>
      <c r="AC159" s="19"/>
      <c r="AD159" s="19"/>
      <c r="AE159" s="20"/>
      <c r="AF159" s="21" t="str">
        <f aca="true">IF(INT(YEARFRAC(G159,TODAY()))&lt;=30,INT(YEARFRAC(G159,TODAY())),"")</f>
        <v/>
      </c>
      <c r="AG159" s="21" t="str">
        <f aca="true">IF(AND(INT(YEARFRAC(G159,TODAY()))&gt;=31,INT(YEARFRAC(G159,TODAY()))&lt;=35),INT(YEARFRAC(G159,TODAY())),"")</f>
        <v/>
      </c>
      <c r="AH159" s="21" t="str">
        <f aca="true">IF(AND(INT(YEARFRAC(G159,TODAY()))&gt;=36,INT(YEARFRAC(G159,TODAY()))&lt;=40),INT(YEARFRAC(G159,TODAY())),"")</f>
        <v/>
      </c>
      <c r="AI159" s="22" t="str">
        <f aca="true">IF(AND(INT(YEARFRAC(G159,TODAY()))&gt;=41,INT(YEARFRAC(G159,TODAY()))&lt;=45),INT(YEARFRAC(G159,TODAY())),"")</f>
        <v/>
      </c>
      <c r="AJ159" s="10"/>
    </row>
    <row r="160" customFormat="false" ht="16.15" hidden="false" customHeight="false" outlineLevel="0" collapsed="false">
      <c r="A160" s="10"/>
      <c r="C160" s="33"/>
      <c r="D160" s="10"/>
      <c r="E160" s="30"/>
      <c r="F160" s="10"/>
      <c r="G160" s="37"/>
      <c r="H160" s="35"/>
      <c r="I160" s="20"/>
      <c r="J160" s="33"/>
      <c r="K160" s="20"/>
      <c r="L160" s="33"/>
      <c r="M160" s="33"/>
      <c r="N160" s="2"/>
      <c r="O160" s="33"/>
      <c r="P160" s="33"/>
      <c r="Q160" s="33"/>
      <c r="R160" s="20"/>
      <c r="S160" s="10"/>
      <c r="T160" s="10"/>
      <c r="U160" s="33"/>
      <c r="V160" s="35"/>
      <c r="W160" s="33"/>
      <c r="X160" s="33"/>
      <c r="Y160" s="36"/>
      <c r="Z160" s="36"/>
      <c r="AA160" s="19"/>
      <c r="AB160" s="19"/>
      <c r="AC160" s="19"/>
      <c r="AD160" s="19"/>
      <c r="AE160" s="20"/>
      <c r="AF160" s="21" t="str">
        <f aca="true">IF(INT(YEARFRAC(G160,TODAY()))&lt;=30,INT(YEARFRAC(G160,TODAY())),"")</f>
        <v/>
      </c>
      <c r="AG160" s="21" t="str">
        <f aca="true">IF(AND(INT(YEARFRAC(G160,TODAY()))&gt;=31,INT(YEARFRAC(G160,TODAY()))&lt;=35),INT(YEARFRAC(G160,TODAY())),"")</f>
        <v/>
      </c>
      <c r="AH160" s="21" t="str">
        <f aca="true">IF(AND(INT(YEARFRAC(G160,TODAY()))&gt;=36,INT(YEARFRAC(G160,TODAY()))&lt;=40),INT(YEARFRAC(G160,TODAY())),"")</f>
        <v/>
      </c>
      <c r="AI160" s="22" t="str">
        <f aca="true">IF(AND(INT(YEARFRAC(G160,TODAY()))&gt;=41,INT(YEARFRAC(G160,TODAY()))&lt;=45),INT(YEARFRAC(G160,TODAY())),"")</f>
        <v/>
      </c>
      <c r="AJ160" s="10"/>
    </row>
    <row r="161" customFormat="false" ht="16.15" hidden="false" customHeight="false" outlineLevel="0" collapsed="false">
      <c r="A161" s="10"/>
      <c r="C161" s="33"/>
      <c r="D161" s="10"/>
      <c r="E161" s="30"/>
      <c r="F161" s="10"/>
      <c r="G161" s="37"/>
      <c r="H161" s="35"/>
      <c r="I161" s="20"/>
      <c r="J161" s="33"/>
      <c r="K161" s="20"/>
      <c r="L161" s="33"/>
      <c r="M161" s="33"/>
      <c r="N161" s="2"/>
      <c r="O161" s="33"/>
      <c r="P161" s="33"/>
      <c r="Q161" s="33"/>
      <c r="R161" s="20"/>
      <c r="S161" s="10"/>
      <c r="T161" s="10"/>
      <c r="U161" s="33"/>
      <c r="V161" s="35"/>
      <c r="W161" s="33"/>
      <c r="X161" s="33"/>
      <c r="Y161" s="36"/>
      <c r="Z161" s="36"/>
      <c r="AA161" s="19"/>
      <c r="AB161" s="19"/>
      <c r="AC161" s="19"/>
      <c r="AD161" s="19"/>
      <c r="AE161" s="20"/>
      <c r="AF161" s="21" t="str">
        <f aca="true">IF(INT(YEARFRAC(G161,TODAY()))&lt;=30,INT(YEARFRAC(G161,TODAY())),"")</f>
        <v/>
      </c>
      <c r="AG161" s="21" t="str">
        <f aca="true">IF(AND(INT(YEARFRAC(G161,TODAY()))&gt;=31,INT(YEARFRAC(G161,TODAY()))&lt;=35),INT(YEARFRAC(G161,TODAY())),"")</f>
        <v/>
      </c>
      <c r="AH161" s="21" t="str">
        <f aca="true">IF(AND(INT(YEARFRAC(G161,TODAY()))&gt;=36,INT(YEARFRAC(G161,TODAY()))&lt;=40),INT(YEARFRAC(G161,TODAY())),"")</f>
        <v/>
      </c>
      <c r="AI161" s="22" t="str">
        <f aca="true">IF(AND(INT(YEARFRAC(G161,TODAY()))&gt;=41,INT(YEARFRAC(G161,TODAY()))&lt;=45),INT(YEARFRAC(G161,TODAY())),"")</f>
        <v/>
      </c>
      <c r="AJ161" s="10"/>
    </row>
    <row r="162" customFormat="false" ht="16.15" hidden="false" customHeight="false" outlineLevel="0" collapsed="false">
      <c r="A162" s="10"/>
      <c r="C162" s="33"/>
      <c r="D162" s="10"/>
      <c r="E162" s="30"/>
      <c r="F162" s="10"/>
      <c r="G162" s="37"/>
      <c r="H162" s="35"/>
      <c r="I162" s="20"/>
      <c r="J162" s="33"/>
      <c r="K162" s="20"/>
      <c r="L162" s="33"/>
      <c r="M162" s="33"/>
      <c r="N162" s="2"/>
      <c r="O162" s="33"/>
      <c r="P162" s="33"/>
      <c r="Q162" s="33"/>
      <c r="R162" s="20"/>
      <c r="S162" s="10"/>
      <c r="T162" s="10"/>
      <c r="U162" s="33"/>
      <c r="V162" s="35"/>
      <c r="W162" s="33"/>
      <c r="X162" s="33"/>
      <c r="Y162" s="36"/>
      <c r="Z162" s="36"/>
      <c r="AA162" s="19"/>
      <c r="AB162" s="19"/>
      <c r="AC162" s="19"/>
      <c r="AD162" s="19"/>
      <c r="AE162" s="20"/>
      <c r="AF162" s="21" t="str">
        <f aca="true">IF(INT(YEARFRAC(G162,TODAY()))&lt;=30,INT(YEARFRAC(G162,TODAY())),"")</f>
        <v/>
      </c>
      <c r="AG162" s="21" t="str">
        <f aca="true">IF(AND(INT(YEARFRAC(G162,TODAY()))&gt;=31,INT(YEARFRAC(G162,TODAY()))&lt;=35),INT(YEARFRAC(G162,TODAY())),"")</f>
        <v/>
      </c>
      <c r="AH162" s="21" t="str">
        <f aca="true">IF(AND(INT(YEARFRAC(G162,TODAY()))&gt;=36,INT(YEARFRAC(G162,TODAY()))&lt;=40),INT(YEARFRAC(G162,TODAY())),"")</f>
        <v/>
      </c>
      <c r="AI162" s="22" t="str">
        <f aca="true">IF(AND(INT(YEARFRAC(G162,TODAY()))&gt;=41,INT(YEARFRAC(G162,TODAY()))&lt;=45),INT(YEARFRAC(G162,TODAY())),"")</f>
        <v/>
      </c>
      <c r="AJ162" s="10"/>
    </row>
    <row r="163" customFormat="false" ht="16.15" hidden="false" customHeight="false" outlineLevel="0" collapsed="false">
      <c r="A163" s="10"/>
      <c r="C163" s="33"/>
      <c r="D163" s="10"/>
      <c r="E163" s="30"/>
      <c r="F163" s="10"/>
      <c r="G163" s="37"/>
      <c r="H163" s="35"/>
      <c r="I163" s="20"/>
      <c r="J163" s="33"/>
      <c r="K163" s="20"/>
      <c r="L163" s="33"/>
      <c r="M163" s="33"/>
      <c r="N163" s="2"/>
      <c r="O163" s="33"/>
      <c r="P163" s="33"/>
      <c r="Q163" s="33"/>
      <c r="R163" s="20"/>
      <c r="S163" s="10"/>
      <c r="T163" s="10"/>
      <c r="U163" s="33"/>
      <c r="V163" s="35"/>
      <c r="W163" s="33"/>
      <c r="X163" s="33"/>
      <c r="Y163" s="36"/>
      <c r="Z163" s="36"/>
      <c r="AA163" s="19"/>
      <c r="AB163" s="19"/>
      <c r="AC163" s="19"/>
      <c r="AD163" s="19"/>
      <c r="AE163" s="20"/>
      <c r="AF163" s="21" t="str">
        <f aca="true">IF(INT(YEARFRAC(G163,TODAY()))&lt;=30,INT(YEARFRAC(G163,TODAY())),"")</f>
        <v/>
      </c>
      <c r="AG163" s="21" t="str">
        <f aca="true">IF(AND(INT(YEARFRAC(G163,TODAY()))&gt;=31,INT(YEARFRAC(G163,TODAY()))&lt;=35),INT(YEARFRAC(G163,TODAY())),"")</f>
        <v/>
      </c>
      <c r="AH163" s="21" t="str">
        <f aca="true">IF(AND(INT(YEARFRAC(G163,TODAY()))&gt;=36,INT(YEARFRAC(G163,TODAY()))&lt;=40),INT(YEARFRAC(G163,TODAY())),"")</f>
        <v/>
      </c>
      <c r="AI163" s="22" t="str">
        <f aca="true">IF(AND(INT(YEARFRAC(G163,TODAY()))&gt;=41,INT(YEARFRAC(G163,TODAY()))&lt;=45),INT(YEARFRAC(G163,TODAY())),"")</f>
        <v/>
      </c>
      <c r="AJ163" s="10"/>
    </row>
    <row r="164" customFormat="false" ht="16.15" hidden="false" customHeight="false" outlineLevel="0" collapsed="false">
      <c r="A164" s="10"/>
      <c r="C164" s="33"/>
      <c r="D164" s="10"/>
      <c r="E164" s="30"/>
      <c r="F164" s="10"/>
      <c r="G164" s="37"/>
      <c r="H164" s="35"/>
      <c r="I164" s="20"/>
      <c r="J164" s="33"/>
      <c r="K164" s="20"/>
      <c r="L164" s="33"/>
      <c r="M164" s="33"/>
      <c r="N164" s="2"/>
      <c r="O164" s="33"/>
      <c r="P164" s="33"/>
      <c r="Q164" s="33"/>
      <c r="R164" s="20"/>
      <c r="S164" s="10"/>
      <c r="T164" s="10"/>
      <c r="U164" s="33"/>
      <c r="V164" s="35"/>
      <c r="W164" s="33"/>
      <c r="X164" s="33"/>
      <c r="Y164" s="36"/>
      <c r="Z164" s="36"/>
      <c r="AA164" s="19"/>
      <c r="AB164" s="19"/>
      <c r="AC164" s="19"/>
      <c r="AD164" s="19"/>
      <c r="AE164" s="20"/>
      <c r="AF164" s="21" t="str">
        <f aca="true">IF(INT(YEARFRAC(G164,TODAY()))&lt;=30,INT(YEARFRAC(G164,TODAY())),"")</f>
        <v/>
      </c>
      <c r="AG164" s="21" t="str">
        <f aca="true">IF(AND(INT(YEARFRAC(G164,TODAY()))&gt;=31,INT(YEARFRAC(G164,TODAY()))&lt;=35),INT(YEARFRAC(G164,TODAY())),"")</f>
        <v/>
      </c>
      <c r="AH164" s="21" t="str">
        <f aca="true">IF(AND(INT(YEARFRAC(G164,TODAY()))&gt;=36,INT(YEARFRAC(G164,TODAY()))&lt;=40),INT(YEARFRAC(G164,TODAY())),"")</f>
        <v/>
      </c>
      <c r="AI164" s="22" t="str">
        <f aca="true">IF(AND(INT(YEARFRAC(G164,TODAY()))&gt;=41,INT(YEARFRAC(G164,TODAY()))&lt;=45),INT(YEARFRAC(G164,TODAY())),"")</f>
        <v/>
      </c>
      <c r="AJ164" s="10"/>
    </row>
    <row r="165" customFormat="false" ht="16.15" hidden="false" customHeight="false" outlineLevel="0" collapsed="false">
      <c r="A165" s="10"/>
      <c r="C165" s="33"/>
      <c r="D165" s="10"/>
      <c r="E165" s="30"/>
      <c r="F165" s="10"/>
      <c r="G165" s="37"/>
      <c r="H165" s="35"/>
      <c r="I165" s="20"/>
      <c r="J165" s="33"/>
      <c r="K165" s="20"/>
      <c r="L165" s="33"/>
      <c r="M165" s="33"/>
      <c r="N165" s="2"/>
      <c r="O165" s="33"/>
      <c r="P165" s="33"/>
      <c r="Q165" s="33"/>
      <c r="R165" s="20"/>
      <c r="S165" s="10"/>
      <c r="T165" s="10"/>
      <c r="U165" s="33"/>
      <c r="V165" s="35"/>
      <c r="W165" s="33"/>
      <c r="X165" s="33"/>
      <c r="Y165" s="36"/>
      <c r="Z165" s="36"/>
      <c r="AA165" s="19"/>
      <c r="AB165" s="19"/>
      <c r="AC165" s="19"/>
      <c r="AD165" s="19"/>
      <c r="AE165" s="20"/>
      <c r="AF165" s="21" t="str">
        <f aca="true">IF(INT(YEARFRAC(G165,TODAY()))&lt;=30,INT(YEARFRAC(G165,TODAY())),"")</f>
        <v/>
      </c>
      <c r="AG165" s="21" t="str">
        <f aca="true">IF(AND(INT(YEARFRAC(G165,TODAY()))&gt;=31,INT(YEARFRAC(G165,TODAY()))&lt;=35),INT(YEARFRAC(G165,TODAY())),"")</f>
        <v/>
      </c>
      <c r="AH165" s="21" t="str">
        <f aca="true">IF(AND(INT(YEARFRAC(G165,TODAY()))&gt;=36,INT(YEARFRAC(G165,TODAY()))&lt;=40),INT(YEARFRAC(G165,TODAY())),"")</f>
        <v/>
      </c>
      <c r="AI165" s="22" t="str">
        <f aca="true">IF(AND(INT(YEARFRAC(G165,TODAY()))&gt;=41,INT(YEARFRAC(G165,TODAY()))&lt;=45),INT(YEARFRAC(G165,TODAY())),"")</f>
        <v/>
      </c>
      <c r="AJ165" s="10"/>
    </row>
    <row r="166" customFormat="false" ht="16.15" hidden="false" customHeight="false" outlineLevel="0" collapsed="false">
      <c r="A166" s="10"/>
      <c r="C166" s="33"/>
      <c r="D166" s="10"/>
      <c r="E166" s="30"/>
      <c r="F166" s="10"/>
      <c r="G166" s="37"/>
      <c r="H166" s="35"/>
      <c r="I166" s="20"/>
      <c r="J166" s="33"/>
      <c r="K166" s="20"/>
      <c r="L166" s="33"/>
      <c r="M166" s="33"/>
      <c r="N166" s="2"/>
      <c r="O166" s="33"/>
      <c r="P166" s="33"/>
      <c r="Q166" s="33"/>
      <c r="R166" s="20"/>
      <c r="S166" s="10"/>
      <c r="T166" s="10"/>
      <c r="U166" s="33"/>
      <c r="V166" s="35"/>
      <c r="W166" s="33"/>
      <c r="X166" s="33"/>
      <c r="Y166" s="36"/>
      <c r="Z166" s="36"/>
      <c r="AA166" s="19"/>
      <c r="AB166" s="19"/>
      <c r="AC166" s="19"/>
      <c r="AD166" s="19"/>
      <c r="AE166" s="20"/>
      <c r="AF166" s="21" t="str">
        <f aca="true">IF(INT(YEARFRAC(G166,TODAY()))&lt;=30,INT(YEARFRAC(G166,TODAY())),"")</f>
        <v/>
      </c>
      <c r="AG166" s="21" t="str">
        <f aca="true">IF(AND(INT(YEARFRAC(G166,TODAY()))&gt;=31,INT(YEARFRAC(G166,TODAY()))&lt;=35),INT(YEARFRAC(G166,TODAY())),"")</f>
        <v/>
      </c>
      <c r="AH166" s="21" t="str">
        <f aca="true">IF(AND(INT(YEARFRAC(G166,TODAY()))&gt;=36,INT(YEARFRAC(G166,TODAY()))&lt;=40),INT(YEARFRAC(G166,TODAY())),"")</f>
        <v/>
      </c>
      <c r="AI166" s="22" t="str">
        <f aca="true">IF(AND(INT(YEARFRAC(G166,TODAY()))&gt;=41,INT(YEARFRAC(G166,TODAY()))&lt;=45),INT(YEARFRAC(G166,TODAY())),"")</f>
        <v/>
      </c>
      <c r="AJ166" s="10"/>
    </row>
    <row r="167" customFormat="false" ht="16.15" hidden="false" customHeight="false" outlineLevel="0" collapsed="false">
      <c r="A167" s="10"/>
      <c r="C167" s="33"/>
      <c r="D167" s="10"/>
      <c r="E167" s="30"/>
      <c r="F167" s="10"/>
      <c r="G167" s="37"/>
      <c r="H167" s="35"/>
      <c r="I167" s="20"/>
      <c r="J167" s="33"/>
      <c r="K167" s="20"/>
      <c r="L167" s="33"/>
      <c r="M167" s="33"/>
      <c r="N167" s="2"/>
      <c r="O167" s="33"/>
      <c r="P167" s="33"/>
      <c r="Q167" s="33"/>
      <c r="R167" s="20"/>
      <c r="S167" s="10"/>
      <c r="T167" s="10"/>
      <c r="U167" s="33"/>
      <c r="V167" s="35"/>
      <c r="W167" s="33"/>
      <c r="X167" s="33"/>
      <c r="Y167" s="36"/>
      <c r="Z167" s="36"/>
      <c r="AA167" s="19"/>
      <c r="AB167" s="19"/>
      <c r="AC167" s="19"/>
      <c r="AD167" s="19"/>
      <c r="AE167" s="20"/>
      <c r="AF167" s="21" t="str">
        <f aca="true">IF(INT(YEARFRAC(G167,TODAY()))&lt;=30,INT(YEARFRAC(G167,TODAY())),"")</f>
        <v/>
      </c>
      <c r="AG167" s="21" t="str">
        <f aca="true">IF(AND(INT(YEARFRAC(G167,TODAY()))&gt;=31,INT(YEARFRAC(G167,TODAY()))&lt;=35),INT(YEARFRAC(G167,TODAY())),"")</f>
        <v/>
      </c>
      <c r="AH167" s="21" t="str">
        <f aca="true">IF(AND(INT(YEARFRAC(G167,TODAY()))&gt;=36,INT(YEARFRAC(G167,TODAY()))&lt;=40),INT(YEARFRAC(G167,TODAY())),"")</f>
        <v/>
      </c>
      <c r="AI167" s="22" t="str">
        <f aca="true">IF(AND(INT(YEARFRAC(G167,TODAY()))&gt;=41,INT(YEARFRAC(G167,TODAY()))&lt;=45),INT(YEARFRAC(G167,TODAY())),"")</f>
        <v/>
      </c>
      <c r="AJ167" s="10"/>
    </row>
    <row r="168" customFormat="false" ht="16.15" hidden="false" customHeight="false" outlineLevel="0" collapsed="false">
      <c r="A168" s="10"/>
      <c r="C168" s="33"/>
      <c r="D168" s="10"/>
      <c r="E168" s="30"/>
      <c r="F168" s="10"/>
      <c r="G168" s="37"/>
      <c r="H168" s="35"/>
      <c r="I168" s="20"/>
      <c r="J168" s="33"/>
      <c r="K168" s="20"/>
      <c r="L168" s="33"/>
      <c r="M168" s="33"/>
      <c r="N168" s="2"/>
      <c r="O168" s="33"/>
      <c r="P168" s="33"/>
      <c r="Q168" s="33"/>
      <c r="R168" s="20"/>
      <c r="S168" s="10"/>
      <c r="T168" s="10"/>
      <c r="U168" s="33"/>
      <c r="V168" s="35"/>
      <c r="W168" s="33"/>
      <c r="X168" s="33"/>
      <c r="Y168" s="36"/>
      <c r="Z168" s="36"/>
      <c r="AA168" s="19"/>
      <c r="AB168" s="19"/>
      <c r="AC168" s="19"/>
      <c r="AD168" s="19"/>
      <c r="AE168" s="20"/>
      <c r="AF168" s="21" t="str">
        <f aca="true">IF(INT(YEARFRAC(G168,TODAY()))&lt;=30,INT(YEARFRAC(G168,TODAY())),"")</f>
        <v/>
      </c>
      <c r="AG168" s="21" t="str">
        <f aca="true">IF(AND(INT(YEARFRAC(G168,TODAY()))&gt;=31,INT(YEARFRAC(G168,TODAY()))&lt;=35),INT(YEARFRAC(G168,TODAY())),"")</f>
        <v/>
      </c>
      <c r="AH168" s="21" t="str">
        <f aca="true">IF(AND(INT(YEARFRAC(G168,TODAY()))&gt;=36,INT(YEARFRAC(G168,TODAY()))&lt;=40),INT(YEARFRAC(G168,TODAY())),"")</f>
        <v/>
      </c>
      <c r="AI168" s="22" t="str">
        <f aca="true">IF(AND(INT(YEARFRAC(G168,TODAY()))&gt;=41,INT(YEARFRAC(G168,TODAY()))&lt;=45),INT(YEARFRAC(G168,TODAY())),"")</f>
        <v/>
      </c>
      <c r="AJ168" s="10"/>
    </row>
    <row r="169" customFormat="false" ht="16.15" hidden="false" customHeight="false" outlineLevel="0" collapsed="false">
      <c r="A169" s="10"/>
      <c r="C169" s="33"/>
      <c r="D169" s="10"/>
      <c r="E169" s="30"/>
      <c r="F169" s="10"/>
      <c r="G169" s="37"/>
      <c r="H169" s="35"/>
      <c r="I169" s="20"/>
      <c r="J169" s="33"/>
      <c r="K169" s="20"/>
      <c r="L169" s="33"/>
      <c r="M169" s="33"/>
      <c r="N169" s="2"/>
      <c r="O169" s="33"/>
      <c r="P169" s="33"/>
      <c r="Q169" s="33"/>
      <c r="R169" s="20"/>
      <c r="S169" s="10"/>
      <c r="T169" s="10"/>
      <c r="U169" s="33"/>
      <c r="V169" s="35"/>
      <c r="W169" s="33"/>
      <c r="X169" s="33"/>
      <c r="Y169" s="36"/>
      <c r="Z169" s="36"/>
      <c r="AA169" s="19"/>
      <c r="AB169" s="19"/>
      <c r="AC169" s="19"/>
      <c r="AD169" s="19"/>
      <c r="AE169" s="20"/>
      <c r="AF169" s="21" t="str">
        <f aca="true">IF(INT(YEARFRAC(G169,TODAY()))&lt;=30,INT(YEARFRAC(G169,TODAY())),"")</f>
        <v/>
      </c>
      <c r="AG169" s="21" t="str">
        <f aca="true">IF(AND(INT(YEARFRAC(G169,TODAY()))&gt;=31,INT(YEARFRAC(G169,TODAY()))&lt;=35),INT(YEARFRAC(G169,TODAY())),"")</f>
        <v/>
      </c>
      <c r="AH169" s="21" t="str">
        <f aca="true">IF(AND(INT(YEARFRAC(G169,TODAY()))&gt;=36,INT(YEARFRAC(G169,TODAY()))&lt;=40),INT(YEARFRAC(G169,TODAY())),"")</f>
        <v/>
      </c>
      <c r="AI169" s="22" t="str">
        <f aca="true">IF(AND(INT(YEARFRAC(G169,TODAY()))&gt;=41,INT(YEARFRAC(G169,TODAY()))&lt;=45),INT(YEARFRAC(G169,TODAY())),"")</f>
        <v/>
      </c>
      <c r="AJ169" s="10"/>
    </row>
    <row r="170" customFormat="false" ht="16.15" hidden="false" customHeight="false" outlineLevel="0" collapsed="false">
      <c r="A170" s="10"/>
      <c r="C170" s="33"/>
      <c r="D170" s="10"/>
      <c r="E170" s="30"/>
      <c r="F170" s="10"/>
      <c r="G170" s="37"/>
      <c r="H170" s="35"/>
      <c r="I170" s="20"/>
      <c r="J170" s="33"/>
      <c r="K170" s="20"/>
      <c r="L170" s="33"/>
      <c r="M170" s="33"/>
      <c r="N170" s="2"/>
      <c r="O170" s="33"/>
      <c r="P170" s="33"/>
      <c r="Q170" s="33"/>
      <c r="R170" s="20"/>
      <c r="S170" s="10"/>
      <c r="T170" s="10"/>
      <c r="U170" s="33"/>
      <c r="V170" s="35"/>
      <c r="W170" s="33"/>
      <c r="X170" s="33"/>
      <c r="Y170" s="36"/>
      <c r="Z170" s="36"/>
      <c r="AA170" s="19"/>
      <c r="AB170" s="19"/>
      <c r="AC170" s="19"/>
      <c r="AD170" s="19"/>
      <c r="AE170" s="20"/>
      <c r="AF170" s="21" t="str">
        <f aca="true">IF(INT(YEARFRAC(G170,TODAY()))&lt;=30,INT(YEARFRAC(G170,TODAY())),"")</f>
        <v/>
      </c>
      <c r="AG170" s="21" t="str">
        <f aca="true">IF(AND(INT(YEARFRAC(G170,TODAY()))&gt;=31,INT(YEARFRAC(G170,TODAY()))&lt;=35),INT(YEARFRAC(G170,TODAY())),"")</f>
        <v/>
      </c>
      <c r="AH170" s="21" t="str">
        <f aca="true">IF(AND(INT(YEARFRAC(G170,TODAY()))&gt;=36,INT(YEARFRAC(G170,TODAY()))&lt;=40),INT(YEARFRAC(G170,TODAY())),"")</f>
        <v/>
      </c>
      <c r="AI170" s="22" t="str">
        <f aca="true">IF(AND(INT(YEARFRAC(G170,TODAY()))&gt;=41,INT(YEARFRAC(G170,TODAY()))&lt;=45),INT(YEARFRAC(G170,TODAY())),"")</f>
        <v/>
      </c>
      <c r="AJ170" s="10"/>
    </row>
    <row r="171" customFormat="false" ht="16.15" hidden="false" customHeight="false" outlineLevel="0" collapsed="false">
      <c r="A171" s="10"/>
      <c r="C171" s="33"/>
      <c r="D171" s="10"/>
      <c r="E171" s="30"/>
      <c r="F171" s="10"/>
      <c r="G171" s="37"/>
      <c r="H171" s="35"/>
      <c r="I171" s="20"/>
      <c r="J171" s="33"/>
      <c r="K171" s="20"/>
      <c r="L171" s="33"/>
      <c r="M171" s="33"/>
      <c r="N171" s="2"/>
      <c r="O171" s="33"/>
      <c r="P171" s="33"/>
      <c r="Q171" s="33"/>
      <c r="R171" s="20"/>
      <c r="S171" s="10"/>
      <c r="T171" s="10"/>
      <c r="U171" s="33"/>
      <c r="V171" s="35"/>
      <c r="W171" s="33"/>
      <c r="X171" s="33"/>
      <c r="Y171" s="36"/>
      <c r="Z171" s="36"/>
      <c r="AA171" s="19"/>
      <c r="AB171" s="19"/>
      <c r="AC171" s="19"/>
      <c r="AD171" s="19"/>
      <c r="AE171" s="20"/>
      <c r="AF171" s="21" t="str">
        <f aca="true">IF(INT(YEARFRAC(G171,TODAY()))&lt;=30,INT(YEARFRAC(G171,TODAY())),"")</f>
        <v/>
      </c>
      <c r="AG171" s="21" t="str">
        <f aca="true">IF(AND(INT(YEARFRAC(G171,TODAY()))&gt;=31,INT(YEARFRAC(G171,TODAY()))&lt;=35),INT(YEARFRAC(G171,TODAY())),"")</f>
        <v/>
      </c>
      <c r="AH171" s="21" t="str">
        <f aca="true">IF(AND(INT(YEARFRAC(G171,TODAY()))&gt;=36,INT(YEARFRAC(G171,TODAY()))&lt;=40),INT(YEARFRAC(G171,TODAY())),"")</f>
        <v/>
      </c>
      <c r="AI171" s="22" t="str">
        <f aca="true">IF(AND(INT(YEARFRAC(G171,TODAY()))&gt;=41,INT(YEARFRAC(G171,TODAY()))&lt;=45),INT(YEARFRAC(G171,TODAY())),"")</f>
        <v/>
      </c>
      <c r="AJ171" s="10"/>
    </row>
    <row r="172" customFormat="false" ht="16.15" hidden="false" customHeight="false" outlineLevel="0" collapsed="false">
      <c r="A172" s="10"/>
      <c r="C172" s="33"/>
      <c r="D172" s="10"/>
      <c r="E172" s="30"/>
      <c r="F172" s="10"/>
      <c r="G172" s="37"/>
      <c r="H172" s="35"/>
      <c r="I172" s="20"/>
      <c r="J172" s="33"/>
      <c r="K172" s="20"/>
      <c r="L172" s="33"/>
      <c r="M172" s="33"/>
      <c r="N172" s="2"/>
      <c r="O172" s="33"/>
      <c r="P172" s="33"/>
      <c r="Q172" s="33"/>
      <c r="R172" s="20"/>
      <c r="S172" s="10"/>
      <c r="T172" s="10"/>
      <c r="U172" s="33"/>
      <c r="V172" s="35"/>
      <c r="W172" s="33"/>
      <c r="X172" s="33"/>
      <c r="Y172" s="36"/>
      <c r="Z172" s="36"/>
      <c r="AA172" s="19"/>
      <c r="AB172" s="19"/>
      <c r="AC172" s="19"/>
      <c r="AD172" s="19"/>
      <c r="AE172" s="20"/>
      <c r="AF172" s="21" t="str">
        <f aca="true">IF(INT(YEARFRAC(G172,TODAY()))&lt;=30,INT(YEARFRAC(G172,TODAY())),"")</f>
        <v/>
      </c>
      <c r="AG172" s="21" t="str">
        <f aca="true">IF(AND(INT(YEARFRAC(G172,TODAY()))&gt;=31,INT(YEARFRAC(G172,TODAY()))&lt;=35),INT(YEARFRAC(G172,TODAY())),"")</f>
        <v/>
      </c>
      <c r="AH172" s="21" t="str">
        <f aca="true">IF(AND(INT(YEARFRAC(G172,TODAY()))&gt;=36,INT(YEARFRAC(G172,TODAY()))&lt;=40),INT(YEARFRAC(G172,TODAY())),"")</f>
        <v/>
      </c>
      <c r="AI172" s="22" t="str">
        <f aca="true">IF(AND(INT(YEARFRAC(G172,TODAY()))&gt;=41,INT(YEARFRAC(G172,TODAY()))&lt;=45),INT(YEARFRAC(G172,TODAY())),"")</f>
        <v/>
      </c>
      <c r="AJ172" s="10"/>
    </row>
    <row r="173" customFormat="false" ht="16.15" hidden="false" customHeight="false" outlineLevel="0" collapsed="false">
      <c r="A173" s="10"/>
      <c r="C173" s="33"/>
      <c r="D173" s="10"/>
      <c r="E173" s="30"/>
      <c r="F173" s="10"/>
      <c r="G173" s="37"/>
      <c r="H173" s="35"/>
      <c r="I173" s="20"/>
      <c r="J173" s="33"/>
      <c r="K173" s="20"/>
      <c r="L173" s="33"/>
      <c r="M173" s="33"/>
      <c r="N173" s="2"/>
      <c r="O173" s="33"/>
      <c r="P173" s="33"/>
      <c r="Q173" s="33"/>
      <c r="R173" s="20"/>
      <c r="S173" s="33"/>
      <c r="T173" s="10"/>
      <c r="U173" s="33"/>
      <c r="V173" s="35"/>
      <c r="W173" s="33"/>
      <c r="X173" s="33"/>
      <c r="Y173" s="36"/>
      <c r="Z173" s="36"/>
      <c r="AA173" s="19"/>
      <c r="AB173" s="19"/>
      <c r="AC173" s="19"/>
      <c r="AD173" s="19"/>
      <c r="AE173" s="20"/>
      <c r="AF173" s="21" t="str">
        <f aca="true">IF(INT(YEARFRAC(G173,TODAY()))&lt;=30,INT(YEARFRAC(G173,TODAY())),"")</f>
        <v/>
      </c>
      <c r="AG173" s="21" t="str">
        <f aca="true">IF(AND(INT(YEARFRAC(G173,TODAY()))&gt;=31,INT(YEARFRAC(G173,TODAY()))&lt;=35),INT(YEARFRAC(G173,TODAY())),"")</f>
        <v/>
      </c>
      <c r="AH173" s="21" t="str">
        <f aca="true">IF(AND(INT(YEARFRAC(G173,TODAY()))&gt;=36,INT(YEARFRAC(G173,TODAY()))&lt;=40),INT(YEARFRAC(G173,TODAY())),"")</f>
        <v/>
      </c>
      <c r="AI173" s="22" t="str">
        <f aca="true">IF(AND(INT(YEARFRAC(G173,TODAY()))&gt;=41,INT(YEARFRAC(G173,TODAY()))&lt;=45),INT(YEARFRAC(G173,TODAY())),"")</f>
        <v/>
      </c>
      <c r="AJ173" s="10"/>
    </row>
    <row r="174" customFormat="false" ht="16.15" hidden="false" customHeight="false" outlineLevel="0" collapsed="false">
      <c r="A174" s="10"/>
      <c r="C174" s="33"/>
      <c r="D174" s="10"/>
      <c r="E174" s="30"/>
      <c r="F174" s="10"/>
      <c r="G174" s="37"/>
      <c r="H174" s="35"/>
      <c r="I174" s="20"/>
      <c r="J174" s="33"/>
      <c r="K174" s="20"/>
      <c r="L174" s="33"/>
      <c r="M174" s="33"/>
      <c r="N174" s="2"/>
      <c r="O174" s="33"/>
      <c r="P174" s="33"/>
      <c r="Q174" s="33"/>
      <c r="R174" s="20"/>
      <c r="S174" s="33"/>
      <c r="T174" s="10"/>
      <c r="U174" s="33"/>
      <c r="V174" s="35"/>
      <c r="W174" s="33"/>
      <c r="X174" s="33"/>
      <c r="Y174" s="36"/>
      <c r="Z174" s="36"/>
      <c r="AA174" s="19"/>
      <c r="AB174" s="19"/>
      <c r="AC174" s="19"/>
      <c r="AD174" s="19"/>
      <c r="AE174" s="20"/>
      <c r="AF174" s="21" t="str">
        <f aca="true">IF(INT(YEARFRAC(G174,TODAY()))&lt;=30,INT(YEARFRAC(G174,TODAY())),"")</f>
        <v/>
      </c>
      <c r="AG174" s="21" t="str">
        <f aca="true">IF(AND(INT(YEARFRAC(G174,TODAY()))&gt;=31,INT(YEARFRAC(G174,TODAY()))&lt;=35),INT(YEARFRAC(G174,TODAY())),"")</f>
        <v/>
      </c>
      <c r="AH174" s="21" t="str">
        <f aca="true">IF(AND(INT(YEARFRAC(G174,TODAY()))&gt;=36,INT(YEARFRAC(G174,TODAY()))&lt;=40),INT(YEARFRAC(G174,TODAY())),"")</f>
        <v/>
      </c>
      <c r="AI174" s="22" t="str">
        <f aca="true">IF(AND(INT(YEARFRAC(G174,TODAY()))&gt;=41,INT(YEARFRAC(G174,TODAY()))&lt;=45),INT(YEARFRAC(G174,TODAY())),"")</f>
        <v/>
      </c>
      <c r="AJ174" s="10"/>
    </row>
    <row r="175" customFormat="false" ht="16.15" hidden="false" customHeight="false" outlineLevel="0" collapsed="false">
      <c r="A175" s="10"/>
      <c r="C175" s="33"/>
      <c r="D175" s="10"/>
      <c r="E175" s="30"/>
      <c r="F175" s="10"/>
      <c r="G175" s="37"/>
      <c r="H175" s="35"/>
      <c r="I175" s="20"/>
      <c r="J175" s="33"/>
      <c r="K175" s="20"/>
      <c r="L175" s="33"/>
      <c r="M175" s="33"/>
      <c r="N175" s="2"/>
      <c r="O175" s="33"/>
      <c r="P175" s="33"/>
      <c r="Q175" s="33"/>
      <c r="R175" s="20"/>
      <c r="S175" s="33"/>
      <c r="T175" s="10"/>
      <c r="U175" s="33"/>
      <c r="V175" s="35"/>
      <c r="W175" s="33"/>
      <c r="X175" s="33"/>
      <c r="Y175" s="36"/>
      <c r="Z175" s="36"/>
      <c r="AA175" s="19"/>
      <c r="AB175" s="19"/>
      <c r="AC175" s="19"/>
      <c r="AD175" s="19"/>
      <c r="AE175" s="20"/>
      <c r="AF175" s="21" t="str">
        <f aca="true">IF(INT(YEARFRAC(G175,TODAY()))&lt;=30,INT(YEARFRAC(G175,TODAY())),"")</f>
        <v/>
      </c>
      <c r="AG175" s="21" t="str">
        <f aca="true">IF(AND(INT(YEARFRAC(G175,TODAY()))&gt;=31,INT(YEARFRAC(G175,TODAY()))&lt;=35),INT(YEARFRAC(G175,TODAY())),"")</f>
        <v/>
      </c>
      <c r="AH175" s="21" t="str">
        <f aca="true">IF(AND(INT(YEARFRAC(G175,TODAY()))&gt;=36,INT(YEARFRAC(G175,TODAY()))&lt;=40),INT(YEARFRAC(G175,TODAY())),"")</f>
        <v/>
      </c>
      <c r="AI175" s="22" t="str">
        <f aca="true">IF(AND(INT(YEARFRAC(G175,TODAY()))&gt;=41,INT(YEARFRAC(G175,TODAY()))&lt;=45),INT(YEARFRAC(G175,TODAY())),"")</f>
        <v/>
      </c>
      <c r="AJ175" s="10"/>
    </row>
    <row r="176" customFormat="false" ht="16.15" hidden="false" customHeight="false" outlineLevel="0" collapsed="false">
      <c r="A176" s="10"/>
      <c r="C176" s="33"/>
      <c r="D176" s="10"/>
      <c r="E176" s="30"/>
      <c r="F176" s="10"/>
      <c r="G176" s="37"/>
      <c r="H176" s="35"/>
      <c r="I176" s="20"/>
      <c r="J176" s="33"/>
      <c r="K176" s="20"/>
      <c r="L176" s="33"/>
      <c r="M176" s="33"/>
      <c r="N176" s="2"/>
      <c r="O176" s="33"/>
      <c r="P176" s="33"/>
      <c r="Q176" s="33"/>
      <c r="R176" s="20"/>
      <c r="S176" s="33"/>
      <c r="T176" s="10"/>
      <c r="U176" s="33"/>
      <c r="V176" s="35"/>
      <c r="W176" s="33"/>
      <c r="X176" s="33"/>
      <c r="Y176" s="36"/>
      <c r="Z176" s="36"/>
      <c r="AA176" s="19"/>
      <c r="AB176" s="19"/>
      <c r="AC176" s="19"/>
      <c r="AD176" s="19"/>
      <c r="AE176" s="20"/>
      <c r="AF176" s="21" t="str">
        <f aca="true">IF(INT(YEARFRAC(G176,TODAY()))&lt;=30,INT(YEARFRAC(G176,TODAY())),"")</f>
        <v/>
      </c>
      <c r="AG176" s="21" t="str">
        <f aca="true">IF(AND(INT(YEARFRAC(G176,TODAY()))&gt;=31,INT(YEARFRAC(G176,TODAY()))&lt;=35),INT(YEARFRAC(G176,TODAY())),"")</f>
        <v/>
      </c>
      <c r="AH176" s="21" t="str">
        <f aca="true">IF(AND(INT(YEARFRAC(G176,TODAY()))&gt;=36,INT(YEARFRAC(G176,TODAY()))&lt;=40),INT(YEARFRAC(G176,TODAY())),"")</f>
        <v/>
      </c>
      <c r="AI176" s="22" t="str">
        <f aca="true">IF(AND(INT(YEARFRAC(G176,TODAY()))&gt;=41,INT(YEARFRAC(G176,TODAY()))&lt;=45),INT(YEARFRAC(G176,TODAY())),"")</f>
        <v/>
      </c>
      <c r="AJ176" s="10"/>
    </row>
    <row r="177" customFormat="false" ht="16.15" hidden="false" customHeight="false" outlineLevel="0" collapsed="false">
      <c r="A177" s="10"/>
      <c r="C177" s="33"/>
      <c r="D177" s="10"/>
      <c r="E177" s="30"/>
      <c r="F177" s="10"/>
      <c r="G177" s="37"/>
      <c r="H177" s="35"/>
      <c r="I177" s="20"/>
      <c r="J177" s="33"/>
      <c r="K177" s="20"/>
      <c r="L177" s="33"/>
      <c r="M177" s="33"/>
      <c r="N177" s="2"/>
      <c r="O177" s="33"/>
      <c r="P177" s="33"/>
      <c r="Q177" s="33"/>
      <c r="R177" s="20"/>
      <c r="S177" s="33"/>
      <c r="T177" s="10"/>
      <c r="U177" s="33"/>
      <c r="V177" s="35"/>
      <c r="W177" s="33"/>
      <c r="X177" s="33"/>
      <c r="Y177" s="36"/>
      <c r="Z177" s="36"/>
      <c r="AA177" s="19"/>
      <c r="AB177" s="19"/>
      <c r="AC177" s="19"/>
      <c r="AD177" s="19"/>
      <c r="AE177" s="20"/>
      <c r="AF177" s="21" t="str">
        <f aca="true">IF(INT(YEARFRAC(G177,TODAY()))&lt;=30,INT(YEARFRAC(G177,TODAY())),"")</f>
        <v/>
      </c>
      <c r="AG177" s="21" t="str">
        <f aca="true">IF(AND(INT(YEARFRAC(G177,TODAY()))&gt;=31,INT(YEARFRAC(G177,TODAY()))&lt;=35),INT(YEARFRAC(G177,TODAY())),"")</f>
        <v/>
      </c>
      <c r="AH177" s="21" t="str">
        <f aca="true">IF(AND(INT(YEARFRAC(G177,TODAY()))&gt;=36,INT(YEARFRAC(G177,TODAY()))&lt;=40),INT(YEARFRAC(G177,TODAY())),"")</f>
        <v/>
      </c>
      <c r="AI177" s="22" t="str">
        <f aca="true">IF(AND(INT(YEARFRAC(G177,TODAY()))&gt;=41,INT(YEARFRAC(G177,TODAY()))&lt;=45),INT(YEARFRAC(G177,TODAY())),"")</f>
        <v/>
      </c>
      <c r="AJ177" s="10"/>
    </row>
    <row r="178" customFormat="false" ht="16.15" hidden="false" customHeight="false" outlineLevel="0" collapsed="false">
      <c r="A178" s="10"/>
      <c r="C178" s="33"/>
      <c r="D178" s="10"/>
      <c r="E178" s="30"/>
      <c r="F178" s="10"/>
      <c r="G178" s="37"/>
      <c r="H178" s="35"/>
      <c r="I178" s="20"/>
      <c r="J178" s="33"/>
      <c r="K178" s="20"/>
      <c r="L178" s="33"/>
      <c r="M178" s="33"/>
      <c r="N178" s="2"/>
      <c r="O178" s="33"/>
      <c r="P178" s="33"/>
      <c r="Q178" s="33"/>
      <c r="R178" s="20"/>
      <c r="S178" s="33"/>
      <c r="T178" s="10"/>
      <c r="U178" s="33"/>
      <c r="V178" s="35"/>
      <c r="W178" s="33"/>
      <c r="X178" s="33"/>
      <c r="Y178" s="36"/>
      <c r="Z178" s="36"/>
      <c r="AA178" s="19"/>
      <c r="AB178" s="19"/>
      <c r="AC178" s="19"/>
      <c r="AD178" s="19"/>
      <c r="AE178" s="20"/>
      <c r="AF178" s="21" t="str">
        <f aca="true">IF(INT(YEARFRAC(G178,TODAY()))&lt;=30,INT(YEARFRAC(G178,TODAY())),"")</f>
        <v/>
      </c>
      <c r="AG178" s="21" t="str">
        <f aca="true">IF(AND(INT(YEARFRAC(G178,TODAY()))&gt;=31,INT(YEARFRAC(G178,TODAY()))&lt;=35),INT(YEARFRAC(G178,TODAY())),"")</f>
        <v/>
      </c>
      <c r="AH178" s="21" t="str">
        <f aca="true">IF(AND(INT(YEARFRAC(G178,TODAY()))&gt;=36,INT(YEARFRAC(G178,TODAY()))&lt;=40),INT(YEARFRAC(G178,TODAY())),"")</f>
        <v/>
      </c>
      <c r="AI178" s="22" t="str">
        <f aca="true">IF(AND(INT(YEARFRAC(G178,TODAY()))&gt;=41,INT(YEARFRAC(G178,TODAY()))&lt;=45),INT(YEARFRAC(G178,TODAY())),"")</f>
        <v/>
      </c>
      <c r="AJ178" s="10"/>
    </row>
    <row r="179" customFormat="false" ht="16.15" hidden="false" customHeight="false" outlineLevel="0" collapsed="false">
      <c r="A179" s="33"/>
      <c r="C179" s="33"/>
      <c r="D179" s="10"/>
      <c r="E179" s="30"/>
      <c r="F179" s="10"/>
      <c r="G179" s="37"/>
      <c r="H179" s="35"/>
      <c r="I179" s="20"/>
      <c r="J179" s="33"/>
      <c r="K179" s="20"/>
      <c r="L179" s="33"/>
      <c r="M179" s="33"/>
      <c r="N179" s="2"/>
      <c r="O179" s="33"/>
      <c r="P179" s="33"/>
      <c r="Q179" s="33"/>
      <c r="R179" s="20"/>
      <c r="S179" s="33"/>
      <c r="T179" s="33"/>
      <c r="U179" s="33"/>
      <c r="V179" s="35"/>
      <c r="W179" s="33"/>
      <c r="X179" s="33"/>
      <c r="Y179" s="33"/>
      <c r="Z179" s="33"/>
      <c r="AA179" s="19"/>
      <c r="AB179" s="19"/>
      <c r="AC179" s="19"/>
      <c r="AD179" s="19"/>
      <c r="AE179" s="20"/>
      <c r="AF179" s="21" t="str">
        <f aca="true">IF(INT(YEARFRAC(G179,TODAY()))&lt;=30,INT(YEARFRAC(G179,TODAY())),"")</f>
        <v/>
      </c>
      <c r="AG179" s="21" t="str">
        <f aca="true">IF(AND(INT(YEARFRAC(G179,TODAY()))&gt;=31,INT(YEARFRAC(G179,TODAY()))&lt;=35),INT(YEARFRAC(G179,TODAY())),"")</f>
        <v/>
      </c>
      <c r="AH179" s="21" t="str">
        <f aca="true">IF(AND(INT(YEARFRAC(G179,TODAY()))&gt;=36,INT(YEARFRAC(G179,TODAY()))&lt;=40),INT(YEARFRAC(G179,TODAY())),"")</f>
        <v/>
      </c>
      <c r="AI179" s="22" t="str">
        <f aca="true">IF(AND(INT(YEARFRAC(G179,TODAY()))&gt;=41,INT(YEARFRAC(G179,TODAY()))&lt;=45),INT(YEARFRAC(G179,TODAY())),"")</f>
        <v/>
      </c>
      <c r="AJ179" s="10"/>
    </row>
    <row r="180" customFormat="false" ht="16.15" hidden="false" customHeight="false" outlineLevel="0" collapsed="false">
      <c r="A180" s="33"/>
      <c r="C180" s="33"/>
      <c r="D180" s="10"/>
      <c r="E180" s="30"/>
      <c r="F180" s="10"/>
      <c r="G180" s="37"/>
      <c r="H180" s="35"/>
      <c r="I180" s="20"/>
      <c r="J180" s="33"/>
      <c r="K180" s="20"/>
      <c r="L180" s="33"/>
      <c r="M180" s="33"/>
      <c r="N180" s="2"/>
      <c r="O180" s="33"/>
      <c r="P180" s="33"/>
      <c r="Q180" s="33"/>
      <c r="R180" s="20"/>
      <c r="S180" s="33"/>
      <c r="T180" s="33"/>
      <c r="U180" s="33"/>
      <c r="V180" s="35"/>
      <c r="W180" s="33"/>
      <c r="X180" s="33"/>
      <c r="Y180" s="33"/>
      <c r="Z180" s="33"/>
      <c r="AA180" s="19"/>
      <c r="AB180" s="19"/>
      <c r="AC180" s="19"/>
      <c r="AD180" s="19"/>
      <c r="AE180" s="20"/>
      <c r="AF180" s="21" t="str">
        <f aca="true">IF(INT(YEARFRAC(G180,TODAY()))&lt;=30,INT(YEARFRAC(G180,TODAY())),"")</f>
        <v/>
      </c>
      <c r="AG180" s="21" t="str">
        <f aca="true">IF(AND(INT(YEARFRAC(G180,TODAY()))&gt;=31,INT(YEARFRAC(G180,TODAY()))&lt;=35),INT(YEARFRAC(G180,TODAY())),"")</f>
        <v/>
      </c>
      <c r="AH180" s="21" t="str">
        <f aca="true">IF(AND(INT(YEARFRAC(G180,TODAY()))&gt;=36,INT(YEARFRAC(G180,TODAY()))&lt;=40),INT(YEARFRAC(G180,TODAY())),"")</f>
        <v/>
      </c>
      <c r="AI180" s="22" t="str">
        <f aca="true">IF(AND(INT(YEARFRAC(G180,TODAY()))&gt;=41,INT(YEARFRAC(G180,TODAY()))&lt;=45),INT(YEARFRAC(G180,TODAY())),"")</f>
        <v/>
      </c>
      <c r="AJ180" s="10"/>
    </row>
    <row r="181" customFormat="false" ht="16.15" hidden="false" customHeight="false" outlineLevel="0" collapsed="false">
      <c r="E181" s="30"/>
      <c r="N181" s="2"/>
      <c r="AA181" s="19"/>
      <c r="AB181" s="19"/>
      <c r="AC181" s="19"/>
      <c r="AD181" s="19"/>
      <c r="AF181" s="21" t="str">
        <f aca="true">IF(INT(YEARFRAC(G181,TODAY()))&lt;=30,INT(YEARFRAC(G181,TODAY())),"")</f>
        <v/>
      </c>
      <c r="AG181" s="21" t="str">
        <f aca="true">IF(AND(INT(YEARFRAC(G181,TODAY()))&gt;=31,INT(YEARFRAC(G181,TODAY()))&lt;=35),INT(YEARFRAC(G181,TODAY())),"")</f>
        <v/>
      </c>
      <c r="AH181" s="21" t="str">
        <f aca="true">IF(AND(INT(YEARFRAC(G181,TODAY()))&gt;=36,INT(YEARFRAC(G181,TODAY()))&lt;=40),INT(YEARFRAC(G181,TODAY())),"")</f>
        <v/>
      </c>
      <c r="AI181" s="22" t="str">
        <f aca="true">IF(AND(INT(YEARFRAC(G181,TODAY()))&gt;=41,INT(YEARFRAC(G181,TODAY()))&lt;=45),INT(YEARFRAC(G181,TODAY())),"")</f>
        <v/>
      </c>
    </row>
    <row r="182" customFormat="false" ht="16.15" hidden="false" customHeight="false" outlineLevel="0" collapsed="false">
      <c r="E182" s="30"/>
      <c r="N182" s="2"/>
      <c r="AA182" s="19"/>
      <c r="AB182" s="19"/>
      <c r="AC182" s="19"/>
      <c r="AD182" s="19"/>
      <c r="AF182" s="21" t="str">
        <f aca="true">IF(INT(YEARFRAC(G182,TODAY()))&lt;=30,INT(YEARFRAC(G182,TODAY())),"")</f>
        <v/>
      </c>
      <c r="AG182" s="21" t="str">
        <f aca="true">IF(AND(INT(YEARFRAC(G182,TODAY()))&gt;=31,INT(YEARFRAC(G182,TODAY()))&lt;=35),INT(YEARFRAC(G182,TODAY())),"")</f>
        <v/>
      </c>
      <c r="AH182" s="21" t="str">
        <f aca="true">IF(AND(INT(YEARFRAC(G182,TODAY()))&gt;=36,INT(YEARFRAC(G182,TODAY()))&lt;=40),INT(YEARFRAC(G182,TODAY())),"")</f>
        <v/>
      </c>
      <c r="AI182" s="22" t="str">
        <f aca="true">IF(AND(INT(YEARFRAC(G182,TODAY()))&gt;=41,INT(YEARFRAC(G182,TODAY()))&lt;=45),INT(YEARFRAC(G182,TODAY())),"")</f>
        <v/>
      </c>
    </row>
    <row r="183" customFormat="false" ht="16.15" hidden="false" customHeight="false" outlineLevel="0" collapsed="false">
      <c r="E183" s="30"/>
      <c r="N183" s="2"/>
      <c r="AA183" s="19"/>
      <c r="AB183" s="19"/>
      <c r="AC183" s="19"/>
      <c r="AD183" s="19"/>
      <c r="AF183" s="21" t="str">
        <f aca="true">IF(INT(YEARFRAC(G183,TODAY()))&lt;=30,INT(YEARFRAC(G183,TODAY())),"")</f>
        <v/>
      </c>
      <c r="AG183" s="21" t="str">
        <f aca="true">IF(AND(INT(YEARFRAC(G183,TODAY()))&gt;=31,INT(YEARFRAC(G183,TODAY()))&lt;=35),INT(YEARFRAC(G183,TODAY())),"")</f>
        <v/>
      </c>
      <c r="AH183" s="21" t="str">
        <f aca="true">IF(AND(INT(YEARFRAC(G183,TODAY()))&gt;=36,INT(YEARFRAC(G183,TODAY()))&lt;=40),INT(YEARFRAC(G183,TODAY())),"")</f>
        <v/>
      </c>
      <c r="AI183" s="22" t="str">
        <f aca="true">IF(AND(INT(YEARFRAC(G183,TODAY()))&gt;=41,INT(YEARFRAC(G183,TODAY()))&lt;=45),INT(YEARFRAC(G183,TODAY())),"")</f>
        <v/>
      </c>
    </row>
    <row r="184" customFormat="false" ht="16.15" hidden="false" customHeight="false" outlineLevel="0" collapsed="false">
      <c r="E184" s="30"/>
      <c r="N184" s="2"/>
      <c r="AA184" s="19"/>
      <c r="AB184" s="19"/>
      <c r="AC184" s="19"/>
      <c r="AD184" s="19"/>
      <c r="AF184" s="21" t="str">
        <f aca="true">IF(INT(YEARFRAC(G184,TODAY()))&lt;=30,INT(YEARFRAC(G184,TODAY())),"")</f>
        <v/>
      </c>
      <c r="AG184" s="21" t="str">
        <f aca="true">IF(AND(INT(YEARFRAC(G184,TODAY()))&gt;=31,INT(YEARFRAC(G184,TODAY()))&lt;=35),INT(YEARFRAC(G184,TODAY())),"")</f>
        <v/>
      </c>
      <c r="AH184" s="21" t="str">
        <f aca="true">IF(AND(INT(YEARFRAC(G184,TODAY()))&gt;=36,INT(YEARFRAC(G184,TODAY()))&lt;=40),INT(YEARFRAC(G184,TODAY())),"")</f>
        <v/>
      </c>
      <c r="AI184" s="22" t="str">
        <f aca="true">IF(AND(INT(YEARFRAC(G184,TODAY()))&gt;=41,INT(YEARFRAC(G184,TODAY()))&lt;=45),INT(YEARFRAC(G184,TODAY())),"")</f>
        <v/>
      </c>
    </row>
    <row r="185" customFormat="false" ht="16.15" hidden="false" customHeight="false" outlineLevel="0" collapsed="false">
      <c r="E185" s="30"/>
      <c r="N185" s="2"/>
      <c r="AA185" s="19"/>
      <c r="AB185" s="19"/>
      <c r="AC185" s="19"/>
      <c r="AD185" s="19"/>
      <c r="AF185" s="21" t="str">
        <f aca="true">IF(INT(YEARFRAC(G185,TODAY()))&lt;=30,INT(YEARFRAC(G185,TODAY())),"")</f>
        <v/>
      </c>
      <c r="AG185" s="21" t="str">
        <f aca="true">IF(AND(INT(YEARFRAC(G185,TODAY()))&gt;=31,INT(YEARFRAC(G185,TODAY()))&lt;=35),INT(YEARFRAC(G185,TODAY())),"")</f>
        <v/>
      </c>
      <c r="AH185" s="21" t="str">
        <f aca="true">IF(AND(INT(YEARFRAC(G185,TODAY()))&gt;=36,INT(YEARFRAC(G185,TODAY()))&lt;=40),INT(YEARFRAC(G185,TODAY())),"")</f>
        <v/>
      </c>
      <c r="AI185" s="22" t="str">
        <f aca="true">IF(AND(INT(YEARFRAC(G185,TODAY()))&gt;=41,INT(YEARFRAC(G185,TODAY()))&lt;=45),INT(YEARFRAC(G185,TODAY())),"")</f>
        <v/>
      </c>
    </row>
    <row r="186" customFormat="false" ht="16.15" hidden="false" customHeight="false" outlineLevel="0" collapsed="false">
      <c r="E186" s="30"/>
      <c r="N186" s="2"/>
      <c r="AA186" s="19"/>
      <c r="AB186" s="19"/>
      <c r="AC186" s="19"/>
      <c r="AD186" s="19"/>
      <c r="AF186" s="21" t="str">
        <f aca="true">IF(INT(YEARFRAC(G186,TODAY()))&lt;=30,INT(YEARFRAC(G186,TODAY())),"")</f>
        <v/>
      </c>
      <c r="AG186" s="21" t="str">
        <f aca="true">IF(AND(INT(YEARFRAC(G186,TODAY()))&gt;=31,INT(YEARFRAC(G186,TODAY()))&lt;=35),INT(YEARFRAC(G186,TODAY())),"")</f>
        <v/>
      </c>
      <c r="AH186" s="21" t="str">
        <f aca="true">IF(AND(INT(YEARFRAC(G186,TODAY()))&gt;=36,INT(YEARFRAC(G186,TODAY()))&lt;=40),INT(YEARFRAC(G186,TODAY())),"")</f>
        <v/>
      </c>
      <c r="AI186" s="22" t="str">
        <f aca="true">IF(AND(INT(YEARFRAC(G186,TODAY()))&gt;=41,INT(YEARFRAC(G186,TODAY()))&lt;=45),INT(YEARFRAC(G186,TODAY())),"")</f>
        <v/>
      </c>
    </row>
    <row r="187" customFormat="false" ht="16.15" hidden="false" customHeight="false" outlineLevel="0" collapsed="false">
      <c r="E187" s="30"/>
      <c r="N187" s="2"/>
      <c r="AA187" s="19"/>
      <c r="AB187" s="19"/>
      <c r="AC187" s="19"/>
      <c r="AD187" s="19"/>
      <c r="AF187" s="21" t="str">
        <f aca="true">IF(INT(YEARFRAC(G187,TODAY()))&lt;=30,INT(YEARFRAC(G187,TODAY())),"")</f>
        <v/>
      </c>
      <c r="AG187" s="21" t="str">
        <f aca="true">IF(AND(INT(YEARFRAC(G187,TODAY()))&gt;=31,INT(YEARFRAC(G187,TODAY()))&lt;=35),INT(YEARFRAC(G187,TODAY())),"")</f>
        <v/>
      </c>
      <c r="AH187" s="21" t="str">
        <f aca="true">IF(AND(INT(YEARFRAC(G187,TODAY()))&gt;=36,INT(YEARFRAC(G187,TODAY()))&lt;=40),INT(YEARFRAC(G187,TODAY())),"")</f>
        <v/>
      </c>
      <c r="AI187" s="22" t="str">
        <f aca="true">IF(AND(INT(YEARFRAC(G187,TODAY()))&gt;=41,INT(YEARFRAC(G187,TODAY()))&lt;=45),INT(YEARFRAC(G187,TODAY())),"")</f>
        <v/>
      </c>
    </row>
    <row r="188" customFormat="false" ht="16.15" hidden="false" customHeight="false" outlineLevel="0" collapsed="false">
      <c r="E188" s="30"/>
      <c r="N188" s="2"/>
      <c r="AA188" s="19"/>
      <c r="AB188" s="19"/>
      <c r="AC188" s="19"/>
      <c r="AD188" s="19"/>
      <c r="AF188" s="21" t="str">
        <f aca="true">IF(INT(YEARFRAC(G188,TODAY()))&lt;=30,INT(YEARFRAC(G188,TODAY())),"")</f>
        <v/>
      </c>
      <c r="AG188" s="21" t="str">
        <f aca="true">IF(AND(INT(YEARFRAC(G188,TODAY()))&gt;=31,INT(YEARFRAC(G188,TODAY()))&lt;=35),INT(YEARFRAC(G188,TODAY())),"")</f>
        <v/>
      </c>
      <c r="AH188" s="21" t="str">
        <f aca="true">IF(AND(INT(YEARFRAC(G188,TODAY()))&gt;=36,INT(YEARFRAC(G188,TODAY()))&lt;=40),INT(YEARFRAC(G188,TODAY())),"")</f>
        <v/>
      </c>
      <c r="AI188" s="22" t="str">
        <f aca="true">IF(AND(INT(YEARFRAC(G188,TODAY()))&gt;=41,INT(YEARFRAC(G188,TODAY()))&lt;=45),INT(YEARFRAC(G188,TODAY())),"")</f>
        <v/>
      </c>
    </row>
    <row r="189" customFormat="false" ht="16.15" hidden="false" customHeight="false" outlineLevel="0" collapsed="false">
      <c r="E189" s="30"/>
      <c r="N189" s="2"/>
      <c r="AA189" s="19"/>
      <c r="AB189" s="19"/>
      <c r="AC189" s="19"/>
      <c r="AD189" s="19"/>
      <c r="AF189" s="21" t="str">
        <f aca="true">IF(INT(YEARFRAC(G189,TODAY()))&lt;=30,INT(YEARFRAC(G189,TODAY())),"")</f>
        <v/>
      </c>
      <c r="AG189" s="21" t="str">
        <f aca="true">IF(AND(INT(YEARFRAC(G189,TODAY()))&gt;=31,INT(YEARFRAC(G189,TODAY()))&lt;=35),INT(YEARFRAC(G189,TODAY())),"")</f>
        <v/>
      </c>
      <c r="AH189" s="21" t="str">
        <f aca="true">IF(AND(INT(YEARFRAC(G189,TODAY()))&gt;=36,INT(YEARFRAC(G189,TODAY()))&lt;=40),INT(YEARFRAC(G189,TODAY())),"")</f>
        <v/>
      </c>
      <c r="AI189" s="22" t="str">
        <f aca="true">IF(AND(INT(YEARFRAC(G189,TODAY()))&gt;=41,INT(YEARFRAC(G189,TODAY()))&lt;=45),INT(YEARFRAC(G189,TODAY())),"")</f>
        <v/>
      </c>
    </row>
    <row r="190" customFormat="false" ht="16.15" hidden="false" customHeight="false" outlineLevel="0" collapsed="false">
      <c r="E190" s="30"/>
      <c r="N190" s="2"/>
      <c r="AA190" s="19"/>
      <c r="AB190" s="19"/>
      <c r="AC190" s="19"/>
      <c r="AD190" s="19"/>
      <c r="AF190" s="21" t="str">
        <f aca="true">IF(INT(YEARFRAC(G190,TODAY()))&lt;=30,INT(YEARFRAC(G190,TODAY())),"")</f>
        <v/>
      </c>
      <c r="AG190" s="21" t="str">
        <f aca="true">IF(AND(INT(YEARFRAC(G190,TODAY()))&gt;=31,INT(YEARFRAC(G190,TODAY()))&lt;=35),INT(YEARFRAC(G190,TODAY())),"")</f>
        <v/>
      </c>
      <c r="AH190" s="21" t="str">
        <f aca="true">IF(AND(INT(YEARFRAC(G190,TODAY()))&gt;=36,INT(YEARFRAC(G190,TODAY()))&lt;=40),INT(YEARFRAC(G190,TODAY())),"")</f>
        <v/>
      </c>
      <c r="AI190" s="22" t="str">
        <f aca="true">IF(AND(INT(YEARFRAC(G190,TODAY()))&gt;=41,INT(YEARFRAC(G190,TODAY()))&lt;=45),INT(YEARFRAC(G190,TODAY())),"")</f>
        <v/>
      </c>
    </row>
    <row r="191" customFormat="false" ht="16.15" hidden="false" customHeight="false" outlineLevel="0" collapsed="false">
      <c r="E191" s="30"/>
      <c r="N191" s="2"/>
      <c r="AA191" s="19"/>
      <c r="AB191" s="19"/>
      <c r="AC191" s="19"/>
      <c r="AD191" s="19"/>
      <c r="AF191" s="21" t="str">
        <f aca="true">IF(INT(YEARFRAC(G191,TODAY()))&lt;=30,INT(YEARFRAC(G191,TODAY())),"")</f>
        <v/>
      </c>
      <c r="AG191" s="21" t="str">
        <f aca="true">IF(AND(INT(YEARFRAC(G191,TODAY()))&gt;=31,INT(YEARFRAC(G191,TODAY()))&lt;=35),INT(YEARFRAC(G191,TODAY())),"")</f>
        <v/>
      </c>
      <c r="AH191" s="21" t="str">
        <f aca="true">IF(AND(INT(YEARFRAC(G191,TODAY()))&gt;=36,INT(YEARFRAC(G191,TODAY()))&lt;=40),INT(YEARFRAC(G191,TODAY())),"")</f>
        <v/>
      </c>
      <c r="AI191" s="22" t="str">
        <f aca="true">IF(AND(INT(YEARFRAC(G191,TODAY()))&gt;=41,INT(YEARFRAC(G191,TODAY()))&lt;=45),INT(YEARFRAC(G191,TODAY())),"")</f>
        <v/>
      </c>
    </row>
    <row r="192" customFormat="false" ht="16.15" hidden="false" customHeight="false" outlineLevel="0" collapsed="false">
      <c r="E192" s="30"/>
      <c r="N192" s="2"/>
      <c r="AA192" s="19"/>
      <c r="AB192" s="19"/>
      <c r="AC192" s="19"/>
      <c r="AD192" s="19"/>
      <c r="AF192" s="21" t="str">
        <f aca="true">IF(INT(YEARFRAC(G192,TODAY()))&lt;=30,INT(YEARFRAC(G192,TODAY())),"")</f>
        <v/>
      </c>
      <c r="AG192" s="21" t="str">
        <f aca="true">IF(AND(INT(YEARFRAC(G192,TODAY()))&gt;=31,INT(YEARFRAC(G192,TODAY()))&lt;=35),INT(YEARFRAC(G192,TODAY())),"")</f>
        <v/>
      </c>
      <c r="AH192" s="21" t="str">
        <f aca="true">IF(AND(INT(YEARFRAC(G192,TODAY()))&gt;=36,INT(YEARFRAC(G192,TODAY()))&lt;=40),INT(YEARFRAC(G192,TODAY())),"")</f>
        <v/>
      </c>
      <c r="AI192" s="22" t="str">
        <f aca="true">IF(AND(INT(YEARFRAC(G192,TODAY()))&gt;=41,INT(YEARFRAC(G192,TODAY()))&lt;=45),INT(YEARFRAC(G192,TODAY())),"")</f>
        <v/>
      </c>
    </row>
    <row r="193" customFormat="false" ht="16.15" hidden="false" customHeight="false" outlineLevel="0" collapsed="false">
      <c r="E193" s="30"/>
      <c r="N193" s="2"/>
      <c r="AA193" s="19"/>
      <c r="AB193" s="19"/>
      <c r="AC193" s="19"/>
      <c r="AD193" s="19"/>
      <c r="AF193" s="21" t="str">
        <f aca="true">IF(INT(YEARFRAC(G193,TODAY()))&lt;=30,INT(YEARFRAC(G193,TODAY())),"")</f>
        <v/>
      </c>
      <c r="AG193" s="21" t="str">
        <f aca="true">IF(AND(INT(YEARFRAC(G193,TODAY()))&gt;=31,INT(YEARFRAC(G193,TODAY()))&lt;=35),INT(YEARFRAC(G193,TODAY())),"")</f>
        <v/>
      </c>
      <c r="AH193" s="21" t="str">
        <f aca="true">IF(AND(INT(YEARFRAC(G193,TODAY()))&gt;=36,INT(YEARFRAC(G193,TODAY()))&lt;=40),INT(YEARFRAC(G193,TODAY())),"")</f>
        <v/>
      </c>
      <c r="AI193" s="22" t="str">
        <f aca="true">IF(AND(INT(YEARFRAC(G193,TODAY()))&gt;=41,INT(YEARFRAC(G193,TODAY()))&lt;=45),INT(YEARFRAC(G193,TODAY())),"")</f>
        <v/>
      </c>
    </row>
    <row r="194" customFormat="false" ht="16.15" hidden="false" customHeight="false" outlineLevel="0" collapsed="false">
      <c r="E194" s="30"/>
      <c r="N194" s="2"/>
      <c r="AA194" s="19"/>
      <c r="AB194" s="19"/>
      <c r="AC194" s="19"/>
      <c r="AD194" s="19"/>
      <c r="AF194" s="21" t="str">
        <f aca="true">IF(INT(YEARFRAC(G194,TODAY()))&lt;=30,INT(YEARFRAC(G194,TODAY())),"")</f>
        <v/>
      </c>
      <c r="AG194" s="21" t="str">
        <f aca="true">IF(AND(INT(YEARFRAC(G194,TODAY()))&gt;=31,INT(YEARFRAC(G194,TODAY()))&lt;=35),INT(YEARFRAC(G194,TODAY())),"")</f>
        <v/>
      </c>
      <c r="AH194" s="21" t="str">
        <f aca="true">IF(AND(INT(YEARFRAC(G194,TODAY()))&gt;=36,INT(YEARFRAC(G194,TODAY()))&lt;=40),INT(YEARFRAC(G194,TODAY())),"")</f>
        <v/>
      </c>
      <c r="AI194" s="22" t="str">
        <f aca="true">IF(AND(INT(YEARFRAC(G194,TODAY()))&gt;=41,INT(YEARFRAC(G194,TODAY()))&lt;=45),INT(YEARFRAC(G194,TODAY())),"")</f>
        <v/>
      </c>
    </row>
    <row r="195" customFormat="false" ht="16.15" hidden="false" customHeight="false" outlineLevel="0" collapsed="false">
      <c r="E195" s="30"/>
      <c r="N195" s="2"/>
      <c r="AA195" s="19"/>
      <c r="AB195" s="19"/>
      <c r="AC195" s="19"/>
      <c r="AD195" s="19"/>
      <c r="AF195" s="21" t="str">
        <f aca="true">IF(INT(YEARFRAC(G195,TODAY()))&lt;=30,INT(YEARFRAC(G195,TODAY())),"")</f>
        <v/>
      </c>
      <c r="AG195" s="21" t="str">
        <f aca="true">IF(AND(INT(YEARFRAC(G195,TODAY()))&gt;=31,INT(YEARFRAC(G195,TODAY()))&lt;=35),INT(YEARFRAC(G195,TODAY())),"")</f>
        <v/>
      </c>
      <c r="AH195" s="21" t="str">
        <f aca="true">IF(AND(INT(YEARFRAC(G195,TODAY()))&gt;=36,INT(YEARFRAC(G195,TODAY()))&lt;=40),INT(YEARFRAC(G195,TODAY())),"")</f>
        <v/>
      </c>
      <c r="AI195" s="22" t="str">
        <f aca="true">IF(AND(INT(YEARFRAC(G195,TODAY()))&gt;=41,INT(YEARFRAC(G195,TODAY()))&lt;=45),INT(YEARFRAC(G195,TODAY())),"")</f>
        <v/>
      </c>
    </row>
    <row r="196" customFormat="false" ht="16.15" hidden="false" customHeight="false" outlineLevel="0" collapsed="false">
      <c r="E196" s="30"/>
      <c r="N196" s="2"/>
      <c r="AA196" s="19"/>
      <c r="AB196" s="19"/>
      <c r="AC196" s="19"/>
      <c r="AD196" s="19"/>
      <c r="AF196" s="21" t="str">
        <f aca="true">IF(INT(YEARFRAC(G196,TODAY()))&lt;=30,INT(YEARFRAC(G196,TODAY())),"")</f>
        <v/>
      </c>
      <c r="AG196" s="21" t="str">
        <f aca="true">IF(AND(INT(YEARFRAC(G196,TODAY()))&gt;=31,INT(YEARFRAC(G196,TODAY()))&lt;=35),INT(YEARFRAC(G196,TODAY())),"")</f>
        <v/>
      </c>
      <c r="AH196" s="21" t="str">
        <f aca="true">IF(AND(INT(YEARFRAC(G196,TODAY()))&gt;=36,INT(YEARFRAC(G196,TODAY()))&lt;=40),INT(YEARFRAC(G196,TODAY())),"")</f>
        <v/>
      </c>
      <c r="AI196" s="22" t="str">
        <f aca="true">IF(AND(INT(YEARFRAC(G196,TODAY()))&gt;=41,INT(YEARFRAC(G196,TODAY()))&lt;=45),INT(YEARFRAC(G196,TODAY())),"")</f>
        <v/>
      </c>
    </row>
    <row r="197" customFormat="false" ht="16.15" hidden="false" customHeight="false" outlineLevel="0" collapsed="false">
      <c r="E197" s="30"/>
      <c r="N197" s="2"/>
      <c r="AA197" s="19"/>
      <c r="AB197" s="19"/>
      <c r="AC197" s="19"/>
      <c r="AD197" s="19"/>
      <c r="AF197" s="21" t="str">
        <f aca="true">IF(INT(YEARFRAC(G197,TODAY()))&lt;=30,INT(YEARFRAC(G197,TODAY())),"")</f>
        <v/>
      </c>
      <c r="AG197" s="21" t="str">
        <f aca="true">IF(AND(INT(YEARFRAC(G197,TODAY()))&gt;=31,INT(YEARFRAC(G197,TODAY()))&lt;=35),INT(YEARFRAC(G197,TODAY())),"")</f>
        <v/>
      </c>
      <c r="AH197" s="21" t="str">
        <f aca="true">IF(AND(INT(YEARFRAC(G197,TODAY()))&gt;=36,INT(YEARFRAC(G197,TODAY()))&lt;=40),INT(YEARFRAC(G197,TODAY())),"")</f>
        <v/>
      </c>
      <c r="AI197" s="22" t="str">
        <f aca="true">IF(AND(INT(YEARFRAC(G197,TODAY()))&gt;=41,INT(YEARFRAC(G197,TODAY()))&lt;=45),INT(YEARFRAC(G197,TODAY())),"")</f>
        <v/>
      </c>
    </row>
    <row r="198" customFormat="false" ht="16.15" hidden="false" customHeight="false" outlineLevel="0" collapsed="false">
      <c r="E198" s="30"/>
      <c r="N198" s="2"/>
      <c r="AA198" s="19"/>
      <c r="AB198" s="19"/>
      <c r="AC198" s="19"/>
      <c r="AD198" s="19"/>
      <c r="AF198" s="21" t="str">
        <f aca="true">IF(INT(YEARFRAC(G198,TODAY()))&lt;=30,INT(YEARFRAC(G198,TODAY())),"")</f>
        <v/>
      </c>
      <c r="AG198" s="21" t="str">
        <f aca="true">IF(AND(INT(YEARFRAC(G198,TODAY()))&gt;=31,INT(YEARFRAC(G198,TODAY()))&lt;=35),INT(YEARFRAC(G198,TODAY())),"")</f>
        <v/>
      </c>
      <c r="AH198" s="21" t="str">
        <f aca="true">IF(AND(INT(YEARFRAC(G198,TODAY()))&gt;=36,INT(YEARFRAC(G198,TODAY()))&lt;=40),INT(YEARFRAC(G198,TODAY())),"")</f>
        <v/>
      </c>
      <c r="AI198" s="22" t="str">
        <f aca="true">IF(AND(INT(YEARFRAC(G198,TODAY()))&gt;=41,INT(YEARFRAC(G198,TODAY()))&lt;=45),INT(YEARFRAC(G198,TODAY())),"")</f>
        <v/>
      </c>
    </row>
    <row r="199" customFormat="false" ht="16.15" hidden="false" customHeight="false" outlineLevel="0" collapsed="false">
      <c r="E199" s="30"/>
      <c r="N199" s="2"/>
      <c r="AA199" s="19"/>
      <c r="AB199" s="19"/>
      <c r="AC199" s="19"/>
      <c r="AD199" s="19"/>
      <c r="AF199" s="21" t="str">
        <f aca="true">IF(INT(YEARFRAC(G199,TODAY()))&lt;=30,INT(YEARFRAC(G199,TODAY())),"")</f>
        <v/>
      </c>
      <c r="AG199" s="21" t="str">
        <f aca="true">IF(AND(INT(YEARFRAC(G199,TODAY()))&gt;=31,INT(YEARFRAC(G199,TODAY()))&lt;=35),INT(YEARFRAC(G199,TODAY())),"")</f>
        <v/>
      </c>
      <c r="AH199" s="21" t="str">
        <f aca="true">IF(AND(INT(YEARFRAC(G199,TODAY()))&gt;=36,INT(YEARFRAC(G199,TODAY()))&lt;=40),INT(YEARFRAC(G199,TODAY())),"")</f>
        <v/>
      </c>
      <c r="AI199" s="22" t="str">
        <f aca="true">IF(AND(INT(YEARFRAC(G199,TODAY()))&gt;=41,INT(YEARFRAC(G199,TODAY()))&lt;=45),INT(YEARFRAC(G199,TODAY())),"")</f>
        <v/>
      </c>
    </row>
    <row r="200" customFormat="false" ht="16.15" hidden="false" customHeight="false" outlineLevel="0" collapsed="false">
      <c r="E200" s="30"/>
      <c r="N200" s="2"/>
      <c r="AA200" s="19"/>
      <c r="AB200" s="19"/>
      <c r="AC200" s="19"/>
      <c r="AD200" s="19"/>
      <c r="AF200" s="21" t="str">
        <f aca="true">IF(INT(YEARFRAC(G200,TODAY()))&lt;=30,INT(YEARFRAC(G200,TODAY())),"")</f>
        <v/>
      </c>
      <c r="AG200" s="21" t="str">
        <f aca="true">IF(AND(INT(YEARFRAC(G200,TODAY()))&gt;=31,INT(YEARFRAC(G200,TODAY()))&lt;=35),INT(YEARFRAC(G200,TODAY())),"")</f>
        <v/>
      </c>
      <c r="AH200" s="21" t="str">
        <f aca="true">IF(AND(INT(YEARFRAC(G200,TODAY()))&gt;=36,INT(YEARFRAC(G200,TODAY()))&lt;=40),INT(YEARFRAC(G200,TODAY())),"")</f>
        <v/>
      </c>
      <c r="AI200" s="22" t="str">
        <f aca="true">IF(AND(INT(YEARFRAC(G200,TODAY()))&gt;=41,INT(YEARFRAC(G200,TODAY()))&lt;=45),INT(YEARFRAC(G200,TODAY())),"")</f>
        <v/>
      </c>
    </row>
    <row r="201" customFormat="false" ht="16.15" hidden="false" customHeight="false" outlineLevel="0" collapsed="false">
      <c r="E201" s="30"/>
      <c r="N201" s="2"/>
      <c r="AA201" s="19"/>
      <c r="AB201" s="19"/>
      <c r="AC201" s="19"/>
      <c r="AD201" s="19"/>
      <c r="AF201" s="21" t="str">
        <f aca="true">IF(INT(YEARFRAC(G201,TODAY()))&lt;=30,INT(YEARFRAC(G201,TODAY())),"")</f>
        <v/>
      </c>
      <c r="AG201" s="21" t="str">
        <f aca="true">IF(AND(INT(YEARFRAC(G201,TODAY()))&gt;=31,INT(YEARFRAC(G201,TODAY()))&lt;=35),INT(YEARFRAC(G201,TODAY())),"")</f>
        <v/>
      </c>
      <c r="AH201" s="21" t="str">
        <f aca="true">IF(AND(INT(YEARFRAC(G201,TODAY()))&gt;=36,INT(YEARFRAC(G201,TODAY()))&lt;=40),INT(YEARFRAC(G201,TODAY())),"")</f>
        <v/>
      </c>
      <c r="AI201" s="22" t="str">
        <f aca="true">IF(AND(INT(YEARFRAC(G201,TODAY()))&gt;=41,INT(YEARFRAC(G201,TODAY()))&lt;=45),INT(YEARFRAC(G201,TODAY())),"")</f>
        <v/>
      </c>
    </row>
    <row r="202" customFormat="false" ht="16.15" hidden="false" customHeight="false" outlineLevel="0" collapsed="false">
      <c r="E202" s="30"/>
      <c r="N202" s="2"/>
      <c r="AA202" s="19"/>
      <c r="AB202" s="19"/>
      <c r="AC202" s="19"/>
      <c r="AD202" s="19"/>
      <c r="AF202" s="21" t="str">
        <f aca="true">IF(INT(YEARFRAC(G202,TODAY()))&lt;=30,INT(YEARFRAC(G202,TODAY())),"")</f>
        <v/>
      </c>
      <c r="AG202" s="21" t="str">
        <f aca="true">IF(AND(INT(YEARFRAC(G202,TODAY()))&gt;=31,INT(YEARFRAC(G202,TODAY()))&lt;=35),INT(YEARFRAC(G202,TODAY())),"")</f>
        <v/>
      </c>
      <c r="AH202" s="21" t="str">
        <f aca="true">IF(AND(INT(YEARFRAC(G202,TODAY()))&gt;=36,INT(YEARFRAC(G202,TODAY()))&lt;=40),INT(YEARFRAC(G202,TODAY())),"")</f>
        <v/>
      </c>
      <c r="AI202" s="22" t="str">
        <f aca="true">IF(AND(INT(YEARFRAC(G202,TODAY()))&gt;=41,INT(YEARFRAC(G202,TODAY()))&lt;=45),INT(YEARFRAC(G202,TODAY())),"")</f>
        <v/>
      </c>
    </row>
    <row r="203" customFormat="false" ht="16.15" hidden="false" customHeight="false" outlineLevel="0" collapsed="false">
      <c r="E203" s="30"/>
      <c r="N203" s="2"/>
      <c r="AA203" s="19"/>
      <c r="AB203" s="19"/>
      <c r="AC203" s="19"/>
      <c r="AD203" s="19"/>
      <c r="AF203" s="21" t="str">
        <f aca="true">IF(INT(YEARFRAC(G203,TODAY()))&lt;=30,INT(YEARFRAC(G203,TODAY())),"")</f>
        <v/>
      </c>
      <c r="AG203" s="21" t="str">
        <f aca="true">IF(AND(INT(YEARFRAC(G203,TODAY()))&gt;=31,INT(YEARFRAC(G203,TODAY()))&lt;=35),INT(YEARFRAC(G203,TODAY())),"")</f>
        <v/>
      </c>
      <c r="AH203" s="21" t="str">
        <f aca="true">IF(AND(INT(YEARFRAC(G203,TODAY()))&gt;=36,INT(YEARFRAC(G203,TODAY()))&lt;=40),INT(YEARFRAC(G203,TODAY())),"")</f>
        <v/>
      </c>
      <c r="AI203" s="22" t="str">
        <f aca="true">IF(AND(INT(YEARFRAC(G203,TODAY()))&gt;=41,INT(YEARFRAC(G203,TODAY()))&lt;=45),INT(YEARFRAC(G203,TODAY())),"")</f>
        <v/>
      </c>
    </row>
    <row r="204" customFormat="false" ht="16.15" hidden="false" customHeight="false" outlineLevel="0" collapsed="false">
      <c r="E204" s="30"/>
      <c r="N204" s="2"/>
      <c r="AA204" s="19"/>
      <c r="AB204" s="19"/>
      <c r="AC204" s="19"/>
      <c r="AD204" s="19"/>
      <c r="AF204" s="21" t="str">
        <f aca="true">IF(INT(YEARFRAC(G204,TODAY()))&lt;=30,INT(YEARFRAC(G204,TODAY())),"")</f>
        <v/>
      </c>
      <c r="AG204" s="21" t="str">
        <f aca="true">IF(AND(INT(YEARFRAC(G204,TODAY()))&gt;=31,INT(YEARFRAC(G204,TODAY()))&lt;=35),INT(YEARFRAC(G204,TODAY())),"")</f>
        <v/>
      </c>
      <c r="AH204" s="21" t="str">
        <f aca="true">IF(AND(INT(YEARFRAC(G204,TODAY()))&gt;=36,INT(YEARFRAC(G204,TODAY()))&lt;=40),INT(YEARFRAC(G204,TODAY())),"")</f>
        <v/>
      </c>
      <c r="AI204" s="22" t="str">
        <f aca="true">IF(AND(INT(YEARFRAC(G204,TODAY()))&gt;=41,INT(YEARFRAC(G204,TODAY()))&lt;=45),INT(YEARFRAC(G204,TODAY())),"")</f>
        <v/>
      </c>
    </row>
    <row r="205" customFormat="false" ht="16.15" hidden="false" customHeight="false" outlineLevel="0" collapsed="false">
      <c r="E205" s="30"/>
      <c r="N205" s="2"/>
      <c r="AA205" s="19"/>
      <c r="AB205" s="19"/>
      <c r="AC205" s="19"/>
      <c r="AD205" s="19"/>
      <c r="AF205" s="21" t="str">
        <f aca="true">IF(INT(YEARFRAC(G205,TODAY()))&lt;=30,INT(YEARFRAC(G205,TODAY())),"")</f>
        <v/>
      </c>
      <c r="AG205" s="21" t="str">
        <f aca="true">IF(AND(INT(YEARFRAC(G205,TODAY()))&gt;=31,INT(YEARFRAC(G205,TODAY()))&lt;=35),INT(YEARFRAC(G205,TODAY())),"")</f>
        <v/>
      </c>
      <c r="AH205" s="21" t="str">
        <f aca="true">IF(AND(INT(YEARFRAC(G205,TODAY()))&gt;=36,INT(YEARFRAC(G205,TODAY()))&lt;=40),INT(YEARFRAC(G205,TODAY())),"")</f>
        <v/>
      </c>
      <c r="AI205" s="22" t="str">
        <f aca="true">IF(AND(INT(YEARFRAC(G205,TODAY()))&gt;=41,INT(YEARFRAC(G205,TODAY()))&lt;=45),INT(YEARFRAC(G205,TODAY())),"")</f>
        <v/>
      </c>
    </row>
    <row r="206" customFormat="false" ht="16.15" hidden="false" customHeight="false" outlineLevel="0" collapsed="false">
      <c r="E206" s="30"/>
      <c r="N206" s="2"/>
      <c r="AA206" s="19"/>
      <c r="AB206" s="19"/>
      <c r="AC206" s="19"/>
      <c r="AD206" s="19"/>
      <c r="AF206" s="21" t="str">
        <f aca="true">IF(INT(YEARFRAC(G206,TODAY()))&lt;=30,INT(YEARFRAC(G206,TODAY())),"")</f>
        <v/>
      </c>
      <c r="AG206" s="21" t="str">
        <f aca="true">IF(AND(INT(YEARFRAC(G206,TODAY()))&gt;=31,INT(YEARFRAC(G206,TODAY()))&lt;=35),INT(YEARFRAC(G206,TODAY())),"")</f>
        <v/>
      </c>
      <c r="AH206" s="21" t="str">
        <f aca="true">IF(AND(INT(YEARFRAC(G206,TODAY()))&gt;=36,INT(YEARFRAC(G206,TODAY()))&lt;=40),INT(YEARFRAC(G206,TODAY())),"")</f>
        <v/>
      </c>
      <c r="AI206" s="22" t="str">
        <f aca="true">IF(AND(INT(YEARFRAC(G206,TODAY()))&gt;=41,INT(YEARFRAC(G206,TODAY()))&lt;=45),INT(YEARFRAC(G206,TODAY())),"")</f>
        <v/>
      </c>
    </row>
    <row r="207" customFormat="false" ht="16.15" hidden="false" customHeight="false" outlineLevel="0" collapsed="false">
      <c r="E207" s="30"/>
      <c r="N207" s="2"/>
      <c r="AA207" s="19"/>
      <c r="AB207" s="19"/>
      <c r="AC207" s="19"/>
      <c r="AD207" s="19"/>
      <c r="AF207" s="21" t="str">
        <f aca="true">IF(INT(YEARFRAC(G207,TODAY()))&lt;=30,INT(YEARFRAC(G207,TODAY())),"")</f>
        <v/>
      </c>
      <c r="AG207" s="21" t="str">
        <f aca="true">IF(AND(INT(YEARFRAC(G207,TODAY()))&gt;=31,INT(YEARFRAC(G207,TODAY()))&lt;=35),INT(YEARFRAC(G207,TODAY())),"")</f>
        <v/>
      </c>
      <c r="AH207" s="21" t="str">
        <f aca="true">IF(AND(INT(YEARFRAC(G207,TODAY()))&gt;=36,INT(YEARFRAC(G207,TODAY()))&lt;=40),INT(YEARFRAC(G207,TODAY())),"")</f>
        <v/>
      </c>
      <c r="AI207" s="22" t="str">
        <f aca="true">IF(AND(INT(YEARFRAC(G207,TODAY()))&gt;=41,INT(YEARFRAC(G207,TODAY()))&lt;=45),INT(YEARFRAC(G207,TODAY())),"")</f>
        <v/>
      </c>
    </row>
    <row r="208" customFormat="false" ht="16.15" hidden="false" customHeight="false" outlineLevel="0" collapsed="false">
      <c r="E208" s="30"/>
      <c r="N208" s="2"/>
      <c r="AA208" s="19"/>
      <c r="AB208" s="19"/>
      <c r="AC208" s="19"/>
      <c r="AD208" s="19"/>
      <c r="AF208" s="21" t="str">
        <f aca="true">IF(INT(YEARFRAC(G208,TODAY()))&lt;=30,INT(YEARFRAC(G208,TODAY())),"")</f>
        <v/>
      </c>
      <c r="AG208" s="21" t="str">
        <f aca="true">IF(AND(INT(YEARFRAC(G208,TODAY()))&gt;=31,INT(YEARFRAC(G208,TODAY()))&lt;=35),INT(YEARFRAC(G208,TODAY())),"")</f>
        <v/>
      </c>
      <c r="AH208" s="21" t="str">
        <f aca="true">IF(AND(INT(YEARFRAC(G208,TODAY()))&gt;=36,INT(YEARFRAC(G208,TODAY()))&lt;=40),INT(YEARFRAC(G208,TODAY())),"")</f>
        <v/>
      </c>
      <c r="AI208" s="22" t="str">
        <f aca="true">IF(AND(INT(YEARFRAC(G208,TODAY()))&gt;=41,INT(YEARFRAC(G208,TODAY()))&lt;=45),INT(YEARFRAC(G208,TODAY())),"")</f>
        <v/>
      </c>
    </row>
    <row r="209" customFormat="false" ht="16.15" hidden="false" customHeight="false" outlineLevel="0" collapsed="false">
      <c r="E209" s="30"/>
      <c r="N209" s="2"/>
      <c r="AA209" s="19"/>
      <c r="AB209" s="19"/>
      <c r="AC209" s="19"/>
      <c r="AD209" s="19"/>
      <c r="AF209" s="21" t="str">
        <f aca="true">IF(INT(YEARFRAC(G209,TODAY()))&lt;=30,INT(YEARFRAC(G209,TODAY())),"")</f>
        <v/>
      </c>
      <c r="AG209" s="21" t="str">
        <f aca="true">IF(AND(INT(YEARFRAC(G209,TODAY()))&gt;=31,INT(YEARFRAC(G209,TODAY()))&lt;=35),INT(YEARFRAC(G209,TODAY())),"")</f>
        <v/>
      </c>
      <c r="AH209" s="21" t="str">
        <f aca="true">IF(AND(INT(YEARFRAC(G209,TODAY()))&gt;=36,INT(YEARFRAC(G209,TODAY()))&lt;=40),INT(YEARFRAC(G209,TODAY())),"")</f>
        <v/>
      </c>
      <c r="AI209" s="22" t="str">
        <f aca="true">IF(AND(INT(YEARFRAC(G209,TODAY()))&gt;=41,INT(YEARFRAC(G209,TODAY()))&lt;=45),INT(YEARFRAC(G209,TODAY())),"")</f>
        <v/>
      </c>
    </row>
    <row r="210" customFormat="false" ht="16.15" hidden="false" customHeight="false" outlineLevel="0" collapsed="false">
      <c r="E210" s="30"/>
      <c r="N210" s="2"/>
      <c r="AA210" s="19"/>
      <c r="AB210" s="19"/>
      <c r="AC210" s="19"/>
      <c r="AD210" s="19"/>
      <c r="AF210" s="21" t="str">
        <f aca="true">IF(INT(YEARFRAC(G210,TODAY()))&lt;=30,INT(YEARFRAC(G210,TODAY())),"")</f>
        <v/>
      </c>
      <c r="AG210" s="21" t="str">
        <f aca="true">IF(AND(INT(YEARFRAC(G210,TODAY()))&gt;=31,INT(YEARFRAC(G210,TODAY()))&lt;=35),INT(YEARFRAC(G210,TODAY())),"")</f>
        <v/>
      </c>
      <c r="AH210" s="21" t="str">
        <f aca="true">IF(AND(INT(YEARFRAC(G210,TODAY()))&gt;=36,INT(YEARFRAC(G210,TODAY()))&lt;=40),INT(YEARFRAC(G210,TODAY())),"")</f>
        <v/>
      </c>
      <c r="AI210" s="22" t="str">
        <f aca="true">IF(AND(INT(YEARFRAC(G210,TODAY()))&gt;=41,INT(YEARFRAC(G210,TODAY()))&lt;=45),INT(YEARFRAC(G210,TODAY())),"")</f>
        <v/>
      </c>
    </row>
    <row r="211" customFormat="false" ht="16.15" hidden="false" customHeight="false" outlineLevel="0" collapsed="false">
      <c r="E211" s="30"/>
      <c r="N211" s="2"/>
      <c r="AA211" s="19"/>
      <c r="AB211" s="19"/>
      <c r="AC211" s="19"/>
      <c r="AD211" s="19"/>
      <c r="AF211" s="21" t="str">
        <f aca="true">IF(INT(YEARFRAC(G211,TODAY()))&lt;=30,INT(YEARFRAC(G211,TODAY())),"")</f>
        <v/>
      </c>
      <c r="AG211" s="21" t="str">
        <f aca="true">IF(AND(INT(YEARFRAC(G211,TODAY()))&gt;=31,INT(YEARFRAC(G211,TODAY()))&lt;=35),INT(YEARFRAC(G211,TODAY())),"")</f>
        <v/>
      </c>
      <c r="AH211" s="21" t="str">
        <f aca="true">IF(AND(INT(YEARFRAC(G211,TODAY()))&gt;=36,INT(YEARFRAC(G211,TODAY()))&lt;=40),INT(YEARFRAC(G211,TODAY())),"")</f>
        <v/>
      </c>
      <c r="AI211" s="22" t="str">
        <f aca="true">IF(AND(INT(YEARFRAC(G211,TODAY()))&gt;=41,INT(YEARFRAC(G211,TODAY()))&lt;=45),INT(YEARFRAC(G211,TODAY())),"")</f>
        <v/>
      </c>
    </row>
    <row r="212" customFormat="false" ht="16.15" hidden="false" customHeight="false" outlineLevel="0" collapsed="false">
      <c r="E212" s="30"/>
      <c r="N212" s="2"/>
      <c r="AA212" s="19"/>
      <c r="AB212" s="19"/>
      <c r="AC212" s="19"/>
      <c r="AD212" s="19"/>
      <c r="AF212" s="21" t="str">
        <f aca="true">IF(INT(YEARFRAC(G212,TODAY()))&lt;=30,INT(YEARFRAC(G212,TODAY())),"")</f>
        <v/>
      </c>
      <c r="AG212" s="21" t="str">
        <f aca="true">IF(AND(INT(YEARFRAC(G212,TODAY()))&gt;=31,INT(YEARFRAC(G212,TODAY()))&lt;=35),INT(YEARFRAC(G212,TODAY())),"")</f>
        <v/>
      </c>
      <c r="AH212" s="21" t="str">
        <f aca="true">IF(AND(INT(YEARFRAC(G212,TODAY()))&gt;=36,INT(YEARFRAC(G212,TODAY()))&lt;=40),INT(YEARFRAC(G212,TODAY())),"")</f>
        <v/>
      </c>
      <c r="AI212" s="22" t="str">
        <f aca="true">IF(AND(INT(YEARFRAC(G212,TODAY()))&gt;=41,INT(YEARFRAC(G212,TODAY()))&lt;=45),INT(YEARFRAC(G212,TODAY())),"")</f>
        <v/>
      </c>
    </row>
    <row r="213" customFormat="false" ht="16.15" hidden="false" customHeight="false" outlineLevel="0" collapsed="false">
      <c r="E213" s="30"/>
      <c r="N213" s="2"/>
      <c r="AA213" s="19"/>
      <c r="AB213" s="19"/>
      <c r="AC213" s="19"/>
      <c r="AD213" s="19"/>
      <c r="AF213" s="21" t="str">
        <f aca="true">IF(INT(YEARFRAC(G213,TODAY()))&lt;=30,INT(YEARFRAC(G213,TODAY())),"")</f>
        <v/>
      </c>
      <c r="AG213" s="21" t="str">
        <f aca="true">IF(AND(INT(YEARFRAC(G213,TODAY()))&gt;=31,INT(YEARFRAC(G213,TODAY()))&lt;=35),INT(YEARFRAC(G213,TODAY())),"")</f>
        <v/>
      </c>
      <c r="AH213" s="21" t="str">
        <f aca="true">IF(AND(INT(YEARFRAC(G213,TODAY()))&gt;=36,INT(YEARFRAC(G213,TODAY()))&lt;=40),INT(YEARFRAC(G213,TODAY())),"")</f>
        <v/>
      </c>
      <c r="AI213" s="22" t="str">
        <f aca="true">IF(AND(INT(YEARFRAC(G213,TODAY()))&gt;=41,INT(YEARFRAC(G213,TODAY()))&lt;=45),INT(YEARFRAC(G213,TODAY())),"")</f>
        <v/>
      </c>
    </row>
    <row r="214" customFormat="false" ht="16.15" hidden="false" customHeight="false" outlineLevel="0" collapsed="false">
      <c r="E214" s="30"/>
      <c r="N214" s="2"/>
      <c r="AA214" s="19"/>
      <c r="AB214" s="19"/>
      <c r="AC214" s="19"/>
      <c r="AD214" s="19"/>
      <c r="AF214" s="21" t="str">
        <f aca="true">IF(INT(YEARFRAC(G214,TODAY()))&lt;=30,INT(YEARFRAC(G214,TODAY())),"")</f>
        <v/>
      </c>
      <c r="AG214" s="21" t="str">
        <f aca="true">IF(AND(INT(YEARFRAC(G214,TODAY()))&gt;=31,INT(YEARFRAC(G214,TODAY()))&lt;=35),INT(YEARFRAC(G214,TODAY())),"")</f>
        <v/>
      </c>
      <c r="AH214" s="21" t="str">
        <f aca="true">IF(AND(INT(YEARFRAC(G214,TODAY()))&gt;=36,INT(YEARFRAC(G214,TODAY()))&lt;=40),INT(YEARFRAC(G214,TODAY())),"")</f>
        <v/>
      </c>
      <c r="AI214" s="22" t="str">
        <f aca="true">IF(AND(INT(YEARFRAC(G214,TODAY()))&gt;=41,INT(YEARFRAC(G214,TODAY()))&lt;=45),INT(YEARFRAC(G214,TODAY())),"")</f>
        <v/>
      </c>
    </row>
    <row r="215" customFormat="false" ht="16.15" hidden="false" customHeight="false" outlineLevel="0" collapsed="false">
      <c r="E215" s="30"/>
      <c r="N215" s="2"/>
      <c r="AA215" s="19"/>
      <c r="AB215" s="19"/>
      <c r="AC215" s="19"/>
      <c r="AD215" s="19"/>
      <c r="AF215" s="21" t="str">
        <f aca="true">IF(INT(YEARFRAC(G215,TODAY()))&lt;=30,INT(YEARFRAC(G215,TODAY())),"")</f>
        <v/>
      </c>
      <c r="AG215" s="21" t="str">
        <f aca="true">IF(AND(INT(YEARFRAC(G215,TODAY()))&gt;=31,INT(YEARFRAC(G215,TODAY()))&lt;=35),INT(YEARFRAC(G215,TODAY())),"")</f>
        <v/>
      </c>
      <c r="AH215" s="21" t="str">
        <f aca="true">IF(AND(INT(YEARFRAC(G215,TODAY()))&gt;=36,INT(YEARFRAC(G215,TODAY()))&lt;=40),INT(YEARFRAC(G215,TODAY())),"")</f>
        <v/>
      </c>
      <c r="AI215" s="22" t="str">
        <f aca="true">IF(AND(INT(YEARFRAC(G215,TODAY()))&gt;=41,INT(YEARFRAC(G215,TODAY()))&lt;=45),INT(YEARFRAC(G215,TODAY())),"")</f>
        <v/>
      </c>
    </row>
    <row r="216" customFormat="false" ht="16.15" hidden="false" customHeight="false" outlineLevel="0" collapsed="false">
      <c r="E216" s="30"/>
      <c r="N216" s="2"/>
      <c r="AA216" s="19"/>
      <c r="AB216" s="19"/>
      <c r="AC216" s="19"/>
      <c r="AD216" s="19"/>
      <c r="AF216" s="21" t="str">
        <f aca="true">IF(INT(YEARFRAC(G216,TODAY()))&lt;=30,INT(YEARFRAC(G216,TODAY())),"")</f>
        <v/>
      </c>
      <c r="AG216" s="21" t="str">
        <f aca="true">IF(AND(INT(YEARFRAC(G216,TODAY()))&gt;=31,INT(YEARFRAC(G216,TODAY()))&lt;=35),INT(YEARFRAC(G216,TODAY())),"")</f>
        <v/>
      </c>
      <c r="AH216" s="21" t="str">
        <f aca="true">IF(AND(INT(YEARFRAC(G216,TODAY()))&gt;=36,INT(YEARFRAC(G216,TODAY()))&lt;=40),INT(YEARFRAC(G216,TODAY())),"")</f>
        <v/>
      </c>
      <c r="AI216" s="22" t="str">
        <f aca="true">IF(AND(INT(YEARFRAC(G216,TODAY()))&gt;=41,INT(YEARFRAC(G216,TODAY()))&lt;=45),INT(YEARFRAC(G216,TODAY())),"")</f>
        <v/>
      </c>
    </row>
    <row r="217" customFormat="false" ht="16.15" hidden="false" customHeight="false" outlineLevel="0" collapsed="false">
      <c r="E217" s="30"/>
      <c r="N217" s="2"/>
      <c r="AA217" s="19"/>
      <c r="AB217" s="19"/>
      <c r="AC217" s="19"/>
      <c r="AD217" s="19"/>
      <c r="AF217" s="21" t="str">
        <f aca="true">IF(INT(YEARFRAC(G217,TODAY()))&lt;=30,INT(YEARFRAC(G217,TODAY())),"")</f>
        <v/>
      </c>
      <c r="AG217" s="21" t="str">
        <f aca="true">IF(AND(INT(YEARFRAC(G217,TODAY()))&gt;=31,INT(YEARFRAC(G217,TODAY()))&lt;=35),INT(YEARFRAC(G217,TODAY())),"")</f>
        <v/>
      </c>
      <c r="AH217" s="21" t="str">
        <f aca="true">IF(AND(INT(YEARFRAC(G217,TODAY()))&gt;=36,INT(YEARFRAC(G217,TODAY()))&lt;=40),INT(YEARFRAC(G217,TODAY())),"")</f>
        <v/>
      </c>
      <c r="AI217" s="22" t="str">
        <f aca="true">IF(AND(INT(YEARFRAC(G217,TODAY()))&gt;=41,INT(YEARFRAC(G217,TODAY()))&lt;=45),INT(YEARFRAC(G217,TODAY())),"")</f>
        <v/>
      </c>
    </row>
    <row r="218" customFormat="false" ht="16.15" hidden="false" customHeight="false" outlineLevel="0" collapsed="false">
      <c r="E218" s="30"/>
      <c r="N218" s="2"/>
      <c r="AA218" s="19"/>
      <c r="AB218" s="19"/>
      <c r="AC218" s="19"/>
      <c r="AD218" s="19"/>
      <c r="AF218" s="21" t="str">
        <f aca="true">IF(INT(YEARFRAC(G218,TODAY()))&lt;=30,INT(YEARFRAC(G218,TODAY())),"")</f>
        <v/>
      </c>
      <c r="AG218" s="21" t="str">
        <f aca="true">IF(AND(INT(YEARFRAC(G218,TODAY()))&gt;=31,INT(YEARFRAC(G218,TODAY()))&lt;=35),INT(YEARFRAC(G218,TODAY())),"")</f>
        <v/>
      </c>
      <c r="AH218" s="21" t="str">
        <f aca="true">IF(AND(INT(YEARFRAC(G218,TODAY()))&gt;=36,INT(YEARFRAC(G218,TODAY()))&lt;=40),INT(YEARFRAC(G218,TODAY())),"")</f>
        <v/>
      </c>
      <c r="AI218" s="22" t="str">
        <f aca="true">IF(AND(INT(YEARFRAC(G218,TODAY()))&gt;=41,INT(YEARFRAC(G218,TODAY()))&lt;=45),INT(YEARFRAC(G218,TODAY())),"")</f>
        <v/>
      </c>
    </row>
    <row r="219" customFormat="false" ht="16.15" hidden="false" customHeight="false" outlineLevel="0" collapsed="false">
      <c r="E219" s="30"/>
      <c r="N219" s="2"/>
      <c r="AA219" s="19"/>
      <c r="AB219" s="19"/>
      <c r="AC219" s="19"/>
      <c r="AD219" s="19"/>
      <c r="AF219" s="21" t="str">
        <f aca="true">IF(INT(YEARFRAC(G219,TODAY()))&lt;=30,INT(YEARFRAC(G219,TODAY())),"")</f>
        <v/>
      </c>
      <c r="AG219" s="21" t="str">
        <f aca="true">IF(AND(INT(YEARFRAC(G219,TODAY()))&gt;=31,INT(YEARFRAC(G219,TODAY()))&lt;=35),INT(YEARFRAC(G219,TODAY())),"")</f>
        <v/>
      </c>
      <c r="AH219" s="21" t="str">
        <f aca="true">IF(AND(INT(YEARFRAC(G219,TODAY()))&gt;=36,INT(YEARFRAC(G219,TODAY()))&lt;=40),INT(YEARFRAC(G219,TODAY())),"")</f>
        <v/>
      </c>
      <c r="AI219" s="22" t="str">
        <f aca="true">IF(AND(INT(YEARFRAC(G219,TODAY()))&gt;=41,INT(YEARFRAC(G219,TODAY()))&lt;=45),INT(YEARFRAC(G219,TODAY())),"")</f>
        <v/>
      </c>
    </row>
    <row r="220" customFormat="false" ht="16.15" hidden="false" customHeight="false" outlineLevel="0" collapsed="false">
      <c r="E220" s="30"/>
      <c r="N220" s="2"/>
      <c r="AA220" s="19"/>
      <c r="AB220" s="19"/>
      <c r="AC220" s="19"/>
      <c r="AD220" s="19"/>
      <c r="AF220" s="21" t="str">
        <f aca="true">IF(INT(YEARFRAC(G220,TODAY()))&lt;=30,INT(YEARFRAC(G220,TODAY())),"")</f>
        <v/>
      </c>
      <c r="AG220" s="21" t="str">
        <f aca="true">IF(AND(INT(YEARFRAC(G220,TODAY()))&gt;=31,INT(YEARFRAC(G220,TODAY()))&lt;=35),INT(YEARFRAC(G220,TODAY())),"")</f>
        <v/>
      </c>
      <c r="AH220" s="21" t="str">
        <f aca="true">IF(AND(INT(YEARFRAC(G220,TODAY()))&gt;=36,INT(YEARFRAC(G220,TODAY()))&lt;=40),INT(YEARFRAC(G220,TODAY())),"")</f>
        <v/>
      </c>
      <c r="AI220" s="22" t="str">
        <f aca="true">IF(AND(INT(YEARFRAC(G220,TODAY()))&gt;=41,INT(YEARFRAC(G220,TODAY()))&lt;=45),INT(YEARFRAC(G220,TODAY())),"")</f>
        <v/>
      </c>
    </row>
    <row r="221" customFormat="false" ht="16.15" hidden="false" customHeight="false" outlineLevel="0" collapsed="false">
      <c r="E221" s="30"/>
      <c r="N221" s="2"/>
      <c r="AA221" s="19"/>
      <c r="AB221" s="19"/>
      <c r="AC221" s="19"/>
      <c r="AD221" s="19"/>
      <c r="AF221" s="21" t="str">
        <f aca="true">IF(INT(YEARFRAC(G221,TODAY()))&lt;=30,INT(YEARFRAC(G221,TODAY())),"")</f>
        <v/>
      </c>
      <c r="AG221" s="21" t="str">
        <f aca="true">IF(AND(INT(YEARFRAC(G221,TODAY()))&gt;=31,INT(YEARFRAC(G221,TODAY()))&lt;=35),INT(YEARFRAC(G221,TODAY())),"")</f>
        <v/>
      </c>
      <c r="AH221" s="21" t="str">
        <f aca="true">IF(AND(INT(YEARFRAC(G221,TODAY()))&gt;=36,INT(YEARFRAC(G221,TODAY()))&lt;=40),INT(YEARFRAC(G221,TODAY())),"")</f>
        <v/>
      </c>
      <c r="AI221" s="22" t="str">
        <f aca="true">IF(AND(INT(YEARFRAC(G221,TODAY()))&gt;=41,INT(YEARFRAC(G221,TODAY()))&lt;=45),INT(YEARFRAC(G221,TODAY())),"")</f>
        <v/>
      </c>
    </row>
    <row r="222" customFormat="false" ht="16.15" hidden="false" customHeight="false" outlineLevel="0" collapsed="false">
      <c r="E222" s="30"/>
      <c r="N222" s="2"/>
      <c r="AA222" s="19"/>
      <c r="AB222" s="19"/>
      <c r="AC222" s="19"/>
      <c r="AD222" s="19"/>
      <c r="AF222" s="21" t="str">
        <f aca="true">IF(INT(YEARFRAC(G222,TODAY()))&lt;=30,INT(YEARFRAC(G222,TODAY())),"")</f>
        <v/>
      </c>
      <c r="AG222" s="21" t="str">
        <f aca="true">IF(AND(INT(YEARFRAC(G222,TODAY()))&gt;=31,INT(YEARFRAC(G222,TODAY()))&lt;=35),INT(YEARFRAC(G222,TODAY())),"")</f>
        <v/>
      </c>
      <c r="AH222" s="21" t="str">
        <f aca="true">IF(AND(INT(YEARFRAC(G222,TODAY()))&gt;=36,INT(YEARFRAC(G222,TODAY()))&lt;=40),INT(YEARFRAC(G222,TODAY())),"")</f>
        <v/>
      </c>
      <c r="AI222" s="22" t="str">
        <f aca="true">IF(AND(INT(YEARFRAC(G222,TODAY()))&gt;=41,INT(YEARFRAC(G222,TODAY()))&lt;=45),INT(YEARFRAC(G222,TODAY())),"")</f>
        <v/>
      </c>
    </row>
    <row r="223" customFormat="false" ht="16.15" hidden="false" customHeight="false" outlineLevel="0" collapsed="false">
      <c r="E223" s="30"/>
      <c r="N223" s="2"/>
      <c r="AA223" s="19"/>
      <c r="AB223" s="19"/>
      <c r="AC223" s="19"/>
      <c r="AD223" s="19"/>
      <c r="AF223" s="21" t="str">
        <f aca="true">IF(INT(YEARFRAC(G223,TODAY()))&lt;=30,INT(YEARFRAC(G223,TODAY())),"")</f>
        <v/>
      </c>
      <c r="AG223" s="21" t="str">
        <f aca="true">IF(AND(INT(YEARFRAC(G223,TODAY()))&gt;=31,INT(YEARFRAC(G223,TODAY()))&lt;=35),INT(YEARFRAC(G223,TODAY())),"")</f>
        <v/>
      </c>
      <c r="AH223" s="21" t="str">
        <f aca="true">IF(AND(INT(YEARFRAC(G223,TODAY()))&gt;=36,INT(YEARFRAC(G223,TODAY()))&lt;=40),INT(YEARFRAC(G223,TODAY())),"")</f>
        <v/>
      </c>
      <c r="AI223" s="22" t="str">
        <f aca="true">IF(AND(INT(YEARFRAC(G223,TODAY()))&gt;=41,INT(YEARFRAC(G223,TODAY()))&lt;=45),INT(YEARFRAC(G223,TODAY())),"")</f>
        <v/>
      </c>
    </row>
    <row r="224" customFormat="false" ht="16.15" hidden="false" customHeight="false" outlineLevel="0" collapsed="false">
      <c r="E224" s="30"/>
      <c r="N224" s="2"/>
      <c r="AA224" s="19"/>
      <c r="AB224" s="19"/>
      <c r="AC224" s="19"/>
      <c r="AD224" s="19"/>
      <c r="AF224" s="21" t="str">
        <f aca="true">IF(INT(YEARFRAC(G224,TODAY()))&lt;=30,INT(YEARFRAC(G224,TODAY())),"")</f>
        <v/>
      </c>
      <c r="AG224" s="21" t="str">
        <f aca="true">IF(AND(INT(YEARFRAC(G224,TODAY()))&gt;=31,INT(YEARFRAC(G224,TODAY()))&lt;=35),INT(YEARFRAC(G224,TODAY())),"")</f>
        <v/>
      </c>
      <c r="AH224" s="21" t="str">
        <f aca="true">IF(AND(INT(YEARFRAC(G224,TODAY()))&gt;=36,INT(YEARFRAC(G224,TODAY()))&lt;=40),INT(YEARFRAC(G224,TODAY())),"")</f>
        <v/>
      </c>
      <c r="AI224" s="22" t="str">
        <f aca="true">IF(AND(INT(YEARFRAC(G224,TODAY()))&gt;=41,INT(YEARFRAC(G224,TODAY()))&lt;=45),INT(YEARFRAC(G224,TODAY())),"")</f>
        <v/>
      </c>
    </row>
    <row r="225" customFormat="false" ht="16.15" hidden="false" customHeight="false" outlineLevel="0" collapsed="false">
      <c r="E225" s="30"/>
      <c r="N225" s="2"/>
      <c r="AA225" s="19"/>
      <c r="AB225" s="19"/>
      <c r="AC225" s="19"/>
      <c r="AD225" s="19"/>
      <c r="AF225" s="21" t="str">
        <f aca="true">IF(INT(YEARFRAC(G225,TODAY()))&lt;=30,INT(YEARFRAC(G225,TODAY())),"")</f>
        <v/>
      </c>
      <c r="AG225" s="21" t="str">
        <f aca="true">IF(AND(INT(YEARFRAC(G225,TODAY()))&gt;=31,INT(YEARFRAC(G225,TODAY()))&lt;=35),INT(YEARFRAC(G225,TODAY())),"")</f>
        <v/>
      </c>
      <c r="AH225" s="21" t="str">
        <f aca="true">IF(AND(INT(YEARFRAC(G225,TODAY()))&gt;=36,INT(YEARFRAC(G225,TODAY()))&lt;=40),INT(YEARFRAC(G225,TODAY())),"")</f>
        <v/>
      </c>
      <c r="AI225" s="22" t="str">
        <f aca="true">IF(AND(INT(YEARFRAC(G225,TODAY()))&gt;=41,INT(YEARFRAC(G225,TODAY()))&lt;=45),INT(YEARFRAC(G225,TODAY())),"")</f>
        <v/>
      </c>
    </row>
    <row r="226" customFormat="false" ht="16.15" hidden="false" customHeight="false" outlineLevel="0" collapsed="false">
      <c r="E226" s="30"/>
      <c r="N226" s="2"/>
      <c r="AA226" s="19"/>
      <c r="AB226" s="19"/>
      <c r="AC226" s="19"/>
      <c r="AD226" s="19"/>
      <c r="AF226" s="21" t="str">
        <f aca="true">IF(INT(YEARFRAC(G226,TODAY()))&lt;=30,INT(YEARFRAC(G226,TODAY())),"")</f>
        <v/>
      </c>
      <c r="AG226" s="21" t="str">
        <f aca="true">IF(AND(INT(YEARFRAC(G226,TODAY()))&gt;=31,INT(YEARFRAC(G226,TODAY()))&lt;=35),INT(YEARFRAC(G226,TODAY())),"")</f>
        <v/>
      </c>
      <c r="AH226" s="21" t="str">
        <f aca="true">IF(AND(INT(YEARFRAC(G226,TODAY()))&gt;=36,INT(YEARFRAC(G226,TODAY()))&lt;=40),INT(YEARFRAC(G226,TODAY())),"")</f>
        <v/>
      </c>
      <c r="AI226" s="22" t="str">
        <f aca="true">IF(AND(INT(YEARFRAC(G226,TODAY()))&gt;=41,INT(YEARFRAC(G226,TODAY()))&lt;=45),INT(YEARFRAC(G226,TODAY())),"")</f>
        <v/>
      </c>
    </row>
    <row r="227" customFormat="false" ht="16.15" hidden="false" customHeight="false" outlineLevel="0" collapsed="false">
      <c r="E227" s="30"/>
      <c r="N227" s="2"/>
      <c r="AA227" s="19"/>
      <c r="AB227" s="19"/>
      <c r="AC227" s="19"/>
      <c r="AD227" s="19"/>
      <c r="AF227" s="21" t="str">
        <f aca="true">IF(INT(YEARFRAC(G227,TODAY()))&lt;=30,INT(YEARFRAC(G227,TODAY())),"")</f>
        <v/>
      </c>
      <c r="AG227" s="21" t="str">
        <f aca="true">IF(AND(INT(YEARFRAC(G227,TODAY()))&gt;=31,INT(YEARFRAC(G227,TODAY()))&lt;=35),INT(YEARFRAC(G227,TODAY())),"")</f>
        <v/>
      </c>
      <c r="AH227" s="21" t="str">
        <f aca="true">IF(AND(INT(YEARFRAC(G227,TODAY()))&gt;=36,INT(YEARFRAC(G227,TODAY()))&lt;=40),INT(YEARFRAC(G227,TODAY())),"")</f>
        <v/>
      </c>
      <c r="AI227" s="22" t="str">
        <f aca="true">IF(AND(INT(YEARFRAC(G227,TODAY()))&gt;=41,INT(YEARFRAC(G227,TODAY()))&lt;=45),INT(YEARFRAC(G227,TODAY())),"")</f>
        <v/>
      </c>
    </row>
    <row r="228" customFormat="false" ht="16.15" hidden="false" customHeight="false" outlineLevel="0" collapsed="false">
      <c r="E228" s="30"/>
      <c r="N228" s="2"/>
      <c r="AA228" s="19"/>
      <c r="AB228" s="19"/>
      <c r="AC228" s="19"/>
      <c r="AD228" s="19"/>
      <c r="AF228" s="21" t="str">
        <f aca="true">IF(INT(YEARFRAC(G228,TODAY()))&lt;=30,INT(YEARFRAC(G228,TODAY())),"")</f>
        <v/>
      </c>
      <c r="AG228" s="21" t="str">
        <f aca="true">IF(AND(INT(YEARFRAC(G228,TODAY()))&gt;=31,INT(YEARFRAC(G228,TODAY()))&lt;=35),INT(YEARFRAC(G228,TODAY())),"")</f>
        <v/>
      </c>
      <c r="AH228" s="21" t="str">
        <f aca="true">IF(AND(INT(YEARFRAC(G228,TODAY()))&gt;=36,INT(YEARFRAC(G228,TODAY()))&lt;=40),INT(YEARFRAC(G228,TODAY())),"")</f>
        <v/>
      </c>
      <c r="AI228" s="22" t="str">
        <f aca="true">IF(AND(INT(YEARFRAC(G228,TODAY()))&gt;=41,INT(YEARFRAC(G228,TODAY()))&lt;=45),INT(YEARFRAC(G228,TODAY())),"")</f>
        <v/>
      </c>
    </row>
    <row r="229" customFormat="false" ht="16.15" hidden="false" customHeight="false" outlineLevel="0" collapsed="false">
      <c r="E229" s="30"/>
      <c r="N229" s="2"/>
      <c r="AA229" s="19"/>
      <c r="AB229" s="19"/>
      <c r="AC229" s="19"/>
      <c r="AD229" s="19"/>
      <c r="AF229" s="21" t="str">
        <f aca="true">IF(INT(YEARFRAC(G229,TODAY()))&lt;=30,INT(YEARFRAC(G229,TODAY())),"")</f>
        <v/>
      </c>
      <c r="AG229" s="21" t="str">
        <f aca="true">IF(AND(INT(YEARFRAC(G229,TODAY()))&gt;=31,INT(YEARFRAC(G229,TODAY()))&lt;=35),INT(YEARFRAC(G229,TODAY())),"")</f>
        <v/>
      </c>
      <c r="AH229" s="21" t="str">
        <f aca="true">IF(AND(INT(YEARFRAC(G229,TODAY()))&gt;=36,INT(YEARFRAC(G229,TODAY()))&lt;=40),INT(YEARFRAC(G229,TODAY())),"")</f>
        <v/>
      </c>
      <c r="AI229" s="22" t="str">
        <f aca="true">IF(AND(INT(YEARFRAC(G229,TODAY()))&gt;=41,INT(YEARFRAC(G229,TODAY()))&lt;=45),INT(YEARFRAC(G229,TODAY())),"")</f>
        <v/>
      </c>
    </row>
    <row r="230" customFormat="false" ht="16.15" hidden="false" customHeight="false" outlineLevel="0" collapsed="false">
      <c r="E230" s="30"/>
      <c r="N230" s="2"/>
      <c r="AA230" s="19"/>
      <c r="AB230" s="19"/>
      <c r="AC230" s="19"/>
      <c r="AD230" s="19"/>
      <c r="AF230" s="21" t="str">
        <f aca="true">IF(INT(YEARFRAC(G230,TODAY()))&lt;=30,INT(YEARFRAC(G230,TODAY())),"")</f>
        <v/>
      </c>
      <c r="AG230" s="21" t="str">
        <f aca="true">IF(AND(INT(YEARFRAC(G230,TODAY()))&gt;=31,INT(YEARFRAC(G230,TODAY()))&lt;=35),INT(YEARFRAC(G230,TODAY())),"")</f>
        <v/>
      </c>
      <c r="AH230" s="21" t="str">
        <f aca="true">IF(AND(INT(YEARFRAC(G230,TODAY()))&gt;=36,INT(YEARFRAC(G230,TODAY()))&lt;=40),INT(YEARFRAC(G230,TODAY())),"")</f>
        <v/>
      </c>
      <c r="AI230" s="22" t="str">
        <f aca="true">IF(AND(INT(YEARFRAC(G230,TODAY()))&gt;=41,INT(YEARFRAC(G230,TODAY()))&lt;=45),INT(YEARFRAC(G230,TODAY())),"")</f>
        <v/>
      </c>
    </row>
    <row r="231" customFormat="false" ht="16.15" hidden="false" customHeight="false" outlineLevel="0" collapsed="false">
      <c r="E231" s="30"/>
      <c r="N231" s="2"/>
      <c r="AA231" s="19"/>
      <c r="AB231" s="19"/>
      <c r="AC231" s="19"/>
      <c r="AD231" s="19"/>
      <c r="AF231" s="21" t="str">
        <f aca="true">IF(INT(YEARFRAC(G231,TODAY()))&lt;=30,INT(YEARFRAC(G231,TODAY())),"")</f>
        <v/>
      </c>
      <c r="AG231" s="21" t="str">
        <f aca="true">IF(AND(INT(YEARFRAC(G231,TODAY()))&gt;=31,INT(YEARFRAC(G231,TODAY()))&lt;=35),INT(YEARFRAC(G231,TODAY())),"")</f>
        <v/>
      </c>
      <c r="AH231" s="21" t="str">
        <f aca="true">IF(AND(INT(YEARFRAC(G231,TODAY()))&gt;=36,INT(YEARFRAC(G231,TODAY()))&lt;=40),INT(YEARFRAC(G231,TODAY())),"")</f>
        <v/>
      </c>
      <c r="AI231" s="22" t="str">
        <f aca="true">IF(AND(INT(YEARFRAC(G231,TODAY()))&gt;=41,INT(YEARFRAC(G231,TODAY()))&lt;=45),INT(YEARFRAC(G231,TODAY())),"")</f>
        <v/>
      </c>
    </row>
    <row r="232" customFormat="false" ht="16.15" hidden="false" customHeight="false" outlineLevel="0" collapsed="false">
      <c r="E232" s="30"/>
      <c r="N232" s="2"/>
      <c r="AA232" s="19"/>
      <c r="AB232" s="19"/>
      <c r="AC232" s="19"/>
      <c r="AD232" s="19"/>
      <c r="AF232" s="21" t="str">
        <f aca="true">IF(INT(YEARFRAC(G232,TODAY()))&lt;=30,INT(YEARFRAC(G232,TODAY())),"")</f>
        <v/>
      </c>
      <c r="AG232" s="21" t="str">
        <f aca="true">IF(AND(INT(YEARFRAC(G232,TODAY()))&gt;=31,INT(YEARFRAC(G232,TODAY()))&lt;=35),INT(YEARFRAC(G232,TODAY())),"")</f>
        <v/>
      </c>
      <c r="AH232" s="21" t="str">
        <f aca="true">IF(AND(INT(YEARFRAC(G232,TODAY()))&gt;=36,INT(YEARFRAC(G232,TODAY()))&lt;=40),INT(YEARFRAC(G232,TODAY())),"")</f>
        <v/>
      </c>
      <c r="AI232" s="22" t="str">
        <f aca="true">IF(AND(INT(YEARFRAC(G232,TODAY()))&gt;=41,INT(YEARFRAC(G232,TODAY()))&lt;=45),INT(YEARFRAC(G232,TODAY())),"")</f>
        <v/>
      </c>
    </row>
    <row r="233" customFormat="false" ht="16.15" hidden="false" customHeight="false" outlineLevel="0" collapsed="false">
      <c r="E233" s="30"/>
      <c r="N233" s="2"/>
      <c r="AA233" s="19"/>
      <c r="AB233" s="19"/>
      <c r="AC233" s="19"/>
      <c r="AD233" s="19"/>
      <c r="AF233" s="21" t="str">
        <f aca="true">IF(INT(YEARFRAC(G233,TODAY()))&lt;=30,INT(YEARFRAC(G233,TODAY())),"")</f>
        <v/>
      </c>
      <c r="AG233" s="21" t="str">
        <f aca="true">IF(AND(INT(YEARFRAC(G233,TODAY()))&gt;=31,INT(YEARFRAC(G233,TODAY()))&lt;=35),INT(YEARFRAC(G233,TODAY())),"")</f>
        <v/>
      </c>
      <c r="AH233" s="21" t="str">
        <f aca="true">IF(AND(INT(YEARFRAC(G233,TODAY()))&gt;=36,INT(YEARFRAC(G233,TODAY()))&lt;=40),INT(YEARFRAC(G233,TODAY())),"")</f>
        <v/>
      </c>
      <c r="AI233" s="22" t="str">
        <f aca="true">IF(AND(INT(YEARFRAC(G233,TODAY()))&gt;=41,INT(YEARFRAC(G233,TODAY()))&lt;=45),INT(YEARFRAC(G233,TODAY())),"")</f>
        <v/>
      </c>
    </row>
    <row r="234" customFormat="false" ht="16.15" hidden="false" customHeight="false" outlineLevel="0" collapsed="false">
      <c r="E234" s="30"/>
      <c r="N234" s="2"/>
      <c r="AA234" s="19"/>
      <c r="AB234" s="19"/>
      <c r="AC234" s="19"/>
      <c r="AD234" s="19"/>
      <c r="AF234" s="21" t="str">
        <f aca="true">IF(INT(YEARFRAC(G234,TODAY()))&lt;=30,INT(YEARFRAC(G234,TODAY())),"")</f>
        <v/>
      </c>
      <c r="AG234" s="21" t="str">
        <f aca="true">IF(AND(INT(YEARFRAC(G234,TODAY()))&gt;=31,INT(YEARFRAC(G234,TODAY()))&lt;=35),INT(YEARFRAC(G234,TODAY())),"")</f>
        <v/>
      </c>
      <c r="AH234" s="21" t="str">
        <f aca="true">IF(AND(INT(YEARFRAC(G234,TODAY()))&gt;=36,INT(YEARFRAC(G234,TODAY()))&lt;=40),INT(YEARFRAC(G234,TODAY())),"")</f>
        <v/>
      </c>
      <c r="AI234" s="22" t="str">
        <f aca="true">IF(AND(INT(YEARFRAC(G234,TODAY()))&gt;=41,INT(YEARFRAC(G234,TODAY()))&lt;=45),INT(YEARFRAC(G234,TODAY())),"")</f>
        <v/>
      </c>
    </row>
    <row r="235" customFormat="false" ht="16.15" hidden="false" customHeight="false" outlineLevel="0" collapsed="false">
      <c r="E235" s="30"/>
      <c r="N235" s="2"/>
      <c r="AA235" s="19"/>
      <c r="AB235" s="19"/>
      <c r="AC235" s="19"/>
      <c r="AD235" s="19"/>
      <c r="AF235" s="21" t="str">
        <f aca="true">IF(INT(YEARFRAC(G235,TODAY()))&lt;=30,INT(YEARFRAC(G235,TODAY())),"")</f>
        <v/>
      </c>
      <c r="AG235" s="21" t="str">
        <f aca="true">IF(AND(INT(YEARFRAC(G235,TODAY()))&gt;=31,INT(YEARFRAC(G235,TODAY()))&lt;=35),INT(YEARFRAC(G235,TODAY())),"")</f>
        <v/>
      </c>
      <c r="AH235" s="21" t="str">
        <f aca="true">IF(AND(INT(YEARFRAC(G235,TODAY()))&gt;=36,INT(YEARFRAC(G235,TODAY()))&lt;=40),INT(YEARFRAC(G235,TODAY())),"")</f>
        <v/>
      </c>
      <c r="AI235" s="22" t="str">
        <f aca="true">IF(AND(INT(YEARFRAC(G235,TODAY()))&gt;=41,INT(YEARFRAC(G235,TODAY()))&lt;=45),INT(YEARFRAC(G235,TODAY())),"")</f>
        <v/>
      </c>
    </row>
    <row r="236" customFormat="false" ht="16.15" hidden="false" customHeight="false" outlineLevel="0" collapsed="false">
      <c r="E236" s="30"/>
      <c r="N236" s="2"/>
      <c r="AA236" s="19"/>
      <c r="AB236" s="19"/>
      <c r="AC236" s="19"/>
      <c r="AD236" s="19"/>
      <c r="AF236" s="21" t="str">
        <f aca="true">IF(INT(YEARFRAC(G236,TODAY()))&lt;=30,INT(YEARFRAC(G236,TODAY())),"")</f>
        <v/>
      </c>
      <c r="AG236" s="21" t="str">
        <f aca="true">IF(AND(INT(YEARFRAC(G236,TODAY()))&gt;=31,INT(YEARFRAC(G236,TODAY()))&lt;=35),INT(YEARFRAC(G236,TODAY())),"")</f>
        <v/>
      </c>
      <c r="AH236" s="21" t="str">
        <f aca="true">IF(AND(INT(YEARFRAC(G236,TODAY()))&gt;=36,INT(YEARFRAC(G236,TODAY()))&lt;=40),INT(YEARFRAC(G236,TODAY())),"")</f>
        <v/>
      </c>
      <c r="AI236" s="22" t="str">
        <f aca="true">IF(AND(INT(YEARFRAC(G236,TODAY()))&gt;=41,INT(YEARFRAC(G236,TODAY()))&lt;=45),INT(YEARFRAC(G236,TODAY())),"")</f>
        <v/>
      </c>
    </row>
    <row r="237" customFormat="false" ht="16.15" hidden="false" customHeight="false" outlineLevel="0" collapsed="false">
      <c r="E237" s="30"/>
      <c r="N237" s="2"/>
      <c r="AA237" s="19"/>
      <c r="AB237" s="19"/>
      <c r="AC237" s="19"/>
      <c r="AD237" s="19"/>
      <c r="AF237" s="21" t="str">
        <f aca="true">IF(INT(YEARFRAC(G237,TODAY()))&lt;=30,INT(YEARFRAC(G237,TODAY())),"")</f>
        <v/>
      </c>
      <c r="AG237" s="21" t="str">
        <f aca="true">IF(AND(INT(YEARFRAC(G237,TODAY()))&gt;=31,INT(YEARFRAC(G237,TODAY()))&lt;=35),INT(YEARFRAC(G237,TODAY())),"")</f>
        <v/>
      </c>
      <c r="AH237" s="21" t="str">
        <f aca="true">IF(AND(INT(YEARFRAC(G237,TODAY()))&gt;=36,INT(YEARFRAC(G237,TODAY()))&lt;=40),INT(YEARFRAC(G237,TODAY())),"")</f>
        <v/>
      </c>
      <c r="AI237" s="22" t="str">
        <f aca="true">IF(AND(INT(YEARFRAC(G237,TODAY()))&gt;=41,INT(YEARFRAC(G237,TODAY()))&lt;=45),INT(YEARFRAC(G237,TODAY())),"")</f>
        <v/>
      </c>
    </row>
    <row r="238" customFormat="false" ht="16.15" hidden="false" customHeight="false" outlineLevel="0" collapsed="false">
      <c r="E238" s="30"/>
      <c r="N238" s="2"/>
      <c r="AA238" s="19"/>
      <c r="AB238" s="19"/>
      <c r="AC238" s="19"/>
      <c r="AD238" s="19"/>
      <c r="AF238" s="21" t="str">
        <f aca="true">IF(INT(YEARFRAC(G238,TODAY()))&lt;=30,INT(YEARFRAC(G238,TODAY())),"")</f>
        <v/>
      </c>
      <c r="AG238" s="21" t="str">
        <f aca="true">IF(AND(INT(YEARFRAC(G238,TODAY()))&gt;=31,INT(YEARFRAC(G238,TODAY()))&lt;=35),INT(YEARFRAC(G238,TODAY())),"")</f>
        <v/>
      </c>
      <c r="AH238" s="21" t="str">
        <f aca="true">IF(AND(INT(YEARFRAC(G238,TODAY()))&gt;=36,INT(YEARFRAC(G238,TODAY()))&lt;=40),INT(YEARFRAC(G238,TODAY())),"")</f>
        <v/>
      </c>
      <c r="AI238" s="22" t="str">
        <f aca="true">IF(AND(INT(YEARFRAC(G238,TODAY()))&gt;=41,INT(YEARFRAC(G238,TODAY()))&lt;=45),INT(YEARFRAC(G238,TODAY())),"")</f>
        <v/>
      </c>
    </row>
    <row r="239" customFormat="false" ht="16.15" hidden="false" customHeight="false" outlineLevel="0" collapsed="false">
      <c r="E239" s="30"/>
      <c r="N239" s="2"/>
      <c r="AA239" s="19"/>
      <c r="AB239" s="19"/>
      <c r="AC239" s="19"/>
      <c r="AD239" s="19"/>
      <c r="AF239" s="21" t="str">
        <f aca="true">IF(INT(YEARFRAC(G239,TODAY()))&lt;=30,INT(YEARFRAC(G239,TODAY())),"")</f>
        <v/>
      </c>
      <c r="AG239" s="21" t="str">
        <f aca="true">IF(AND(INT(YEARFRAC(G239,TODAY()))&gt;=31,INT(YEARFRAC(G239,TODAY()))&lt;=35),INT(YEARFRAC(G239,TODAY())),"")</f>
        <v/>
      </c>
      <c r="AH239" s="21" t="str">
        <f aca="true">IF(AND(INT(YEARFRAC(G239,TODAY()))&gt;=36,INT(YEARFRAC(G239,TODAY()))&lt;=40),INT(YEARFRAC(G239,TODAY())),"")</f>
        <v/>
      </c>
      <c r="AI239" s="22" t="str">
        <f aca="true">IF(AND(INT(YEARFRAC(G239,TODAY()))&gt;=41,INT(YEARFRAC(G239,TODAY()))&lt;=45),INT(YEARFRAC(G239,TODAY())),"")</f>
        <v/>
      </c>
    </row>
    <row r="240" customFormat="false" ht="16.15" hidden="false" customHeight="false" outlineLevel="0" collapsed="false">
      <c r="E240" s="30"/>
      <c r="N240" s="2"/>
      <c r="AA240" s="19"/>
      <c r="AB240" s="19"/>
      <c r="AC240" s="19"/>
      <c r="AD240" s="19"/>
      <c r="AF240" s="21" t="str">
        <f aca="true">IF(INT(YEARFRAC(G240,TODAY()))&lt;=30,INT(YEARFRAC(G240,TODAY())),"")</f>
        <v/>
      </c>
      <c r="AG240" s="21" t="str">
        <f aca="true">IF(AND(INT(YEARFRAC(G240,TODAY()))&gt;=31,INT(YEARFRAC(G240,TODAY()))&lt;=35),INT(YEARFRAC(G240,TODAY())),"")</f>
        <v/>
      </c>
      <c r="AH240" s="21" t="str">
        <f aca="true">IF(AND(INT(YEARFRAC(G240,TODAY()))&gt;=36,INT(YEARFRAC(G240,TODAY()))&lt;=40),INT(YEARFRAC(G240,TODAY())),"")</f>
        <v/>
      </c>
      <c r="AI240" s="22" t="str">
        <f aca="true">IF(AND(INT(YEARFRAC(G240,TODAY()))&gt;=41,INT(YEARFRAC(G240,TODAY()))&lt;=45),INT(YEARFRAC(G240,TODAY())),"")</f>
        <v/>
      </c>
    </row>
    <row r="241" customFormat="false" ht="16.15" hidden="false" customHeight="false" outlineLevel="0" collapsed="false">
      <c r="E241" s="30"/>
      <c r="N241" s="2"/>
      <c r="AA241" s="19"/>
      <c r="AB241" s="19"/>
      <c r="AC241" s="19"/>
      <c r="AD241" s="19"/>
      <c r="AF241" s="21" t="str">
        <f aca="true">IF(INT(YEARFRAC(G241,TODAY()))&lt;=30,INT(YEARFRAC(G241,TODAY())),"")</f>
        <v/>
      </c>
      <c r="AG241" s="21" t="str">
        <f aca="true">IF(AND(INT(YEARFRAC(G241,TODAY()))&gt;=31,INT(YEARFRAC(G241,TODAY()))&lt;=35),INT(YEARFRAC(G241,TODAY())),"")</f>
        <v/>
      </c>
      <c r="AH241" s="21" t="str">
        <f aca="true">IF(AND(INT(YEARFRAC(G241,TODAY()))&gt;=36,INT(YEARFRAC(G241,TODAY()))&lt;=40),INT(YEARFRAC(G241,TODAY())),"")</f>
        <v/>
      </c>
      <c r="AI241" s="22" t="str">
        <f aca="true">IF(AND(INT(YEARFRAC(G241,TODAY()))&gt;=41,INT(YEARFRAC(G241,TODAY()))&lt;=45),INT(YEARFRAC(G241,TODAY())),"")</f>
        <v/>
      </c>
    </row>
    <row r="242" customFormat="false" ht="16.15" hidden="false" customHeight="false" outlineLevel="0" collapsed="false">
      <c r="E242" s="30"/>
      <c r="N242" s="2"/>
      <c r="AA242" s="19"/>
      <c r="AB242" s="19"/>
      <c r="AC242" s="19"/>
      <c r="AD242" s="19"/>
      <c r="AF242" s="21" t="str">
        <f aca="true">IF(INT(YEARFRAC(G242,TODAY()))&lt;=30,INT(YEARFRAC(G242,TODAY())),"")</f>
        <v/>
      </c>
      <c r="AG242" s="21" t="str">
        <f aca="true">IF(AND(INT(YEARFRAC(G242,TODAY()))&gt;=31,INT(YEARFRAC(G242,TODAY()))&lt;=35),INT(YEARFRAC(G242,TODAY())),"")</f>
        <v/>
      </c>
      <c r="AH242" s="21" t="str">
        <f aca="true">IF(AND(INT(YEARFRAC(G242,TODAY()))&gt;=36,INT(YEARFRAC(G242,TODAY()))&lt;=40),INT(YEARFRAC(G242,TODAY())),"")</f>
        <v/>
      </c>
      <c r="AI242" s="22" t="str">
        <f aca="true">IF(AND(INT(YEARFRAC(G242,TODAY()))&gt;=41,INT(YEARFRAC(G242,TODAY()))&lt;=45),INT(YEARFRAC(G242,TODAY())),"")</f>
        <v/>
      </c>
    </row>
    <row r="243" customFormat="false" ht="16.15" hidden="false" customHeight="false" outlineLevel="0" collapsed="false">
      <c r="E243" s="30"/>
      <c r="N243" s="2"/>
      <c r="AA243" s="19"/>
      <c r="AB243" s="19"/>
      <c r="AC243" s="19"/>
      <c r="AD243" s="19"/>
      <c r="AF243" s="21" t="str">
        <f aca="true">IF(INT(YEARFRAC(G243,TODAY()))&lt;=30,INT(YEARFRAC(G243,TODAY())),"")</f>
        <v/>
      </c>
      <c r="AG243" s="21" t="str">
        <f aca="true">IF(AND(INT(YEARFRAC(G243,TODAY()))&gt;=31,INT(YEARFRAC(G243,TODAY()))&lt;=35),INT(YEARFRAC(G243,TODAY())),"")</f>
        <v/>
      </c>
      <c r="AH243" s="21" t="str">
        <f aca="true">IF(AND(INT(YEARFRAC(G243,TODAY()))&gt;=36,INT(YEARFRAC(G243,TODAY()))&lt;=40),INT(YEARFRAC(G243,TODAY())),"")</f>
        <v/>
      </c>
      <c r="AI243" s="22" t="str">
        <f aca="true">IF(AND(INT(YEARFRAC(G243,TODAY()))&gt;=41,INT(YEARFRAC(G243,TODAY()))&lt;=45),INT(YEARFRAC(G243,TODAY())),"")</f>
        <v/>
      </c>
    </row>
    <row r="244" customFormat="false" ht="16.15" hidden="false" customHeight="false" outlineLevel="0" collapsed="false">
      <c r="E244" s="30"/>
      <c r="N244" s="2"/>
      <c r="AA244" s="19"/>
      <c r="AB244" s="19"/>
      <c r="AC244" s="19"/>
      <c r="AD244" s="19"/>
      <c r="AF244" s="21" t="str">
        <f aca="true">IF(INT(YEARFRAC(G244,TODAY()))&lt;=30,INT(YEARFRAC(G244,TODAY())),"")</f>
        <v/>
      </c>
      <c r="AG244" s="21" t="str">
        <f aca="true">IF(AND(INT(YEARFRAC(G244,TODAY()))&gt;=31,INT(YEARFRAC(G244,TODAY()))&lt;=35),INT(YEARFRAC(G244,TODAY())),"")</f>
        <v/>
      </c>
      <c r="AH244" s="21" t="str">
        <f aca="true">IF(AND(INT(YEARFRAC(G244,TODAY()))&gt;=36,INT(YEARFRAC(G244,TODAY()))&lt;=40),INT(YEARFRAC(G244,TODAY())),"")</f>
        <v/>
      </c>
      <c r="AI244" s="22" t="str">
        <f aca="true">IF(AND(INT(YEARFRAC(G244,TODAY()))&gt;=41,INT(YEARFRAC(G244,TODAY()))&lt;=45),INT(YEARFRAC(G244,TODAY())),"")</f>
        <v/>
      </c>
    </row>
    <row r="245" customFormat="false" ht="16.15" hidden="false" customHeight="false" outlineLevel="0" collapsed="false">
      <c r="E245" s="30"/>
      <c r="N245" s="2"/>
      <c r="AA245" s="19"/>
      <c r="AB245" s="19"/>
      <c r="AC245" s="19"/>
      <c r="AD245" s="19"/>
      <c r="AF245" s="21" t="str">
        <f aca="true">IF(INT(YEARFRAC(G245,TODAY()))&lt;=30,INT(YEARFRAC(G245,TODAY())),"")</f>
        <v/>
      </c>
      <c r="AG245" s="21" t="str">
        <f aca="true">IF(AND(INT(YEARFRAC(G245,TODAY()))&gt;=31,INT(YEARFRAC(G245,TODAY()))&lt;=35),INT(YEARFRAC(G245,TODAY())),"")</f>
        <v/>
      </c>
      <c r="AH245" s="21" t="str">
        <f aca="true">IF(AND(INT(YEARFRAC(G245,TODAY()))&gt;=36,INT(YEARFRAC(G245,TODAY()))&lt;=40),INT(YEARFRAC(G245,TODAY())),"")</f>
        <v/>
      </c>
      <c r="AI245" s="22" t="str">
        <f aca="true">IF(AND(INT(YEARFRAC(G245,TODAY()))&gt;=41,INT(YEARFRAC(G245,TODAY()))&lt;=45),INT(YEARFRAC(G245,TODAY())),"")</f>
        <v/>
      </c>
    </row>
    <row r="246" customFormat="false" ht="16.15" hidden="false" customHeight="false" outlineLevel="0" collapsed="false">
      <c r="E246" s="30"/>
      <c r="N246" s="2"/>
      <c r="AA246" s="19"/>
      <c r="AB246" s="19"/>
      <c r="AC246" s="19"/>
      <c r="AD246" s="19"/>
      <c r="AF246" s="21" t="str">
        <f aca="true">IF(INT(YEARFRAC(G246,TODAY()))&lt;=30,INT(YEARFRAC(G246,TODAY())),"")</f>
        <v/>
      </c>
      <c r="AG246" s="21" t="str">
        <f aca="true">IF(AND(INT(YEARFRAC(G246,TODAY()))&gt;=31,INT(YEARFRAC(G246,TODAY()))&lt;=35),INT(YEARFRAC(G246,TODAY())),"")</f>
        <v/>
      </c>
      <c r="AH246" s="21" t="str">
        <f aca="true">IF(AND(INT(YEARFRAC(G246,TODAY()))&gt;=36,INT(YEARFRAC(G246,TODAY()))&lt;=40),INT(YEARFRAC(G246,TODAY())),"")</f>
        <v/>
      </c>
      <c r="AI246" s="22" t="str">
        <f aca="true">IF(AND(INT(YEARFRAC(G246,TODAY()))&gt;=41,INT(YEARFRAC(G246,TODAY()))&lt;=45),INT(YEARFRAC(G246,TODAY())),"")</f>
        <v/>
      </c>
    </row>
    <row r="247" customFormat="false" ht="16.15" hidden="false" customHeight="false" outlineLevel="0" collapsed="false">
      <c r="E247" s="30"/>
      <c r="N247" s="2"/>
      <c r="AA247" s="19"/>
      <c r="AB247" s="19"/>
      <c r="AC247" s="19"/>
      <c r="AD247" s="19"/>
      <c r="AF247" s="21" t="str">
        <f aca="true">IF(INT(YEARFRAC(G247,TODAY()))&lt;=30,INT(YEARFRAC(G247,TODAY())),"")</f>
        <v/>
      </c>
      <c r="AG247" s="21" t="str">
        <f aca="true">IF(AND(INT(YEARFRAC(G247,TODAY()))&gt;=31,INT(YEARFRAC(G247,TODAY()))&lt;=35),INT(YEARFRAC(G247,TODAY())),"")</f>
        <v/>
      </c>
      <c r="AH247" s="21" t="str">
        <f aca="true">IF(AND(INT(YEARFRAC(G247,TODAY()))&gt;=36,INT(YEARFRAC(G247,TODAY()))&lt;=40),INT(YEARFRAC(G247,TODAY())),"")</f>
        <v/>
      </c>
      <c r="AI247" s="22" t="str">
        <f aca="true">IF(AND(INT(YEARFRAC(G247,TODAY()))&gt;=41,INT(YEARFRAC(G247,TODAY()))&lt;=45),INT(YEARFRAC(G247,TODAY())),"")</f>
        <v/>
      </c>
    </row>
    <row r="248" customFormat="false" ht="16.15" hidden="false" customHeight="false" outlineLevel="0" collapsed="false">
      <c r="E248" s="30"/>
      <c r="N248" s="2"/>
      <c r="AA248" s="19"/>
      <c r="AB248" s="19"/>
      <c r="AC248" s="19"/>
      <c r="AD248" s="19"/>
      <c r="AF248" s="21" t="str">
        <f aca="true">IF(INT(YEARFRAC(G248,TODAY()))&lt;=30,INT(YEARFRAC(G248,TODAY())),"")</f>
        <v/>
      </c>
      <c r="AG248" s="21" t="str">
        <f aca="true">IF(AND(INT(YEARFRAC(G248,TODAY()))&gt;=31,INT(YEARFRAC(G248,TODAY()))&lt;=35),INT(YEARFRAC(G248,TODAY())),"")</f>
        <v/>
      </c>
      <c r="AH248" s="21" t="str">
        <f aca="true">IF(AND(INT(YEARFRAC(G248,TODAY()))&gt;=36,INT(YEARFRAC(G248,TODAY()))&lt;=40),INT(YEARFRAC(G248,TODAY())),"")</f>
        <v/>
      </c>
      <c r="AI248" s="22" t="str">
        <f aca="true">IF(AND(INT(YEARFRAC(G248,TODAY()))&gt;=41,INT(YEARFRAC(G248,TODAY()))&lt;=45),INT(YEARFRAC(G248,TODAY())),"")</f>
        <v/>
      </c>
    </row>
    <row r="249" customFormat="false" ht="16.15" hidden="false" customHeight="false" outlineLevel="0" collapsed="false">
      <c r="E249" s="30"/>
      <c r="N249" s="2"/>
      <c r="AA249" s="19"/>
      <c r="AB249" s="19"/>
      <c r="AC249" s="19"/>
      <c r="AD249" s="19"/>
      <c r="AF249" s="21" t="str">
        <f aca="true">IF(INT(YEARFRAC(G249,TODAY()))&lt;=30,INT(YEARFRAC(G249,TODAY())),"")</f>
        <v/>
      </c>
      <c r="AG249" s="21" t="str">
        <f aca="true">IF(AND(INT(YEARFRAC(G249,TODAY()))&gt;=31,INT(YEARFRAC(G249,TODAY()))&lt;=35),INT(YEARFRAC(G249,TODAY())),"")</f>
        <v/>
      </c>
      <c r="AH249" s="21" t="str">
        <f aca="true">IF(AND(INT(YEARFRAC(G249,TODAY()))&gt;=36,INT(YEARFRAC(G249,TODAY()))&lt;=40),INT(YEARFRAC(G249,TODAY())),"")</f>
        <v/>
      </c>
      <c r="AI249" s="22" t="str">
        <f aca="true">IF(AND(INT(YEARFRAC(G249,TODAY()))&gt;=41,INT(YEARFRAC(G249,TODAY()))&lt;=45),INT(YEARFRAC(G249,TODAY())),"")</f>
        <v/>
      </c>
    </row>
    <row r="250" customFormat="false" ht="16.15" hidden="false" customHeight="false" outlineLevel="0" collapsed="false">
      <c r="E250" s="30"/>
      <c r="N250" s="2"/>
      <c r="AA250" s="19"/>
      <c r="AB250" s="19"/>
      <c r="AC250" s="19"/>
      <c r="AD250" s="19"/>
      <c r="AF250" s="21" t="str">
        <f aca="true">IF(INT(YEARFRAC(G250,TODAY()))&lt;=30,INT(YEARFRAC(G250,TODAY())),"")</f>
        <v/>
      </c>
      <c r="AG250" s="21" t="str">
        <f aca="true">IF(AND(INT(YEARFRAC(G250,TODAY()))&gt;=31,INT(YEARFRAC(G250,TODAY()))&lt;=35),INT(YEARFRAC(G250,TODAY())),"")</f>
        <v/>
      </c>
      <c r="AH250" s="21" t="str">
        <f aca="true">IF(AND(INT(YEARFRAC(G250,TODAY()))&gt;=36,INT(YEARFRAC(G250,TODAY()))&lt;=40),INT(YEARFRAC(G250,TODAY())),"")</f>
        <v/>
      </c>
      <c r="AI250" s="22" t="str">
        <f aca="true">IF(AND(INT(YEARFRAC(G250,TODAY()))&gt;=41,INT(YEARFRAC(G250,TODAY()))&lt;=45),INT(YEARFRAC(G250,TODAY())),"")</f>
        <v/>
      </c>
    </row>
    <row r="251" customFormat="false" ht="16.15" hidden="false" customHeight="false" outlineLevel="0" collapsed="false">
      <c r="E251" s="30"/>
      <c r="N251" s="2"/>
      <c r="AA251" s="19"/>
      <c r="AB251" s="19"/>
      <c r="AC251" s="19"/>
      <c r="AD251" s="19"/>
      <c r="AF251" s="21" t="str">
        <f aca="true">IF(INT(YEARFRAC(G251,TODAY()))&lt;=30,INT(YEARFRAC(G251,TODAY())),"")</f>
        <v/>
      </c>
      <c r="AG251" s="21" t="str">
        <f aca="true">IF(AND(INT(YEARFRAC(G251,TODAY()))&gt;=31,INT(YEARFRAC(G251,TODAY()))&lt;=35),INT(YEARFRAC(G251,TODAY())),"")</f>
        <v/>
      </c>
      <c r="AH251" s="21" t="str">
        <f aca="true">IF(AND(INT(YEARFRAC(G251,TODAY()))&gt;=36,INT(YEARFRAC(G251,TODAY()))&lt;=40),INT(YEARFRAC(G251,TODAY())),"")</f>
        <v/>
      </c>
      <c r="AI251" s="22" t="str">
        <f aca="true">IF(AND(INT(YEARFRAC(G251,TODAY()))&gt;=41,INT(YEARFRAC(G251,TODAY()))&lt;=45),INT(YEARFRAC(G251,TODAY())),"")</f>
        <v/>
      </c>
    </row>
    <row r="252" customFormat="false" ht="16.15" hidden="false" customHeight="false" outlineLevel="0" collapsed="false">
      <c r="E252" s="30"/>
      <c r="N252" s="2"/>
      <c r="AA252" s="19"/>
      <c r="AB252" s="19"/>
      <c r="AC252" s="19"/>
      <c r="AD252" s="19"/>
      <c r="AF252" s="21" t="str">
        <f aca="true">IF(INT(YEARFRAC(G252,TODAY()))&lt;=30,INT(YEARFRAC(G252,TODAY())),"")</f>
        <v/>
      </c>
      <c r="AG252" s="21" t="str">
        <f aca="true">IF(AND(INT(YEARFRAC(G252,TODAY()))&gt;=31,INT(YEARFRAC(G252,TODAY()))&lt;=35),INT(YEARFRAC(G252,TODAY())),"")</f>
        <v/>
      </c>
      <c r="AH252" s="21" t="str">
        <f aca="true">IF(AND(INT(YEARFRAC(G252,TODAY()))&gt;=36,INT(YEARFRAC(G252,TODAY()))&lt;=40),INT(YEARFRAC(G252,TODAY())),"")</f>
        <v/>
      </c>
      <c r="AI252" s="22" t="str">
        <f aca="true">IF(AND(INT(YEARFRAC(G252,TODAY()))&gt;=41,INT(YEARFRAC(G252,TODAY()))&lt;=45),INT(YEARFRAC(G252,TODAY())),"")</f>
        <v/>
      </c>
    </row>
    <row r="253" customFormat="false" ht="16.15" hidden="false" customHeight="false" outlineLevel="0" collapsed="false">
      <c r="E253" s="30"/>
      <c r="N253" s="2"/>
      <c r="AA253" s="19"/>
      <c r="AB253" s="19"/>
      <c r="AC253" s="19"/>
      <c r="AD253" s="19"/>
      <c r="AF253" s="21" t="str">
        <f aca="true">IF(INT(YEARFRAC(G253,TODAY()))&lt;=30,INT(YEARFRAC(G253,TODAY())),"")</f>
        <v/>
      </c>
      <c r="AG253" s="21" t="str">
        <f aca="true">IF(AND(INT(YEARFRAC(G253,TODAY()))&gt;=31,INT(YEARFRAC(G253,TODAY()))&lt;=35),INT(YEARFRAC(G253,TODAY())),"")</f>
        <v/>
      </c>
      <c r="AH253" s="21" t="str">
        <f aca="true">IF(AND(INT(YEARFRAC(G253,TODAY()))&gt;=36,INT(YEARFRAC(G253,TODAY()))&lt;=40),INT(YEARFRAC(G253,TODAY())),"")</f>
        <v/>
      </c>
      <c r="AI253" s="22" t="str">
        <f aca="true">IF(AND(INT(YEARFRAC(G253,TODAY()))&gt;=41,INT(YEARFRAC(G253,TODAY()))&lt;=45),INT(YEARFRAC(G253,TODAY())),"")</f>
        <v/>
      </c>
    </row>
    <row r="254" customFormat="false" ht="16.15" hidden="false" customHeight="false" outlineLevel="0" collapsed="false">
      <c r="E254" s="30"/>
      <c r="N254" s="2"/>
      <c r="AA254" s="19"/>
      <c r="AB254" s="19"/>
      <c r="AC254" s="19"/>
      <c r="AD254" s="19"/>
      <c r="AF254" s="21" t="str">
        <f aca="true">IF(INT(YEARFRAC(G254,TODAY()))&lt;=30,INT(YEARFRAC(G254,TODAY())),"")</f>
        <v/>
      </c>
      <c r="AG254" s="21" t="str">
        <f aca="true">IF(AND(INT(YEARFRAC(G254,TODAY()))&gt;=31,INT(YEARFRAC(G254,TODAY()))&lt;=35),INT(YEARFRAC(G254,TODAY())),"")</f>
        <v/>
      </c>
      <c r="AH254" s="21" t="str">
        <f aca="true">IF(AND(INT(YEARFRAC(G254,TODAY()))&gt;=36,INT(YEARFRAC(G254,TODAY()))&lt;=40),INT(YEARFRAC(G254,TODAY())),"")</f>
        <v/>
      </c>
      <c r="AI254" s="22" t="str">
        <f aca="true">IF(AND(INT(YEARFRAC(G254,TODAY()))&gt;=41,INT(YEARFRAC(G254,TODAY()))&lt;=45),INT(YEARFRAC(G254,TODAY())),"")</f>
        <v/>
      </c>
    </row>
    <row r="255" customFormat="false" ht="16.15" hidden="false" customHeight="false" outlineLevel="0" collapsed="false">
      <c r="E255" s="30"/>
      <c r="N255" s="2"/>
      <c r="AA255" s="19"/>
      <c r="AB255" s="19"/>
      <c r="AC255" s="19"/>
      <c r="AD255" s="19"/>
      <c r="AF255" s="21" t="str">
        <f aca="true">IF(INT(YEARFRAC(G255,TODAY()))&lt;=30,INT(YEARFRAC(G255,TODAY())),"")</f>
        <v/>
      </c>
      <c r="AG255" s="21" t="str">
        <f aca="true">IF(AND(INT(YEARFRAC(G255,TODAY()))&gt;=31,INT(YEARFRAC(G255,TODAY()))&lt;=35),INT(YEARFRAC(G255,TODAY())),"")</f>
        <v/>
      </c>
      <c r="AH255" s="21" t="str">
        <f aca="true">IF(AND(INT(YEARFRAC(G255,TODAY()))&gt;=36,INT(YEARFRAC(G255,TODAY()))&lt;=40),INT(YEARFRAC(G255,TODAY())),"")</f>
        <v/>
      </c>
      <c r="AI255" s="22" t="str">
        <f aca="true">IF(AND(INT(YEARFRAC(G255,TODAY()))&gt;=41,INT(YEARFRAC(G255,TODAY()))&lt;=45),INT(YEARFRAC(G255,TODAY())),"")</f>
        <v/>
      </c>
    </row>
    <row r="256" customFormat="false" ht="16.15" hidden="false" customHeight="false" outlineLevel="0" collapsed="false">
      <c r="E256" s="30"/>
      <c r="N256" s="2"/>
      <c r="AA256" s="19"/>
      <c r="AB256" s="19"/>
      <c r="AC256" s="19"/>
      <c r="AD256" s="19"/>
      <c r="AF256" s="21" t="str">
        <f aca="true">IF(INT(YEARFRAC(G256,TODAY()))&lt;=30,INT(YEARFRAC(G256,TODAY())),"")</f>
        <v/>
      </c>
      <c r="AG256" s="21" t="str">
        <f aca="true">IF(AND(INT(YEARFRAC(G256,TODAY()))&gt;=31,INT(YEARFRAC(G256,TODAY()))&lt;=35),INT(YEARFRAC(G256,TODAY())),"")</f>
        <v/>
      </c>
      <c r="AH256" s="21" t="str">
        <f aca="true">IF(AND(INT(YEARFRAC(G256,TODAY()))&gt;=36,INT(YEARFRAC(G256,TODAY()))&lt;=40),INT(YEARFRAC(G256,TODAY())),"")</f>
        <v/>
      </c>
      <c r="AI256" s="22" t="str">
        <f aca="true">IF(AND(INT(YEARFRAC(G256,TODAY()))&gt;=41,INT(YEARFRAC(G256,TODAY()))&lt;=45),INT(YEARFRAC(G256,TODAY())),"")</f>
        <v/>
      </c>
    </row>
    <row r="257" customFormat="false" ht="16.15" hidden="false" customHeight="false" outlineLevel="0" collapsed="false">
      <c r="E257" s="30"/>
      <c r="N257" s="2"/>
      <c r="AA257" s="19"/>
      <c r="AB257" s="19"/>
      <c r="AC257" s="19"/>
      <c r="AD257" s="19"/>
      <c r="AF257" s="21" t="str">
        <f aca="true">IF(INT(YEARFRAC(G257,TODAY()))&lt;=30,INT(YEARFRAC(G257,TODAY())),"")</f>
        <v/>
      </c>
      <c r="AG257" s="21" t="str">
        <f aca="true">IF(AND(INT(YEARFRAC(G257,TODAY()))&gt;=31,INT(YEARFRAC(G257,TODAY()))&lt;=35),INT(YEARFRAC(G257,TODAY())),"")</f>
        <v/>
      </c>
      <c r="AH257" s="21" t="str">
        <f aca="true">IF(AND(INT(YEARFRAC(G257,TODAY()))&gt;=36,INT(YEARFRAC(G257,TODAY()))&lt;=40),INT(YEARFRAC(G257,TODAY())),"")</f>
        <v/>
      </c>
      <c r="AI257" s="22" t="str">
        <f aca="true">IF(AND(INT(YEARFRAC(G257,TODAY()))&gt;=41,INT(YEARFRAC(G257,TODAY()))&lt;=45),INT(YEARFRAC(G257,TODAY())),"")</f>
        <v/>
      </c>
    </row>
    <row r="258" customFormat="false" ht="16.15" hidden="false" customHeight="false" outlineLevel="0" collapsed="false">
      <c r="E258" s="30"/>
      <c r="N258" s="2"/>
      <c r="AA258" s="19"/>
      <c r="AB258" s="19"/>
      <c r="AC258" s="19"/>
      <c r="AD258" s="19"/>
      <c r="AF258" s="21" t="str">
        <f aca="true">IF(INT(YEARFRAC(G258,TODAY()))&lt;=30,INT(YEARFRAC(G258,TODAY())),"")</f>
        <v/>
      </c>
      <c r="AG258" s="21" t="str">
        <f aca="true">IF(AND(INT(YEARFRAC(G258,TODAY()))&gt;=31,INT(YEARFRAC(G258,TODAY()))&lt;=35),INT(YEARFRAC(G258,TODAY())),"")</f>
        <v/>
      </c>
      <c r="AH258" s="21" t="str">
        <f aca="true">IF(AND(INT(YEARFRAC(G258,TODAY()))&gt;=36,INT(YEARFRAC(G258,TODAY()))&lt;=40),INT(YEARFRAC(G258,TODAY())),"")</f>
        <v/>
      </c>
      <c r="AI258" s="22" t="str">
        <f aca="true">IF(AND(INT(YEARFRAC(G258,TODAY()))&gt;=41,INT(YEARFRAC(G258,TODAY()))&lt;=45),INT(YEARFRAC(G258,TODAY())),"")</f>
        <v/>
      </c>
    </row>
    <row r="259" customFormat="false" ht="16.15" hidden="false" customHeight="false" outlineLevel="0" collapsed="false">
      <c r="E259" s="30"/>
      <c r="N259" s="2"/>
      <c r="AA259" s="19"/>
      <c r="AB259" s="19"/>
      <c r="AC259" s="19"/>
      <c r="AD259" s="19"/>
      <c r="AF259" s="21" t="str">
        <f aca="true">IF(INT(YEARFRAC(G259,TODAY()))&lt;=30,INT(YEARFRAC(G259,TODAY())),"")</f>
        <v/>
      </c>
      <c r="AG259" s="21" t="str">
        <f aca="true">IF(AND(INT(YEARFRAC(G259,TODAY()))&gt;=31,INT(YEARFRAC(G259,TODAY()))&lt;=35),INT(YEARFRAC(G259,TODAY())),"")</f>
        <v/>
      </c>
      <c r="AH259" s="21" t="str">
        <f aca="true">IF(AND(INT(YEARFRAC(G259,TODAY()))&gt;=36,INT(YEARFRAC(G259,TODAY()))&lt;=40),INT(YEARFRAC(G259,TODAY())),"")</f>
        <v/>
      </c>
      <c r="AI259" s="22" t="str">
        <f aca="true">IF(AND(INT(YEARFRAC(G259,TODAY()))&gt;=41,INT(YEARFRAC(G259,TODAY()))&lt;=45),INT(YEARFRAC(G259,TODAY())),"")</f>
        <v/>
      </c>
    </row>
    <row r="260" customFormat="false" ht="16.15" hidden="false" customHeight="false" outlineLevel="0" collapsed="false">
      <c r="E260" s="30"/>
      <c r="N260" s="2"/>
      <c r="AA260" s="19"/>
      <c r="AB260" s="19"/>
      <c r="AC260" s="19"/>
      <c r="AD260" s="19"/>
      <c r="AF260" s="21" t="str">
        <f aca="true">IF(INT(YEARFRAC(G260,TODAY()))&lt;=30,INT(YEARFRAC(G260,TODAY())),"")</f>
        <v/>
      </c>
      <c r="AG260" s="21" t="str">
        <f aca="true">IF(AND(INT(YEARFRAC(G260,TODAY()))&gt;=31,INT(YEARFRAC(G260,TODAY()))&lt;=35),INT(YEARFRAC(G260,TODAY())),"")</f>
        <v/>
      </c>
      <c r="AH260" s="21" t="str">
        <f aca="true">IF(AND(INT(YEARFRAC(G260,TODAY()))&gt;=36,INT(YEARFRAC(G260,TODAY()))&lt;=40),INT(YEARFRAC(G260,TODAY())),"")</f>
        <v/>
      </c>
      <c r="AI260" s="22" t="str">
        <f aca="true">IF(AND(INT(YEARFRAC(G260,TODAY()))&gt;=41,INT(YEARFRAC(G260,TODAY()))&lt;=45),INT(YEARFRAC(G260,TODAY())),"")</f>
        <v/>
      </c>
    </row>
    <row r="261" customFormat="false" ht="16.15" hidden="false" customHeight="false" outlineLevel="0" collapsed="false">
      <c r="E261" s="30"/>
      <c r="N261" s="2"/>
      <c r="AA261" s="19"/>
      <c r="AB261" s="19"/>
      <c r="AC261" s="19"/>
      <c r="AD261" s="19"/>
      <c r="AF261" s="21" t="str">
        <f aca="true">IF(INT(YEARFRAC(G261,TODAY()))&lt;=30,INT(YEARFRAC(G261,TODAY())),"")</f>
        <v/>
      </c>
      <c r="AG261" s="21" t="str">
        <f aca="true">IF(AND(INT(YEARFRAC(G261,TODAY()))&gt;=31,INT(YEARFRAC(G261,TODAY()))&lt;=35),INT(YEARFRAC(G261,TODAY())),"")</f>
        <v/>
      </c>
      <c r="AH261" s="21" t="str">
        <f aca="true">IF(AND(INT(YEARFRAC(G261,TODAY()))&gt;=36,INT(YEARFRAC(G261,TODAY()))&lt;=40),INT(YEARFRAC(G261,TODAY())),"")</f>
        <v/>
      </c>
      <c r="AI261" s="22" t="str">
        <f aca="true">IF(AND(INT(YEARFRAC(G261,TODAY()))&gt;=41,INT(YEARFRAC(G261,TODAY()))&lt;=45),INT(YEARFRAC(G261,TODAY())),"")</f>
        <v/>
      </c>
    </row>
    <row r="262" customFormat="false" ht="16.15" hidden="false" customHeight="false" outlineLevel="0" collapsed="false">
      <c r="E262" s="30"/>
      <c r="N262" s="2"/>
      <c r="AA262" s="19"/>
      <c r="AB262" s="19"/>
      <c r="AC262" s="19"/>
      <c r="AD262" s="19"/>
      <c r="AF262" s="21" t="str">
        <f aca="true">IF(INT(YEARFRAC(G262,TODAY()))&lt;=30,INT(YEARFRAC(G262,TODAY())),"")</f>
        <v/>
      </c>
      <c r="AG262" s="21" t="str">
        <f aca="true">IF(AND(INT(YEARFRAC(G262,TODAY()))&gt;=31,INT(YEARFRAC(G262,TODAY()))&lt;=35),INT(YEARFRAC(G262,TODAY())),"")</f>
        <v/>
      </c>
      <c r="AH262" s="21" t="str">
        <f aca="true">IF(AND(INT(YEARFRAC(G262,TODAY()))&gt;=36,INT(YEARFRAC(G262,TODAY()))&lt;=40),INT(YEARFRAC(G262,TODAY())),"")</f>
        <v/>
      </c>
      <c r="AI262" s="22" t="str">
        <f aca="true">IF(AND(INT(YEARFRAC(G262,TODAY()))&gt;=41,INT(YEARFRAC(G262,TODAY()))&lt;=45),INT(YEARFRAC(G262,TODAY())),"")</f>
        <v/>
      </c>
    </row>
    <row r="263" customFormat="false" ht="16.15" hidden="false" customHeight="false" outlineLevel="0" collapsed="false">
      <c r="E263" s="30"/>
      <c r="N263" s="2"/>
      <c r="AA263" s="19"/>
      <c r="AB263" s="19"/>
      <c r="AC263" s="19"/>
      <c r="AD263" s="19"/>
      <c r="AF263" s="21" t="str">
        <f aca="true">IF(INT(YEARFRAC(G263,TODAY()))&lt;=30,INT(YEARFRAC(G263,TODAY())),"")</f>
        <v/>
      </c>
      <c r="AG263" s="21" t="str">
        <f aca="true">IF(AND(INT(YEARFRAC(G263,TODAY()))&gt;=31,INT(YEARFRAC(G263,TODAY()))&lt;=35),INT(YEARFRAC(G263,TODAY())),"")</f>
        <v/>
      </c>
      <c r="AH263" s="21" t="str">
        <f aca="true">IF(AND(INT(YEARFRAC(G263,TODAY()))&gt;=36,INT(YEARFRAC(G263,TODAY()))&lt;=40),INT(YEARFRAC(G263,TODAY())),"")</f>
        <v/>
      </c>
      <c r="AI263" s="22" t="str">
        <f aca="true">IF(AND(INT(YEARFRAC(G263,TODAY()))&gt;=41,INT(YEARFRAC(G263,TODAY()))&lt;=45),INT(YEARFRAC(G263,TODAY())),"")</f>
        <v/>
      </c>
    </row>
    <row r="264" customFormat="false" ht="16.15" hidden="false" customHeight="false" outlineLevel="0" collapsed="false">
      <c r="E264" s="30"/>
      <c r="N264" s="2"/>
      <c r="AA264" s="19"/>
      <c r="AB264" s="19"/>
      <c r="AC264" s="19"/>
      <c r="AD264" s="19"/>
      <c r="AF264" s="21" t="str">
        <f aca="true">IF(INT(YEARFRAC(G264,TODAY()))&lt;=30,INT(YEARFRAC(G264,TODAY())),"")</f>
        <v/>
      </c>
      <c r="AG264" s="21" t="str">
        <f aca="true">IF(AND(INT(YEARFRAC(G264,TODAY()))&gt;=31,INT(YEARFRAC(G264,TODAY()))&lt;=35),INT(YEARFRAC(G264,TODAY())),"")</f>
        <v/>
      </c>
      <c r="AH264" s="21" t="str">
        <f aca="true">IF(AND(INT(YEARFRAC(G264,TODAY()))&gt;=36,INT(YEARFRAC(G264,TODAY()))&lt;=40),INT(YEARFRAC(G264,TODAY())),"")</f>
        <v/>
      </c>
      <c r="AI264" s="22" t="str">
        <f aca="true">IF(AND(INT(YEARFRAC(G264,TODAY()))&gt;=41,INT(YEARFRAC(G264,TODAY()))&lt;=45),INT(YEARFRAC(G264,TODAY())),"")</f>
        <v/>
      </c>
    </row>
    <row r="265" customFormat="false" ht="16.15" hidden="false" customHeight="false" outlineLevel="0" collapsed="false">
      <c r="E265" s="30"/>
      <c r="N265" s="2"/>
      <c r="AA265" s="19"/>
      <c r="AB265" s="19"/>
      <c r="AC265" s="19"/>
      <c r="AD265" s="19"/>
      <c r="AF265" s="21" t="str">
        <f aca="true">IF(INT(YEARFRAC(G265,TODAY()))&lt;=30,INT(YEARFRAC(G265,TODAY())),"")</f>
        <v/>
      </c>
      <c r="AG265" s="21" t="str">
        <f aca="true">IF(AND(INT(YEARFRAC(G265,TODAY()))&gt;=31,INT(YEARFRAC(G265,TODAY()))&lt;=35),INT(YEARFRAC(G265,TODAY())),"")</f>
        <v/>
      </c>
      <c r="AH265" s="21" t="str">
        <f aca="true">IF(AND(INT(YEARFRAC(G265,TODAY()))&gt;=36,INT(YEARFRAC(G265,TODAY()))&lt;=40),INT(YEARFRAC(G265,TODAY())),"")</f>
        <v/>
      </c>
      <c r="AI265" s="22" t="str">
        <f aca="true">IF(AND(INT(YEARFRAC(G265,TODAY()))&gt;=41,INT(YEARFRAC(G265,TODAY()))&lt;=45),INT(YEARFRAC(G265,TODAY())),"")</f>
        <v/>
      </c>
    </row>
    <row r="266" customFormat="false" ht="16.15" hidden="false" customHeight="false" outlineLevel="0" collapsed="false">
      <c r="E266" s="30"/>
      <c r="N266" s="2"/>
      <c r="AA266" s="19"/>
      <c r="AB266" s="19"/>
      <c r="AC266" s="19"/>
      <c r="AD266" s="19"/>
      <c r="AF266" s="21" t="str">
        <f aca="true">IF(INT(YEARFRAC(G266,TODAY()))&lt;=30,INT(YEARFRAC(G266,TODAY())),"")</f>
        <v/>
      </c>
      <c r="AG266" s="21" t="str">
        <f aca="true">IF(AND(INT(YEARFRAC(G266,TODAY()))&gt;=31,INT(YEARFRAC(G266,TODAY()))&lt;=35),INT(YEARFRAC(G266,TODAY())),"")</f>
        <v/>
      </c>
      <c r="AH266" s="21" t="str">
        <f aca="true">IF(AND(INT(YEARFRAC(G266,TODAY()))&gt;=36,INT(YEARFRAC(G266,TODAY()))&lt;=40),INT(YEARFRAC(G266,TODAY())),"")</f>
        <v/>
      </c>
      <c r="AI266" s="22" t="str">
        <f aca="true">IF(AND(INT(YEARFRAC(G266,TODAY()))&gt;=41,INT(YEARFRAC(G266,TODAY()))&lt;=45),INT(YEARFRAC(G266,TODAY())),"")</f>
        <v/>
      </c>
    </row>
    <row r="267" customFormat="false" ht="16.15" hidden="false" customHeight="false" outlineLevel="0" collapsed="false">
      <c r="E267" s="30"/>
      <c r="N267" s="2"/>
      <c r="AA267" s="19"/>
      <c r="AB267" s="19"/>
      <c r="AC267" s="19"/>
      <c r="AD267" s="19"/>
      <c r="AF267" s="21" t="str">
        <f aca="true">IF(INT(YEARFRAC(G267,TODAY()))&lt;=30,INT(YEARFRAC(G267,TODAY())),"")</f>
        <v/>
      </c>
      <c r="AG267" s="21" t="str">
        <f aca="true">IF(AND(INT(YEARFRAC(G267,TODAY()))&gt;=31,INT(YEARFRAC(G267,TODAY()))&lt;=35),INT(YEARFRAC(G267,TODAY())),"")</f>
        <v/>
      </c>
      <c r="AH267" s="21" t="str">
        <f aca="true">IF(AND(INT(YEARFRAC(G267,TODAY()))&gt;=36,INT(YEARFRAC(G267,TODAY()))&lt;=40),INT(YEARFRAC(G267,TODAY())),"")</f>
        <v/>
      </c>
      <c r="AI267" s="22" t="str">
        <f aca="true">IF(AND(INT(YEARFRAC(G267,TODAY()))&gt;=41,INT(YEARFRAC(G267,TODAY()))&lt;=45),INT(YEARFRAC(G267,TODAY())),"")</f>
        <v/>
      </c>
    </row>
    <row r="268" customFormat="false" ht="16.15" hidden="false" customHeight="false" outlineLevel="0" collapsed="false">
      <c r="N268" s="2"/>
      <c r="AA268" s="19"/>
      <c r="AB268" s="19"/>
      <c r="AC268" s="19"/>
      <c r="AD268" s="19"/>
      <c r="AF268" s="21" t="str">
        <f aca="true">IF(INT(YEARFRAC(G268,TODAY()))&lt;=30,INT(YEARFRAC(G268,TODAY())),"")</f>
        <v/>
      </c>
      <c r="AG268" s="21" t="str">
        <f aca="true">IF(AND(INT(YEARFRAC(G268,TODAY()))&gt;=31,INT(YEARFRAC(G268,TODAY()))&lt;=35),INT(YEARFRAC(G268,TODAY())),"")</f>
        <v/>
      </c>
      <c r="AH268" s="21" t="str">
        <f aca="true">IF(AND(INT(YEARFRAC(G268,TODAY()))&gt;=36,INT(YEARFRAC(G268,TODAY()))&lt;=40),INT(YEARFRAC(G268,TODAY())),"")</f>
        <v/>
      </c>
      <c r="AI268" s="22" t="str">
        <f aca="true">IF(AND(INT(YEARFRAC(G268,TODAY()))&gt;=41,INT(YEARFRAC(G268,TODAY()))&lt;=45),INT(YEARFRAC(G268,TODAY())),"")</f>
        <v/>
      </c>
    </row>
    <row r="269" customFormat="false" ht="16.15" hidden="false" customHeight="false" outlineLevel="0" collapsed="false">
      <c r="N269" s="2"/>
      <c r="AA269" s="19"/>
      <c r="AB269" s="19"/>
      <c r="AC269" s="19"/>
      <c r="AD269" s="19"/>
      <c r="AF269" s="21" t="str">
        <f aca="true">IF(INT(YEARFRAC(G269,TODAY()))&lt;=30,INT(YEARFRAC(G269,TODAY())),"")</f>
        <v/>
      </c>
      <c r="AG269" s="21" t="str">
        <f aca="true">IF(AND(INT(YEARFRAC(G269,TODAY()))&gt;=31,INT(YEARFRAC(G269,TODAY()))&lt;=35),INT(YEARFRAC(G269,TODAY())),"")</f>
        <v/>
      </c>
      <c r="AH269" s="21" t="str">
        <f aca="true">IF(AND(INT(YEARFRAC(G269,TODAY()))&gt;=36,INT(YEARFRAC(G269,TODAY()))&lt;=40),INT(YEARFRAC(G269,TODAY())),"")</f>
        <v/>
      </c>
      <c r="AI269" s="22" t="str">
        <f aca="true">IF(AND(INT(YEARFRAC(G269,TODAY()))&gt;=41,INT(YEARFRAC(G269,TODAY()))&lt;=45),INT(YEARFRAC(G269,TODAY())),"")</f>
        <v/>
      </c>
    </row>
    <row r="270" customFormat="false" ht="16.15" hidden="false" customHeight="false" outlineLevel="0" collapsed="false">
      <c r="N270" s="2"/>
      <c r="AA270" s="19"/>
      <c r="AB270" s="19"/>
      <c r="AC270" s="19"/>
      <c r="AD270" s="19"/>
      <c r="AF270" s="21" t="str">
        <f aca="true">IF(INT(YEARFRAC(G270,TODAY()))&lt;=30,INT(YEARFRAC(G270,TODAY())),"")</f>
        <v/>
      </c>
      <c r="AG270" s="21" t="str">
        <f aca="true">IF(AND(INT(YEARFRAC(G270,TODAY()))&gt;=31,INT(YEARFRAC(G270,TODAY()))&lt;=35),INT(YEARFRAC(G270,TODAY())),"")</f>
        <v/>
      </c>
      <c r="AH270" s="21" t="str">
        <f aca="true">IF(AND(INT(YEARFRAC(G270,TODAY()))&gt;=36,INT(YEARFRAC(G270,TODAY()))&lt;=40),INT(YEARFRAC(G270,TODAY())),"")</f>
        <v/>
      </c>
      <c r="AI270" s="22" t="str">
        <f aca="true">IF(AND(INT(YEARFRAC(G270,TODAY()))&gt;=41,INT(YEARFRAC(G270,TODAY()))&lt;=45),INT(YEARFRAC(G270,TODAY())),"")</f>
        <v/>
      </c>
    </row>
    <row r="271" customFormat="false" ht="16.15" hidden="false" customHeight="false" outlineLevel="0" collapsed="false">
      <c r="N271" s="2"/>
      <c r="AA271" s="19"/>
      <c r="AB271" s="19"/>
      <c r="AC271" s="19"/>
      <c r="AD271" s="19"/>
      <c r="AF271" s="21" t="str">
        <f aca="true">IF(INT(YEARFRAC(G271,TODAY()))&lt;=30,INT(YEARFRAC(G271,TODAY())),"")</f>
        <v/>
      </c>
      <c r="AG271" s="21" t="str">
        <f aca="true">IF(AND(INT(YEARFRAC(G271,TODAY()))&gt;=31,INT(YEARFRAC(G271,TODAY()))&lt;=35),INT(YEARFRAC(G271,TODAY())),"")</f>
        <v/>
      </c>
      <c r="AH271" s="21" t="str">
        <f aca="true">IF(AND(INT(YEARFRAC(G271,TODAY()))&gt;=36,INT(YEARFRAC(G271,TODAY()))&lt;=40),INT(YEARFRAC(G271,TODAY())),"")</f>
        <v/>
      </c>
      <c r="AI271" s="22" t="str">
        <f aca="true">IF(AND(INT(YEARFRAC(G271,TODAY()))&gt;=41,INT(YEARFRAC(G271,TODAY()))&lt;=45),INT(YEARFRAC(G271,TODAY())),"")</f>
        <v/>
      </c>
    </row>
    <row r="272" customFormat="false" ht="16.15" hidden="false" customHeight="false" outlineLevel="0" collapsed="false">
      <c r="N272" s="2"/>
      <c r="AA272" s="19"/>
      <c r="AB272" s="19"/>
      <c r="AC272" s="19"/>
      <c r="AD272" s="19"/>
      <c r="AF272" s="21" t="str">
        <f aca="true">IF(INT(YEARFRAC(G272,TODAY()))&lt;=30,INT(YEARFRAC(G272,TODAY())),"")</f>
        <v/>
      </c>
      <c r="AG272" s="21" t="str">
        <f aca="true">IF(AND(INT(YEARFRAC(G272,TODAY()))&gt;=31,INT(YEARFRAC(G272,TODAY()))&lt;=35),INT(YEARFRAC(G272,TODAY())),"")</f>
        <v/>
      </c>
      <c r="AH272" s="21" t="str">
        <f aca="true">IF(AND(INT(YEARFRAC(G272,TODAY()))&gt;=36,INT(YEARFRAC(G272,TODAY()))&lt;=40),INT(YEARFRAC(G272,TODAY())),"")</f>
        <v/>
      </c>
      <c r="AI272" s="22" t="str">
        <f aca="true">IF(AND(INT(YEARFRAC(G272,TODAY()))&gt;=41,INT(YEARFRAC(G272,TODAY()))&lt;=45),INT(YEARFRAC(G272,TODAY())),"")</f>
        <v/>
      </c>
    </row>
    <row r="273" customFormat="false" ht="16.15" hidden="false" customHeight="false" outlineLevel="0" collapsed="false">
      <c r="N273" s="2"/>
      <c r="AA273" s="19"/>
      <c r="AB273" s="19"/>
      <c r="AC273" s="19"/>
      <c r="AD273" s="19"/>
      <c r="AF273" s="21" t="str">
        <f aca="true">IF(INT(YEARFRAC(G273,TODAY()))&lt;=30,INT(YEARFRAC(G273,TODAY())),"")</f>
        <v/>
      </c>
      <c r="AG273" s="21" t="str">
        <f aca="true">IF(AND(INT(YEARFRAC(G273,TODAY()))&gt;=31,INT(YEARFRAC(G273,TODAY()))&lt;=35),INT(YEARFRAC(G273,TODAY())),"")</f>
        <v/>
      </c>
      <c r="AH273" s="21" t="str">
        <f aca="true">IF(AND(INT(YEARFRAC(G273,TODAY()))&gt;=36,INT(YEARFRAC(G273,TODAY()))&lt;=40),INT(YEARFRAC(G273,TODAY())),"")</f>
        <v/>
      </c>
      <c r="AI273" s="22" t="str">
        <f aca="true">IF(AND(INT(YEARFRAC(G273,TODAY()))&gt;=41,INT(YEARFRAC(G273,TODAY()))&lt;=45),INT(YEARFRAC(G273,TODAY())),"")</f>
        <v/>
      </c>
    </row>
    <row r="274" customFormat="false" ht="16.15" hidden="false" customHeight="false" outlineLevel="0" collapsed="false">
      <c r="N274" s="2"/>
      <c r="AA274" s="19"/>
      <c r="AB274" s="19"/>
      <c r="AC274" s="19"/>
      <c r="AD274" s="19"/>
      <c r="AF274" s="21" t="str">
        <f aca="true">IF(INT(YEARFRAC(G274,TODAY()))&lt;=30,INT(YEARFRAC(G274,TODAY())),"")</f>
        <v/>
      </c>
      <c r="AG274" s="21" t="str">
        <f aca="true">IF(AND(INT(YEARFRAC(G274,TODAY()))&gt;=31,INT(YEARFRAC(G274,TODAY()))&lt;=35),INT(YEARFRAC(G274,TODAY())),"")</f>
        <v/>
      </c>
      <c r="AH274" s="21" t="str">
        <f aca="true">IF(AND(INT(YEARFRAC(G274,TODAY()))&gt;=36,INT(YEARFRAC(G274,TODAY()))&lt;=40),INT(YEARFRAC(G274,TODAY())),"")</f>
        <v/>
      </c>
      <c r="AI274" s="22" t="str">
        <f aca="true">IF(AND(INT(YEARFRAC(G274,TODAY()))&gt;=41,INT(YEARFRAC(G274,TODAY()))&lt;=45),INT(YEARFRAC(G274,TODAY())),"")</f>
        <v/>
      </c>
    </row>
    <row r="275" customFormat="false" ht="16.15" hidden="false" customHeight="false" outlineLevel="0" collapsed="false">
      <c r="N275" s="2"/>
      <c r="AA275" s="19"/>
      <c r="AB275" s="19"/>
      <c r="AC275" s="19"/>
      <c r="AD275" s="19"/>
      <c r="AF275" s="21" t="str">
        <f aca="true">IF(INT(YEARFRAC(G275,TODAY()))&lt;=30,INT(YEARFRAC(G275,TODAY())),"")</f>
        <v/>
      </c>
      <c r="AG275" s="21" t="str">
        <f aca="true">IF(AND(INT(YEARFRAC(G275,TODAY()))&gt;=31,INT(YEARFRAC(G275,TODAY()))&lt;=35),INT(YEARFRAC(G275,TODAY())),"")</f>
        <v/>
      </c>
      <c r="AH275" s="21" t="str">
        <f aca="true">IF(AND(INT(YEARFRAC(G275,TODAY()))&gt;=36,INT(YEARFRAC(G275,TODAY()))&lt;=40),INT(YEARFRAC(G275,TODAY())),"")</f>
        <v/>
      </c>
      <c r="AI275" s="22" t="str">
        <f aca="true">IF(AND(INT(YEARFRAC(G275,TODAY()))&gt;=41,INT(YEARFRAC(G275,TODAY()))&lt;=45),INT(YEARFRAC(G275,TODAY())),"")</f>
        <v/>
      </c>
    </row>
    <row r="276" customFormat="false" ht="16.15" hidden="false" customHeight="false" outlineLevel="0" collapsed="false">
      <c r="N276" s="2"/>
      <c r="AA276" s="19"/>
      <c r="AB276" s="19"/>
      <c r="AC276" s="19"/>
      <c r="AD276" s="19"/>
      <c r="AF276" s="21" t="str">
        <f aca="true">IF(INT(YEARFRAC(G276,TODAY()))&lt;=30,INT(YEARFRAC(G276,TODAY())),"")</f>
        <v/>
      </c>
      <c r="AG276" s="21" t="str">
        <f aca="true">IF(AND(INT(YEARFRAC(G276,TODAY()))&gt;=31,INT(YEARFRAC(G276,TODAY()))&lt;=35),INT(YEARFRAC(G276,TODAY())),"")</f>
        <v/>
      </c>
      <c r="AH276" s="21" t="str">
        <f aca="true">IF(AND(INT(YEARFRAC(G276,TODAY()))&gt;=36,INT(YEARFRAC(G276,TODAY()))&lt;=40),INT(YEARFRAC(G276,TODAY())),"")</f>
        <v/>
      </c>
      <c r="AI276" s="22" t="str">
        <f aca="true">IF(AND(INT(YEARFRAC(G276,TODAY()))&gt;=41,INT(YEARFRAC(G276,TODAY()))&lt;=45),INT(YEARFRAC(G276,TODAY())),"")</f>
        <v/>
      </c>
    </row>
    <row r="277" customFormat="false" ht="16.15" hidden="false" customHeight="false" outlineLevel="0" collapsed="false">
      <c r="N277" s="2"/>
      <c r="AA277" s="19"/>
      <c r="AB277" s="19"/>
      <c r="AC277" s="19"/>
      <c r="AD277" s="19"/>
      <c r="AF277" s="21" t="str">
        <f aca="true">IF(INT(YEARFRAC(G277,TODAY()))&lt;=30,INT(YEARFRAC(G277,TODAY())),"")</f>
        <v/>
      </c>
      <c r="AG277" s="21" t="str">
        <f aca="true">IF(AND(INT(YEARFRAC(G277,TODAY()))&gt;=31,INT(YEARFRAC(G277,TODAY()))&lt;=35),INT(YEARFRAC(G277,TODAY())),"")</f>
        <v/>
      </c>
      <c r="AH277" s="21" t="str">
        <f aca="true">IF(AND(INT(YEARFRAC(G277,TODAY()))&gt;=36,INT(YEARFRAC(G277,TODAY()))&lt;=40),INT(YEARFRAC(G277,TODAY())),"")</f>
        <v/>
      </c>
      <c r="AI277" s="22" t="str">
        <f aca="true">IF(AND(INT(YEARFRAC(G277,TODAY()))&gt;=41,INT(YEARFRAC(G277,TODAY()))&lt;=45),INT(YEARFRAC(G277,TODAY())),"")</f>
        <v/>
      </c>
    </row>
    <row r="278" customFormat="false" ht="16.15" hidden="false" customHeight="false" outlineLevel="0" collapsed="false">
      <c r="N278" s="2"/>
      <c r="AA278" s="19"/>
      <c r="AB278" s="19"/>
      <c r="AC278" s="19"/>
      <c r="AD278" s="19"/>
      <c r="AF278" s="21" t="str">
        <f aca="true">IF(INT(YEARFRAC(G278,TODAY()))&lt;=30,INT(YEARFRAC(G278,TODAY())),"")</f>
        <v/>
      </c>
      <c r="AG278" s="21" t="str">
        <f aca="true">IF(AND(INT(YEARFRAC(G278,TODAY()))&gt;=31,INT(YEARFRAC(G278,TODAY()))&lt;=35),INT(YEARFRAC(G278,TODAY())),"")</f>
        <v/>
      </c>
      <c r="AH278" s="21" t="str">
        <f aca="true">IF(AND(INT(YEARFRAC(G278,TODAY()))&gt;=36,INT(YEARFRAC(G278,TODAY()))&lt;=40),INT(YEARFRAC(G278,TODAY())),"")</f>
        <v/>
      </c>
      <c r="AI278" s="22" t="str">
        <f aca="true">IF(AND(INT(YEARFRAC(G278,TODAY()))&gt;=41,INT(YEARFRAC(G278,TODAY()))&lt;=45),INT(YEARFRAC(G278,TODAY())),"")</f>
        <v/>
      </c>
    </row>
    <row r="279" customFormat="false" ht="16.15" hidden="false" customHeight="false" outlineLevel="0" collapsed="false">
      <c r="N279" s="2"/>
      <c r="AA279" s="19"/>
      <c r="AB279" s="19"/>
      <c r="AC279" s="19"/>
      <c r="AD279" s="19"/>
      <c r="AF279" s="21" t="str">
        <f aca="true">IF(INT(YEARFRAC(G279,TODAY()))&lt;=30,INT(YEARFRAC(G279,TODAY())),"")</f>
        <v/>
      </c>
      <c r="AG279" s="21" t="str">
        <f aca="true">IF(AND(INT(YEARFRAC(G279,TODAY()))&gt;=31,INT(YEARFRAC(G279,TODAY()))&lt;=35),INT(YEARFRAC(G279,TODAY())),"")</f>
        <v/>
      </c>
      <c r="AH279" s="21" t="str">
        <f aca="true">IF(AND(INT(YEARFRAC(G279,TODAY()))&gt;=36,INT(YEARFRAC(G279,TODAY()))&lt;=40),INT(YEARFRAC(G279,TODAY())),"")</f>
        <v/>
      </c>
      <c r="AI279" s="22" t="str">
        <f aca="true">IF(AND(INT(YEARFRAC(G279,TODAY()))&gt;=41,INT(YEARFRAC(G279,TODAY()))&lt;=45),INT(YEARFRAC(G279,TODAY())),"")</f>
        <v/>
      </c>
    </row>
    <row r="280" customFormat="false" ht="16.15" hidden="false" customHeight="false" outlineLevel="0" collapsed="false">
      <c r="N280" s="2"/>
      <c r="AA280" s="19"/>
      <c r="AB280" s="19"/>
      <c r="AC280" s="19"/>
      <c r="AD280" s="19"/>
      <c r="AF280" s="21" t="str">
        <f aca="true">IF(INT(YEARFRAC(G280,TODAY()))&lt;=30,INT(YEARFRAC(G280,TODAY())),"")</f>
        <v/>
      </c>
      <c r="AG280" s="21" t="str">
        <f aca="true">IF(AND(INT(YEARFRAC(G280,TODAY()))&gt;=31,INT(YEARFRAC(G280,TODAY()))&lt;=35),INT(YEARFRAC(G280,TODAY())),"")</f>
        <v/>
      </c>
      <c r="AH280" s="21" t="str">
        <f aca="true">IF(AND(INT(YEARFRAC(G280,TODAY()))&gt;=36,INT(YEARFRAC(G280,TODAY()))&lt;=40),INT(YEARFRAC(G280,TODAY())),"")</f>
        <v/>
      </c>
      <c r="AI280" s="22" t="str">
        <f aca="true">IF(AND(INT(YEARFRAC(G280,TODAY()))&gt;=41,INT(YEARFRAC(G280,TODAY()))&lt;=45),INT(YEARFRAC(G280,TODAY())),"")</f>
        <v/>
      </c>
    </row>
    <row r="281" customFormat="false" ht="16.15" hidden="false" customHeight="false" outlineLevel="0" collapsed="false">
      <c r="N281" s="2"/>
      <c r="AA281" s="19"/>
      <c r="AB281" s="19"/>
      <c r="AC281" s="19"/>
      <c r="AD281" s="19"/>
      <c r="AF281" s="21" t="str">
        <f aca="true">IF(INT(YEARFRAC(G281,TODAY()))&lt;=30,INT(YEARFRAC(G281,TODAY())),"")</f>
        <v/>
      </c>
      <c r="AG281" s="21" t="str">
        <f aca="true">IF(AND(INT(YEARFRAC(G281,TODAY()))&gt;=31,INT(YEARFRAC(G281,TODAY()))&lt;=35),INT(YEARFRAC(G281,TODAY())),"")</f>
        <v/>
      </c>
      <c r="AH281" s="21" t="str">
        <f aca="true">IF(AND(INT(YEARFRAC(G281,TODAY()))&gt;=36,INT(YEARFRAC(G281,TODAY()))&lt;=40),INT(YEARFRAC(G281,TODAY())),"")</f>
        <v/>
      </c>
      <c r="AI281" s="22" t="str">
        <f aca="true">IF(AND(INT(YEARFRAC(G281,TODAY()))&gt;=41,INT(YEARFRAC(G281,TODAY()))&lt;=45),INT(YEARFRAC(G281,TODAY())),"")</f>
        <v/>
      </c>
    </row>
    <row r="282" customFormat="false" ht="16.15" hidden="false" customHeight="false" outlineLevel="0" collapsed="false">
      <c r="N282" s="2"/>
      <c r="AA282" s="19"/>
      <c r="AB282" s="19"/>
      <c r="AC282" s="19"/>
      <c r="AD282" s="19"/>
      <c r="AF282" s="21" t="str">
        <f aca="true">IF(INT(YEARFRAC(G282,TODAY()))&lt;=30,INT(YEARFRAC(G282,TODAY())),"")</f>
        <v/>
      </c>
      <c r="AG282" s="21" t="str">
        <f aca="true">IF(AND(INT(YEARFRAC(G282,TODAY()))&gt;=31,INT(YEARFRAC(G282,TODAY()))&lt;=35),INT(YEARFRAC(G282,TODAY())),"")</f>
        <v/>
      </c>
      <c r="AH282" s="21" t="str">
        <f aca="true">IF(AND(INT(YEARFRAC(G282,TODAY()))&gt;=36,INT(YEARFRAC(G282,TODAY()))&lt;=40),INT(YEARFRAC(G282,TODAY())),"")</f>
        <v/>
      </c>
      <c r="AI282" s="22" t="str">
        <f aca="true">IF(AND(INT(YEARFRAC(G282,TODAY()))&gt;=41,INT(YEARFRAC(G282,TODAY()))&lt;=45),INT(YEARFRAC(G282,TODAY())),"")</f>
        <v/>
      </c>
    </row>
    <row r="283" customFormat="false" ht="16.15" hidden="false" customHeight="false" outlineLevel="0" collapsed="false">
      <c r="N283" s="2"/>
      <c r="AA283" s="19"/>
      <c r="AB283" s="19"/>
      <c r="AC283" s="19"/>
      <c r="AD283" s="19"/>
      <c r="AF283" s="21" t="str">
        <f aca="true">IF(INT(YEARFRAC(G283,TODAY()))&lt;=30,INT(YEARFRAC(G283,TODAY())),"")</f>
        <v/>
      </c>
      <c r="AG283" s="21" t="str">
        <f aca="true">IF(AND(INT(YEARFRAC(G283,TODAY()))&gt;=31,INT(YEARFRAC(G283,TODAY()))&lt;=35),INT(YEARFRAC(G283,TODAY())),"")</f>
        <v/>
      </c>
      <c r="AH283" s="21" t="str">
        <f aca="true">IF(AND(INT(YEARFRAC(G283,TODAY()))&gt;=36,INT(YEARFRAC(G283,TODAY()))&lt;=40),INT(YEARFRAC(G283,TODAY())),"")</f>
        <v/>
      </c>
      <c r="AI283" s="22" t="str">
        <f aca="true">IF(AND(INT(YEARFRAC(G283,TODAY()))&gt;=41,INT(YEARFRAC(G283,TODAY()))&lt;=45),INT(YEARFRAC(G283,TODAY())),"")</f>
        <v/>
      </c>
    </row>
    <row r="284" customFormat="false" ht="16.15" hidden="false" customHeight="false" outlineLevel="0" collapsed="false">
      <c r="N284" s="2"/>
      <c r="AA284" s="19"/>
      <c r="AB284" s="19"/>
      <c r="AC284" s="19"/>
      <c r="AD284" s="19"/>
      <c r="AF284" s="21" t="str">
        <f aca="true">IF(INT(YEARFRAC(G284,TODAY()))&lt;=30,INT(YEARFRAC(G284,TODAY())),"")</f>
        <v/>
      </c>
      <c r="AG284" s="21" t="str">
        <f aca="true">IF(AND(INT(YEARFRAC(G284,TODAY()))&gt;=31,INT(YEARFRAC(G284,TODAY()))&lt;=35),INT(YEARFRAC(G284,TODAY())),"")</f>
        <v/>
      </c>
      <c r="AH284" s="21" t="str">
        <f aca="true">IF(AND(INT(YEARFRAC(G284,TODAY()))&gt;=36,INT(YEARFRAC(G284,TODAY()))&lt;=40),INT(YEARFRAC(G284,TODAY())),"")</f>
        <v/>
      </c>
      <c r="AI284" s="22" t="str">
        <f aca="true">IF(AND(INT(YEARFRAC(G284,TODAY()))&gt;=41,INT(YEARFRAC(G284,TODAY()))&lt;=45),INT(YEARFRAC(G284,TODAY())),"")</f>
        <v/>
      </c>
    </row>
    <row r="285" customFormat="false" ht="16.15" hidden="false" customHeight="false" outlineLevel="0" collapsed="false">
      <c r="N285" s="2"/>
      <c r="AA285" s="19"/>
      <c r="AB285" s="19"/>
      <c r="AC285" s="19"/>
      <c r="AD285" s="19"/>
      <c r="AF285" s="21" t="str">
        <f aca="true">IF(INT(YEARFRAC(G285,TODAY()))&lt;=30,INT(YEARFRAC(G285,TODAY())),"")</f>
        <v/>
      </c>
      <c r="AG285" s="21" t="str">
        <f aca="true">IF(AND(INT(YEARFRAC(G285,TODAY()))&gt;=31,INT(YEARFRAC(G285,TODAY()))&lt;=35),INT(YEARFRAC(G285,TODAY())),"")</f>
        <v/>
      </c>
      <c r="AH285" s="21" t="str">
        <f aca="true">IF(AND(INT(YEARFRAC(G285,TODAY()))&gt;=36,INT(YEARFRAC(G285,TODAY()))&lt;=40),INT(YEARFRAC(G285,TODAY())),"")</f>
        <v/>
      </c>
      <c r="AI285" s="22" t="str">
        <f aca="true">IF(AND(INT(YEARFRAC(G285,TODAY()))&gt;=41,INT(YEARFRAC(G285,TODAY()))&lt;=45),INT(YEARFRAC(G285,TODAY())),"")</f>
        <v/>
      </c>
    </row>
    <row r="286" customFormat="false" ht="16.15" hidden="false" customHeight="false" outlineLevel="0" collapsed="false">
      <c r="N286" s="2"/>
      <c r="AA286" s="19"/>
      <c r="AB286" s="19"/>
      <c r="AC286" s="19"/>
      <c r="AD286" s="19"/>
      <c r="AF286" s="21" t="str">
        <f aca="true">IF(INT(YEARFRAC(G286,TODAY()))&lt;=30,INT(YEARFRAC(G286,TODAY())),"")</f>
        <v/>
      </c>
      <c r="AG286" s="21" t="str">
        <f aca="true">IF(AND(INT(YEARFRAC(G286,TODAY()))&gt;=31,INT(YEARFRAC(G286,TODAY()))&lt;=35),INT(YEARFRAC(G286,TODAY())),"")</f>
        <v/>
      </c>
      <c r="AH286" s="21" t="str">
        <f aca="true">IF(AND(INT(YEARFRAC(G286,TODAY()))&gt;=36,INT(YEARFRAC(G286,TODAY()))&lt;=40),INT(YEARFRAC(G286,TODAY())),"")</f>
        <v/>
      </c>
      <c r="AI286" s="22" t="str">
        <f aca="true">IF(AND(INT(YEARFRAC(G286,TODAY()))&gt;=41,INT(YEARFRAC(G286,TODAY()))&lt;=45),INT(YEARFRAC(G286,TODAY())),"")</f>
        <v/>
      </c>
    </row>
    <row r="287" customFormat="false" ht="16.15" hidden="false" customHeight="false" outlineLevel="0" collapsed="false">
      <c r="N287" s="2"/>
      <c r="AA287" s="19"/>
      <c r="AB287" s="19"/>
      <c r="AC287" s="19"/>
      <c r="AD287" s="19"/>
      <c r="AF287" s="21" t="str">
        <f aca="true">IF(INT(YEARFRAC(G287,TODAY()))&lt;=30,INT(YEARFRAC(G287,TODAY())),"")</f>
        <v/>
      </c>
      <c r="AG287" s="21" t="str">
        <f aca="true">IF(AND(INT(YEARFRAC(G287,TODAY()))&gt;=31,INT(YEARFRAC(G287,TODAY()))&lt;=35),INT(YEARFRAC(G287,TODAY())),"")</f>
        <v/>
      </c>
      <c r="AH287" s="21" t="str">
        <f aca="true">IF(AND(INT(YEARFRAC(G287,TODAY()))&gt;=36,INT(YEARFRAC(G287,TODAY()))&lt;=40),INT(YEARFRAC(G287,TODAY())),"")</f>
        <v/>
      </c>
      <c r="AI287" s="22" t="str">
        <f aca="true">IF(AND(INT(YEARFRAC(G287,TODAY()))&gt;=41,INT(YEARFRAC(G287,TODAY()))&lt;=45),INT(YEARFRAC(G287,TODAY())),"")</f>
        <v/>
      </c>
    </row>
    <row r="288" customFormat="false" ht="16.15" hidden="false" customHeight="false" outlineLevel="0" collapsed="false">
      <c r="N288" s="2"/>
      <c r="AA288" s="19"/>
      <c r="AB288" s="19"/>
      <c r="AC288" s="19"/>
      <c r="AD288" s="19"/>
      <c r="AF288" s="21" t="str">
        <f aca="true">IF(INT(YEARFRAC(G288,TODAY()))&lt;=30,INT(YEARFRAC(G288,TODAY())),"")</f>
        <v/>
      </c>
      <c r="AG288" s="21" t="str">
        <f aca="true">IF(AND(INT(YEARFRAC(G288,TODAY()))&gt;=31,INT(YEARFRAC(G288,TODAY()))&lt;=35),INT(YEARFRAC(G288,TODAY())),"")</f>
        <v/>
      </c>
      <c r="AH288" s="21" t="str">
        <f aca="true">IF(AND(INT(YEARFRAC(G288,TODAY()))&gt;=36,INT(YEARFRAC(G288,TODAY()))&lt;=40),INT(YEARFRAC(G288,TODAY())),"")</f>
        <v/>
      </c>
      <c r="AI288" s="22" t="str">
        <f aca="true">IF(AND(INT(YEARFRAC(G288,TODAY()))&gt;=41,INT(YEARFRAC(G288,TODAY()))&lt;=45),INT(YEARFRAC(G288,TODAY())),"")</f>
        <v/>
      </c>
    </row>
    <row r="289" customFormat="false" ht="16.15" hidden="false" customHeight="false" outlineLevel="0" collapsed="false">
      <c r="N289" s="2"/>
      <c r="AA289" s="19"/>
      <c r="AB289" s="19"/>
      <c r="AC289" s="19"/>
      <c r="AD289" s="19"/>
      <c r="AF289" s="21" t="str">
        <f aca="true">IF(INT(YEARFRAC(G289,TODAY()))&lt;=30,INT(YEARFRAC(G289,TODAY())),"")</f>
        <v/>
      </c>
      <c r="AG289" s="21" t="str">
        <f aca="true">IF(AND(INT(YEARFRAC(G289,TODAY()))&gt;=31,INT(YEARFRAC(G289,TODAY()))&lt;=35),INT(YEARFRAC(G289,TODAY())),"")</f>
        <v/>
      </c>
      <c r="AH289" s="21" t="str">
        <f aca="true">IF(AND(INT(YEARFRAC(G289,TODAY()))&gt;=36,INT(YEARFRAC(G289,TODAY()))&lt;=40),INT(YEARFRAC(G289,TODAY())),"")</f>
        <v/>
      </c>
      <c r="AI289" s="22" t="str">
        <f aca="true">IF(AND(INT(YEARFRAC(G289,TODAY()))&gt;=41,INT(YEARFRAC(G289,TODAY()))&lt;=45),INT(YEARFRAC(G289,TODAY())),"")</f>
        <v/>
      </c>
    </row>
    <row r="290" customFormat="false" ht="16.15" hidden="false" customHeight="false" outlineLevel="0" collapsed="false">
      <c r="N290" s="2"/>
      <c r="AA290" s="19"/>
      <c r="AB290" s="19"/>
      <c r="AC290" s="19"/>
      <c r="AD290" s="19"/>
      <c r="AF290" s="21" t="str">
        <f aca="true">IF(INT(YEARFRAC(G290,TODAY()))&lt;=30,INT(YEARFRAC(G290,TODAY())),"")</f>
        <v/>
      </c>
      <c r="AG290" s="21" t="str">
        <f aca="true">IF(AND(INT(YEARFRAC(G290,TODAY()))&gt;=31,INT(YEARFRAC(G290,TODAY()))&lt;=35),INT(YEARFRAC(G290,TODAY())),"")</f>
        <v/>
      </c>
      <c r="AH290" s="21" t="str">
        <f aca="true">IF(AND(INT(YEARFRAC(G290,TODAY()))&gt;=36,INT(YEARFRAC(G290,TODAY()))&lt;=40),INT(YEARFRAC(G290,TODAY())),"")</f>
        <v/>
      </c>
      <c r="AI290" s="22" t="str">
        <f aca="true">IF(AND(INT(YEARFRAC(G290,TODAY()))&gt;=41,INT(YEARFRAC(G290,TODAY()))&lt;=45),INT(YEARFRAC(G290,TODAY())),"")</f>
        <v/>
      </c>
    </row>
    <row r="291" customFormat="false" ht="16.15" hidden="false" customHeight="false" outlineLevel="0" collapsed="false">
      <c r="N291" s="2"/>
      <c r="AA291" s="19"/>
      <c r="AB291" s="19"/>
      <c r="AC291" s="19"/>
      <c r="AD291" s="19"/>
      <c r="AF291" s="21" t="str">
        <f aca="true">IF(INT(YEARFRAC(G291,TODAY()))&lt;=30,INT(YEARFRAC(G291,TODAY())),"")</f>
        <v/>
      </c>
      <c r="AG291" s="21" t="str">
        <f aca="true">IF(AND(INT(YEARFRAC(G291,TODAY()))&gt;=31,INT(YEARFRAC(G291,TODAY()))&lt;=35),INT(YEARFRAC(G291,TODAY())),"")</f>
        <v/>
      </c>
      <c r="AH291" s="21" t="str">
        <f aca="true">IF(AND(INT(YEARFRAC(G291,TODAY()))&gt;=36,INT(YEARFRAC(G291,TODAY()))&lt;=40),INT(YEARFRAC(G291,TODAY())),"")</f>
        <v/>
      </c>
      <c r="AI291" s="22" t="str">
        <f aca="true">IF(AND(INT(YEARFRAC(G291,TODAY()))&gt;=41,INT(YEARFRAC(G291,TODAY()))&lt;=45),INT(YEARFRAC(G291,TODAY())),"")</f>
        <v/>
      </c>
    </row>
    <row r="292" customFormat="false" ht="16.15" hidden="false" customHeight="false" outlineLevel="0" collapsed="false">
      <c r="N292" s="2"/>
      <c r="AA292" s="19"/>
      <c r="AB292" s="19"/>
      <c r="AC292" s="19"/>
      <c r="AD292" s="19"/>
      <c r="AF292" s="21" t="str">
        <f aca="true">IF(INT(YEARFRAC(G292,TODAY()))&lt;=30,INT(YEARFRAC(G292,TODAY())),"")</f>
        <v/>
      </c>
      <c r="AG292" s="21" t="str">
        <f aca="true">IF(AND(INT(YEARFRAC(G292,TODAY()))&gt;=31,INT(YEARFRAC(G292,TODAY()))&lt;=35),INT(YEARFRAC(G292,TODAY())),"")</f>
        <v/>
      </c>
      <c r="AH292" s="21" t="str">
        <f aca="true">IF(AND(INT(YEARFRAC(G292,TODAY()))&gt;=36,INT(YEARFRAC(G292,TODAY()))&lt;=40),INT(YEARFRAC(G292,TODAY())),"")</f>
        <v/>
      </c>
      <c r="AI292" s="22" t="str">
        <f aca="true">IF(AND(INT(YEARFRAC(G292,TODAY()))&gt;=41,INT(YEARFRAC(G292,TODAY()))&lt;=45),INT(YEARFRAC(G292,TODAY())),"")</f>
        <v/>
      </c>
    </row>
    <row r="293" customFormat="false" ht="16.15" hidden="false" customHeight="false" outlineLevel="0" collapsed="false">
      <c r="N293" s="2"/>
      <c r="AA293" s="19"/>
      <c r="AB293" s="19"/>
      <c r="AC293" s="19"/>
      <c r="AD293" s="19"/>
      <c r="AF293" s="21" t="str">
        <f aca="true">IF(INT(YEARFRAC(G293,TODAY()))&lt;=30,INT(YEARFRAC(G293,TODAY())),"")</f>
        <v/>
      </c>
      <c r="AG293" s="21" t="str">
        <f aca="true">IF(AND(INT(YEARFRAC(G293,TODAY()))&gt;=31,INT(YEARFRAC(G293,TODAY()))&lt;=35),INT(YEARFRAC(G293,TODAY())),"")</f>
        <v/>
      </c>
      <c r="AH293" s="21" t="str">
        <f aca="true">IF(AND(INT(YEARFRAC(G293,TODAY()))&gt;=36,INT(YEARFRAC(G293,TODAY()))&lt;=40),INT(YEARFRAC(G293,TODAY())),"")</f>
        <v/>
      </c>
      <c r="AI293" s="22" t="str">
        <f aca="true">IF(AND(INT(YEARFRAC(G293,TODAY()))&gt;=41,INT(YEARFRAC(G293,TODAY()))&lt;=45),INT(YEARFRAC(G293,TODAY())),"")</f>
        <v/>
      </c>
    </row>
    <row r="294" customFormat="false" ht="16.15" hidden="false" customHeight="false" outlineLevel="0" collapsed="false">
      <c r="N294" s="2"/>
      <c r="AA294" s="19"/>
      <c r="AB294" s="19"/>
      <c r="AC294" s="19"/>
      <c r="AD294" s="19"/>
      <c r="AF294" s="21" t="str">
        <f aca="true">IF(INT(YEARFRAC(G294,TODAY()))&lt;=30,INT(YEARFRAC(G294,TODAY())),"")</f>
        <v/>
      </c>
      <c r="AG294" s="21" t="str">
        <f aca="true">IF(AND(INT(YEARFRAC(G294,TODAY()))&gt;=31,INT(YEARFRAC(G294,TODAY()))&lt;=35),INT(YEARFRAC(G294,TODAY())),"")</f>
        <v/>
      </c>
      <c r="AH294" s="21" t="str">
        <f aca="true">IF(AND(INT(YEARFRAC(G294,TODAY()))&gt;=36,INT(YEARFRAC(G294,TODAY()))&lt;=40),INT(YEARFRAC(G294,TODAY())),"")</f>
        <v/>
      </c>
      <c r="AI294" s="22" t="str">
        <f aca="true">IF(AND(INT(YEARFRAC(G294,TODAY()))&gt;=41,INT(YEARFRAC(G294,TODAY()))&lt;=45),INT(YEARFRAC(G294,TODAY())),"")</f>
        <v/>
      </c>
    </row>
    <row r="295" customFormat="false" ht="16.15" hidden="false" customHeight="false" outlineLevel="0" collapsed="false">
      <c r="N295" s="2"/>
      <c r="AA295" s="19"/>
      <c r="AB295" s="19"/>
      <c r="AC295" s="19"/>
      <c r="AD295" s="19"/>
      <c r="AF295" s="21" t="str">
        <f aca="true">IF(INT(YEARFRAC(G295,TODAY()))&lt;=30,INT(YEARFRAC(G295,TODAY())),"")</f>
        <v/>
      </c>
      <c r="AG295" s="21" t="str">
        <f aca="true">IF(AND(INT(YEARFRAC(G295,TODAY()))&gt;=31,INT(YEARFRAC(G295,TODAY()))&lt;=35),INT(YEARFRAC(G295,TODAY())),"")</f>
        <v/>
      </c>
      <c r="AH295" s="21" t="str">
        <f aca="true">IF(AND(INT(YEARFRAC(G295,TODAY()))&gt;=36,INT(YEARFRAC(G295,TODAY()))&lt;=40),INT(YEARFRAC(G295,TODAY())),"")</f>
        <v/>
      </c>
      <c r="AI295" s="22" t="str">
        <f aca="true">IF(AND(INT(YEARFRAC(G295,TODAY()))&gt;=41,INT(YEARFRAC(G295,TODAY()))&lt;=45),INT(YEARFRAC(G295,TODAY())),"")</f>
        <v/>
      </c>
    </row>
    <row r="296" customFormat="false" ht="16.15" hidden="false" customHeight="false" outlineLevel="0" collapsed="false">
      <c r="N296" s="2"/>
      <c r="AA296" s="19"/>
      <c r="AB296" s="19"/>
      <c r="AC296" s="19"/>
      <c r="AD296" s="19"/>
      <c r="AF296" s="21" t="str">
        <f aca="true">IF(INT(YEARFRAC(G296,TODAY()))&lt;=30,INT(YEARFRAC(G296,TODAY())),"")</f>
        <v/>
      </c>
      <c r="AG296" s="21" t="str">
        <f aca="true">IF(AND(INT(YEARFRAC(G296,TODAY()))&gt;=31,INT(YEARFRAC(G296,TODAY()))&lt;=35),INT(YEARFRAC(G296,TODAY())),"")</f>
        <v/>
      </c>
      <c r="AH296" s="21" t="str">
        <f aca="true">IF(AND(INT(YEARFRAC(G296,TODAY()))&gt;=36,INT(YEARFRAC(G296,TODAY()))&lt;=40),INT(YEARFRAC(G296,TODAY())),"")</f>
        <v/>
      </c>
      <c r="AI296" s="22" t="str">
        <f aca="true">IF(AND(INT(YEARFRAC(G296,TODAY()))&gt;=41,INT(YEARFRAC(G296,TODAY()))&lt;=45),INT(YEARFRAC(G296,TODAY())),"")</f>
        <v/>
      </c>
    </row>
    <row r="297" customFormat="false" ht="16.15" hidden="false" customHeight="false" outlineLevel="0" collapsed="false">
      <c r="N297" s="2"/>
      <c r="AA297" s="19"/>
      <c r="AB297" s="19"/>
      <c r="AC297" s="19"/>
      <c r="AD297" s="19"/>
      <c r="AF297" s="21" t="str">
        <f aca="true">IF(INT(YEARFRAC(G297,TODAY()))&lt;=30,INT(YEARFRAC(G297,TODAY())),"")</f>
        <v/>
      </c>
      <c r="AG297" s="21" t="str">
        <f aca="true">IF(AND(INT(YEARFRAC(G297,TODAY()))&gt;=31,INT(YEARFRAC(G297,TODAY()))&lt;=35),INT(YEARFRAC(G297,TODAY())),"")</f>
        <v/>
      </c>
      <c r="AH297" s="21" t="str">
        <f aca="true">IF(AND(INT(YEARFRAC(G297,TODAY()))&gt;=36,INT(YEARFRAC(G297,TODAY()))&lt;=40),INT(YEARFRAC(G297,TODAY())),"")</f>
        <v/>
      </c>
      <c r="AI297" s="22" t="str">
        <f aca="true">IF(AND(INT(YEARFRAC(G297,TODAY()))&gt;=41,INT(YEARFRAC(G297,TODAY()))&lt;=45),INT(YEARFRAC(G297,TODAY())),"")</f>
        <v/>
      </c>
    </row>
    <row r="298" customFormat="false" ht="16.15" hidden="false" customHeight="false" outlineLevel="0" collapsed="false">
      <c r="N298" s="2"/>
      <c r="AA298" s="19"/>
      <c r="AB298" s="19"/>
      <c r="AC298" s="19"/>
      <c r="AD298" s="19"/>
      <c r="AF298" s="21" t="str">
        <f aca="true">IF(INT(YEARFRAC(G298,TODAY()))&lt;=30,INT(YEARFRAC(G298,TODAY())),"")</f>
        <v/>
      </c>
      <c r="AG298" s="21" t="str">
        <f aca="true">IF(AND(INT(YEARFRAC(G298,TODAY()))&gt;=31,INT(YEARFRAC(G298,TODAY()))&lt;=35),INT(YEARFRAC(G298,TODAY())),"")</f>
        <v/>
      </c>
      <c r="AH298" s="21" t="str">
        <f aca="true">IF(AND(INT(YEARFRAC(G298,TODAY()))&gt;=36,INT(YEARFRAC(G298,TODAY()))&lt;=40),INT(YEARFRAC(G298,TODAY())),"")</f>
        <v/>
      </c>
      <c r="AI298" s="22" t="str">
        <f aca="true">IF(AND(INT(YEARFRAC(G298,TODAY()))&gt;=41,INT(YEARFRAC(G298,TODAY()))&lt;=45),INT(YEARFRAC(G298,TODAY())),"")</f>
        <v/>
      </c>
    </row>
    <row r="299" customFormat="false" ht="16.15" hidden="false" customHeight="false" outlineLevel="0" collapsed="false">
      <c r="N299" s="2"/>
      <c r="AA299" s="19"/>
      <c r="AB299" s="19"/>
      <c r="AC299" s="19"/>
      <c r="AD299" s="19"/>
      <c r="AF299" s="21" t="str">
        <f aca="true">IF(INT(YEARFRAC(G299,TODAY()))&lt;=30,INT(YEARFRAC(G299,TODAY())),"")</f>
        <v/>
      </c>
      <c r="AG299" s="21" t="str">
        <f aca="true">IF(AND(INT(YEARFRAC(G299,TODAY()))&gt;=31,INT(YEARFRAC(G299,TODAY()))&lt;=35),INT(YEARFRAC(G299,TODAY())),"")</f>
        <v/>
      </c>
      <c r="AH299" s="21" t="str">
        <f aca="true">IF(AND(INT(YEARFRAC(G299,TODAY()))&gt;=36,INT(YEARFRAC(G299,TODAY()))&lt;=40),INT(YEARFRAC(G299,TODAY())),"")</f>
        <v/>
      </c>
      <c r="AI299" s="22" t="str">
        <f aca="true">IF(AND(INT(YEARFRAC(G299,TODAY()))&gt;=41,INT(YEARFRAC(G299,TODAY()))&lt;=45),INT(YEARFRAC(G299,TODAY())),"")</f>
        <v/>
      </c>
    </row>
    <row r="300" customFormat="false" ht="16.15" hidden="false" customHeight="false" outlineLevel="0" collapsed="false">
      <c r="N300" s="2"/>
      <c r="AA300" s="19"/>
      <c r="AB300" s="19"/>
      <c r="AC300" s="19"/>
      <c r="AD300" s="19"/>
      <c r="AF300" s="21" t="str">
        <f aca="true">IF(INT(YEARFRAC(G300,TODAY()))&lt;=30,INT(YEARFRAC(G300,TODAY())),"")</f>
        <v/>
      </c>
      <c r="AG300" s="21" t="str">
        <f aca="true">IF(AND(INT(YEARFRAC(G300,TODAY()))&gt;=31,INT(YEARFRAC(G300,TODAY()))&lt;=35),INT(YEARFRAC(G300,TODAY())),"")</f>
        <v/>
      </c>
      <c r="AH300" s="21" t="str">
        <f aca="true">IF(AND(INT(YEARFRAC(G300,TODAY()))&gt;=36,INT(YEARFRAC(G300,TODAY()))&lt;=40),INT(YEARFRAC(G300,TODAY())),"")</f>
        <v/>
      </c>
      <c r="AI300" s="22" t="str">
        <f aca="true">IF(AND(INT(YEARFRAC(G300,TODAY()))&gt;=41,INT(YEARFRAC(G300,TODAY()))&lt;=45),INT(YEARFRAC(G300,TODAY())),"")</f>
        <v/>
      </c>
    </row>
    <row r="301" customFormat="false" ht="16.15" hidden="false" customHeight="false" outlineLevel="0" collapsed="false">
      <c r="N301" s="2"/>
      <c r="AA301" s="19"/>
      <c r="AB301" s="19"/>
      <c r="AC301" s="19"/>
      <c r="AD301" s="19"/>
      <c r="AF301" s="21" t="str">
        <f aca="true">IF(INT(YEARFRAC(G301,TODAY()))&lt;=30,INT(YEARFRAC(G301,TODAY())),"")</f>
        <v/>
      </c>
      <c r="AG301" s="21" t="str">
        <f aca="true">IF(AND(INT(YEARFRAC(G301,TODAY()))&gt;=31,INT(YEARFRAC(G301,TODAY()))&lt;=35),INT(YEARFRAC(G301,TODAY())),"")</f>
        <v/>
      </c>
      <c r="AH301" s="21" t="str">
        <f aca="true">IF(AND(INT(YEARFRAC(G301,TODAY()))&gt;=36,INT(YEARFRAC(G301,TODAY()))&lt;=40),INT(YEARFRAC(G301,TODAY())),"")</f>
        <v/>
      </c>
      <c r="AI301" s="22" t="str">
        <f aca="true">IF(AND(INT(YEARFRAC(G301,TODAY()))&gt;=41,INT(YEARFRAC(G301,TODAY()))&lt;=45),INT(YEARFRAC(G301,TODAY())),"")</f>
        <v/>
      </c>
    </row>
    <row r="302" customFormat="false" ht="16.15" hidden="false" customHeight="false" outlineLevel="0" collapsed="false">
      <c r="N302" s="2"/>
      <c r="AA302" s="19"/>
      <c r="AB302" s="19"/>
      <c r="AC302" s="19"/>
      <c r="AD302" s="19"/>
      <c r="AF302" s="21" t="str">
        <f aca="true">IF(INT(YEARFRAC(G302,TODAY()))&lt;=30,INT(YEARFRAC(G302,TODAY())),"")</f>
        <v/>
      </c>
      <c r="AG302" s="21" t="str">
        <f aca="true">IF(AND(INT(YEARFRAC(G302,TODAY()))&gt;=31,INT(YEARFRAC(G302,TODAY()))&lt;=35),INT(YEARFRAC(G302,TODAY())),"")</f>
        <v/>
      </c>
      <c r="AH302" s="21" t="str">
        <f aca="true">IF(AND(INT(YEARFRAC(G302,TODAY()))&gt;=36,INT(YEARFRAC(G302,TODAY()))&lt;=40),INT(YEARFRAC(G302,TODAY())),"")</f>
        <v/>
      </c>
      <c r="AI302" s="22" t="str">
        <f aca="true">IF(AND(INT(YEARFRAC(G302,TODAY()))&gt;=41,INT(YEARFRAC(G302,TODAY()))&lt;=45),INT(YEARFRAC(G302,TODAY())),"")</f>
        <v/>
      </c>
    </row>
    <row r="303" customFormat="false" ht="16.15" hidden="false" customHeight="false" outlineLevel="0" collapsed="false">
      <c r="N303" s="2"/>
      <c r="AA303" s="19"/>
      <c r="AB303" s="19"/>
      <c r="AC303" s="19"/>
      <c r="AD303" s="19"/>
      <c r="AF303" s="21" t="str">
        <f aca="true">IF(INT(YEARFRAC(G303,TODAY()))&lt;=30,INT(YEARFRAC(G303,TODAY())),"")</f>
        <v/>
      </c>
      <c r="AG303" s="21" t="str">
        <f aca="true">IF(AND(INT(YEARFRAC(G303,TODAY()))&gt;=31,INT(YEARFRAC(G303,TODAY()))&lt;=35),INT(YEARFRAC(G303,TODAY())),"")</f>
        <v/>
      </c>
      <c r="AH303" s="21" t="str">
        <f aca="true">IF(AND(INT(YEARFRAC(G303,TODAY()))&gt;=36,INT(YEARFRAC(G303,TODAY()))&lt;=40),INT(YEARFRAC(G303,TODAY())),"")</f>
        <v/>
      </c>
      <c r="AI303" s="22" t="str">
        <f aca="true">IF(AND(INT(YEARFRAC(G303,TODAY()))&gt;=41,INT(YEARFRAC(G303,TODAY()))&lt;=45),INT(YEARFRAC(G303,TODAY())),"")</f>
        <v/>
      </c>
    </row>
    <row r="304" customFormat="false" ht="16.15" hidden="false" customHeight="false" outlineLevel="0" collapsed="false">
      <c r="N304" s="2"/>
      <c r="AA304" s="19"/>
      <c r="AB304" s="19"/>
      <c r="AC304" s="19"/>
      <c r="AD304" s="19"/>
      <c r="AF304" s="21" t="str">
        <f aca="true">IF(INT(YEARFRAC(G304,TODAY()))&lt;=30,INT(YEARFRAC(G304,TODAY())),"")</f>
        <v/>
      </c>
      <c r="AG304" s="21" t="str">
        <f aca="true">IF(AND(INT(YEARFRAC(G304,TODAY()))&gt;=31,INT(YEARFRAC(G304,TODAY()))&lt;=35),INT(YEARFRAC(G304,TODAY())),"")</f>
        <v/>
      </c>
      <c r="AH304" s="21" t="str">
        <f aca="true">IF(AND(INT(YEARFRAC(G304,TODAY()))&gt;=36,INT(YEARFRAC(G304,TODAY()))&lt;=40),INT(YEARFRAC(G304,TODAY())),"")</f>
        <v/>
      </c>
      <c r="AI304" s="22" t="str">
        <f aca="true">IF(AND(INT(YEARFRAC(G304,TODAY()))&gt;=41,INT(YEARFRAC(G304,TODAY()))&lt;=45),INT(YEARFRAC(G304,TODAY())),"")</f>
        <v/>
      </c>
    </row>
    <row r="305" customFormat="false" ht="16.15" hidden="false" customHeight="false" outlineLevel="0" collapsed="false">
      <c r="N305" s="2"/>
      <c r="AA305" s="19"/>
      <c r="AB305" s="19"/>
      <c r="AC305" s="19"/>
      <c r="AD305" s="19"/>
      <c r="AF305" s="21" t="str">
        <f aca="true">IF(INT(YEARFRAC(G305,TODAY()))&lt;=30,INT(YEARFRAC(G305,TODAY())),"")</f>
        <v/>
      </c>
      <c r="AG305" s="21" t="str">
        <f aca="true">IF(AND(INT(YEARFRAC(G305,TODAY()))&gt;=31,INT(YEARFRAC(G305,TODAY()))&lt;=35),INT(YEARFRAC(G305,TODAY())),"")</f>
        <v/>
      </c>
      <c r="AH305" s="21" t="str">
        <f aca="true">IF(AND(INT(YEARFRAC(G305,TODAY()))&gt;=36,INT(YEARFRAC(G305,TODAY()))&lt;=40),INT(YEARFRAC(G305,TODAY())),"")</f>
        <v/>
      </c>
      <c r="AI305" s="22" t="str">
        <f aca="true">IF(AND(INT(YEARFRAC(G305,TODAY()))&gt;=41,INT(YEARFRAC(G305,TODAY()))&lt;=45),INT(YEARFRAC(G305,TODAY())),"")</f>
        <v/>
      </c>
    </row>
    <row r="306" customFormat="false" ht="16.15" hidden="false" customHeight="false" outlineLevel="0" collapsed="false">
      <c r="N306" s="2"/>
      <c r="AA306" s="19"/>
      <c r="AB306" s="19"/>
      <c r="AC306" s="19"/>
      <c r="AD306" s="19"/>
      <c r="AF306" s="21" t="str">
        <f aca="true">IF(INT(YEARFRAC(G306,TODAY()))&lt;=30,INT(YEARFRAC(G306,TODAY())),"")</f>
        <v/>
      </c>
      <c r="AG306" s="21" t="str">
        <f aca="true">IF(AND(INT(YEARFRAC(G306,TODAY()))&gt;=31,INT(YEARFRAC(G306,TODAY()))&lt;=35),INT(YEARFRAC(G306,TODAY())),"")</f>
        <v/>
      </c>
      <c r="AH306" s="21" t="str">
        <f aca="true">IF(AND(INT(YEARFRAC(G306,TODAY()))&gt;=36,INT(YEARFRAC(G306,TODAY()))&lt;=40),INT(YEARFRAC(G306,TODAY())),"")</f>
        <v/>
      </c>
      <c r="AI306" s="22" t="str">
        <f aca="true">IF(AND(INT(YEARFRAC(G306,TODAY()))&gt;=41,INT(YEARFRAC(G306,TODAY()))&lt;=45),INT(YEARFRAC(G306,TODAY())),"")</f>
        <v/>
      </c>
    </row>
    <row r="307" customFormat="false" ht="16.15" hidden="false" customHeight="false" outlineLevel="0" collapsed="false">
      <c r="N307" s="2"/>
      <c r="AA307" s="19"/>
      <c r="AB307" s="19"/>
      <c r="AC307" s="19"/>
      <c r="AD307" s="19"/>
      <c r="AF307" s="21" t="str">
        <f aca="true">IF(INT(YEARFRAC(G307,TODAY()))&lt;=30,INT(YEARFRAC(G307,TODAY())),"")</f>
        <v/>
      </c>
      <c r="AG307" s="21" t="str">
        <f aca="true">IF(AND(INT(YEARFRAC(G307,TODAY()))&gt;=31,INT(YEARFRAC(G307,TODAY()))&lt;=35),INT(YEARFRAC(G307,TODAY())),"")</f>
        <v/>
      </c>
      <c r="AH307" s="21" t="str">
        <f aca="true">IF(AND(INT(YEARFRAC(G307,TODAY()))&gt;=36,INT(YEARFRAC(G307,TODAY()))&lt;=40),INT(YEARFRAC(G307,TODAY())),"")</f>
        <v/>
      </c>
      <c r="AI307" s="22" t="str">
        <f aca="true">IF(AND(INT(YEARFRAC(G307,TODAY()))&gt;=41,INT(YEARFRAC(G307,TODAY()))&lt;=45),INT(YEARFRAC(G307,TODAY())),"")</f>
        <v/>
      </c>
    </row>
    <row r="308" customFormat="false" ht="16.15" hidden="false" customHeight="false" outlineLevel="0" collapsed="false">
      <c r="N308" s="2"/>
      <c r="AA308" s="19"/>
      <c r="AB308" s="19"/>
      <c r="AC308" s="19"/>
      <c r="AD308" s="19"/>
      <c r="AF308" s="21" t="str">
        <f aca="true">IF(INT(YEARFRAC(G308,TODAY()))&lt;=30,INT(YEARFRAC(G308,TODAY())),"")</f>
        <v/>
      </c>
      <c r="AG308" s="21" t="str">
        <f aca="true">IF(AND(INT(YEARFRAC(G308,TODAY()))&gt;=31,INT(YEARFRAC(G308,TODAY()))&lt;=35),INT(YEARFRAC(G308,TODAY())),"")</f>
        <v/>
      </c>
      <c r="AH308" s="21" t="str">
        <f aca="true">IF(AND(INT(YEARFRAC(G308,TODAY()))&gt;=36,INT(YEARFRAC(G308,TODAY()))&lt;=40),INT(YEARFRAC(G308,TODAY())),"")</f>
        <v/>
      </c>
      <c r="AI308" s="22" t="str">
        <f aca="true">IF(AND(INT(YEARFRAC(G308,TODAY()))&gt;=41,INT(YEARFRAC(G308,TODAY()))&lt;=45),INT(YEARFRAC(G308,TODAY())),"")</f>
        <v/>
      </c>
    </row>
    <row r="309" customFormat="false" ht="16.15" hidden="false" customHeight="false" outlineLevel="0" collapsed="false">
      <c r="N309" s="2"/>
      <c r="AA309" s="19"/>
      <c r="AB309" s="19"/>
      <c r="AC309" s="19"/>
      <c r="AD309" s="19"/>
      <c r="AF309" s="21" t="str">
        <f aca="true">IF(INT(YEARFRAC(G309,TODAY()))&lt;=30,INT(YEARFRAC(G309,TODAY())),"")</f>
        <v/>
      </c>
      <c r="AG309" s="21" t="str">
        <f aca="true">IF(AND(INT(YEARFRAC(G309,TODAY()))&gt;=31,INT(YEARFRAC(G309,TODAY()))&lt;=35),INT(YEARFRAC(G309,TODAY())),"")</f>
        <v/>
      </c>
      <c r="AH309" s="21" t="str">
        <f aca="true">IF(AND(INT(YEARFRAC(G309,TODAY()))&gt;=36,INT(YEARFRAC(G309,TODAY()))&lt;=40),INT(YEARFRAC(G309,TODAY())),"")</f>
        <v/>
      </c>
      <c r="AI309" s="22" t="str">
        <f aca="true">IF(AND(INT(YEARFRAC(G309,TODAY()))&gt;=41,INT(YEARFRAC(G309,TODAY()))&lt;=45),INT(YEARFRAC(G309,TODAY())),"")</f>
        <v/>
      </c>
    </row>
    <row r="310" customFormat="false" ht="16.15" hidden="false" customHeight="false" outlineLevel="0" collapsed="false">
      <c r="N310" s="2"/>
      <c r="AA310" s="19"/>
      <c r="AB310" s="19"/>
      <c r="AC310" s="19"/>
      <c r="AD310" s="19"/>
      <c r="AF310" s="21" t="str">
        <f aca="true">IF(INT(YEARFRAC(G310,TODAY()))&lt;=30,INT(YEARFRAC(G310,TODAY())),"")</f>
        <v/>
      </c>
      <c r="AG310" s="21" t="str">
        <f aca="true">IF(AND(INT(YEARFRAC(G310,TODAY()))&gt;=31,INT(YEARFRAC(G310,TODAY()))&lt;=35),INT(YEARFRAC(G310,TODAY())),"")</f>
        <v/>
      </c>
      <c r="AH310" s="21" t="str">
        <f aca="true">IF(AND(INT(YEARFRAC(G310,TODAY()))&gt;=36,INT(YEARFRAC(G310,TODAY()))&lt;=40),INT(YEARFRAC(G310,TODAY())),"")</f>
        <v/>
      </c>
      <c r="AI310" s="22" t="str">
        <f aca="true">IF(AND(INT(YEARFRAC(G310,TODAY()))&gt;=41,INT(YEARFRAC(G310,TODAY()))&lt;=45),INT(YEARFRAC(G310,TODAY())),"")</f>
        <v/>
      </c>
    </row>
    <row r="311" customFormat="false" ht="16.15" hidden="false" customHeight="false" outlineLevel="0" collapsed="false">
      <c r="N311" s="2"/>
      <c r="AA311" s="19"/>
      <c r="AB311" s="19"/>
      <c r="AC311" s="19"/>
      <c r="AD311" s="19"/>
      <c r="AF311" s="21" t="str">
        <f aca="true">IF(INT(YEARFRAC(G311,TODAY()))&lt;=30,INT(YEARFRAC(G311,TODAY())),"")</f>
        <v/>
      </c>
      <c r="AG311" s="21" t="str">
        <f aca="true">IF(AND(INT(YEARFRAC(G311,TODAY()))&gt;=31,INT(YEARFRAC(G311,TODAY()))&lt;=35),INT(YEARFRAC(G311,TODAY())),"")</f>
        <v/>
      </c>
      <c r="AH311" s="21" t="str">
        <f aca="true">IF(AND(INT(YEARFRAC(G311,TODAY()))&gt;=36,INT(YEARFRAC(G311,TODAY()))&lt;=40),INT(YEARFRAC(G311,TODAY())),"")</f>
        <v/>
      </c>
      <c r="AI311" s="22" t="str">
        <f aca="true">IF(AND(INT(YEARFRAC(G311,TODAY()))&gt;=41,INT(YEARFRAC(G311,TODAY()))&lt;=45),INT(YEARFRAC(G311,TODAY())),"")</f>
        <v/>
      </c>
    </row>
    <row r="312" customFormat="false" ht="16.15" hidden="false" customHeight="false" outlineLevel="0" collapsed="false">
      <c r="N312" s="2"/>
      <c r="AA312" s="19"/>
      <c r="AB312" s="19"/>
      <c r="AC312" s="19"/>
      <c r="AD312" s="19"/>
      <c r="AF312" s="21" t="str">
        <f aca="true">IF(INT(YEARFRAC(G312,TODAY()))&lt;=30,INT(YEARFRAC(G312,TODAY())),"")</f>
        <v/>
      </c>
      <c r="AG312" s="21" t="str">
        <f aca="true">IF(AND(INT(YEARFRAC(G312,TODAY()))&gt;=31,INT(YEARFRAC(G312,TODAY()))&lt;=35),INT(YEARFRAC(G312,TODAY())),"")</f>
        <v/>
      </c>
      <c r="AH312" s="21" t="str">
        <f aca="true">IF(AND(INT(YEARFRAC(G312,TODAY()))&gt;=36,INT(YEARFRAC(G312,TODAY()))&lt;=40),INT(YEARFRAC(G312,TODAY())),"")</f>
        <v/>
      </c>
      <c r="AI312" s="22" t="str">
        <f aca="true">IF(AND(INT(YEARFRAC(G312,TODAY()))&gt;=41,INT(YEARFRAC(G312,TODAY()))&lt;=45),INT(YEARFRAC(G312,TODAY())),"")</f>
        <v/>
      </c>
    </row>
    <row r="313" customFormat="false" ht="16.15" hidden="false" customHeight="false" outlineLevel="0" collapsed="false">
      <c r="N313" s="2"/>
      <c r="AA313" s="19"/>
      <c r="AB313" s="19"/>
      <c r="AC313" s="19"/>
      <c r="AD313" s="19"/>
      <c r="AF313" s="21" t="str">
        <f aca="true">IF(INT(YEARFRAC(G313,TODAY()))&lt;=30,INT(YEARFRAC(G313,TODAY())),"")</f>
        <v/>
      </c>
      <c r="AG313" s="21" t="str">
        <f aca="true">IF(AND(INT(YEARFRAC(G313,TODAY()))&gt;=31,INT(YEARFRAC(G313,TODAY()))&lt;=35),INT(YEARFRAC(G313,TODAY())),"")</f>
        <v/>
      </c>
      <c r="AH313" s="21" t="str">
        <f aca="true">IF(AND(INT(YEARFRAC(G313,TODAY()))&gt;=36,INT(YEARFRAC(G313,TODAY()))&lt;=40),INT(YEARFRAC(G313,TODAY())),"")</f>
        <v/>
      </c>
      <c r="AI313" s="22" t="str">
        <f aca="true">IF(AND(INT(YEARFRAC(G313,TODAY()))&gt;=41,INT(YEARFRAC(G313,TODAY()))&lt;=45),INT(YEARFRAC(G313,TODAY())),"")</f>
        <v/>
      </c>
    </row>
    <row r="314" customFormat="false" ht="16.15" hidden="false" customHeight="false" outlineLevel="0" collapsed="false">
      <c r="N314" s="2"/>
      <c r="AA314" s="19"/>
      <c r="AB314" s="19"/>
      <c r="AC314" s="19"/>
      <c r="AD314" s="19"/>
      <c r="AF314" s="21" t="str">
        <f aca="true">IF(INT(YEARFRAC(G314,TODAY()))&lt;=30,INT(YEARFRAC(G314,TODAY())),"")</f>
        <v/>
      </c>
      <c r="AG314" s="21" t="str">
        <f aca="true">IF(AND(INT(YEARFRAC(G314,TODAY()))&gt;=31,INT(YEARFRAC(G314,TODAY()))&lt;=35),INT(YEARFRAC(G314,TODAY())),"")</f>
        <v/>
      </c>
      <c r="AH314" s="21" t="str">
        <f aca="true">IF(AND(INT(YEARFRAC(G314,TODAY()))&gt;=36,INT(YEARFRAC(G314,TODAY()))&lt;=40),INT(YEARFRAC(G314,TODAY())),"")</f>
        <v/>
      </c>
      <c r="AI314" s="22" t="str">
        <f aca="true">IF(AND(INT(YEARFRAC(G314,TODAY()))&gt;=41,INT(YEARFRAC(G314,TODAY()))&lt;=45),INT(YEARFRAC(G314,TODAY())),"")</f>
        <v/>
      </c>
    </row>
    <row r="315" customFormat="false" ht="16.15" hidden="false" customHeight="false" outlineLevel="0" collapsed="false">
      <c r="N315" s="2"/>
      <c r="AA315" s="19"/>
      <c r="AB315" s="19"/>
      <c r="AC315" s="19"/>
      <c r="AD315" s="19"/>
      <c r="AF315" s="21" t="str">
        <f aca="true">IF(INT(YEARFRAC(G315,TODAY()))&lt;=30,INT(YEARFRAC(G315,TODAY())),"")</f>
        <v/>
      </c>
      <c r="AG315" s="21" t="str">
        <f aca="true">IF(AND(INT(YEARFRAC(G315,TODAY()))&gt;=31,INT(YEARFRAC(G315,TODAY()))&lt;=35),INT(YEARFRAC(G315,TODAY())),"")</f>
        <v/>
      </c>
      <c r="AH315" s="21" t="str">
        <f aca="true">IF(AND(INT(YEARFRAC(G315,TODAY()))&gt;=36,INT(YEARFRAC(G315,TODAY()))&lt;=40),INT(YEARFRAC(G315,TODAY())),"")</f>
        <v/>
      </c>
      <c r="AI315" s="22" t="str">
        <f aca="true">IF(AND(INT(YEARFRAC(G315,TODAY()))&gt;=41,INT(YEARFRAC(G315,TODAY()))&lt;=45),INT(YEARFRAC(G315,TODAY())),"")</f>
        <v/>
      </c>
    </row>
    <row r="316" customFormat="false" ht="16.15" hidden="false" customHeight="false" outlineLevel="0" collapsed="false">
      <c r="N316" s="2"/>
      <c r="AA316" s="19"/>
      <c r="AB316" s="19"/>
      <c r="AC316" s="19"/>
      <c r="AD316" s="19"/>
      <c r="AF316" s="21" t="str">
        <f aca="true">IF(INT(YEARFRAC(G316,TODAY()))&lt;=30,INT(YEARFRAC(G316,TODAY())),"")</f>
        <v/>
      </c>
      <c r="AG316" s="21" t="str">
        <f aca="true">IF(AND(INT(YEARFRAC(G316,TODAY()))&gt;=31,INT(YEARFRAC(G316,TODAY()))&lt;=35),INT(YEARFRAC(G316,TODAY())),"")</f>
        <v/>
      </c>
      <c r="AH316" s="21" t="str">
        <f aca="true">IF(AND(INT(YEARFRAC(G316,TODAY()))&gt;=36,INT(YEARFRAC(G316,TODAY()))&lt;=40),INT(YEARFRAC(G316,TODAY())),"")</f>
        <v/>
      </c>
      <c r="AI316" s="22" t="str">
        <f aca="true">IF(AND(INT(YEARFRAC(G316,TODAY()))&gt;=41,INT(YEARFRAC(G316,TODAY()))&lt;=45),INT(YEARFRAC(G316,TODAY())),"")</f>
        <v/>
      </c>
    </row>
    <row r="317" customFormat="false" ht="16.15" hidden="false" customHeight="false" outlineLevel="0" collapsed="false">
      <c r="N317" s="2"/>
      <c r="AA317" s="19"/>
      <c r="AB317" s="19"/>
      <c r="AC317" s="19"/>
      <c r="AD317" s="19"/>
      <c r="AF317" s="21" t="str">
        <f aca="true">IF(INT(YEARFRAC(G317,TODAY()))&lt;=30,INT(YEARFRAC(G317,TODAY())),"")</f>
        <v/>
      </c>
      <c r="AG317" s="21" t="str">
        <f aca="true">IF(AND(INT(YEARFRAC(G317,TODAY()))&gt;=31,INT(YEARFRAC(G317,TODAY()))&lt;=35),INT(YEARFRAC(G317,TODAY())),"")</f>
        <v/>
      </c>
      <c r="AH317" s="21" t="str">
        <f aca="true">IF(AND(INT(YEARFRAC(G317,TODAY()))&gt;=36,INT(YEARFRAC(G317,TODAY()))&lt;=40),INT(YEARFRAC(G317,TODAY())),"")</f>
        <v/>
      </c>
      <c r="AI317" s="22" t="str">
        <f aca="true">IF(AND(INT(YEARFRAC(G317,TODAY()))&gt;=41,INT(YEARFRAC(G317,TODAY()))&lt;=45),INT(YEARFRAC(G317,TODAY())),"")</f>
        <v/>
      </c>
    </row>
    <row r="318" customFormat="false" ht="16.15" hidden="false" customHeight="false" outlineLevel="0" collapsed="false">
      <c r="N318" s="2"/>
      <c r="AA318" s="19"/>
      <c r="AB318" s="19"/>
      <c r="AC318" s="19"/>
      <c r="AD318" s="19"/>
      <c r="AF318" s="21" t="str">
        <f aca="true">IF(INT(YEARFRAC(G318,TODAY()))&lt;=30,INT(YEARFRAC(G318,TODAY())),"")</f>
        <v/>
      </c>
      <c r="AG318" s="21" t="str">
        <f aca="true">IF(AND(INT(YEARFRAC(G318,TODAY()))&gt;=31,INT(YEARFRAC(G318,TODAY()))&lt;=35),INT(YEARFRAC(G318,TODAY())),"")</f>
        <v/>
      </c>
      <c r="AH318" s="21" t="str">
        <f aca="true">IF(AND(INT(YEARFRAC(G318,TODAY()))&gt;=36,INT(YEARFRAC(G318,TODAY()))&lt;=40),INT(YEARFRAC(G318,TODAY())),"")</f>
        <v/>
      </c>
      <c r="AI318" s="22" t="str">
        <f aca="true">IF(AND(INT(YEARFRAC(G318,TODAY()))&gt;=41,INT(YEARFRAC(G318,TODAY()))&lt;=45),INT(YEARFRAC(G318,TODAY())),"")</f>
        <v/>
      </c>
    </row>
    <row r="319" customFormat="false" ht="16.15" hidden="false" customHeight="false" outlineLevel="0" collapsed="false">
      <c r="N319" s="2"/>
      <c r="AA319" s="19"/>
      <c r="AB319" s="19"/>
      <c r="AC319" s="19"/>
      <c r="AD319" s="19"/>
      <c r="AF319" s="21" t="str">
        <f aca="true">IF(INT(YEARFRAC(G319,TODAY()))&lt;=30,INT(YEARFRAC(G319,TODAY())),"")</f>
        <v/>
      </c>
      <c r="AG319" s="21" t="str">
        <f aca="true">IF(AND(INT(YEARFRAC(G319,TODAY()))&gt;=31,INT(YEARFRAC(G319,TODAY()))&lt;=35),INT(YEARFRAC(G319,TODAY())),"")</f>
        <v/>
      </c>
      <c r="AH319" s="21" t="str">
        <f aca="true">IF(AND(INT(YEARFRAC(G319,TODAY()))&gt;=36,INT(YEARFRAC(G319,TODAY()))&lt;=40),INT(YEARFRAC(G319,TODAY())),"")</f>
        <v/>
      </c>
      <c r="AI319" s="22" t="str">
        <f aca="true">IF(AND(INT(YEARFRAC(G319,TODAY()))&gt;=41,INT(YEARFRAC(G319,TODAY()))&lt;=45),INT(YEARFRAC(G319,TODAY())),"")</f>
        <v/>
      </c>
    </row>
    <row r="320" customFormat="false" ht="16.15" hidden="false" customHeight="false" outlineLevel="0" collapsed="false">
      <c r="N320" s="2"/>
      <c r="AA320" s="19"/>
      <c r="AB320" s="19"/>
      <c r="AC320" s="19"/>
      <c r="AD320" s="19"/>
      <c r="AF320" s="21" t="str">
        <f aca="true">IF(INT(YEARFRAC(G320,TODAY()))&lt;=30,INT(YEARFRAC(G320,TODAY())),"")</f>
        <v/>
      </c>
      <c r="AG320" s="21" t="str">
        <f aca="true">IF(AND(INT(YEARFRAC(G320,TODAY()))&gt;=31,INT(YEARFRAC(G320,TODAY()))&lt;=35),INT(YEARFRAC(G320,TODAY())),"")</f>
        <v/>
      </c>
      <c r="AH320" s="21" t="str">
        <f aca="true">IF(AND(INT(YEARFRAC(G320,TODAY()))&gt;=36,INT(YEARFRAC(G320,TODAY()))&lt;=40),INT(YEARFRAC(G320,TODAY())),"")</f>
        <v/>
      </c>
      <c r="AI320" s="22" t="str">
        <f aca="true">IF(AND(INT(YEARFRAC(G320,TODAY()))&gt;=41,INT(YEARFRAC(G320,TODAY()))&lt;=45),INT(YEARFRAC(G320,TODAY())),"")</f>
        <v/>
      </c>
    </row>
    <row r="321" customFormat="false" ht="16.15" hidden="false" customHeight="false" outlineLevel="0" collapsed="false">
      <c r="N321" s="2"/>
      <c r="AA321" s="19"/>
      <c r="AB321" s="19"/>
      <c r="AC321" s="19"/>
      <c r="AD321" s="19"/>
      <c r="AF321" s="21" t="str">
        <f aca="true">IF(INT(YEARFRAC(G321,TODAY()))&lt;=30,INT(YEARFRAC(G321,TODAY())),"")</f>
        <v/>
      </c>
      <c r="AG321" s="21" t="str">
        <f aca="true">IF(AND(INT(YEARFRAC(G321,TODAY()))&gt;=31,INT(YEARFRAC(G321,TODAY()))&lt;=35),INT(YEARFRAC(G321,TODAY())),"")</f>
        <v/>
      </c>
      <c r="AH321" s="21" t="str">
        <f aca="true">IF(AND(INT(YEARFRAC(G321,TODAY()))&gt;=36,INT(YEARFRAC(G321,TODAY()))&lt;=40),INT(YEARFRAC(G321,TODAY())),"")</f>
        <v/>
      </c>
      <c r="AI321" s="22" t="str">
        <f aca="true">IF(AND(INT(YEARFRAC(G321,TODAY()))&gt;=41,INT(YEARFRAC(G321,TODAY()))&lt;=45),INT(YEARFRAC(G321,TODAY())),"")</f>
        <v/>
      </c>
    </row>
    <row r="322" customFormat="false" ht="16.15" hidden="false" customHeight="false" outlineLevel="0" collapsed="false">
      <c r="N322" s="2"/>
      <c r="AA322" s="19"/>
      <c r="AB322" s="19"/>
      <c r="AC322" s="19"/>
      <c r="AD322" s="19"/>
      <c r="AF322" s="21" t="str">
        <f aca="true">IF(INT(YEARFRAC(G322,TODAY()))&lt;=30,INT(YEARFRAC(G322,TODAY())),"")</f>
        <v/>
      </c>
      <c r="AG322" s="21" t="str">
        <f aca="true">IF(AND(INT(YEARFRAC(G322,TODAY()))&gt;=31,INT(YEARFRAC(G322,TODAY()))&lt;=35),INT(YEARFRAC(G322,TODAY())),"")</f>
        <v/>
      </c>
      <c r="AH322" s="21" t="str">
        <f aca="true">IF(AND(INT(YEARFRAC(G322,TODAY()))&gt;=36,INT(YEARFRAC(G322,TODAY()))&lt;=40),INT(YEARFRAC(G322,TODAY())),"")</f>
        <v/>
      </c>
      <c r="AI322" s="22" t="str">
        <f aca="true">IF(AND(INT(YEARFRAC(G322,TODAY()))&gt;=41,INT(YEARFRAC(G322,TODAY()))&lt;=45),INT(YEARFRAC(G322,TODAY())),"")</f>
        <v/>
      </c>
    </row>
    <row r="323" customFormat="false" ht="16.15" hidden="false" customHeight="false" outlineLevel="0" collapsed="false">
      <c r="N323" s="2"/>
      <c r="AA323" s="19"/>
      <c r="AB323" s="19"/>
      <c r="AC323" s="19"/>
      <c r="AD323" s="19"/>
      <c r="AF323" s="21" t="str">
        <f aca="true">IF(INT(YEARFRAC(G323,TODAY()))&lt;=30,INT(YEARFRAC(G323,TODAY())),"")</f>
        <v/>
      </c>
      <c r="AG323" s="21" t="str">
        <f aca="true">IF(AND(INT(YEARFRAC(G323,TODAY()))&gt;=31,INT(YEARFRAC(G323,TODAY()))&lt;=35),INT(YEARFRAC(G323,TODAY())),"")</f>
        <v/>
      </c>
      <c r="AH323" s="21" t="str">
        <f aca="true">IF(AND(INT(YEARFRAC(G323,TODAY()))&gt;=36,INT(YEARFRAC(G323,TODAY()))&lt;=40),INT(YEARFRAC(G323,TODAY())),"")</f>
        <v/>
      </c>
      <c r="AI323" s="22" t="str">
        <f aca="true">IF(AND(INT(YEARFRAC(G323,TODAY()))&gt;=41,INT(YEARFRAC(G323,TODAY()))&lt;=45),INT(YEARFRAC(G323,TODAY())),"")</f>
        <v/>
      </c>
    </row>
    <row r="324" customFormat="false" ht="16.15" hidden="false" customHeight="false" outlineLevel="0" collapsed="false">
      <c r="N324" s="2"/>
      <c r="AA324" s="19"/>
      <c r="AB324" s="19"/>
      <c r="AC324" s="19"/>
      <c r="AD324" s="19"/>
      <c r="AF324" s="21" t="str">
        <f aca="true">IF(INT(YEARFRAC(G324,TODAY()))&lt;=30,INT(YEARFRAC(G324,TODAY())),"")</f>
        <v/>
      </c>
      <c r="AG324" s="21" t="str">
        <f aca="true">IF(AND(INT(YEARFRAC(G324,TODAY()))&gt;=31,INT(YEARFRAC(G324,TODAY()))&lt;=35),INT(YEARFRAC(G324,TODAY())),"")</f>
        <v/>
      </c>
      <c r="AH324" s="21" t="str">
        <f aca="true">IF(AND(INT(YEARFRAC(G324,TODAY()))&gt;=36,INT(YEARFRAC(G324,TODAY()))&lt;=40),INT(YEARFRAC(G324,TODAY())),"")</f>
        <v/>
      </c>
      <c r="AI324" s="22" t="str">
        <f aca="true">IF(AND(INT(YEARFRAC(G324,TODAY()))&gt;=41,INT(YEARFRAC(G324,TODAY()))&lt;=45),INT(YEARFRAC(G324,TODAY())),"")</f>
        <v/>
      </c>
    </row>
    <row r="325" customFormat="false" ht="16.15" hidden="false" customHeight="false" outlineLevel="0" collapsed="false">
      <c r="N325" s="2"/>
      <c r="AA325" s="19"/>
      <c r="AB325" s="19"/>
      <c r="AC325" s="19"/>
      <c r="AD325" s="19"/>
      <c r="AF325" s="21" t="str">
        <f aca="true">IF(INT(YEARFRAC(G325,TODAY()))&lt;=30,INT(YEARFRAC(G325,TODAY())),"")</f>
        <v/>
      </c>
      <c r="AG325" s="21" t="str">
        <f aca="true">IF(AND(INT(YEARFRAC(G325,TODAY()))&gt;=31,INT(YEARFRAC(G325,TODAY()))&lt;=35),INT(YEARFRAC(G325,TODAY())),"")</f>
        <v/>
      </c>
      <c r="AH325" s="21" t="str">
        <f aca="true">IF(AND(INT(YEARFRAC(G325,TODAY()))&gt;=36,INT(YEARFRAC(G325,TODAY()))&lt;=40),INT(YEARFRAC(G325,TODAY())),"")</f>
        <v/>
      </c>
      <c r="AI325" s="22" t="str">
        <f aca="true">IF(AND(INT(YEARFRAC(G325,TODAY()))&gt;=41,INT(YEARFRAC(G325,TODAY()))&lt;=45),INT(YEARFRAC(G325,TODAY())),"")</f>
        <v/>
      </c>
    </row>
    <row r="326" customFormat="false" ht="16.15" hidden="false" customHeight="false" outlineLevel="0" collapsed="false">
      <c r="N326" s="2"/>
      <c r="AA326" s="19"/>
      <c r="AB326" s="19"/>
      <c r="AC326" s="19"/>
      <c r="AD326" s="19"/>
      <c r="AF326" s="21" t="str">
        <f aca="true">IF(INT(YEARFRAC(G326,TODAY()))&lt;=30,INT(YEARFRAC(G326,TODAY())),"")</f>
        <v/>
      </c>
      <c r="AG326" s="21" t="str">
        <f aca="true">IF(AND(INT(YEARFRAC(G326,TODAY()))&gt;=31,INT(YEARFRAC(G326,TODAY()))&lt;=35),INT(YEARFRAC(G326,TODAY())),"")</f>
        <v/>
      </c>
      <c r="AH326" s="21" t="str">
        <f aca="true">IF(AND(INT(YEARFRAC(G326,TODAY()))&gt;=36,INT(YEARFRAC(G326,TODAY()))&lt;=40),INT(YEARFRAC(G326,TODAY())),"")</f>
        <v/>
      </c>
      <c r="AI326" s="22" t="str">
        <f aca="true">IF(AND(INT(YEARFRAC(G326,TODAY()))&gt;=41,INT(YEARFRAC(G326,TODAY()))&lt;=45),INT(YEARFRAC(G326,TODAY())),"")</f>
        <v/>
      </c>
    </row>
    <row r="327" customFormat="false" ht="16.15" hidden="false" customHeight="false" outlineLevel="0" collapsed="false">
      <c r="N327" s="2"/>
      <c r="AA327" s="19"/>
      <c r="AB327" s="19"/>
      <c r="AC327" s="19"/>
      <c r="AD327" s="19"/>
      <c r="AF327" s="21" t="str">
        <f aca="true">IF(INT(YEARFRAC(G327,TODAY()))&lt;=30,INT(YEARFRAC(G327,TODAY())),"")</f>
        <v/>
      </c>
      <c r="AG327" s="21" t="str">
        <f aca="true">IF(AND(INT(YEARFRAC(G327,TODAY()))&gt;=31,INT(YEARFRAC(G327,TODAY()))&lt;=35),INT(YEARFRAC(G327,TODAY())),"")</f>
        <v/>
      </c>
      <c r="AH327" s="21" t="str">
        <f aca="true">IF(AND(INT(YEARFRAC(G327,TODAY()))&gt;=36,INT(YEARFRAC(G327,TODAY()))&lt;=40),INT(YEARFRAC(G327,TODAY())),"")</f>
        <v/>
      </c>
      <c r="AI327" s="22" t="str">
        <f aca="true">IF(AND(INT(YEARFRAC(G327,TODAY()))&gt;=41,INT(YEARFRAC(G327,TODAY()))&lt;=45),INT(YEARFRAC(G327,TODAY())),"")</f>
        <v/>
      </c>
    </row>
    <row r="328" customFormat="false" ht="16.15" hidden="false" customHeight="false" outlineLevel="0" collapsed="false">
      <c r="N328" s="2"/>
      <c r="AA328" s="19"/>
      <c r="AB328" s="19"/>
      <c r="AC328" s="19"/>
      <c r="AD328" s="19"/>
      <c r="AF328" s="21" t="str">
        <f aca="true">IF(INT(YEARFRAC(G328,TODAY()))&lt;=30,INT(YEARFRAC(G328,TODAY())),"")</f>
        <v/>
      </c>
      <c r="AG328" s="21" t="str">
        <f aca="true">IF(AND(INT(YEARFRAC(G328,TODAY()))&gt;=31,INT(YEARFRAC(G328,TODAY()))&lt;=35),INT(YEARFRAC(G328,TODAY())),"")</f>
        <v/>
      </c>
      <c r="AH328" s="21" t="str">
        <f aca="true">IF(AND(INT(YEARFRAC(G328,TODAY()))&gt;=36,INT(YEARFRAC(G328,TODAY()))&lt;=40),INT(YEARFRAC(G328,TODAY())),"")</f>
        <v/>
      </c>
      <c r="AI328" s="22" t="str">
        <f aca="true">IF(AND(INT(YEARFRAC(G328,TODAY()))&gt;=41,INT(YEARFRAC(G328,TODAY()))&lt;=45),INT(YEARFRAC(G328,TODAY())),"")</f>
        <v/>
      </c>
    </row>
    <row r="329" customFormat="false" ht="16.15" hidden="false" customHeight="false" outlineLevel="0" collapsed="false">
      <c r="N329" s="2"/>
      <c r="AA329" s="19"/>
      <c r="AB329" s="19"/>
      <c r="AC329" s="19"/>
      <c r="AD329" s="19"/>
      <c r="AF329" s="21" t="str">
        <f aca="true">IF(INT(YEARFRAC(G329,TODAY()))&lt;=30,INT(YEARFRAC(G329,TODAY())),"")</f>
        <v/>
      </c>
      <c r="AG329" s="21" t="str">
        <f aca="true">IF(AND(INT(YEARFRAC(G329,TODAY()))&gt;=31,INT(YEARFRAC(G329,TODAY()))&lt;=35),INT(YEARFRAC(G329,TODAY())),"")</f>
        <v/>
      </c>
      <c r="AH329" s="21" t="str">
        <f aca="true">IF(AND(INT(YEARFRAC(G329,TODAY()))&gt;=36,INT(YEARFRAC(G329,TODAY()))&lt;=40),INT(YEARFRAC(G329,TODAY())),"")</f>
        <v/>
      </c>
      <c r="AI329" s="22" t="str">
        <f aca="true">IF(AND(INT(YEARFRAC(G329,TODAY()))&gt;=41,INT(YEARFRAC(G329,TODAY()))&lt;=45),INT(YEARFRAC(G329,TODAY())),"")</f>
        <v/>
      </c>
    </row>
    <row r="330" customFormat="false" ht="16.15" hidden="false" customHeight="false" outlineLevel="0" collapsed="false">
      <c r="N330" s="2"/>
      <c r="AA330" s="19"/>
      <c r="AB330" s="19"/>
      <c r="AC330" s="19"/>
      <c r="AD330" s="19"/>
      <c r="AF330" s="21" t="str">
        <f aca="true">IF(INT(YEARFRAC(G330,TODAY()))&lt;=30,INT(YEARFRAC(G330,TODAY())),"")</f>
        <v/>
      </c>
      <c r="AG330" s="21" t="str">
        <f aca="true">IF(AND(INT(YEARFRAC(G330,TODAY()))&gt;=31,INT(YEARFRAC(G330,TODAY()))&lt;=35),INT(YEARFRAC(G330,TODAY())),"")</f>
        <v/>
      </c>
      <c r="AH330" s="21" t="str">
        <f aca="true">IF(AND(INT(YEARFRAC(G330,TODAY()))&gt;=36,INT(YEARFRAC(G330,TODAY()))&lt;=40),INT(YEARFRAC(G330,TODAY())),"")</f>
        <v/>
      </c>
      <c r="AI330" s="22" t="str">
        <f aca="true">IF(AND(INT(YEARFRAC(G330,TODAY()))&gt;=41,INT(YEARFRAC(G330,TODAY()))&lt;=45),INT(YEARFRAC(G330,TODAY())),"")</f>
        <v/>
      </c>
    </row>
    <row r="331" customFormat="false" ht="16.15" hidden="false" customHeight="false" outlineLevel="0" collapsed="false">
      <c r="N331" s="2"/>
      <c r="AA331" s="19"/>
      <c r="AB331" s="19"/>
      <c r="AC331" s="19"/>
      <c r="AD331" s="19"/>
      <c r="AF331" s="21" t="str">
        <f aca="true">IF(INT(YEARFRAC(G331,TODAY()))&lt;=30,INT(YEARFRAC(G331,TODAY())),"")</f>
        <v/>
      </c>
      <c r="AG331" s="21" t="str">
        <f aca="true">IF(AND(INT(YEARFRAC(G331,TODAY()))&gt;=31,INT(YEARFRAC(G331,TODAY()))&lt;=35),INT(YEARFRAC(G331,TODAY())),"")</f>
        <v/>
      </c>
      <c r="AH331" s="21" t="str">
        <f aca="true">IF(AND(INT(YEARFRAC(G331,TODAY()))&gt;=36,INT(YEARFRAC(G331,TODAY()))&lt;=40),INT(YEARFRAC(G331,TODAY())),"")</f>
        <v/>
      </c>
      <c r="AI331" s="22" t="str">
        <f aca="true">IF(AND(INT(YEARFRAC(G331,TODAY()))&gt;=41,INT(YEARFRAC(G331,TODAY()))&lt;=45),INT(YEARFRAC(G331,TODAY())),"")</f>
        <v/>
      </c>
    </row>
    <row r="332" customFormat="false" ht="16.15" hidden="false" customHeight="false" outlineLevel="0" collapsed="false">
      <c r="N332" s="2"/>
      <c r="AA332" s="19"/>
      <c r="AB332" s="19"/>
      <c r="AC332" s="19"/>
      <c r="AD332" s="19"/>
      <c r="AF332" s="21" t="str">
        <f aca="true">IF(INT(YEARFRAC(G332,TODAY()))&lt;=30,INT(YEARFRAC(G332,TODAY())),"")</f>
        <v/>
      </c>
      <c r="AG332" s="21" t="str">
        <f aca="true">IF(AND(INT(YEARFRAC(G332,TODAY()))&gt;=31,INT(YEARFRAC(G332,TODAY()))&lt;=35),INT(YEARFRAC(G332,TODAY())),"")</f>
        <v/>
      </c>
      <c r="AH332" s="21" t="str">
        <f aca="true">IF(AND(INT(YEARFRAC(G332,TODAY()))&gt;=36,INT(YEARFRAC(G332,TODAY()))&lt;=40),INT(YEARFRAC(G332,TODAY())),"")</f>
        <v/>
      </c>
      <c r="AI332" s="22" t="str">
        <f aca="true">IF(AND(INT(YEARFRAC(G332,TODAY()))&gt;=41,INT(YEARFRAC(G332,TODAY()))&lt;=45),INT(YEARFRAC(G332,TODAY())),"")</f>
        <v/>
      </c>
    </row>
    <row r="333" customFormat="false" ht="16.15" hidden="false" customHeight="false" outlineLevel="0" collapsed="false">
      <c r="N333" s="2"/>
      <c r="AA333" s="19"/>
      <c r="AB333" s="19"/>
      <c r="AC333" s="19"/>
      <c r="AD333" s="19"/>
      <c r="AF333" s="21" t="str">
        <f aca="true">IF(INT(YEARFRAC(G333,TODAY()))&lt;=30,INT(YEARFRAC(G333,TODAY())),"")</f>
        <v/>
      </c>
      <c r="AG333" s="21" t="str">
        <f aca="true">IF(AND(INT(YEARFRAC(G333,TODAY()))&gt;=31,INT(YEARFRAC(G333,TODAY()))&lt;=35),INT(YEARFRAC(G333,TODAY())),"")</f>
        <v/>
      </c>
      <c r="AH333" s="21" t="str">
        <f aca="true">IF(AND(INT(YEARFRAC(G333,TODAY()))&gt;=36,INT(YEARFRAC(G333,TODAY()))&lt;=40),INT(YEARFRAC(G333,TODAY())),"")</f>
        <v/>
      </c>
      <c r="AI333" s="22" t="str">
        <f aca="true">IF(AND(INT(YEARFRAC(G333,TODAY()))&gt;=41,INT(YEARFRAC(G333,TODAY()))&lt;=45),INT(YEARFRAC(G333,TODAY())),"")</f>
        <v/>
      </c>
    </row>
    <row r="334" customFormat="false" ht="16.15" hidden="false" customHeight="false" outlineLevel="0" collapsed="false">
      <c r="N334" s="2"/>
      <c r="AA334" s="19"/>
      <c r="AB334" s="19"/>
      <c r="AC334" s="19"/>
      <c r="AD334" s="19"/>
      <c r="AF334" s="21" t="str">
        <f aca="true">IF(INT(YEARFRAC(G334,TODAY()))&lt;=30,INT(YEARFRAC(G334,TODAY())),"")</f>
        <v/>
      </c>
      <c r="AG334" s="21" t="str">
        <f aca="true">IF(AND(INT(YEARFRAC(G334,TODAY()))&gt;=31,INT(YEARFRAC(G334,TODAY()))&lt;=35),INT(YEARFRAC(G334,TODAY())),"")</f>
        <v/>
      </c>
      <c r="AH334" s="21" t="str">
        <f aca="true">IF(AND(INT(YEARFRAC(G334,TODAY()))&gt;=36,INT(YEARFRAC(G334,TODAY()))&lt;=40),INT(YEARFRAC(G334,TODAY())),"")</f>
        <v/>
      </c>
      <c r="AI334" s="22" t="str">
        <f aca="true">IF(AND(INT(YEARFRAC(G334,TODAY()))&gt;=41,INT(YEARFRAC(G334,TODAY()))&lt;=45),INT(YEARFRAC(G334,TODAY())),"")</f>
        <v/>
      </c>
    </row>
    <row r="335" customFormat="false" ht="16.15" hidden="false" customHeight="false" outlineLevel="0" collapsed="false">
      <c r="N335" s="2"/>
      <c r="AA335" s="19"/>
      <c r="AB335" s="19"/>
      <c r="AC335" s="19"/>
      <c r="AD335" s="19"/>
      <c r="AF335" s="21" t="str">
        <f aca="true">IF(INT(YEARFRAC(G335,TODAY()))&lt;=30,INT(YEARFRAC(G335,TODAY())),"")</f>
        <v/>
      </c>
      <c r="AG335" s="21" t="str">
        <f aca="true">IF(AND(INT(YEARFRAC(G335,TODAY()))&gt;=31,INT(YEARFRAC(G335,TODAY()))&lt;=35),INT(YEARFRAC(G335,TODAY())),"")</f>
        <v/>
      </c>
      <c r="AH335" s="21" t="str">
        <f aca="true">IF(AND(INT(YEARFRAC(G335,TODAY()))&gt;=36,INT(YEARFRAC(G335,TODAY()))&lt;=40),INT(YEARFRAC(G335,TODAY())),"")</f>
        <v/>
      </c>
      <c r="AI335" s="22" t="str">
        <f aca="true">IF(AND(INT(YEARFRAC(G335,TODAY()))&gt;=41,INT(YEARFRAC(G335,TODAY()))&lt;=45),INT(YEARFRAC(G335,TODAY())),"")</f>
        <v/>
      </c>
    </row>
    <row r="336" customFormat="false" ht="16.15" hidden="false" customHeight="false" outlineLevel="0" collapsed="false">
      <c r="N336" s="2"/>
      <c r="AA336" s="19"/>
      <c r="AB336" s="19"/>
      <c r="AC336" s="19"/>
      <c r="AD336" s="19"/>
      <c r="AF336" s="21" t="str">
        <f aca="true">IF(INT(YEARFRAC(G336,TODAY()))&lt;=30,INT(YEARFRAC(G336,TODAY())),"")</f>
        <v/>
      </c>
      <c r="AG336" s="21" t="str">
        <f aca="true">IF(AND(INT(YEARFRAC(G336,TODAY()))&gt;=31,INT(YEARFRAC(G336,TODAY()))&lt;=35),INT(YEARFRAC(G336,TODAY())),"")</f>
        <v/>
      </c>
      <c r="AH336" s="21" t="str">
        <f aca="true">IF(AND(INT(YEARFRAC(G336,TODAY()))&gt;=36,INT(YEARFRAC(G336,TODAY()))&lt;=40),INT(YEARFRAC(G336,TODAY())),"")</f>
        <v/>
      </c>
      <c r="AI336" s="22" t="str">
        <f aca="true">IF(AND(INT(YEARFRAC(G336,TODAY()))&gt;=41,INT(YEARFRAC(G336,TODAY()))&lt;=45),INT(YEARFRAC(G336,TODAY())),"")</f>
        <v/>
      </c>
    </row>
    <row r="337" customFormat="false" ht="16.15" hidden="false" customHeight="false" outlineLevel="0" collapsed="false">
      <c r="N337" s="2"/>
      <c r="AA337" s="19"/>
      <c r="AB337" s="19"/>
      <c r="AC337" s="19"/>
      <c r="AD337" s="19"/>
      <c r="AF337" s="21" t="str">
        <f aca="true">IF(INT(YEARFRAC(G337,TODAY()))&lt;=30,INT(YEARFRAC(G337,TODAY())),"")</f>
        <v/>
      </c>
      <c r="AG337" s="21" t="str">
        <f aca="true">IF(AND(INT(YEARFRAC(G337,TODAY()))&gt;=31,INT(YEARFRAC(G337,TODAY()))&lt;=35),INT(YEARFRAC(G337,TODAY())),"")</f>
        <v/>
      </c>
      <c r="AH337" s="21" t="str">
        <f aca="true">IF(AND(INT(YEARFRAC(G337,TODAY()))&gt;=36,INT(YEARFRAC(G337,TODAY()))&lt;=40),INT(YEARFRAC(G337,TODAY())),"")</f>
        <v/>
      </c>
      <c r="AI337" s="22" t="str">
        <f aca="true">IF(AND(INT(YEARFRAC(G337,TODAY()))&gt;=41,INT(YEARFRAC(G337,TODAY()))&lt;=45),INT(YEARFRAC(G337,TODAY())),"")</f>
        <v/>
      </c>
    </row>
    <row r="338" customFormat="false" ht="16.15" hidden="false" customHeight="false" outlineLevel="0" collapsed="false">
      <c r="N338" s="2"/>
      <c r="AA338" s="19"/>
      <c r="AB338" s="19"/>
      <c r="AC338" s="19"/>
      <c r="AD338" s="19"/>
      <c r="AF338" s="21" t="str">
        <f aca="true">IF(INT(YEARFRAC(G338,TODAY()))&lt;=30,INT(YEARFRAC(G338,TODAY())),"")</f>
        <v/>
      </c>
      <c r="AG338" s="21" t="str">
        <f aca="true">IF(AND(INT(YEARFRAC(G338,TODAY()))&gt;=31,INT(YEARFRAC(G338,TODAY()))&lt;=35),INT(YEARFRAC(G338,TODAY())),"")</f>
        <v/>
      </c>
      <c r="AH338" s="21" t="str">
        <f aca="true">IF(AND(INT(YEARFRAC(G338,TODAY()))&gt;=36,INT(YEARFRAC(G338,TODAY()))&lt;=40),INT(YEARFRAC(G338,TODAY())),"")</f>
        <v/>
      </c>
      <c r="AI338" s="22" t="str">
        <f aca="true">IF(AND(INT(YEARFRAC(G338,TODAY()))&gt;=41,INT(YEARFRAC(G338,TODAY()))&lt;=45),INT(YEARFRAC(G338,TODAY())),"")</f>
        <v/>
      </c>
    </row>
    <row r="339" customFormat="false" ht="16.15" hidden="false" customHeight="false" outlineLevel="0" collapsed="false">
      <c r="N339" s="2"/>
      <c r="AA339" s="19"/>
      <c r="AB339" s="19"/>
      <c r="AC339" s="19"/>
      <c r="AD339" s="19"/>
      <c r="AF339" s="21" t="str">
        <f aca="true">IF(INT(YEARFRAC(G339,TODAY()))&lt;=30,INT(YEARFRAC(G339,TODAY())),"")</f>
        <v/>
      </c>
      <c r="AG339" s="21" t="str">
        <f aca="true">IF(AND(INT(YEARFRAC(G339,TODAY()))&gt;=31,INT(YEARFRAC(G339,TODAY()))&lt;=35),INT(YEARFRAC(G339,TODAY())),"")</f>
        <v/>
      </c>
      <c r="AH339" s="21" t="str">
        <f aca="true">IF(AND(INT(YEARFRAC(G339,TODAY()))&gt;=36,INT(YEARFRAC(G339,TODAY()))&lt;=40),INT(YEARFRAC(G339,TODAY())),"")</f>
        <v/>
      </c>
      <c r="AI339" s="22" t="str">
        <f aca="true">IF(AND(INT(YEARFRAC(G339,TODAY()))&gt;=41,INT(YEARFRAC(G339,TODAY()))&lt;=45),INT(YEARFRAC(G339,TODAY())),"")</f>
        <v/>
      </c>
    </row>
    <row r="340" customFormat="false" ht="16.15" hidden="false" customHeight="false" outlineLevel="0" collapsed="false">
      <c r="N340" s="2"/>
      <c r="AA340" s="19"/>
      <c r="AB340" s="19"/>
      <c r="AC340" s="19"/>
      <c r="AD340" s="19"/>
      <c r="AF340" s="21" t="str">
        <f aca="true">IF(INT(YEARFRAC(G340,TODAY()))&lt;=30,INT(YEARFRAC(G340,TODAY())),"")</f>
        <v/>
      </c>
      <c r="AG340" s="21" t="str">
        <f aca="true">IF(AND(INT(YEARFRAC(G340,TODAY()))&gt;=31,INT(YEARFRAC(G340,TODAY()))&lt;=35),INT(YEARFRAC(G340,TODAY())),"")</f>
        <v/>
      </c>
      <c r="AH340" s="21" t="str">
        <f aca="true">IF(AND(INT(YEARFRAC(G340,TODAY()))&gt;=36,INT(YEARFRAC(G340,TODAY()))&lt;=40),INT(YEARFRAC(G340,TODAY())),"")</f>
        <v/>
      </c>
      <c r="AI340" s="22" t="str">
        <f aca="true">IF(AND(INT(YEARFRAC(G340,TODAY()))&gt;=41,INT(YEARFRAC(G340,TODAY()))&lt;=45),INT(YEARFRAC(G340,TODAY())),"")</f>
        <v/>
      </c>
    </row>
    <row r="341" customFormat="false" ht="16.15" hidden="false" customHeight="false" outlineLevel="0" collapsed="false">
      <c r="N341" s="2"/>
      <c r="AA341" s="19"/>
      <c r="AB341" s="19"/>
      <c r="AC341" s="19"/>
      <c r="AD341" s="19"/>
      <c r="AF341" s="21" t="str">
        <f aca="true">IF(INT(YEARFRAC(G341,TODAY()))&lt;=30,INT(YEARFRAC(G341,TODAY())),"")</f>
        <v/>
      </c>
      <c r="AG341" s="21" t="str">
        <f aca="true">IF(AND(INT(YEARFRAC(G341,TODAY()))&gt;=31,INT(YEARFRAC(G341,TODAY()))&lt;=35),INT(YEARFRAC(G341,TODAY())),"")</f>
        <v/>
      </c>
      <c r="AH341" s="21" t="str">
        <f aca="true">IF(AND(INT(YEARFRAC(G341,TODAY()))&gt;=36,INT(YEARFRAC(G341,TODAY()))&lt;=40),INT(YEARFRAC(G341,TODAY())),"")</f>
        <v/>
      </c>
      <c r="AI341" s="22" t="str">
        <f aca="true">IF(AND(INT(YEARFRAC(G341,TODAY()))&gt;=41,INT(YEARFRAC(G341,TODAY()))&lt;=45),INT(YEARFRAC(G341,TODAY())),"")</f>
        <v/>
      </c>
    </row>
    <row r="342" customFormat="false" ht="16.15" hidden="false" customHeight="false" outlineLevel="0" collapsed="false">
      <c r="N342" s="2"/>
      <c r="AA342" s="19"/>
      <c r="AB342" s="19"/>
      <c r="AC342" s="19"/>
      <c r="AD342" s="19"/>
      <c r="AF342" s="21" t="str">
        <f aca="true">IF(INT(YEARFRAC(G342,TODAY()))&lt;=30,INT(YEARFRAC(G342,TODAY())),"")</f>
        <v/>
      </c>
      <c r="AG342" s="21" t="str">
        <f aca="true">IF(AND(INT(YEARFRAC(G342,TODAY()))&gt;=31,INT(YEARFRAC(G342,TODAY()))&lt;=35),INT(YEARFRAC(G342,TODAY())),"")</f>
        <v/>
      </c>
      <c r="AH342" s="21" t="str">
        <f aca="true">IF(AND(INT(YEARFRAC(G342,TODAY()))&gt;=36,INT(YEARFRAC(G342,TODAY()))&lt;=40),INT(YEARFRAC(G342,TODAY())),"")</f>
        <v/>
      </c>
      <c r="AI342" s="22" t="str">
        <f aca="true">IF(AND(INT(YEARFRAC(G342,TODAY()))&gt;=41,INT(YEARFRAC(G342,TODAY()))&lt;=45),INT(YEARFRAC(G342,TODAY())),"")</f>
        <v/>
      </c>
    </row>
    <row r="343" customFormat="false" ht="16.15" hidden="false" customHeight="false" outlineLevel="0" collapsed="false">
      <c r="N343" s="2"/>
      <c r="AA343" s="19"/>
      <c r="AB343" s="19"/>
      <c r="AC343" s="19"/>
      <c r="AD343" s="19"/>
      <c r="AF343" s="21" t="str">
        <f aca="true">IF(INT(YEARFRAC(G343,TODAY()))&lt;=30,INT(YEARFRAC(G343,TODAY())),"")</f>
        <v/>
      </c>
      <c r="AG343" s="21" t="str">
        <f aca="true">IF(AND(INT(YEARFRAC(G343,TODAY()))&gt;=31,INT(YEARFRAC(G343,TODAY()))&lt;=35),INT(YEARFRAC(G343,TODAY())),"")</f>
        <v/>
      </c>
      <c r="AH343" s="21" t="str">
        <f aca="true">IF(AND(INT(YEARFRAC(G343,TODAY()))&gt;=36,INT(YEARFRAC(G343,TODAY()))&lt;=40),INT(YEARFRAC(G343,TODAY())),"")</f>
        <v/>
      </c>
      <c r="AI343" s="22" t="str">
        <f aca="true">IF(AND(INT(YEARFRAC(G343,TODAY()))&gt;=41,INT(YEARFRAC(G343,TODAY()))&lt;=45),INT(YEARFRAC(G343,TODAY())),"")</f>
        <v/>
      </c>
    </row>
    <row r="344" customFormat="false" ht="16.15" hidden="false" customHeight="false" outlineLevel="0" collapsed="false">
      <c r="N344" s="2"/>
      <c r="AA344" s="19"/>
      <c r="AB344" s="19"/>
      <c r="AC344" s="19"/>
      <c r="AD344" s="19"/>
      <c r="AF344" s="21" t="str">
        <f aca="true">IF(INT(YEARFRAC(G344,TODAY()))&lt;=30,INT(YEARFRAC(G344,TODAY())),"")</f>
        <v/>
      </c>
      <c r="AG344" s="21" t="str">
        <f aca="true">IF(AND(INT(YEARFRAC(G344,TODAY()))&gt;=31,INT(YEARFRAC(G344,TODAY()))&lt;=35),INT(YEARFRAC(G344,TODAY())),"")</f>
        <v/>
      </c>
      <c r="AH344" s="21" t="str">
        <f aca="true">IF(AND(INT(YEARFRAC(G344,TODAY()))&gt;=36,INT(YEARFRAC(G344,TODAY()))&lt;=40),INT(YEARFRAC(G344,TODAY())),"")</f>
        <v/>
      </c>
      <c r="AI344" s="22" t="str">
        <f aca="true">IF(AND(INT(YEARFRAC(G344,TODAY()))&gt;=41,INT(YEARFRAC(G344,TODAY()))&lt;=45),INT(YEARFRAC(G344,TODAY())),"")</f>
        <v/>
      </c>
    </row>
    <row r="345" customFormat="false" ht="16.15" hidden="false" customHeight="false" outlineLevel="0" collapsed="false">
      <c r="N345" s="2"/>
      <c r="AA345" s="19"/>
      <c r="AB345" s="19"/>
      <c r="AC345" s="19"/>
      <c r="AD345" s="19"/>
      <c r="AF345" s="21" t="str">
        <f aca="true">IF(INT(YEARFRAC(G345,TODAY()))&lt;=30,INT(YEARFRAC(G345,TODAY())),"")</f>
        <v/>
      </c>
      <c r="AG345" s="21" t="str">
        <f aca="true">IF(AND(INT(YEARFRAC(G345,TODAY()))&gt;=31,INT(YEARFRAC(G345,TODAY()))&lt;=35),INT(YEARFRAC(G345,TODAY())),"")</f>
        <v/>
      </c>
      <c r="AH345" s="21" t="str">
        <f aca="true">IF(AND(INT(YEARFRAC(G345,TODAY()))&gt;=36,INT(YEARFRAC(G345,TODAY()))&lt;=40),INT(YEARFRAC(G345,TODAY())),"")</f>
        <v/>
      </c>
      <c r="AI345" s="22" t="str">
        <f aca="true">IF(AND(INT(YEARFRAC(G345,TODAY()))&gt;=41,INT(YEARFRAC(G345,TODAY()))&lt;=45),INT(YEARFRAC(G345,TODAY())),"")</f>
        <v/>
      </c>
    </row>
    <row r="346" customFormat="false" ht="16.15" hidden="false" customHeight="false" outlineLevel="0" collapsed="false">
      <c r="N346" s="2"/>
      <c r="AA346" s="19"/>
      <c r="AB346" s="19"/>
      <c r="AC346" s="19"/>
      <c r="AD346" s="19"/>
      <c r="AF346" s="21" t="str">
        <f aca="true">IF(INT(YEARFRAC(G346,TODAY()))&lt;=30,INT(YEARFRAC(G346,TODAY())),"")</f>
        <v/>
      </c>
      <c r="AG346" s="21" t="str">
        <f aca="true">IF(AND(INT(YEARFRAC(G346,TODAY()))&gt;=31,INT(YEARFRAC(G346,TODAY()))&lt;=35),INT(YEARFRAC(G346,TODAY())),"")</f>
        <v/>
      </c>
      <c r="AH346" s="21" t="str">
        <f aca="true">IF(AND(INT(YEARFRAC(G346,TODAY()))&gt;=36,INT(YEARFRAC(G346,TODAY()))&lt;=40),INT(YEARFRAC(G346,TODAY())),"")</f>
        <v/>
      </c>
      <c r="AI346" s="22" t="str">
        <f aca="true">IF(AND(INT(YEARFRAC(G346,TODAY()))&gt;=41,INT(YEARFRAC(G346,TODAY()))&lt;=45),INT(YEARFRAC(G346,TODAY())),"")</f>
        <v/>
      </c>
    </row>
    <row r="347" customFormat="false" ht="16.15" hidden="false" customHeight="false" outlineLevel="0" collapsed="false">
      <c r="N347" s="2"/>
      <c r="AA347" s="19"/>
      <c r="AB347" s="19"/>
      <c r="AC347" s="19"/>
      <c r="AD347" s="19"/>
      <c r="AF347" s="21" t="str">
        <f aca="true">IF(INT(YEARFRAC(G347,TODAY()))&lt;=30,INT(YEARFRAC(G347,TODAY())),"")</f>
        <v/>
      </c>
      <c r="AG347" s="21" t="str">
        <f aca="true">IF(AND(INT(YEARFRAC(G347,TODAY()))&gt;=31,INT(YEARFRAC(G347,TODAY()))&lt;=35),INT(YEARFRAC(G347,TODAY())),"")</f>
        <v/>
      </c>
      <c r="AH347" s="21" t="str">
        <f aca="true">IF(AND(INT(YEARFRAC(G347,TODAY()))&gt;=36,INT(YEARFRAC(G347,TODAY()))&lt;=40),INT(YEARFRAC(G347,TODAY())),"")</f>
        <v/>
      </c>
      <c r="AI347" s="22" t="str">
        <f aca="true">IF(AND(INT(YEARFRAC(G347,TODAY()))&gt;=41,INT(YEARFRAC(G347,TODAY()))&lt;=45),INT(YEARFRAC(G347,TODAY())),"")</f>
        <v/>
      </c>
    </row>
    <row r="348" customFormat="false" ht="16.15" hidden="false" customHeight="false" outlineLevel="0" collapsed="false">
      <c r="N348" s="2"/>
      <c r="AA348" s="19"/>
      <c r="AB348" s="19"/>
      <c r="AC348" s="19"/>
      <c r="AD348" s="19"/>
      <c r="AF348" s="21" t="str">
        <f aca="true">IF(INT(YEARFRAC(G348,TODAY()))&lt;=30,INT(YEARFRAC(G348,TODAY())),"")</f>
        <v/>
      </c>
      <c r="AG348" s="21" t="str">
        <f aca="true">IF(AND(INT(YEARFRAC(G348,TODAY()))&gt;=31,INT(YEARFRAC(G348,TODAY()))&lt;=35),INT(YEARFRAC(G348,TODAY())),"")</f>
        <v/>
      </c>
      <c r="AH348" s="21" t="str">
        <f aca="true">IF(AND(INT(YEARFRAC(G348,TODAY()))&gt;=36,INT(YEARFRAC(G348,TODAY()))&lt;=40),INT(YEARFRAC(G348,TODAY())),"")</f>
        <v/>
      </c>
      <c r="AI348" s="22" t="str">
        <f aca="true">IF(AND(INT(YEARFRAC(G348,TODAY()))&gt;=41,INT(YEARFRAC(G348,TODAY()))&lt;=45),INT(YEARFRAC(G348,TODAY())),"")</f>
        <v/>
      </c>
    </row>
    <row r="349" customFormat="false" ht="16.15" hidden="false" customHeight="false" outlineLevel="0" collapsed="false">
      <c r="N349" s="2"/>
      <c r="AA349" s="19"/>
      <c r="AB349" s="19"/>
      <c r="AC349" s="19"/>
      <c r="AD349" s="19"/>
      <c r="AF349" s="21" t="str">
        <f aca="true">IF(INT(YEARFRAC(G349,TODAY()))&lt;=30,INT(YEARFRAC(G349,TODAY())),"")</f>
        <v/>
      </c>
      <c r="AG349" s="21" t="str">
        <f aca="true">IF(AND(INT(YEARFRAC(G349,TODAY()))&gt;=31,INT(YEARFRAC(G349,TODAY()))&lt;=35),INT(YEARFRAC(G349,TODAY())),"")</f>
        <v/>
      </c>
      <c r="AH349" s="21" t="str">
        <f aca="true">IF(AND(INT(YEARFRAC(G349,TODAY()))&gt;=36,INT(YEARFRAC(G349,TODAY()))&lt;=40),INT(YEARFRAC(G349,TODAY())),"")</f>
        <v/>
      </c>
      <c r="AI349" s="22" t="str">
        <f aca="true">IF(AND(INT(YEARFRAC(G349,TODAY()))&gt;=41,INT(YEARFRAC(G349,TODAY()))&lt;=45),INT(YEARFRAC(G349,TODAY())),"")</f>
        <v/>
      </c>
    </row>
    <row r="350" customFormat="false" ht="16.15" hidden="false" customHeight="false" outlineLevel="0" collapsed="false">
      <c r="N350" s="2"/>
      <c r="AA350" s="19"/>
      <c r="AB350" s="19"/>
      <c r="AC350" s="19"/>
      <c r="AD350" s="19"/>
      <c r="AF350" s="21" t="str">
        <f aca="true">IF(INT(YEARFRAC(G350,TODAY()))&lt;=30,INT(YEARFRAC(G350,TODAY())),"")</f>
        <v/>
      </c>
      <c r="AG350" s="21" t="str">
        <f aca="true">IF(AND(INT(YEARFRAC(G350,TODAY()))&gt;=31,INT(YEARFRAC(G350,TODAY()))&lt;=35),INT(YEARFRAC(G350,TODAY())),"")</f>
        <v/>
      </c>
      <c r="AH350" s="21" t="str">
        <f aca="true">IF(AND(INT(YEARFRAC(G350,TODAY()))&gt;=36,INT(YEARFRAC(G350,TODAY()))&lt;=40),INT(YEARFRAC(G350,TODAY())),"")</f>
        <v/>
      </c>
      <c r="AI350" s="22" t="str">
        <f aca="true">IF(AND(INT(YEARFRAC(G350,TODAY()))&gt;=41,INT(YEARFRAC(G350,TODAY()))&lt;=45),INT(YEARFRAC(G350,TODAY())),"")</f>
        <v/>
      </c>
    </row>
    <row r="351" customFormat="false" ht="16.15" hidden="false" customHeight="false" outlineLevel="0" collapsed="false">
      <c r="N351" s="2"/>
      <c r="AA351" s="19"/>
      <c r="AB351" s="19"/>
      <c r="AC351" s="19"/>
      <c r="AD351" s="19"/>
      <c r="AF351" s="21" t="str">
        <f aca="true">IF(INT(YEARFRAC(G351,TODAY()))&lt;=30,INT(YEARFRAC(G351,TODAY())),"")</f>
        <v/>
      </c>
      <c r="AG351" s="21" t="str">
        <f aca="true">IF(AND(INT(YEARFRAC(G351,TODAY()))&gt;=31,INT(YEARFRAC(G351,TODAY()))&lt;=35),INT(YEARFRAC(G351,TODAY())),"")</f>
        <v/>
      </c>
      <c r="AH351" s="21" t="str">
        <f aca="true">IF(AND(INT(YEARFRAC(G351,TODAY()))&gt;=36,INT(YEARFRAC(G351,TODAY()))&lt;=40),INT(YEARFRAC(G351,TODAY())),"")</f>
        <v/>
      </c>
      <c r="AI351" s="22" t="str">
        <f aca="true">IF(AND(INT(YEARFRAC(G351,TODAY()))&gt;=41,INT(YEARFRAC(G351,TODAY()))&lt;=45),INT(YEARFRAC(G351,TODAY())),"")</f>
        <v/>
      </c>
    </row>
    <row r="352" customFormat="false" ht="16.15" hidden="false" customHeight="false" outlineLevel="0" collapsed="false">
      <c r="N352" s="2"/>
      <c r="AA352" s="19"/>
      <c r="AB352" s="19"/>
      <c r="AC352" s="19"/>
      <c r="AD352" s="19"/>
      <c r="AF352" s="21" t="str">
        <f aca="true">IF(INT(YEARFRAC(G352,TODAY()))&lt;=30,INT(YEARFRAC(G352,TODAY())),"")</f>
        <v/>
      </c>
      <c r="AG352" s="21" t="str">
        <f aca="true">IF(AND(INT(YEARFRAC(G352,TODAY()))&gt;=31,INT(YEARFRAC(G352,TODAY()))&lt;=35),INT(YEARFRAC(G352,TODAY())),"")</f>
        <v/>
      </c>
      <c r="AH352" s="21" t="str">
        <f aca="true">IF(AND(INT(YEARFRAC(G352,TODAY()))&gt;=36,INT(YEARFRAC(G352,TODAY()))&lt;=40),INT(YEARFRAC(G352,TODAY())),"")</f>
        <v/>
      </c>
      <c r="AI352" s="22" t="str">
        <f aca="true">IF(AND(INT(YEARFRAC(G352,TODAY()))&gt;=41,INT(YEARFRAC(G352,TODAY()))&lt;=45),INT(YEARFRAC(G352,TODAY())),"")</f>
        <v/>
      </c>
    </row>
    <row r="353" customFormat="false" ht="16.15" hidden="false" customHeight="false" outlineLevel="0" collapsed="false">
      <c r="N353" s="2"/>
      <c r="AA353" s="19"/>
      <c r="AB353" s="19"/>
      <c r="AC353" s="19"/>
      <c r="AD353" s="19"/>
      <c r="AF353" s="21" t="str">
        <f aca="true">IF(INT(YEARFRAC(G353,TODAY()))&lt;=30,INT(YEARFRAC(G353,TODAY())),"")</f>
        <v/>
      </c>
      <c r="AG353" s="21" t="str">
        <f aca="true">IF(AND(INT(YEARFRAC(G353,TODAY()))&gt;=31,INT(YEARFRAC(G353,TODAY()))&lt;=35),INT(YEARFRAC(G353,TODAY())),"")</f>
        <v/>
      </c>
      <c r="AH353" s="21" t="str">
        <f aca="true">IF(AND(INT(YEARFRAC(G353,TODAY()))&gt;=36,INT(YEARFRAC(G353,TODAY()))&lt;=40),INT(YEARFRAC(G353,TODAY())),"")</f>
        <v/>
      </c>
      <c r="AI353" s="22" t="str">
        <f aca="true">IF(AND(INT(YEARFRAC(G353,TODAY()))&gt;=41,INT(YEARFRAC(G353,TODAY()))&lt;=45),INT(YEARFRAC(G353,TODAY())),"")</f>
        <v/>
      </c>
    </row>
    <row r="354" customFormat="false" ht="16.15" hidden="false" customHeight="false" outlineLevel="0" collapsed="false">
      <c r="N354" s="2"/>
      <c r="AA354" s="19"/>
      <c r="AB354" s="19"/>
      <c r="AC354" s="19"/>
      <c r="AD354" s="19"/>
      <c r="AF354" s="21" t="str">
        <f aca="true">IF(INT(YEARFRAC(G354,TODAY()))&lt;=30,INT(YEARFRAC(G354,TODAY())),"")</f>
        <v/>
      </c>
      <c r="AG354" s="21" t="str">
        <f aca="true">IF(AND(INT(YEARFRAC(G354,TODAY()))&gt;=31,INT(YEARFRAC(G354,TODAY()))&lt;=35),INT(YEARFRAC(G354,TODAY())),"")</f>
        <v/>
      </c>
      <c r="AH354" s="21" t="str">
        <f aca="true">IF(AND(INT(YEARFRAC(G354,TODAY()))&gt;=36,INT(YEARFRAC(G354,TODAY()))&lt;=40),INT(YEARFRAC(G354,TODAY())),"")</f>
        <v/>
      </c>
      <c r="AI354" s="22" t="str">
        <f aca="true">IF(AND(INT(YEARFRAC(G354,TODAY()))&gt;=41,INT(YEARFRAC(G354,TODAY()))&lt;=45),INT(YEARFRAC(G354,TODAY())),"")</f>
        <v/>
      </c>
    </row>
    <row r="355" customFormat="false" ht="16.15" hidden="false" customHeight="false" outlineLevel="0" collapsed="false">
      <c r="N355" s="2"/>
      <c r="AA355" s="19"/>
      <c r="AB355" s="19"/>
      <c r="AC355" s="19"/>
      <c r="AD355" s="19"/>
      <c r="AF355" s="21" t="str">
        <f aca="true">IF(INT(YEARFRAC(G355,TODAY()))&lt;=30,INT(YEARFRAC(G355,TODAY())),"")</f>
        <v/>
      </c>
      <c r="AG355" s="21" t="str">
        <f aca="true">IF(AND(INT(YEARFRAC(G355,TODAY()))&gt;=31,INT(YEARFRAC(G355,TODAY()))&lt;=35),INT(YEARFRAC(G355,TODAY())),"")</f>
        <v/>
      </c>
      <c r="AH355" s="21" t="str">
        <f aca="true">IF(AND(INT(YEARFRAC(G355,TODAY()))&gt;=36,INT(YEARFRAC(G355,TODAY()))&lt;=40),INT(YEARFRAC(G355,TODAY())),"")</f>
        <v/>
      </c>
      <c r="AI355" s="22" t="str">
        <f aca="true">IF(AND(INT(YEARFRAC(G355,TODAY()))&gt;=41,INT(YEARFRAC(G355,TODAY()))&lt;=45),INT(YEARFRAC(G355,TODAY())),"")</f>
        <v/>
      </c>
    </row>
    <row r="356" customFormat="false" ht="16.15" hidden="false" customHeight="false" outlineLevel="0" collapsed="false">
      <c r="N356" s="2"/>
      <c r="AA356" s="19"/>
      <c r="AB356" s="19"/>
      <c r="AC356" s="19"/>
      <c r="AD356" s="19"/>
      <c r="AF356" s="21" t="str">
        <f aca="true">IF(INT(YEARFRAC(G356,TODAY()))&lt;=30,INT(YEARFRAC(G356,TODAY())),"")</f>
        <v/>
      </c>
      <c r="AG356" s="21" t="str">
        <f aca="true">IF(AND(INT(YEARFRAC(G356,TODAY()))&gt;=31,INT(YEARFRAC(G356,TODAY()))&lt;=35),INT(YEARFRAC(G356,TODAY())),"")</f>
        <v/>
      </c>
      <c r="AH356" s="21" t="str">
        <f aca="true">IF(AND(INT(YEARFRAC(G356,TODAY()))&gt;=36,INT(YEARFRAC(G356,TODAY()))&lt;=40),INT(YEARFRAC(G356,TODAY())),"")</f>
        <v/>
      </c>
      <c r="AI356" s="22" t="str">
        <f aca="true">IF(AND(INT(YEARFRAC(G356,TODAY()))&gt;=41,INT(YEARFRAC(G356,TODAY()))&lt;=45),INT(YEARFRAC(G356,TODAY())),"")</f>
        <v/>
      </c>
    </row>
    <row r="357" customFormat="false" ht="16.15" hidden="false" customHeight="false" outlineLevel="0" collapsed="false">
      <c r="N357" s="2"/>
      <c r="AA357" s="19"/>
      <c r="AB357" s="19"/>
      <c r="AC357" s="19"/>
      <c r="AD357" s="19"/>
      <c r="AF357" s="21" t="str">
        <f aca="true">IF(INT(YEARFRAC(G357,TODAY()))&lt;=30,INT(YEARFRAC(G357,TODAY())),"")</f>
        <v/>
      </c>
      <c r="AG357" s="21" t="str">
        <f aca="true">IF(AND(INT(YEARFRAC(G357,TODAY()))&gt;=31,INT(YEARFRAC(G357,TODAY()))&lt;=35),INT(YEARFRAC(G357,TODAY())),"")</f>
        <v/>
      </c>
      <c r="AH357" s="21" t="str">
        <f aca="true">IF(AND(INT(YEARFRAC(G357,TODAY()))&gt;=36,INT(YEARFRAC(G357,TODAY()))&lt;=40),INT(YEARFRAC(G357,TODAY())),"")</f>
        <v/>
      </c>
      <c r="AI357" s="22" t="str">
        <f aca="true">IF(AND(INT(YEARFRAC(G357,TODAY()))&gt;=41,INT(YEARFRAC(G357,TODAY()))&lt;=45),INT(YEARFRAC(G357,TODAY())),"")</f>
        <v/>
      </c>
    </row>
    <row r="358" customFormat="false" ht="16.15" hidden="false" customHeight="false" outlineLevel="0" collapsed="false">
      <c r="N358" s="2"/>
      <c r="AA358" s="19"/>
      <c r="AB358" s="19"/>
      <c r="AC358" s="19"/>
      <c r="AD358" s="19"/>
      <c r="AF358" s="21" t="str">
        <f aca="true">IF(INT(YEARFRAC(G358,TODAY()))&lt;=30,INT(YEARFRAC(G358,TODAY())),"")</f>
        <v/>
      </c>
      <c r="AG358" s="21" t="str">
        <f aca="true">IF(AND(INT(YEARFRAC(G358,TODAY()))&gt;=31,INT(YEARFRAC(G358,TODAY()))&lt;=35),INT(YEARFRAC(G358,TODAY())),"")</f>
        <v/>
      </c>
      <c r="AH358" s="21" t="str">
        <f aca="true">IF(AND(INT(YEARFRAC(G358,TODAY()))&gt;=36,INT(YEARFRAC(G358,TODAY()))&lt;=40),INT(YEARFRAC(G358,TODAY())),"")</f>
        <v/>
      </c>
      <c r="AI358" s="22" t="str">
        <f aca="true">IF(AND(INT(YEARFRAC(G358,TODAY()))&gt;=41,INT(YEARFRAC(G358,TODAY()))&lt;=45),INT(YEARFRAC(G358,TODAY())),"")</f>
        <v/>
      </c>
    </row>
    <row r="359" customFormat="false" ht="16.15" hidden="false" customHeight="false" outlineLevel="0" collapsed="false">
      <c r="N359" s="2"/>
      <c r="AA359" s="19"/>
      <c r="AB359" s="19"/>
      <c r="AC359" s="19"/>
      <c r="AD359" s="19"/>
      <c r="AF359" s="21" t="str">
        <f aca="true">IF(INT(YEARFRAC(G359,TODAY()))&lt;=30,INT(YEARFRAC(G359,TODAY())),"")</f>
        <v/>
      </c>
      <c r="AG359" s="21" t="str">
        <f aca="true">IF(AND(INT(YEARFRAC(G359,TODAY()))&gt;=31,INT(YEARFRAC(G359,TODAY()))&lt;=35),INT(YEARFRAC(G359,TODAY())),"")</f>
        <v/>
      </c>
      <c r="AH359" s="21" t="str">
        <f aca="true">IF(AND(INT(YEARFRAC(G359,TODAY()))&gt;=36,INT(YEARFRAC(G359,TODAY()))&lt;=40),INT(YEARFRAC(G359,TODAY())),"")</f>
        <v/>
      </c>
      <c r="AI359" s="22" t="str">
        <f aca="true">IF(AND(INT(YEARFRAC(G359,TODAY()))&gt;=41,INT(YEARFRAC(G359,TODAY()))&lt;=45),INT(YEARFRAC(G359,TODAY())),"")</f>
        <v/>
      </c>
    </row>
    <row r="360" customFormat="false" ht="16.15" hidden="false" customHeight="false" outlineLevel="0" collapsed="false">
      <c r="N360" s="2"/>
      <c r="AA360" s="19"/>
      <c r="AB360" s="19"/>
      <c r="AC360" s="19"/>
      <c r="AD360" s="19"/>
      <c r="AF360" s="21" t="str">
        <f aca="true">IF(INT(YEARFRAC(G360,TODAY()))&lt;=30,INT(YEARFRAC(G360,TODAY())),"")</f>
        <v/>
      </c>
      <c r="AG360" s="21" t="str">
        <f aca="true">IF(AND(INT(YEARFRAC(G360,TODAY()))&gt;=31,INT(YEARFRAC(G360,TODAY()))&lt;=35),INT(YEARFRAC(G360,TODAY())),"")</f>
        <v/>
      </c>
      <c r="AH360" s="21" t="str">
        <f aca="true">IF(AND(INT(YEARFRAC(G360,TODAY()))&gt;=36,INT(YEARFRAC(G360,TODAY()))&lt;=40),INT(YEARFRAC(G360,TODAY())),"")</f>
        <v/>
      </c>
      <c r="AI360" s="22" t="str">
        <f aca="true">IF(AND(INT(YEARFRAC(G360,TODAY()))&gt;=41,INT(YEARFRAC(G360,TODAY()))&lt;=45),INT(YEARFRAC(G360,TODAY())),"")</f>
        <v/>
      </c>
    </row>
    <row r="361" customFormat="false" ht="16.15" hidden="false" customHeight="false" outlineLevel="0" collapsed="false">
      <c r="N361" s="2"/>
      <c r="AA361" s="19"/>
      <c r="AB361" s="19"/>
      <c r="AC361" s="19"/>
      <c r="AD361" s="19"/>
      <c r="AF361" s="21" t="str">
        <f aca="true">IF(INT(YEARFRAC(G361,TODAY()))&lt;=30,INT(YEARFRAC(G361,TODAY())),"")</f>
        <v/>
      </c>
      <c r="AG361" s="21" t="str">
        <f aca="true">IF(AND(INT(YEARFRAC(G361,TODAY()))&gt;=31,INT(YEARFRAC(G361,TODAY()))&lt;=35),INT(YEARFRAC(G361,TODAY())),"")</f>
        <v/>
      </c>
      <c r="AH361" s="21" t="str">
        <f aca="true">IF(AND(INT(YEARFRAC(G361,TODAY()))&gt;=36,INT(YEARFRAC(G361,TODAY()))&lt;=40),INT(YEARFRAC(G361,TODAY())),"")</f>
        <v/>
      </c>
      <c r="AI361" s="22" t="str">
        <f aca="true">IF(AND(INT(YEARFRAC(G361,TODAY()))&gt;=41,INT(YEARFRAC(G361,TODAY()))&lt;=45),INT(YEARFRAC(G361,TODAY())),"")</f>
        <v/>
      </c>
    </row>
    <row r="362" customFormat="false" ht="16.15" hidden="false" customHeight="false" outlineLevel="0" collapsed="false">
      <c r="N362" s="2"/>
      <c r="AA362" s="19"/>
      <c r="AB362" s="19"/>
      <c r="AC362" s="19"/>
      <c r="AD362" s="19"/>
      <c r="AF362" s="21" t="str">
        <f aca="true">IF(INT(YEARFRAC(G362,TODAY()))&lt;=30,INT(YEARFRAC(G362,TODAY())),"")</f>
        <v/>
      </c>
      <c r="AG362" s="21" t="str">
        <f aca="true">IF(AND(INT(YEARFRAC(G362,TODAY()))&gt;=31,INT(YEARFRAC(G362,TODAY()))&lt;=35),INT(YEARFRAC(G362,TODAY())),"")</f>
        <v/>
      </c>
      <c r="AH362" s="21" t="str">
        <f aca="true">IF(AND(INT(YEARFRAC(G362,TODAY()))&gt;=36,INT(YEARFRAC(G362,TODAY()))&lt;=40),INT(YEARFRAC(G362,TODAY())),"")</f>
        <v/>
      </c>
      <c r="AI362" s="22" t="str">
        <f aca="true">IF(AND(INT(YEARFRAC(G362,TODAY()))&gt;=41,INT(YEARFRAC(G362,TODAY()))&lt;=45),INT(YEARFRAC(G362,TODAY())),"")</f>
        <v/>
      </c>
    </row>
    <row r="363" customFormat="false" ht="16.15" hidden="false" customHeight="false" outlineLevel="0" collapsed="false">
      <c r="N363" s="2"/>
      <c r="AA363" s="19"/>
      <c r="AB363" s="19"/>
      <c r="AC363" s="19"/>
      <c r="AD363" s="19"/>
      <c r="AF363" s="21" t="str">
        <f aca="true">IF(INT(YEARFRAC(G363,TODAY()))&lt;=30,INT(YEARFRAC(G363,TODAY())),"")</f>
        <v/>
      </c>
      <c r="AG363" s="21" t="str">
        <f aca="true">IF(AND(INT(YEARFRAC(G363,TODAY()))&gt;=31,INT(YEARFRAC(G363,TODAY()))&lt;=35),INT(YEARFRAC(G363,TODAY())),"")</f>
        <v/>
      </c>
      <c r="AH363" s="21" t="str">
        <f aca="true">IF(AND(INT(YEARFRAC(G363,TODAY()))&gt;=36,INT(YEARFRAC(G363,TODAY()))&lt;=40),INT(YEARFRAC(G363,TODAY())),"")</f>
        <v/>
      </c>
      <c r="AI363" s="22" t="str">
        <f aca="true">IF(AND(INT(YEARFRAC(G363,TODAY()))&gt;=41,INT(YEARFRAC(G363,TODAY()))&lt;=45),INT(YEARFRAC(G363,TODAY())),"")</f>
        <v/>
      </c>
    </row>
    <row r="364" customFormat="false" ht="16.15" hidden="false" customHeight="false" outlineLevel="0" collapsed="false">
      <c r="N364" s="2"/>
      <c r="AA364" s="19"/>
      <c r="AB364" s="19"/>
      <c r="AC364" s="19"/>
      <c r="AD364" s="19"/>
      <c r="AF364" s="21" t="str">
        <f aca="true">IF(INT(YEARFRAC(G364,TODAY()))&lt;=30,INT(YEARFRAC(G364,TODAY())),"")</f>
        <v/>
      </c>
      <c r="AG364" s="21" t="str">
        <f aca="true">IF(AND(INT(YEARFRAC(G364,TODAY()))&gt;=31,INT(YEARFRAC(G364,TODAY()))&lt;=35),INT(YEARFRAC(G364,TODAY())),"")</f>
        <v/>
      </c>
      <c r="AH364" s="21" t="str">
        <f aca="true">IF(AND(INT(YEARFRAC(G364,TODAY()))&gt;=36,INT(YEARFRAC(G364,TODAY()))&lt;=40),INT(YEARFRAC(G364,TODAY())),"")</f>
        <v/>
      </c>
      <c r="AI364" s="22" t="str">
        <f aca="true">IF(AND(INT(YEARFRAC(G364,TODAY()))&gt;=41,INT(YEARFRAC(G364,TODAY()))&lt;=45),INT(YEARFRAC(G364,TODAY())),"")</f>
        <v/>
      </c>
    </row>
    <row r="365" customFormat="false" ht="16.15" hidden="false" customHeight="false" outlineLevel="0" collapsed="false">
      <c r="N365" s="2"/>
      <c r="AA365" s="19"/>
      <c r="AB365" s="19"/>
      <c r="AC365" s="19"/>
      <c r="AD365" s="19"/>
      <c r="AF365" s="21" t="str">
        <f aca="true">IF(INT(YEARFRAC(G365,TODAY()))&lt;=30,INT(YEARFRAC(G365,TODAY())),"")</f>
        <v/>
      </c>
      <c r="AG365" s="21" t="str">
        <f aca="true">IF(AND(INT(YEARFRAC(G365,TODAY()))&gt;=31,INT(YEARFRAC(G365,TODAY()))&lt;=35),INT(YEARFRAC(G365,TODAY())),"")</f>
        <v/>
      </c>
      <c r="AH365" s="21" t="str">
        <f aca="true">IF(AND(INT(YEARFRAC(G365,TODAY()))&gt;=36,INT(YEARFRAC(G365,TODAY()))&lt;=40),INT(YEARFRAC(G365,TODAY())),"")</f>
        <v/>
      </c>
      <c r="AI365" s="22" t="str">
        <f aca="true">IF(AND(INT(YEARFRAC(G365,TODAY()))&gt;=41,INT(YEARFRAC(G365,TODAY()))&lt;=45),INT(YEARFRAC(G365,TODAY())),"")</f>
        <v/>
      </c>
    </row>
    <row r="366" customFormat="false" ht="16.15" hidden="false" customHeight="false" outlineLevel="0" collapsed="false">
      <c r="N366" s="2"/>
      <c r="AA366" s="19"/>
      <c r="AB366" s="19"/>
      <c r="AC366" s="19"/>
      <c r="AD366" s="19"/>
      <c r="AF366" s="21" t="str">
        <f aca="true">IF(INT(YEARFRAC(G366,TODAY()))&lt;=30,INT(YEARFRAC(G366,TODAY())),"")</f>
        <v/>
      </c>
      <c r="AG366" s="21" t="str">
        <f aca="true">IF(AND(INT(YEARFRAC(G366,TODAY()))&gt;=31,INT(YEARFRAC(G366,TODAY()))&lt;=35),INT(YEARFRAC(G366,TODAY())),"")</f>
        <v/>
      </c>
      <c r="AH366" s="21" t="str">
        <f aca="true">IF(AND(INT(YEARFRAC(G366,TODAY()))&gt;=36,INT(YEARFRAC(G366,TODAY()))&lt;=40),INT(YEARFRAC(G366,TODAY())),"")</f>
        <v/>
      </c>
      <c r="AI366" s="22" t="str">
        <f aca="true">IF(AND(INT(YEARFRAC(G366,TODAY()))&gt;=41,INT(YEARFRAC(G366,TODAY()))&lt;=45),INT(YEARFRAC(G366,TODAY())),"")</f>
        <v/>
      </c>
    </row>
    <row r="367" customFormat="false" ht="16.15" hidden="false" customHeight="false" outlineLevel="0" collapsed="false">
      <c r="N367" s="2"/>
      <c r="AA367" s="19"/>
      <c r="AB367" s="19"/>
      <c r="AC367" s="19"/>
      <c r="AD367" s="19"/>
      <c r="AF367" s="21" t="str">
        <f aca="true">IF(INT(YEARFRAC(G367,TODAY()))&lt;=30,INT(YEARFRAC(G367,TODAY())),"")</f>
        <v/>
      </c>
      <c r="AG367" s="21" t="str">
        <f aca="true">IF(AND(INT(YEARFRAC(G367,TODAY()))&gt;=31,INT(YEARFRAC(G367,TODAY()))&lt;=35),INT(YEARFRAC(G367,TODAY())),"")</f>
        <v/>
      </c>
      <c r="AH367" s="21" t="str">
        <f aca="true">IF(AND(INT(YEARFRAC(G367,TODAY()))&gt;=36,INT(YEARFRAC(G367,TODAY()))&lt;=40),INT(YEARFRAC(G367,TODAY())),"")</f>
        <v/>
      </c>
      <c r="AI367" s="22" t="str">
        <f aca="true">IF(AND(INT(YEARFRAC(G367,TODAY()))&gt;=41,INT(YEARFRAC(G367,TODAY()))&lt;=45),INT(YEARFRAC(G367,TODAY())),"")</f>
        <v/>
      </c>
    </row>
    <row r="368" customFormat="false" ht="16.15" hidden="false" customHeight="false" outlineLevel="0" collapsed="false">
      <c r="N368" s="2"/>
      <c r="AA368" s="19"/>
      <c r="AB368" s="19"/>
      <c r="AC368" s="19"/>
      <c r="AD368" s="19"/>
      <c r="AF368" s="21" t="str">
        <f aca="true">IF(INT(YEARFRAC(G368,TODAY()))&lt;=30,INT(YEARFRAC(G368,TODAY())),"")</f>
        <v/>
      </c>
      <c r="AG368" s="21" t="str">
        <f aca="true">IF(AND(INT(YEARFRAC(G368,TODAY()))&gt;=31,INT(YEARFRAC(G368,TODAY()))&lt;=35),INT(YEARFRAC(G368,TODAY())),"")</f>
        <v/>
      </c>
      <c r="AH368" s="21" t="str">
        <f aca="true">IF(AND(INT(YEARFRAC(G368,TODAY()))&gt;=36,INT(YEARFRAC(G368,TODAY()))&lt;=40),INT(YEARFRAC(G368,TODAY())),"")</f>
        <v/>
      </c>
      <c r="AI368" s="22" t="str">
        <f aca="true">IF(AND(INT(YEARFRAC(G368,TODAY()))&gt;=41,INT(YEARFRAC(G368,TODAY()))&lt;=45),INT(YEARFRAC(G368,TODAY())),"")</f>
        <v/>
      </c>
    </row>
    <row r="369" customFormat="false" ht="16.15" hidden="false" customHeight="false" outlineLevel="0" collapsed="false">
      <c r="N369" s="2"/>
      <c r="AA369" s="19"/>
      <c r="AB369" s="19"/>
      <c r="AC369" s="19"/>
      <c r="AD369" s="19"/>
      <c r="AF369" s="21" t="str">
        <f aca="true">IF(INT(YEARFRAC(G369,TODAY()))&lt;=30,INT(YEARFRAC(G369,TODAY())),"")</f>
        <v/>
      </c>
      <c r="AG369" s="21" t="str">
        <f aca="true">IF(AND(INT(YEARFRAC(G369,TODAY()))&gt;=31,INT(YEARFRAC(G369,TODAY()))&lt;=35),INT(YEARFRAC(G369,TODAY())),"")</f>
        <v/>
      </c>
      <c r="AH369" s="21" t="str">
        <f aca="true">IF(AND(INT(YEARFRAC(G369,TODAY()))&gt;=36,INT(YEARFRAC(G369,TODAY()))&lt;=40),INT(YEARFRAC(G369,TODAY())),"")</f>
        <v/>
      </c>
      <c r="AI369" s="22" t="str">
        <f aca="true">IF(AND(INT(YEARFRAC(G369,TODAY()))&gt;=41,INT(YEARFRAC(G369,TODAY()))&lt;=45),INT(YEARFRAC(G369,TODAY())),"")</f>
        <v/>
      </c>
    </row>
    <row r="370" customFormat="false" ht="16.15" hidden="false" customHeight="false" outlineLevel="0" collapsed="false">
      <c r="N370" s="2"/>
      <c r="AA370" s="19"/>
      <c r="AB370" s="19"/>
      <c r="AC370" s="19"/>
      <c r="AD370" s="19"/>
      <c r="AF370" s="21" t="str">
        <f aca="true">IF(INT(YEARFRAC(G370,TODAY()))&lt;=30,INT(YEARFRAC(G370,TODAY())),"")</f>
        <v/>
      </c>
      <c r="AG370" s="21" t="str">
        <f aca="true">IF(AND(INT(YEARFRAC(G370,TODAY()))&gt;=31,INT(YEARFRAC(G370,TODAY()))&lt;=35),INT(YEARFRAC(G370,TODAY())),"")</f>
        <v/>
      </c>
      <c r="AH370" s="21" t="str">
        <f aca="true">IF(AND(INT(YEARFRAC(G370,TODAY()))&gt;=36,INT(YEARFRAC(G370,TODAY()))&lt;=40),INT(YEARFRAC(G370,TODAY())),"")</f>
        <v/>
      </c>
      <c r="AI370" s="22" t="str">
        <f aca="true">IF(AND(INT(YEARFRAC(G370,TODAY()))&gt;=41,INT(YEARFRAC(G370,TODAY()))&lt;=45),INT(YEARFRAC(G370,TODAY())),"")</f>
        <v/>
      </c>
    </row>
    <row r="371" customFormat="false" ht="16.15" hidden="false" customHeight="false" outlineLevel="0" collapsed="false">
      <c r="N371" s="2"/>
      <c r="AA371" s="19"/>
      <c r="AB371" s="19"/>
      <c r="AC371" s="19"/>
      <c r="AD371" s="19"/>
      <c r="AF371" s="21" t="str">
        <f aca="true">IF(INT(YEARFRAC(G371,TODAY()))&lt;=30,INT(YEARFRAC(G371,TODAY())),"")</f>
        <v/>
      </c>
      <c r="AG371" s="21" t="str">
        <f aca="true">IF(AND(INT(YEARFRAC(G371,TODAY()))&gt;=31,INT(YEARFRAC(G371,TODAY()))&lt;=35),INT(YEARFRAC(G371,TODAY())),"")</f>
        <v/>
      </c>
      <c r="AH371" s="21" t="str">
        <f aca="true">IF(AND(INT(YEARFRAC(G371,TODAY()))&gt;=36,INT(YEARFRAC(G371,TODAY()))&lt;=40),INT(YEARFRAC(G371,TODAY())),"")</f>
        <v/>
      </c>
      <c r="AI371" s="22" t="str">
        <f aca="true">IF(AND(INT(YEARFRAC(G371,TODAY()))&gt;=41,INT(YEARFRAC(G371,TODAY()))&lt;=45),INT(YEARFRAC(G371,TODAY())),"")</f>
        <v/>
      </c>
    </row>
    <row r="372" customFormat="false" ht="16.15" hidden="false" customHeight="false" outlineLevel="0" collapsed="false">
      <c r="N372" s="2"/>
      <c r="AA372" s="19"/>
      <c r="AB372" s="19"/>
      <c r="AC372" s="19"/>
      <c r="AD372" s="19"/>
      <c r="AF372" s="21" t="str">
        <f aca="true">IF(INT(YEARFRAC(G372,TODAY()))&lt;=30,INT(YEARFRAC(G372,TODAY())),"")</f>
        <v/>
      </c>
      <c r="AG372" s="21" t="str">
        <f aca="true">IF(AND(INT(YEARFRAC(G372,TODAY()))&gt;=31,INT(YEARFRAC(G372,TODAY()))&lt;=35),INT(YEARFRAC(G372,TODAY())),"")</f>
        <v/>
      </c>
      <c r="AH372" s="21" t="str">
        <f aca="true">IF(AND(INT(YEARFRAC(G372,TODAY()))&gt;=36,INT(YEARFRAC(G372,TODAY()))&lt;=40),INT(YEARFRAC(G372,TODAY())),"")</f>
        <v/>
      </c>
      <c r="AI372" s="22" t="str">
        <f aca="true">IF(AND(INT(YEARFRAC(G372,TODAY()))&gt;=41,INT(YEARFRAC(G372,TODAY()))&lt;=45),INT(YEARFRAC(G372,TODAY())),"")</f>
        <v/>
      </c>
    </row>
    <row r="373" customFormat="false" ht="16.15" hidden="false" customHeight="false" outlineLevel="0" collapsed="false">
      <c r="N373" s="2"/>
      <c r="AA373" s="19"/>
      <c r="AB373" s="19"/>
      <c r="AC373" s="19"/>
      <c r="AD373" s="19"/>
      <c r="AF373" s="21" t="str">
        <f aca="true">IF(INT(YEARFRAC(G373,TODAY()))&lt;=30,INT(YEARFRAC(G373,TODAY())),"")</f>
        <v/>
      </c>
      <c r="AG373" s="21" t="str">
        <f aca="true">IF(AND(INT(YEARFRAC(G373,TODAY()))&gt;=31,INT(YEARFRAC(G373,TODAY()))&lt;=35),INT(YEARFRAC(G373,TODAY())),"")</f>
        <v/>
      </c>
      <c r="AH373" s="21" t="str">
        <f aca="true">IF(AND(INT(YEARFRAC(G373,TODAY()))&gt;=36,INT(YEARFRAC(G373,TODAY()))&lt;=40),INT(YEARFRAC(G373,TODAY())),"")</f>
        <v/>
      </c>
      <c r="AI373" s="22" t="str">
        <f aca="true">IF(AND(INT(YEARFRAC(G373,TODAY()))&gt;=41,INT(YEARFRAC(G373,TODAY()))&lt;=45),INT(YEARFRAC(G373,TODAY())),"")</f>
        <v/>
      </c>
    </row>
    <row r="374" customFormat="false" ht="16.15" hidden="false" customHeight="false" outlineLevel="0" collapsed="false">
      <c r="N374" s="2"/>
      <c r="AA374" s="19"/>
      <c r="AB374" s="19"/>
      <c r="AC374" s="19"/>
      <c r="AD374" s="19"/>
      <c r="AF374" s="21" t="str">
        <f aca="true">IF(INT(YEARFRAC(G374,TODAY()))&lt;=30,INT(YEARFRAC(G374,TODAY())),"")</f>
        <v/>
      </c>
      <c r="AG374" s="21" t="str">
        <f aca="true">IF(AND(INT(YEARFRAC(G374,TODAY()))&gt;=31,INT(YEARFRAC(G374,TODAY()))&lt;=35),INT(YEARFRAC(G374,TODAY())),"")</f>
        <v/>
      </c>
      <c r="AH374" s="21" t="str">
        <f aca="true">IF(AND(INT(YEARFRAC(G374,TODAY()))&gt;=36,INT(YEARFRAC(G374,TODAY()))&lt;=40),INT(YEARFRAC(G374,TODAY())),"")</f>
        <v/>
      </c>
      <c r="AI374" s="22" t="str">
        <f aca="true">IF(AND(INT(YEARFRAC(G374,TODAY()))&gt;=41,INT(YEARFRAC(G374,TODAY()))&lt;=45),INT(YEARFRAC(G374,TODAY())),"")</f>
        <v/>
      </c>
    </row>
    <row r="375" customFormat="false" ht="16.15" hidden="false" customHeight="false" outlineLevel="0" collapsed="false">
      <c r="N375" s="2"/>
      <c r="AA375" s="19"/>
      <c r="AB375" s="19"/>
      <c r="AC375" s="19"/>
      <c r="AD375" s="19"/>
      <c r="AF375" s="21" t="str">
        <f aca="true">IF(INT(YEARFRAC(G375,TODAY()))&lt;=30,INT(YEARFRAC(G375,TODAY())),"")</f>
        <v/>
      </c>
      <c r="AG375" s="21" t="str">
        <f aca="true">IF(AND(INT(YEARFRAC(G375,TODAY()))&gt;=31,INT(YEARFRAC(G375,TODAY()))&lt;=35),INT(YEARFRAC(G375,TODAY())),"")</f>
        <v/>
      </c>
      <c r="AH375" s="21" t="str">
        <f aca="true">IF(AND(INT(YEARFRAC(G375,TODAY()))&gt;=36,INT(YEARFRAC(G375,TODAY()))&lt;=40),INT(YEARFRAC(G375,TODAY())),"")</f>
        <v/>
      </c>
      <c r="AI375" s="22" t="str">
        <f aca="true">IF(AND(INT(YEARFRAC(G375,TODAY()))&gt;=41,INT(YEARFRAC(G375,TODAY()))&lt;=45),INT(YEARFRAC(G375,TODAY())),"")</f>
        <v/>
      </c>
    </row>
    <row r="376" customFormat="false" ht="16.15" hidden="false" customHeight="false" outlineLevel="0" collapsed="false">
      <c r="N376" s="2"/>
      <c r="AA376" s="19"/>
      <c r="AB376" s="19"/>
      <c r="AC376" s="19"/>
      <c r="AD376" s="19"/>
      <c r="AF376" s="21" t="str">
        <f aca="true">IF(INT(YEARFRAC(G376,TODAY()))&lt;=30,INT(YEARFRAC(G376,TODAY())),"")</f>
        <v/>
      </c>
      <c r="AG376" s="21" t="str">
        <f aca="true">IF(AND(INT(YEARFRAC(G376,TODAY()))&gt;=31,INT(YEARFRAC(G376,TODAY()))&lt;=35),INT(YEARFRAC(G376,TODAY())),"")</f>
        <v/>
      </c>
      <c r="AH376" s="21" t="str">
        <f aca="true">IF(AND(INT(YEARFRAC(G376,TODAY()))&gt;=36,INT(YEARFRAC(G376,TODAY()))&lt;=40),INT(YEARFRAC(G376,TODAY())),"")</f>
        <v/>
      </c>
      <c r="AI376" s="22" t="str">
        <f aca="true">IF(AND(INT(YEARFRAC(G376,TODAY()))&gt;=41,INT(YEARFRAC(G376,TODAY()))&lt;=45),INT(YEARFRAC(G376,TODAY())),"")</f>
        <v/>
      </c>
    </row>
    <row r="377" customFormat="false" ht="16.15" hidden="false" customHeight="false" outlineLevel="0" collapsed="false">
      <c r="N377" s="2"/>
      <c r="AA377" s="19"/>
      <c r="AB377" s="19"/>
      <c r="AC377" s="19"/>
      <c r="AD377" s="19"/>
      <c r="AF377" s="21" t="str">
        <f aca="true">IF(INT(YEARFRAC(G377,TODAY()))&lt;=30,INT(YEARFRAC(G377,TODAY())),"")</f>
        <v/>
      </c>
      <c r="AG377" s="21" t="str">
        <f aca="true">IF(AND(INT(YEARFRAC(G377,TODAY()))&gt;=31,INT(YEARFRAC(G377,TODAY()))&lt;=35),INT(YEARFRAC(G377,TODAY())),"")</f>
        <v/>
      </c>
      <c r="AH377" s="21" t="str">
        <f aca="true">IF(AND(INT(YEARFRAC(G377,TODAY()))&gt;=36,INT(YEARFRAC(G377,TODAY()))&lt;=40),INT(YEARFRAC(G377,TODAY())),"")</f>
        <v/>
      </c>
      <c r="AI377" s="22" t="str">
        <f aca="true">IF(AND(INT(YEARFRAC(G377,TODAY()))&gt;=41,INT(YEARFRAC(G377,TODAY()))&lt;=45),INT(YEARFRAC(G377,TODAY())),"")</f>
        <v/>
      </c>
    </row>
    <row r="378" customFormat="false" ht="16.15" hidden="false" customHeight="false" outlineLevel="0" collapsed="false">
      <c r="N378" s="2"/>
      <c r="AA378" s="19"/>
      <c r="AB378" s="19"/>
      <c r="AC378" s="19"/>
      <c r="AD378" s="19"/>
      <c r="AF378" s="21" t="str">
        <f aca="true">IF(INT(YEARFRAC(G378,TODAY()))&lt;=30,INT(YEARFRAC(G378,TODAY())),"")</f>
        <v/>
      </c>
      <c r="AG378" s="21" t="str">
        <f aca="true">IF(AND(INT(YEARFRAC(G378,TODAY()))&gt;=31,INT(YEARFRAC(G378,TODAY()))&lt;=35),INT(YEARFRAC(G378,TODAY())),"")</f>
        <v/>
      </c>
      <c r="AH378" s="21" t="str">
        <f aca="true">IF(AND(INT(YEARFRAC(G378,TODAY()))&gt;=36,INT(YEARFRAC(G378,TODAY()))&lt;=40),INT(YEARFRAC(G378,TODAY())),"")</f>
        <v/>
      </c>
      <c r="AI378" s="22" t="str">
        <f aca="true">IF(AND(INT(YEARFRAC(G378,TODAY()))&gt;=41,INT(YEARFRAC(G378,TODAY()))&lt;=45),INT(YEARFRAC(G378,TODAY())),"")</f>
        <v/>
      </c>
    </row>
    <row r="379" customFormat="false" ht="16.15" hidden="false" customHeight="false" outlineLevel="0" collapsed="false">
      <c r="N379" s="2"/>
      <c r="AA379" s="19"/>
      <c r="AB379" s="19"/>
      <c r="AC379" s="19"/>
      <c r="AD379" s="19"/>
      <c r="AF379" s="21" t="str">
        <f aca="true">IF(INT(YEARFRAC(G379,TODAY()))&lt;=30,INT(YEARFRAC(G379,TODAY())),"")</f>
        <v/>
      </c>
      <c r="AG379" s="21" t="str">
        <f aca="true">IF(AND(INT(YEARFRAC(G379,TODAY()))&gt;=31,INT(YEARFRAC(G379,TODAY()))&lt;=35),INT(YEARFRAC(G379,TODAY())),"")</f>
        <v/>
      </c>
      <c r="AH379" s="21" t="str">
        <f aca="true">IF(AND(INT(YEARFRAC(G379,TODAY()))&gt;=36,INT(YEARFRAC(G379,TODAY()))&lt;=40),INT(YEARFRAC(G379,TODAY())),"")</f>
        <v/>
      </c>
      <c r="AI379" s="22" t="str">
        <f aca="true">IF(AND(INT(YEARFRAC(G379,TODAY()))&gt;=41,INT(YEARFRAC(G379,TODAY()))&lt;=45),INT(YEARFRAC(G379,TODAY())),"")</f>
        <v/>
      </c>
    </row>
    <row r="380" customFormat="false" ht="16.15" hidden="false" customHeight="false" outlineLevel="0" collapsed="false">
      <c r="N380" s="2"/>
      <c r="AA380" s="19"/>
      <c r="AB380" s="19"/>
      <c r="AC380" s="19"/>
      <c r="AD380" s="19"/>
      <c r="AF380" s="21" t="str">
        <f aca="true">IF(INT(YEARFRAC(G380,TODAY()))&lt;=30,INT(YEARFRAC(G380,TODAY())),"")</f>
        <v/>
      </c>
      <c r="AG380" s="21" t="str">
        <f aca="true">IF(AND(INT(YEARFRAC(G380,TODAY()))&gt;=31,INT(YEARFRAC(G380,TODAY()))&lt;=35),INT(YEARFRAC(G380,TODAY())),"")</f>
        <v/>
      </c>
      <c r="AH380" s="21" t="str">
        <f aca="true">IF(AND(INT(YEARFRAC(G380,TODAY()))&gt;=36,INT(YEARFRAC(G380,TODAY()))&lt;=40),INT(YEARFRAC(G380,TODAY())),"")</f>
        <v/>
      </c>
      <c r="AI380" s="22" t="str">
        <f aca="true">IF(AND(INT(YEARFRAC(G380,TODAY()))&gt;=41,INT(YEARFRAC(G380,TODAY()))&lt;=45),INT(YEARFRAC(G380,TODAY())),"")</f>
        <v/>
      </c>
    </row>
    <row r="381" customFormat="false" ht="16.15" hidden="false" customHeight="false" outlineLevel="0" collapsed="false">
      <c r="N381" s="2"/>
      <c r="AA381" s="19"/>
      <c r="AB381" s="19"/>
      <c r="AC381" s="19"/>
      <c r="AD381" s="19"/>
      <c r="AF381" s="21" t="str">
        <f aca="true">IF(INT(YEARFRAC(G381,TODAY()))&lt;=30,INT(YEARFRAC(G381,TODAY())),"")</f>
        <v/>
      </c>
      <c r="AG381" s="21" t="str">
        <f aca="true">IF(AND(INT(YEARFRAC(G381,TODAY()))&gt;=31,INT(YEARFRAC(G381,TODAY()))&lt;=35),INT(YEARFRAC(G381,TODAY())),"")</f>
        <v/>
      </c>
      <c r="AH381" s="21" t="str">
        <f aca="true">IF(AND(INT(YEARFRAC(G381,TODAY()))&gt;=36,INT(YEARFRAC(G381,TODAY()))&lt;=40),INT(YEARFRAC(G381,TODAY())),"")</f>
        <v/>
      </c>
      <c r="AI381" s="22" t="str">
        <f aca="true">IF(AND(INT(YEARFRAC(G381,TODAY()))&gt;=41,INT(YEARFRAC(G381,TODAY()))&lt;=45),INT(YEARFRAC(G381,TODAY())),"")</f>
        <v/>
      </c>
    </row>
    <row r="382" customFormat="false" ht="16.15" hidden="false" customHeight="false" outlineLevel="0" collapsed="false">
      <c r="N382" s="2"/>
      <c r="AA382" s="19"/>
      <c r="AB382" s="19"/>
      <c r="AC382" s="19"/>
      <c r="AD382" s="19"/>
      <c r="AF382" s="21" t="str">
        <f aca="true">IF(INT(YEARFRAC(G382,TODAY()))&lt;=30,INT(YEARFRAC(G382,TODAY())),"")</f>
        <v/>
      </c>
      <c r="AG382" s="21" t="str">
        <f aca="true">IF(AND(INT(YEARFRAC(G382,TODAY()))&gt;=31,INT(YEARFRAC(G382,TODAY()))&lt;=35),INT(YEARFRAC(G382,TODAY())),"")</f>
        <v/>
      </c>
      <c r="AH382" s="21" t="str">
        <f aca="true">IF(AND(INT(YEARFRAC(G382,TODAY()))&gt;=36,INT(YEARFRAC(G382,TODAY()))&lt;=40),INT(YEARFRAC(G382,TODAY())),"")</f>
        <v/>
      </c>
      <c r="AI382" s="22" t="str">
        <f aca="true">IF(AND(INT(YEARFRAC(G382,TODAY()))&gt;=41,INT(YEARFRAC(G382,TODAY()))&lt;=45),INT(YEARFRAC(G382,TODAY())),"")</f>
        <v/>
      </c>
    </row>
    <row r="383" customFormat="false" ht="16.15" hidden="false" customHeight="false" outlineLevel="0" collapsed="false">
      <c r="N383" s="2"/>
      <c r="AA383" s="19"/>
      <c r="AB383" s="19"/>
      <c r="AC383" s="19"/>
      <c r="AD383" s="19"/>
      <c r="AF383" s="21" t="str">
        <f aca="true">IF(INT(YEARFRAC(G383,TODAY()))&lt;=30,INT(YEARFRAC(G383,TODAY())),"")</f>
        <v/>
      </c>
      <c r="AG383" s="21" t="str">
        <f aca="true">IF(AND(INT(YEARFRAC(G383,TODAY()))&gt;=31,INT(YEARFRAC(G383,TODAY()))&lt;=35),INT(YEARFRAC(G383,TODAY())),"")</f>
        <v/>
      </c>
      <c r="AH383" s="21" t="str">
        <f aca="true">IF(AND(INT(YEARFRAC(G383,TODAY()))&gt;=36,INT(YEARFRAC(G383,TODAY()))&lt;=40),INT(YEARFRAC(G383,TODAY())),"")</f>
        <v/>
      </c>
      <c r="AI383" s="22" t="str">
        <f aca="true">IF(AND(INT(YEARFRAC(G383,TODAY()))&gt;=41,INT(YEARFRAC(G383,TODAY()))&lt;=45),INT(YEARFRAC(G383,TODAY())),"")</f>
        <v/>
      </c>
    </row>
    <row r="384" customFormat="false" ht="16.15" hidden="false" customHeight="false" outlineLevel="0" collapsed="false">
      <c r="N384" s="2"/>
      <c r="AA384" s="19"/>
      <c r="AB384" s="19"/>
      <c r="AC384" s="19"/>
      <c r="AD384" s="19"/>
      <c r="AF384" s="21" t="str">
        <f aca="true">IF(INT(YEARFRAC(G384,TODAY()))&lt;=30,INT(YEARFRAC(G384,TODAY())),"")</f>
        <v/>
      </c>
      <c r="AG384" s="21" t="str">
        <f aca="true">IF(AND(INT(YEARFRAC(G384,TODAY()))&gt;=31,INT(YEARFRAC(G384,TODAY()))&lt;=35),INT(YEARFRAC(G384,TODAY())),"")</f>
        <v/>
      </c>
      <c r="AH384" s="21" t="str">
        <f aca="true">IF(AND(INT(YEARFRAC(G384,TODAY()))&gt;=36,INT(YEARFRAC(G384,TODAY()))&lt;=40),INT(YEARFRAC(G384,TODAY())),"")</f>
        <v/>
      </c>
      <c r="AI384" s="22" t="str">
        <f aca="true">IF(AND(INT(YEARFRAC(G384,TODAY()))&gt;=41,INT(YEARFRAC(G384,TODAY()))&lt;=45),INT(YEARFRAC(G384,TODAY())),"")</f>
        <v/>
      </c>
    </row>
    <row r="385" customFormat="false" ht="16.15" hidden="false" customHeight="false" outlineLevel="0" collapsed="false">
      <c r="N385" s="2"/>
      <c r="AA385" s="19"/>
      <c r="AB385" s="19"/>
      <c r="AC385" s="19"/>
      <c r="AD385" s="19"/>
      <c r="AF385" s="21" t="str">
        <f aca="true">IF(INT(YEARFRAC(G385,TODAY()))&lt;=30,INT(YEARFRAC(G385,TODAY())),"")</f>
        <v/>
      </c>
      <c r="AG385" s="21" t="str">
        <f aca="true">IF(AND(INT(YEARFRAC(G385,TODAY()))&gt;=31,INT(YEARFRAC(G385,TODAY()))&lt;=35),INT(YEARFRAC(G385,TODAY())),"")</f>
        <v/>
      </c>
      <c r="AH385" s="21" t="str">
        <f aca="true">IF(AND(INT(YEARFRAC(G385,TODAY()))&gt;=36,INT(YEARFRAC(G385,TODAY()))&lt;=40),INT(YEARFRAC(G385,TODAY())),"")</f>
        <v/>
      </c>
      <c r="AI385" s="22" t="str">
        <f aca="true">IF(AND(INT(YEARFRAC(G385,TODAY()))&gt;=41,INT(YEARFRAC(G385,TODAY()))&lt;=45),INT(YEARFRAC(G385,TODAY())),"")</f>
        <v/>
      </c>
    </row>
    <row r="386" customFormat="false" ht="16.15" hidden="false" customHeight="false" outlineLevel="0" collapsed="false">
      <c r="N386" s="2"/>
      <c r="AA386" s="19"/>
      <c r="AB386" s="19"/>
      <c r="AC386" s="19"/>
      <c r="AD386" s="19"/>
      <c r="AF386" s="21" t="str">
        <f aca="true">IF(INT(YEARFRAC(G386,TODAY()))&lt;=30,INT(YEARFRAC(G386,TODAY())),"")</f>
        <v/>
      </c>
      <c r="AG386" s="21" t="str">
        <f aca="true">IF(AND(INT(YEARFRAC(G386,TODAY()))&gt;=31,INT(YEARFRAC(G386,TODAY()))&lt;=35),INT(YEARFRAC(G386,TODAY())),"")</f>
        <v/>
      </c>
      <c r="AH386" s="21" t="str">
        <f aca="true">IF(AND(INT(YEARFRAC(G386,TODAY()))&gt;=36,INT(YEARFRAC(G386,TODAY()))&lt;=40),INT(YEARFRAC(G386,TODAY())),"")</f>
        <v/>
      </c>
      <c r="AI386" s="22" t="str">
        <f aca="true">IF(AND(INT(YEARFRAC(G386,TODAY()))&gt;=41,INT(YEARFRAC(G386,TODAY()))&lt;=45),INT(YEARFRAC(G386,TODAY())),"")</f>
        <v/>
      </c>
    </row>
    <row r="387" customFormat="false" ht="16.15" hidden="false" customHeight="false" outlineLevel="0" collapsed="false">
      <c r="N387" s="2"/>
      <c r="AA387" s="19"/>
      <c r="AB387" s="19"/>
      <c r="AC387" s="19"/>
      <c r="AD387" s="19"/>
      <c r="AF387" s="21" t="str">
        <f aca="true">IF(INT(YEARFRAC(G387,TODAY()))&lt;=30,INT(YEARFRAC(G387,TODAY())),"")</f>
        <v/>
      </c>
      <c r="AG387" s="21" t="str">
        <f aca="true">IF(AND(INT(YEARFRAC(G387,TODAY()))&gt;=31,INT(YEARFRAC(G387,TODAY()))&lt;=35),INT(YEARFRAC(G387,TODAY())),"")</f>
        <v/>
      </c>
      <c r="AH387" s="21" t="str">
        <f aca="true">IF(AND(INT(YEARFRAC(G387,TODAY()))&gt;=36,INT(YEARFRAC(G387,TODAY()))&lt;=40),INT(YEARFRAC(G387,TODAY())),"")</f>
        <v/>
      </c>
      <c r="AI387" s="22" t="str">
        <f aca="true">IF(AND(INT(YEARFRAC(G387,TODAY()))&gt;=41,INT(YEARFRAC(G387,TODAY()))&lt;=45),INT(YEARFRAC(G387,TODAY())),"")</f>
        <v/>
      </c>
    </row>
    <row r="388" customFormat="false" ht="16.15" hidden="false" customHeight="false" outlineLevel="0" collapsed="false">
      <c r="N388" s="2"/>
      <c r="AA388" s="19"/>
      <c r="AB388" s="19"/>
      <c r="AC388" s="19"/>
      <c r="AD388" s="19"/>
      <c r="AF388" s="21" t="str">
        <f aca="true">IF(INT(YEARFRAC(G388,TODAY()))&lt;=30,INT(YEARFRAC(G388,TODAY())),"")</f>
        <v/>
      </c>
      <c r="AG388" s="21" t="str">
        <f aca="true">IF(AND(INT(YEARFRAC(G388,TODAY()))&gt;=31,INT(YEARFRAC(G388,TODAY()))&lt;=35),INT(YEARFRAC(G388,TODAY())),"")</f>
        <v/>
      </c>
      <c r="AH388" s="21" t="str">
        <f aca="true">IF(AND(INT(YEARFRAC(G388,TODAY()))&gt;=36,INT(YEARFRAC(G388,TODAY()))&lt;=40),INT(YEARFRAC(G388,TODAY())),"")</f>
        <v/>
      </c>
      <c r="AI388" s="22" t="str">
        <f aca="true">IF(AND(INT(YEARFRAC(G388,TODAY()))&gt;=41,INT(YEARFRAC(G388,TODAY()))&lt;=45),INT(YEARFRAC(G388,TODAY())),"")</f>
        <v/>
      </c>
    </row>
    <row r="389" customFormat="false" ht="16.15" hidden="false" customHeight="false" outlineLevel="0" collapsed="false">
      <c r="N389" s="2"/>
      <c r="AA389" s="19"/>
      <c r="AB389" s="19"/>
      <c r="AC389" s="19"/>
      <c r="AD389" s="19"/>
      <c r="AF389" s="21" t="str">
        <f aca="true">IF(INT(YEARFRAC(G389,TODAY()))&lt;=30,INT(YEARFRAC(G389,TODAY())),"")</f>
        <v/>
      </c>
      <c r="AG389" s="21" t="str">
        <f aca="true">IF(AND(INT(YEARFRAC(G389,TODAY()))&gt;=31,INT(YEARFRAC(G389,TODAY()))&lt;=35),INT(YEARFRAC(G389,TODAY())),"")</f>
        <v/>
      </c>
      <c r="AH389" s="21" t="str">
        <f aca="true">IF(AND(INT(YEARFRAC(G389,TODAY()))&gt;=36,INT(YEARFRAC(G389,TODAY()))&lt;=40),INT(YEARFRAC(G389,TODAY())),"")</f>
        <v/>
      </c>
      <c r="AI389" s="22" t="str">
        <f aca="true">IF(AND(INT(YEARFRAC(G389,TODAY()))&gt;=41,INT(YEARFRAC(G389,TODAY()))&lt;=45),INT(YEARFRAC(G389,TODAY())),"")</f>
        <v/>
      </c>
    </row>
    <row r="390" customFormat="false" ht="16.15" hidden="false" customHeight="false" outlineLevel="0" collapsed="false">
      <c r="N390" s="2"/>
      <c r="AA390" s="19"/>
      <c r="AB390" s="19"/>
      <c r="AC390" s="19"/>
      <c r="AD390" s="19"/>
      <c r="AF390" s="21" t="str">
        <f aca="true">IF(INT(YEARFRAC(G390,TODAY()))&lt;=30,INT(YEARFRAC(G390,TODAY())),"")</f>
        <v/>
      </c>
      <c r="AG390" s="21" t="str">
        <f aca="true">IF(AND(INT(YEARFRAC(G390,TODAY()))&gt;=31,INT(YEARFRAC(G390,TODAY()))&lt;=35),INT(YEARFRAC(G390,TODAY())),"")</f>
        <v/>
      </c>
      <c r="AH390" s="21" t="str">
        <f aca="true">IF(AND(INT(YEARFRAC(G390,TODAY()))&gt;=36,INT(YEARFRAC(G390,TODAY()))&lt;=40),INT(YEARFRAC(G390,TODAY())),"")</f>
        <v/>
      </c>
      <c r="AI390" s="22" t="str">
        <f aca="true">IF(AND(INT(YEARFRAC(G390,TODAY()))&gt;=41,INT(YEARFRAC(G390,TODAY()))&lt;=45),INT(YEARFRAC(G390,TODAY())),"")</f>
        <v/>
      </c>
    </row>
    <row r="391" customFormat="false" ht="16.15" hidden="false" customHeight="false" outlineLevel="0" collapsed="false">
      <c r="N391" s="2"/>
      <c r="AA391" s="19"/>
      <c r="AB391" s="19"/>
      <c r="AC391" s="19"/>
      <c r="AD391" s="19"/>
      <c r="AF391" s="21" t="str">
        <f aca="true">IF(INT(YEARFRAC(G391,TODAY()))&lt;=30,INT(YEARFRAC(G391,TODAY())),"")</f>
        <v/>
      </c>
      <c r="AG391" s="21" t="str">
        <f aca="true">IF(AND(INT(YEARFRAC(G391,TODAY()))&gt;=31,INT(YEARFRAC(G391,TODAY()))&lt;=35),INT(YEARFRAC(G391,TODAY())),"")</f>
        <v/>
      </c>
      <c r="AH391" s="21" t="str">
        <f aca="true">IF(AND(INT(YEARFRAC(G391,TODAY()))&gt;=36,INT(YEARFRAC(G391,TODAY()))&lt;=40),INT(YEARFRAC(G391,TODAY())),"")</f>
        <v/>
      </c>
      <c r="AI391" s="22" t="str">
        <f aca="true">IF(AND(INT(YEARFRAC(G391,TODAY()))&gt;=41,INT(YEARFRAC(G391,TODAY()))&lt;=45),INT(YEARFRAC(G391,TODAY())),"")</f>
        <v/>
      </c>
    </row>
    <row r="392" customFormat="false" ht="16.15" hidden="false" customHeight="false" outlineLevel="0" collapsed="false">
      <c r="N392" s="2"/>
      <c r="AA392" s="19"/>
      <c r="AB392" s="19"/>
      <c r="AC392" s="19"/>
      <c r="AD392" s="19"/>
      <c r="AF392" s="21" t="str">
        <f aca="true">IF(INT(YEARFRAC(G392,TODAY()))&lt;=30,INT(YEARFRAC(G392,TODAY())),"")</f>
        <v/>
      </c>
      <c r="AG392" s="21" t="str">
        <f aca="true">IF(AND(INT(YEARFRAC(G392,TODAY()))&gt;=31,INT(YEARFRAC(G392,TODAY()))&lt;=35),INT(YEARFRAC(G392,TODAY())),"")</f>
        <v/>
      </c>
      <c r="AH392" s="21" t="str">
        <f aca="true">IF(AND(INT(YEARFRAC(G392,TODAY()))&gt;=36,INT(YEARFRAC(G392,TODAY()))&lt;=40),INT(YEARFRAC(G392,TODAY())),"")</f>
        <v/>
      </c>
      <c r="AI392" s="22" t="str">
        <f aca="true">IF(AND(INT(YEARFRAC(G392,TODAY()))&gt;=41,INT(YEARFRAC(G392,TODAY()))&lt;=45),INT(YEARFRAC(G392,TODAY())),"")</f>
        <v/>
      </c>
    </row>
    <row r="393" customFormat="false" ht="16.15" hidden="false" customHeight="false" outlineLevel="0" collapsed="false">
      <c r="N393" s="2"/>
      <c r="AA393" s="19"/>
      <c r="AB393" s="19"/>
      <c r="AC393" s="19"/>
      <c r="AD393" s="19"/>
      <c r="AF393" s="21" t="str">
        <f aca="true">IF(INT(YEARFRAC(G393,TODAY()))&lt;=30,INT(YEARFRAC(G393,TODAY())),"")</f>
        <v/>
      </c>
      <c r="AG393" s="21" t="str">
        <f aca="true">IF(AND(INT(YEARFRAC(G393,TODAY()))&gt;=31,INT(YEARFRAC(G393,TODAY()))&lt;=35),INT(YEARFRAC(G393,TODAY())),"")</f>
        <v/>
      </c>
      <c r="AH393" s="21" t="str">
        <f aca="true">IF(AND(INT(YEARFRAC(G393,TODAY()))&gt;=36,INT(YEARFRAC(G393,TODAY()))&lt;=40),INT(YEARFRAC(G393,TODAY())),"")</f>
        <v/>
      </c>
      <c r="AI393" s="22" t="str">
        <f aca="true">IF(AND(INT(YEARFRAC(G393,TODAY()))&gt;=41,INT(YEARFRAC(G393,TODAY()))&lt;=45),INT(YEARFRAC(G393,TODAY())),"")</f>
        <v/>
      </c>
    </row>
    <row r="394" customFormat="false" ht="16.15" hidden="false" customHeight="false" outlineLevel="0" collapsed="false">
      <c r="N394" s="2"/>
      <c r="AA394" s="19"/>
      <c r="AB394" s="19"/>
      <c r="AC394" s="19"/>
      <c r="AD394" s="19"/>
      <c r="AF394" s="21" t="str">
        <f aca="true">IF(INT(YEARFRAC(G394,TODAY()))&lt;=30,INT(YEARFRAC(G394,TODAY())),"")</f>
        <v/>
      </c>
      <c r="AG394" s="21" t="str">
        <f aca="true">IF(AND(INT(YEARFRAC(G394,TODAY()))&gt;=31,INT(YEARFRAC(G394,TODAY()))&lt;=35),INT(YEARFRAC(G394,TODAY())),"")</f>
        <v/>
      </c>
      <c r="AH394" s="21" t="str">
        <f aca="true">IF(AND(INT(YEARFRAC(G394,TODAY()))&gt;=36,INT(YEARFRAC(G394,TODAY()))&lt;=40),INT(YEARFRAC(G394,TODAY())),"")</f>
        <v/>
      </c>
      <c r="AI394" s="22" t="str">
        <f aca="true">IF(AND(INT(YEARFRAC(G394,TODAY()))&gt;=41,INT(YEARFRAC(G394,TODAY()))&lt;=45),INT(YEARFRAC(G394,TODAY())),"")</f>
        <v/>
      </c>
    </row>
    <row r="395" customFormat="false" ht="16.15" hidden="false" customHeight="false" outlineLevel="0" collapsed="false">
      <c r="N395" s="2"/>
      <c r="AA395" s="19"/>
      <c r="AB395" s="19"/>
      <c r="AC395" s="19"/>
      <c r="AD395" s="19"/>
      <c r="AF395" s="21" t="str">
        <f aca="true">IF(INT(YEARFRAC(G395,TODAY()))&lt;=30,INT(YEARFRAC(G395,TODAY())),"")</f>
        <v/>
      </c>
      <c r="AG395" s="21" t="str">
        <f aca="true">IF(AND(INT(YEARFRAC(G395,TODAY()))&gt;=31,INT(YEARFRAC(G395,TODAY()))&lt;=35),INT(YEARFRAC(G395,TODAY())),"")</f>
        <v/>
      </c>
      <c r="AH395" s="21" t="str">
        <f aca="true">IF(AND(INT(YEARFRAC(G395,TODAY()))&gt;=36,INT(YEARFRAC(G395,TODAY()))&lt;=40),INT(YEARFRAC(G395,TODAY())),"")</f>
        <v/>
      </c>
      <c r="AI395" s="22" t="str">
        <f aca="true">IF(AND(INT(YEARFRAC(G395,TODAY()))&gt;=41,INT(YEARFRAC(G395,TODAY()))&lt;=45),INT(YEARFRAC(G395,TODAY())),"")</f>
        <v/>
      </c>
    </row>
    <row r="396" customFormat="false" ht="16.15" hidden="false" customHeight="false" outlineLevel="0" collapsed="false">
      <c r="N396" s="2"/>
      <c r="AA396" s="19"/>
      <c r="AB396" s="19"/>
      <c r="AC396" s="19"/>
      <c r="AD396" s="19"/>
      <c r="AF396" s="21" t="str">
        <f aca="true">IF(INT(YEARFRAC(G396,TODAY()))&lt;=30,INT(YEARFRAC(G396,TODAY())),"")</f>
        <v/>
      </c>
      <c r="AG396" s="21" t="str">
        <f aca="true">IF(AND(INT(YEARFRAC(G396,TODAY()))&gt;=31,INT(YEARFRAC(G396,TODAY()))&lt;=35),INT(YEARFRAC(G396,TODAY())),"")</f>
        <v/>
      </c>
      <c r="AH396" s="21" t="str">
        <f aca="true">IF(AND(INT(YEARFRAC(G396,TODAY()))&gt;=36,INT(YEARFRAC(G396,TODAY()))&lt;=40),INT(YEARFRAC(G396,TODAY())),"")</f>
        <v/>
      </c>
      <c r="AI396" s="22" t="str">
        <f aca="true">IF(AND(INT(YEARFRAC(G396,TODAY()))&gt;=41,INT(YEARFRAC(G396,TODAY()))&lt;=45),INT(YEARFRAC(G396,TODAY())),"")</f>
        <v/>
      </c>
    </row>
    <row r="397" customFormat="false" ht="16.15" hidden="false" customHeight="false" outlineLevel="0" collapsed="false">
      <c r="N397" s="2"/>
      <c r="AA397" s="19"/>
      <c r="AB397" s="19"/>
      <c r="AC397" s="19"/>
      <c r="AD397" s="19"/>
      <c r="AF397" s="21" t="str">
        <f aca="true">IF(INT(YEARFRAC(G397,TODAY()))&lt;=30,INT(YEARFRAC(G397,TODAY())),"")</f>
        <v/>
      </c>
      <c r="AG397" s="21" t="str">
        <f aca="true">IF(AND(INT(YEARFRAC(G397,TODAY()))&gt;=31,INT(YEARFRAC(G397,TODAY()))&lt;=35),INT(YEARFRAC(G397,TODAY())),"")</f>
        <v/>
      </c>
      <c r="AH397" s="21" t="str">
        <f aca="true">IF(AND(INT(YEARFRAC(G397,TODAY()))&gt;=36,INT(YEARFRAC(G397,TODAY()))&lt;=40),INT(YEARFRAC(G397,TODAY())),"")</f>
        <v/>
      </c>
      <c r="AI397" s="22" t="str">
        <f aca="true">IF(AND(INT(YEARFRAC(G397,TODAY()))&gt;=41,INT(YEARFRAC(G397,TODAY()))&lt;=45),INT(YEARFRAC(G397,TODAY())),"")</f>
        <v/>
      </c>
    </row>
    <row r="398" customFormat="false" ht="16.15" hidden="false" customHeight="false" outlineLevel="0" collapsed="false">
      <c r="N398" s="2"/>
      <c r="AA398" s="19"/>
      <c r="AB398" s="19"/>
      <c r="AC398" s="19"/>
      <c r="AD398" s="19"/>
      <c r="AF398" s="21" t="str">
        <f aca="true">IF(INT(YEARFRAC(G398,TODAY()))&lt;=30,INT(YEARFRAC(G398,TODAY())),"")</f>
        <v/>
      </c>
      <c r="AG398" s="21" t="str">
        <f aca="true">IF(AND(INT(YEARFRAC(G398,TODAY()))&gt;=31,INT(YEARFRAC(G398,TODAY()))&lt;=35),INT(YEARFRAC(G398,TODAY())),"")</f>
        <v/>
      </c>
      <c r="AH398" s="21" t="str">
        <f aca="true">IF(AND(INT(YEARFRAC(G398,TODAY()))&gt;=36,INT(YEARFRAC(G398,TODAY()))&lt;=40),INT(YEARFRAC(G398,TODAY())),"")</f>
        <v/>
      </c>
      <c r="AI398" s="22" t="str">
        <f aca="true">IF(AND(INT(YEARFRAC(G398,TODAY()))&gt;=41,INT(YEARFRAC(G398,TODAY()))&lt;=45),INT(YEARFRAC(G398,TODAY())),"")</f>
        <v/>
      </c>
    </row>
    <row r="399" customFormat="false" ht="16.15" hidden="false" customHeight="false" outlineLevel="0" collapsed="false">
      <c r="N399" s="2"/>
      <c r="AA399" s="19"/>
      <c r="AB399" s="19"/>
      <c r="AC399" s="19"/>
      <c r="AD399" s="19"/>
      <c r="AF399" s="21" t="str">
        <f aca="true">IF(INT(YEARFRAC(G399,TODAY()))&lt;=30,INT(YEARFRAC(G399,TODAY())),"")</f>
        <v/>
      </c>
      <c r="AG399" s="21" t="str">
        <f aca="true">IF(AND(INT(YEARFRAC(G399,TODAY()))&gt;=31,INT(YEARFRAC(G399,TODAY()))&lt;=35),INT(YEARFRAC(G399,TODAY())),"")</f>
        <v/>
      </c>
      <c r="AH399" s="21" t="str">
        <f aca="true">IF(AND(INT(YEARFRAC(G399,TODAY()))&gt;=36,INT(YEARFRAC(G399,TODAY()))&lt;=40),INT(YEARFRAC(G399,TODAY())),"")</f>
        <v/>
      </c>
      <c r="AI399" s="22" t="str">
        <f aca="true">IF(AND(INT(YEARFRAC(G399,TODAY()))&gt;=41,INT(YEARFRAC(G399,TODAY()))&lt;=45),INT(YEARFRAC(G399,TODAY())),"")</f>
        <v/>
      </c>
    </row>
    <row r="400" customFormat="false" ht="16.15" hidden="false" customHeight="false" outlineLevel="0" collapsed="false">
      <c r="N400" s="2"/>
      <c r="AA400" s="19"/>
      <c r="AB400" s="19"/>
      <c r="AC400" s="19"/>
      <c r="AD400" s="19"/>
      <c r="AF400" s="21" t="str">
        <f aca="true">IF(INT(YEARFRAC(G400,TODAY()))&lt;=30,INT(YEARFRAC(G400,TODAY())),"")</f>
        <v/>
      </c>
      <c r="AG400" s="21" t="str">
        <f aca="true">IF(AND(INT(YEARFRAC(G400,TODAY()))&gt;=31,INT(YEARFRAC(G400,TODAY()))&lt;=35),INT(YEARFRAC(G400,TODAY())),"")</f>
        <v/>
      </c>
      <c r="AH400" s="21" t="str">
        <f aca="true">IF(AND(INT(YEARFRAC(G400,TODAY()))&gt;=36,INT(YEARFRAC(G400,TODAY()))&lt;=40),INT(YEARFRAC(G400,TODAY())),"")</f>
        <v/>
      </c>
      <c r="AI400" s="22" t="str">
        <f aca="true">IF(AND(INT(YEARFRAC(G400,TODAY()))&gt;=41,INT(YEARFRAC(G400,TODAY()))&lt;=45),INT(YEARFRAC(G400,TODAY())),"")</f>
        <v/>
      </c>
    </row>
    <row r="401" customFormat="false" ht="16.15" hidden="false" customHeight="false" outlineLevel="0" collapsed="false">
      <c r="N401" s="2"/>
      <c r="AA401" s="19"/>
      <c r="AB401" s="19"/>
      <c r="AC401" s="19"/>
      <c r="AD401" s="19"/>
      <c r="AF401" s="21" t="str">
        <f aca="true">IF(INT(YEARFRAC(G401,TODAY()))&lt;=30,INT(YEARFRAC(G401,TODAY())),"")</f>
        <v/>
      </c>
      <c r="AG401" s="21" t="str">
        <f aca="true">IF(AND(INT(YEARFRAC(G401,TODAY()))&gt;=31,INT(YEARFRAC(G401,TODAY()))&lt;=35),INT(YEARFRAC(G401,TODAY())),"")</f>
        <v/>
      </c>
      <c r="AH401" s="21" t="str">
        <f aca="true">IF(AND(INT(YEARFRAC(G401,TODAY()))&gt;=36,INT(YEARFRAC(G401,TODAY()))&lt;=40),INT(YEARFRAC(G401,TODAY())),"")</f>
        <v/>
      </c>
      <c r="AI401" s="22" t="str">
        <f aca="true">IF(AND(INT(YEARFRAC(G401,TODAY()))&gt;=41,INT(YEARFRAC(G401,TODAY()))&lt;=45),INT(YEARFRAC(G401,TODAY())),"")</f>
        <v/>
      </c>
    </row>
    <row r="402" customFormat="false" ht="16.15" hidden="false" customHeight="false" outlineLevel="0" collapsed="false">
      <c r="N402" s="2"/>
      <c r="AA402" s="19"/>
      <c r="AB402" s="19"/>
      <c r="AC402" s="19"/>
      <c r="AD402" s="19"/>
      <c r="AF402" s="21" t="str">
        <f aca="true">IF(INT(YEARFRAC(G402,TODAY()))&lt;=30,INT(YEARFRAC(G402,TODAY())),"")</f>
        <v/>
      </c>
      <c r="AG402" s="21" t="str">
        <f aca="true">IF(AND(INT(YEARFRAC(G402,TODAY()))&gt;=31,INT(YEARFRAC(G402,TODAY()))&lt;=35),INT(YEARFRAC(G402,TODAY())),"")</f>
        <v/>
      </c>
      <c r="AH402" s="21" t="str">
        <f aca="true">IF(AND(INT(YEARFRAC(G402,TODAY()))&gt;=36,INT(YEARFRAC(G402,TODAY()))&lt;=40),INT(YEARFRAC(G402,TODAY())),"")</f>
        <v/>
      </c>
      <c r="AI402" s="22" t="str">
        <f aca="true">IF(AND(INT(YEARFRAC(G402,TODAY()))&gt;=41,INT(YEARFRAC(G402,TODAY()))&lt;=45),INT(YEARFRAC(G402,TODAY())),"")</f>
        <v/>
      </c>
    </row>
    <row r="403" customFormat="false" ht="16.15" hidden="false" customHeight="false" outlineLevel="0" collapsed="false">
      <c r="N403" s="2"/>
      <c r="AA403" s="19"/>
      <c r="AB403" s="19"/>
      <c r="AC403" s="19"/>
      <c r="AD403" s="19"/>
      <c r="AF403" s="21" t="str">
        <f aca="true">IF(INT(YEARFRAC(G403,TODAY()))&lt;=30,INT(YEARFRAC(G403,TODAY())),"")</f>
        <v/>
      </c>
      <c r="AG403" s="21" t="str">
        <f aca="true">IF(AND(INT(YEARFRAC(G403,TODAY()))&gt;=31,INT(YEARFRAC(G403,TODAY()))&lt;=35),INT(YEARFRAC(G403,TODAY())),"")</f>
        <v/>
      </c>
      <c r="AH403" s="21" t="str">
        <f aca="true">IF(AND(INT(YEARFRAC(G403,TODAY()))&gt;=36,INT(YEARFRAC(G403,TODAY()))&lt;=40),INT(YEARFRAC(G403,TODAY())),"")</f>
        <v/>
      </c>
      <c r="AI403" s="22" t="str">
        <f aca="true">IF(AND(INT(YEARFRAC(G403,TODAY()))&gt;=41,INT(YEARFRAC(G403,TODAY()))&lt;=45),INT(YEARFRAC(G403,TODAY())),"")</f>
        <v/>
      </c>
    </row>
    <row r="404" customFormat="false" ht="16.15" hidden="false" customHeight="false" outlineLevel="0" collapsed="false">
      <c r="N404" s="2"/>
      <c r="AA404" s="19"/>
      <c r="AB404" s="19"/>
      <c r="AC404" s="19"/>
      <c r="AD404" s="19"/>
      <c r="AF404" s="21" t="str">
        <f aca="true">IF(INT(YEARFRAC(G404,TODAY()))&lt;=30,INT(YEARFRAC(G404,TODAY())),"")</f>
        <v/>
      </c>
      <c r="AG404" s="21" t="str">
        <f aca="true">IF(AND(INT(YEARFRAC(G404,TODAY()))&gt;=31,INT(YEARFRAC(G404,TODAY()))&lt;=35),INT(YEARFRAC(G404,TODAY())),"")</f>
        <v/>
      </c>
      <c r="AH404" s="21" t="str">
        <f aca="true">IF(AND(INT(YEARFRAC(G404,TODAY()))&gt;=36,INT(YEARFRAC(G404,TODAY()))&lt;=40),INT(YEARFRAC(G404,TODAY())),"")</f>
        <v/>
      </c>
      <c r="AI404" s="22" t="str">
        <f aca="true">IF(AND(INT(YEARFRAC(G404,TODAY()))&gt;=41,INT(YEARFRAC(G404,TODAY()))&lt;=45),INT(YEARFRAC(G404,TODAY())),"")</f>
        <v/>
      </c>
    </row>
    <row r="405" customFormat="false" ht="16.15" hidden="false" customHeight="false" outlineLevel="0" collapsed="false">
      <c r="N405" s="2"/>
      <c r="AA405" s="19"/>
      <c r="AB405" s="19"/>
      <c r="AC405" s="19"/>
      <c r="AD405" s="19"/>
      <c r="AF405" s="21" t="str">
        <f aca="true">IF(INT(YEARFRAC(G405,TODAY()))&lt;=30,INT(YEARFRAC(G405,TODAY())),"")</f>
        <v/>
      </c>
      <c r="AG405" s="21" t="str">
        <f aca="true">IF(AND(INT(YEARFRAC(G405,TODAY()))&gt;=31,INT(YEARFRAC(G405,TODAY()))&lt;=35),INT(YEARFRAC(G405,TODAY())),"")</f>
        <v/>
      </c>
      <c r="AH405" s="21" t="str">
        <f aca="true">IF(AND(INT(YEARFRAC(G405,TODAY()))&gt;=36,INT(YEARFRAC(G405,TODAY()))&lt;=40),INT(YEARFRAC(G405,TODAY())),"")</f>
        <v/>
      </c>
      <c r="AI405" s="22" t="str">
        <f aca="true">IF(AND(INT(YEARFRAC(G405,TODAY()))&gt;=41,INT(YEARFRAC(G405,TODAY()))&lt;=45),INT(YEARFRAC(G405,TODAY())),"")</f>
        <v/>
      </c>
    </row>
    <row r="406" customFormat="false" ht="16.15" hidden="false" customHeight="false" outlineLevel="0" collapsed="false">
      <c r="N406" s="2"/>
      <c r="AA406" s="19"/>
      <c r="AB406" s="19"/>
      <c r="AC406" s="19"/>
      <c r="AD406" s="19"/>
      <c r="AF406" s="21" t="str">
        <f aca="true">IF(INT(YEARFRAC(G406,TODAY()))&lt;=30,INT(YEARFRAC(G406,TODAY())),"")</f>
        <v/>
      </c>
      <c r="AG406" s="21" t="str">
        <f aca="true">IF(AND(INT(YEARFRAC(G406,TODAY()))&gt;=31,INT(YEARFRAC(G406,TODAY()))&lt;=35),INT(YEARFRAC(G406,TODAY())),"")</f>
        <v/>
      </c>
      <c r="AH406" s="21" t="str">
        <f aca="true">IF(AND(INT(YEARFRAC(G406,TODAY()))&gt;=36,INT(YEARFRAC(G406,TODAY()))&lt;=40),INT(YEARFRAC(G406,TODAY())),"")</f>
        <v/>
      </c>
      <c r="AI406" s="22" t="str">
        <f aca="true">IF(AND(INT(YEARFRAC(G406,TODAY()))&gt;=41,INT(YEARFRAC(G406,TODAY()))&lt;=45),INT(YEARFRAC(G406,TODAY())),"")</f>
        <v/>
      </c>
    </row>
    <row r="407" customFormat="false" ht="16.15" hidden="false" customHeight="false" outlineLevel="0" collapsed="false">
      <c r="N407" s="2"/>
      <c r="AA407" s="19"/>
      <c r="AB407" s="19"/>
      <c r="AC407" s="19"/>
      <c r="AD407" s="19"/>
      <c r="AF407" s="21" t="str">
        <f aca="true">IF(INT(YEARFRAC(G407,TODAY()))&lt;=30,INT(YEARFRAC(G407,TODAY())),"")</f>
        <v/>
      </c>
      <c r="AG407" s="21" t="str">
        <f aca="true">IF(AND(INT(YEARFRAC(G407,TODAY()))&gt;=31,INT(YEARFRAC(G407,TODAY()))&lt;=35),INT(YEARFRAC(G407,TODAY())),"")</f>
        <v/>
      </c>
      <c r="AH407" s="21" t="str">
        <f aca="true">IF(AND(INT(YEARFRAC(G407,TODAY()))&gt;=36,INT(YEARFRAC(G407,TODAY()))&lt;=40),INT(YEARFRAC(G407,TODAY())),"")</f>
        <v/>
      </c>
      <c r="AI407" s="22" t="str">
        <f aca="true">IF(AND(INT(YEARFRAC(G407,TODAY()))&gt;=41,INT(YEARFRAC(G407,TODAY()))&lt;=45),INT(YEARFRAC(G407,TODAY())),"")</f>
        <v/>
      </c>
    </row>
    <row r="408" customFormat="false" ht="16.15" hidden="false" customHeight="false" outlineLevel="0" collapsed="false">
      <c r="N408" s="2"/>
      <c r="AA408" s="19"/>
      <c r="AB408" s="19"/>
      <c r="AC408" s="19"/>
      <c r="AD408" s="19"/>
      <c r="AF408" s="21" t="str">
        <f aca="true">IF(INT(YEARFRAC(G408,TODAY()))&lt;=30,INT(YEARFRAC(G408,TODAY())),"")</f>
        <v/>
      </c>
      <c r="AG408" s="21" t="str">
        <f aca="true">IF(AND(INT(YEARFRAC(G408,TODAY()))&gt;=31,INT(YEARFRAC(G408,TODAY()))&lt;=35),INT(YEARFRAC(G408,TODAY())),"")</f>
        <v/>
      </c>
      <c r="AH408" s="21" t="str">
        <f aca="true">IF(AND(INT(YEARFRAC(G408,TODAY()))&gt;=36,INT(YEARFRAC(G408,TODAY()))&lt;=40),INT(YEARFRAC(G408,TODAY())),"")</f>
        <v/>
      </c>
      <c r="AI408" s="22" t="str">
        <f aca="true">IF(AND(INT(YEARFRAC(G408,TODAY()))&gt;=41,INT(YEARFRAC(G408,TODAY()))&lt;=45),INT(YEARFRAC(G408,TODAY())),"")</f>
        <v/>
      </c>
    </row>
    <row r="409" customFormat="false" ht="16.15" hidden="false" customHeight="false" outlineLevel="0" collapsed="false">
      <c r="N409" s="2"/>
      <c r="AA409" s="19"/>
      <c r="AB409" s="19"/>
      <c r="AC409" s="19"/>
      <c r="AD409" s="19"/>
      <c r="AF409" s="21" t="str">
        <f aca="true">IF(INT(YEARFRAC(G409,TODAY()))&lt;=30,INT(YEARFRAC(G409,TODAY())),"")</f>
        <v/>
      </c>
      <c r="AG409" s="21" t="str">
        <f aca="true">IF(AND(INT(YEARFRAC(G409,TODAY()))&gt;=31,INT(YEARFRAC(G409,TODAY()))&lt;=35),INT(YEARFRAC(G409,TODAY())),"")</f>
        <v/>
      </c>
      <c r="AH409" s="21" t="str">
        <f aca="true">IF(AND(INT(YEARFRAC(G409,TODAY()))&gt;=36,INT(YEARFRAC(G409,TODAY()))&lt;=40),INT(YEARFRAC(G409,TODAY())),"")</f>
        <v/>
      </c>
      <c r="AI409" s="22" t="str">
        <f aca="true">IF(AND(INT(YEARFRAC(G409,TODAY()))&gt;=41,INT(YEARFRAC(G409,TODAY()))&lt;=45),INT(YEARFRAC(G409,TODAY())),"")</f>
        <v/>
      </c>
    </row>
    <row r="410" customFormat="false" ht="16.15" hidden="false" customHeight="false" outlineLevel="0" collapsed="false">
      <c r="N410" s="2"/>
      <c r="AA410" s="19"/>
      <c r="AB410" s="19"/>
      <c r="AC410" s="19"/>
      <c r="AD410" s="19"/>
      <c r="AF410" s="21" t="str">
        <f aca="true">IF(INT(YEARFRAC(G410,TODAY()))&lt;=30,INT(YEARFRAC(G410,TODAY())),"")</f>
        <v/>
      </c>
      <c r="AG410" s="21" t="str">
        <f aca="true">IF(AND(INT(YEARFRAC(G410,TODAY()))&gt;=31,INT(YEARFRAC(G410,TODAY()))&lt;=35),INT(YEARFRAC(G410,TODAY())),"")</f>
        <v/>
      </c>
      <c r="AH410" s="21" t="str">
        <f aca="true">IF(AND(INT(YEARFRAC(G410,TODAY()))&gt;=36,INT(YEARFRAC(G410,TODAY()))&lt;=40),INT(YEARFRAC(G410,TODAY())),"")</f>
        <v/>
      </c>
      <c r="AI410" s="22" t="str">
        <f aca="true">IF(AND(INT(YEARFRAC(G410,TODAY()))&gt;=41,INT(YEARFRAC(G410,TODAY()))&lt;=45),INT(YEARFRAC(G410,TODAY())),"")</f>
        <v/>
      </c>
    </row>
    <row r="411" customFormat="false" ht="16.15" hidden="false" customHeight="false" outlineLevel="0" collapsed="false">
      <c r="N411" s="2"/>
      <c r="AA411" s="19"/>
      <c r="AB411" s="19"/>
      <c r="AC411" s="19"/>
      <c r="AD411" s="19"/>
      <c r="AF411" s="21" t="str">
        <f aca="true">IF(INT(YEARFRAC(G411,TODAY()))&lt;=30,INT(YEARFRAC(G411,TODAY())),"")</f>
        <v/>
      </c>
      <c r="AG411" s="21" t="str">
        <f aca="true">IF(AND(INT(YEARFRAC(G411,TODAY()))&gt;=31,INT(YEARFRAC(G411,TODAY()))&lt;=35),INT(YEARFRAC(G411,TODAY())),"")</f>
        <v/>
      </c>
      <c r="AH411" s="21" t="str">
        <f aca="true">IF(AND(INT(YEARFRAC(G411,TODAY()))&gt;=36,INT(YEARFRAC(G411,TODAY()))&lt;=40),INT(YEARFRAC(G411,TODAY())),"")</f>
        <v/>
      </c>
      <c r="AI411" s="22" t="str">
        <f aca="true">IF(AND(INT(YEARFRAC(G411,TODAY()))&gt;=41,INT(YEARFRAC(G411,TODAY()))&lt;=45),INT(YEARFRAC(G411,TODAY())),"")</f>
        <v/>
      </c>
    </row>
    <row r="412" customFormat="false" ht="16.15" hidden="false" customHeight="false" outlineLevel="0" collapsed="false">
      <c r="N412" s="2"/>
      <c r="AA412" s="19"/>
      <c r="AB412" s="19"/>
      <c r="AC412" s="19"/>
      <c r="AD412" s="19"/>
      <c r="AF412" s="21" t="str">
        <f aca="true">IF(INT(YEARFRAC(G412,TODAY()))&lt;=30,INT(YEARFRAC(G412,TODAY())),"")</f>
        <v/>
      </c>
      <c r="AG412" s="21" t="str">
        <f aca="true">IF(AND(INT(YEARFRAC(G412,TODAY()))&gt;=31,INT(YEARFRAC(G412,TODAY()))&lt;=35),INT(YEARFRAC(G412,TODAY())),"")</f>
        <v/>
      </c>
      <c r="AH412" s="21" t="str">
        <f aca="true">IF(AND(INT(YEARFRAC(G412,TODAY()))&gt;=36,INT(YEARFRAC(G412,TODAY()))&lt;=40),INT(YEARFRAC(G412,TODAY())),"")</f>
        <v/>
      </c>
      <c r="AI412" s="22" t="str">
        <f aca="true">IF(AND(INT(YEARFRAC(G412,TODAY()))&gt;=41,INT(YEARFRAC(G412,TODAY()))&lt;=45),INT(YEARFRAC(G412,TODAY())),"")</f>
        <v/>
      </c>
    </row>
    <row r="413" customFormat="false" ht="16.15" hidden="false" customHeight="false" outlineLevel="0" collapsed="false">
      <c r="N413" s="2"/>
      <c r="AA413" s="19"/>
      <c r="AB413" s="19"/>
      <c r="AC413" s="19"/>
      <c r="AD413" s="19"/>
      <c r="AF413" s="21" t="str">
        <f aca="true">IF(INT(YEARFRAC(G413,TODAY()))&lt;=30,INT(YEARFRAC(G413,TODAY())),"")</f>
        <v/>
      </c>
      <c r="AG413" s="21" t="str">
        <f aca="true">IF(AND(INT(YEARFRAC(G413,TODAY()))&gt;=31,INT(YEARFRAC(G413,TODAY()))&lt;=35),INT(YEARFRAC(G413,TODAY())),"")</f>
        <v/>
      </c>
      <c r="AH413" s="21" t="str">
        <f aca="true">IF(AND(INT(YEARFRAC(G413,TODAY()))&gt;=36,INT(YEARFRAC(G413,TODAY()))&lt;=40),INT(YEARFRAC(G413,TODAY())),"")</f>
        <v/>
      </c>
      <c r="AI413" s="22" t="str">
        <f aca="true">IF(AND(INT(YEARFRAC(G413,TODAY()))&gt;=41,INT(YEARFRAC(G413,TODAY()))&lt;=45),INT(YEARFRAC(G413,TODAY())),"")</f>
        <v/>
      </c>
    </row>
    <row r="414" customFormat="false" ht="16.15" hidden="false" customHeight="false" outlineLevel="0" collapsed="false">
      <c r="N414" s="2"/>
      <c r="AA414" s="19"/>
      <c r="AB414" s="19"/>
      <c r="AC414" s="19"/>
      <c r="AD414" s="19"/>
      <c r="AF414" s="21" t="str">
        <f aca="true">IF(INT(YEARFRAC(G414,TODAY()))&lt;=30,INT(YEARFRAC(G414,TODAY())),"")</f>
        <v/>
      </c>
      <c r="AG414" s="21" t="str">
        <f aca="true">IF(AND(INT(YEARFRAC(G414,TODAY()))&gt;=31,INT(YEARFRAC(G414,TODAY()))&lt;=35),INT(YEARFRAC(G414,TODAY())),"")</f>
        <v/>
      </c>
      <c r="AH414" s="21" t="str">
        <f aca="true">IF(AND(INT(YEARFRAC(G414,TODAY()))&gt;=36,INT(YEARFRAC(G414,TODAY()))&lt;=40),INT(YEARFRAC(G414,TODAY())),"")</f>
        <v/>
      </c>
      <c r="AI414" s="22" t="str">
        <f aca="true">IF(AND(INT(YEARFRAC(G414,TODAY()))&gt;=41,INT(YEARFRAC(G414,TODAY()))&lt;=45),INT(YEARFRAC(G414,TODAY())),"")</f>
        <v/>
      </c>
    </row>
    <row r="415" customFormat="false" ht="16.15" hidden="false" customHeight="false" outlineLevel="0" collapsed="false">
      <c r="N415" s="2"/>
      <c r="AA415" s="19"/>
      <c r="AB415" s="19"/>
      <c r="AC415" s="19"/>
      <c r="AD415" s="19"/>
      <c r="AF415" s="21" t="str">
        <f aca="true">IF(INT(YEARFRAC(G415,TODAY()))&lt;=30,INT(YEARFRAC(G415,TODAY())),"")</f>
        <v/>
      </c>
      <c r="AG415" s="21" t="str">
        <f aca="true">IF(AND(INT(YEARFRAC(G415,TODAY()))&gt;=31,INT(YEARFRAC(G415,TODAY()))&lt;=35),INT(YEARFRAC(G415,TODAY())),"")</f>
        <v/>
      </c>
      <c r="AH415" s="21" t="str">
        <f aca="true">IF(AND(INT(YEARFRAC(G415,TODAY()))&gt;=36,INT(YEARFRAC(G415,TODAY()))&lt;=40),INT(YEARFRAC(G415,TODAY())),"")</f>
        <v/>
      </c>
      <c r="AI415" s="22" t="str">
        <f aca="true">IF(AND(INT(YEARFRAC(G415,TODAY()))&gt;=41,INT(YEARFRAC(G415,TODAY()))&lt;=45),INT(YEARFRAC(G415,TODAY())),"")</f>
        <v/>
      </c>
    </row>
    <row r="416" customFormat="false" ht="16.15" hidden="false" customHeight="false" outlineLevel="0" collapsed="false">
      <c r="N416" s="2"/>
      <c r="AA416" s="19"/>
      <c r="AB416" s="19"/>
      <c r="AC416" s="19"/>
      <c r="AD416" s="19"/>
      <c r="AF416" s="21" t="str">
        <f aca="true">IF(INT(YEARFRAC(G416,TODAY()))&lt;=30,INT(YEARFRAC(G416,TODAY())),"")</f>
        <v/>
      </c>
      <c r="AG416" s="21" t="str">
        <f aca="true">IF(AND(INT(YEARFRAC(G416,TODAY()))&gt;=31,INT(YEARFRAC(G416,TODAY()))&lt;=35),INT(YEARFRAC(G416,TODAY())),"")</f>
        <v/>
      </c>
      <c r="AH416" s="21" t="str">
        <f aca="true">IF(AND(INT(YEARFRAC(G416,TODAY()))&gt;=36,INT(YEARFRAC(G416,TODAY()))&lt;=40),INT(YEARFRAC(G416,TODAY())),"")</f>
        <v/>
      </c>
      <c r="AI416" s="22" t="str">
        <f aca="true">IF(AND(INT(YEARFRAC(G416,TODAY()))&gt;=41,INT(YEARFRAC(G416,TODAY()))&lt;=45),INT(YEARFRAC(G416,TODAY())),"")</f>
        <v/>
      </c>
    </row>
    <row r="417" customFormat="false" ht="16.15" hidden="false" customHeight="false" outlineLevel="0" collapsed="false">
      <c r="N417" s="2"/>
      <c r="AA417" s="19"/>
      <c r="AB417" s="19"/>
      <c r="AC417" s="19"/>
      <c r="AD417" s="19"/>
      <c r="AF417" s="21" t="str">
        <f aca="true">IF(INT(YEARFRAC(G417,TODAY()))&lt;=30,INT(YEARFRAC(G417,TODAY())),"")</f>
        <v/>
      </c>
      <c r="AG417" s="21" t="str">
        <f aca="true">IF(AND(INT(YEARFRAC(G417,TODAY()))&gt;=31,INT(YEARFRAC(G417,TODAY()))&lt;=35),INT(YEARFRAC(G417,TODAY())),"")</f>
        <v/>
      </c>
      <c r="AH417" s="21" t="str">
        <f aca="true">IF(AND(INT(YEARFRAC(G417,TODAY()))&gt;=36,INT(YEARFRAC(G417,TODAY()))&lt;=40),INT(YEARFRAC(G417,TODAY())),"")</f>
        <v/>
      </c>
      <c r="AI417" s="22" t="str">
        <f aca="true">IF(AND(INT(YEARFRAC(G417,TODAY()))&gt;=41,INT(YEARFRAC(G417,TODAY()))&lt;=45),INT(YEARFRAC(G417,TODAY())),"")</f>
        <v/>
      </c>
    </row>
    <row r="418" customFormat="false" ht="16.15" hidden="false" customHeight="false" outlineLevel="0" collapsed="false">
      <c r="N418" s="2"/>
      <c r="AA418" s="19"/>
      <c r="AB418" s="19"/>
      <c r="AC418" s="19"/>
      <c r="AD418" s="19"/>
      <c r="AF418" s="21" t="str">
        <f aca="true">IF(INT(YEARFRAC(G418,TODAY()))&lt;=30,INT(YEARFRAC(G418,TODAY())),"")</f>
        <v/>
      </c>
      <c r="AG418" s="21" t="str">
        <f aca="true">IF(AND(INT(YEARFRAC(G418,TODAY()))&gt;=31,INT(YEARFRAC(G418,TODAY()))&lt;=35),INT(YEARFRAC(G418,TODAY())),"")</f>
        <v/>
      </c>
      <c r="AH418" s="21" t="str">
        <f aca="true">IF(AND(INT(YEARFRAC(G418,TODAY()))&gt;=36,INT(YEARFRAC(G418,TODAY()))&lt;=40),INT(YEARFRAC(G418,TODAY())),"")</f>
        <v/>
      </c>
      <c r="AI418" s="22" t="str">
        <f aca="true">IF(AND(INT(YEARFRAC(G418,TODAY()))&gt;=41,INT(YEARFRAC(G418,TODAY()))&lt;=45),INT(YEARFRAC(G418,TODAY())),"")</f>
        <v/>
      </c>
    </row>
    <row r="419" customFormat="false" ht="16.15" hidden="false" customHeight="false" outlineLevel="0" collapsed="false">
      <c r="N419" s="2"/>
      <c r="AA419" s="19"/>
      <c r="AB419" s="19"/>
      <c r="AC419" s="19"/>
      <c r="AD419" s="19"/>
      <c r="AF419" s="21" t="str">
        <f aca="true">IF(INT(YEARFRAC(G419,TODAY()))&lt;=30,INT(YEARFRAC(G419,TODAY())),"")</f>
        <v/>
      </c>
      <c r="AG419" s="21" t="str">
        <f aca="true">IF(AND(INT(YEARFRAC(G419,TODAY()))&gt;=31,INT(YEARFRAC(G419,TODAY()))&lt;=35),INT(YEARFRAC(G419,TODAY())),"")</f>
        <v/>
      </c>
      <c r="AH419" s="21" t="str">
        <f aca="true">IF(AND(INT(YEARFRAC(G419,TODAY()))&gt;=36,INT(YEARFRAC(G419,TODAY()))&lt;=40),INT(YEARFRAC(G419,TODAY())),"")</f>
        <v/>
      </c>
      <c r="AI419" s="22" t="str">
        <f aca="true">IF(AND(INT(YEARFRAC(G419,TODAY()))&gt;=41,INT(YEARFRAC(G419,TODAY()))&lt;=45),INT(YEARFRAC(G419,TODAY())),"")</f>
        <v/>
      </c>
    </row>
    <row r="420" customFormat="false" ht="16.15" hidden="false" customHeight="false" outlineLevel="0" collapsed="false">
      <c r="N420" s="2"/>
      <c r="AA420" s="19"/>
      <c r="AB420" s="19"/>
      <c r="AC420" s="19"/>
      <c r="AD420" s="19"/>
      <c r="AF420" s="21" t="str">
        <f aca="true">IF(INT(YEARFRAC(G420,TODAY()))&lt;=30,INT(YEARFRAC(G420,TODAY())),"")</f>
        <v/>
      </c>
      <c r="AG420" s="21" t="str">
        <f aca="true">IF(AND(INT(YEARFRAC(G420,TODAY()))&gt;=31,INT(YEARFRAC(G420,TODAY()))&lt;=35),INT(YEARFRAC(G420,TODAY())),"")</f>
        <v/>
      </c>
      <c r="AH420" s="21" t="str">
        <f aca="true">IF(AND(INT(YEARFRAC(G420,TODAY()))&gt;=36,INT(YEARFRAC(G420,TODAY()))&lt;=40),INT(YEARFRAC(G420,TODAY())),"")</f>
        <v/>
      </c>
      <c r="AI420" s="22" t="str">
        <f aca="true">IF(AND(INT(YEARFRAC(G420,TODAY()))&gt;=41,INT(YEARFRAC(G420,TODAY()))&lt;=45),INT(YEARFRAC(G420,TODAY())),"")</f>
        <v/>
      </c>
    </row>
    <row r="421" customFormat="false" ht="16.15" hidden="false" customHeight="false" outlineLevel="0" collapsed="false">
      <c r="N421" s="2"/>
      <c r="AA421" s="19"/>
      <c r="AB421" s="19"/>
      <c r="AC421" s="19"/>
      <c r="AD421" s="19"/>
      <c r="AF421" s="21" t="str">
        <f aca="true">IF(INT(YEARFRAC(G421,TODAY()))&lt;=30,INT(YEARFRAC(G421,TODAY())),"")</f>
        <v/>
      </c>
      <c r="AG421" s="21" t="str">
        <f aca="true">IF(AND(INT(YEARFRAC(G421,TODAY()))&gt;=31,INT(YEARFRAC(G421,TODAY()))&lt;=35),INT(YEARFRAC(G421,TODAY())),"")</f>
        <v/>
      </c>
      <c r="AH421" s="21" t="str">
        <f aca="true">IF(AND(INT(YEARFRAC(G421,TODAY()))&gt;=36,INT(YEARFRAC(G421,TODAY()))&lt;=40),INT(YEARFRAC(G421,TODAY())),"")</f>
        <v/>
      </c>
      <c r="AI421" s="22" t="str">
        <f aca="true">IF(AND(INT(YEARFRAC(G421,TODAY()))&gt;=41,INT(YEARFRAC(G421,TODAY()))&lt;=45),INT(YEARFRAC(G421,TODAY())),"")</f>
        <v/>
      </c>
    </row>
    <row r="422" customFormat="false" ht="16.15" hidden="false" customHeight="false" outlineLevel="0" collapsed="false">
      <c r="N422" s="2"/>
      <c r="AA422" s="19"/>
      <c r="AB422" s="19"/>
      <c r="AC422" s="19"/>
      <c r="AD422" s="19"/>
      <c r="AF422" s="21" t="str">
        <f aca="true">IF(INT(YEARFRAC(G422,TODAY()))&lt;=30,INT(YEARFRAC(G422,TODAY())),"")</f>
        <v/>
      </c>
      <c r="AG422" s="21" t="str">
        <f aca="true">IF(AND(INT(YEARFRAC(G422,TODAY()))&gt;=31,INT(YEARFRAC(G422,TODAY()))&lt;=35),INT(YEARFRAC(G422,TODAY())),"")</f>
        <v/>
      </c>
      <c r="AH422" s="21" t="str">
        <f aca="true">IF(AND(INT(YEARFRAC(G422,TODAY()))&gt;=36,INT(YEARFRAC(G422,TODAY()))&lt;=40),INT(YEARFRAC(G422,TODAY())),"")</f>
        <v/>
      </c>
      <c r="AI422" s="22" t="str">
        <f aca="true">IF(AND(INT(YEARFRAC(G422,TODAY()))&gt;=41,INT(YEARFRAC(G422,TODAY()))&lt;=45),INT(YEARFRAC(G422,TODAY())),"")</f>
        <v/>
      </c>
    </row>
    <row r="423" customFormat="false" ht="16.15" hidden="false" customHeight="false" outlineLevel="0" collapsed="false">
      <c r="N423" s="2"/>
      <c r="AA423" s="19"/>
      <c r="AB423" s="19"/>
      <c r="AC423" s="19"/>
      <c r="AD423" s="19"/>
      <c r="AF423" s="21" t="str">
        <f aca="true">IF(INT(YEARFRAC(G423,TODAY()))&lt;=30,INT(YEARFRAC(G423,TODAY())),"")</f>
        <v/>
      </c>
      <c r="AG423" s="21" t="str">
        <f aca="true">IF(AND(INT(YEARFRAC(G423,TODAY()))&gt;=31,INT(YEARFRAC(G423,TODAY()))&lt;=35),INT(YEARFRAC(G423,TODAY())),"")</f>
        <v/>
      </c>
      <c r="AH423" s="21" t="str">
        <f aca="true">IF(AND(INT(YEARFRAC(G423,TODAY()))&gt;=36,INT(YEARFRAC(G423,TODAY()))&lt;=40),INT(YEARFRAC(G423,TODAY())),"")</f>
        <v/>
      </c>
      <c r="AI423" s="22" t="str">
        <f aca="true">IF(AND(INT(YEARFRAC(G423,TODAY()))&gt;=41,INT(YEARFRAC(G423,TODAY()))&lt;=45),INT(YEARFRAC(G423,TODAY())),"")</f>
        <v/>
      </c>
    </row>
    <row r="424" customFormat="false" ht="16.15" hidden="false" customHeight="false" outlineLevel="0" collapsed="false">
      <c r="N424" s="2"/>
      <c r="AA424" s="19"/>
      <c r="AB424" s="19"/>
      <c r="AC424" s="19"/>
      <c r="AD424" s="19"/>
      <c r="AF424" s="21" t="str">
        <f aca="true">IF(INT(YEARFRAC(G424,TODAY()))&lt;=30,INT(YEARFRAC(G424,TODAY())),"")</f>
        <v/>
      </c>
      <c r="AG424" s="21" t="str">
        <f aca="true">IF(AND(INT(YEARFRAC(G424,TODAY()))&gt;=31,INT(YEARFRAC(G424,TODAY()))&lt;=35),INT(YEARFRAC(G424,TODAY())),"")</f>
        <v/>
      </c>
      <c r="AH424" s="21" t="str">
        <f aca="true">IF(AND(INT(YEARFRAC(G424,TODAY()))&gt;=36,INT(YEARFRAC(G424,TODAY()))&lt;=40),INT(YEARFRAC(G424,TODAY())),"")</f>
        <v/>
      </c>
      <c r="AI424" s="22" t="str">
        <f aca="true">IF(AND(INT(YEARFRAC(G424,TODAY()))&gt;=41,INT(YEARFRAC(G424,TODAY()))&lt;=45),INT(YEARFRAC(G424,TODAY())),"")</f>
        <v/>
      </c>
    </row>
    <row r="425" customFormat="false" ht="16.15" hidden="false" customHeight="false" outlineLevel="0" collapsed="false">
      <c r="N425" s="2"/>
      <c r="AA425" s="19"/>
      <c r="AB425" s="19"/>
      <c r="AC425" s="19"/>
      <c r="AD425" s="19"/>
      <c r="AF425" s="21" t="str">
        <f aca="true">IF(INT(YEARFRAC(G425,TODAY()))&lt;=30,INT(YEARFRAC(G425,TODAY())),"")</f>
        <v/>
      </c>
      <c r="AG425" s="21" t="str">
        <f aca="true">IF(AND(INT(YEARFRAC(G425,TODAY()))&gt;=31,INT(YEARFRAC(G425,TODAY()))&lt;=35),INT(YEARFRAC(G425,TODAY())),"")</f>
        <v/>
      </c>
      <c r="AH425" s="21" t="str">
        <f aca="true">IF(AND(INT(YEARFRAC(G425,TODAY()))&gt;=36,INT(YEARFRAC(G425,TODAY()))&lt;=40),INT(YEARFRAC(G425,TODAY())),"")</f>
        <v/>
      </c>
      <c r="AI425" s="22" t="str">
        <f aca="true">IF(AND(INT(YEARFRAC(G425,TODAY()))&gt;=41,INT(YEARFRAC(G425,TODAY()))&lt;=45),INT(YEARFRAC(G425,TODAY())),"")</f>
        <v/>
      </c>
    </row>
    <row r="426" customFormat="false" ht="16.15" hidden="false" customHeight="false" outlineLevel="0" collapsed="false">
      <c r="N426" s="2"/>
      <c r="AA426" s="19"/>
      <c r="AB426" s="19"/>
      <c r="AC426" s="19"/>
      <c r="AD426" s="19"/>
      <c r="AF426" s="21" t="str">
        <f aca="true">IF(INT(YEARFRAC(G426,TODAY()))&lt;=30,INT(YEARFRAC(G426,TODAY())),"")</f>
        <v/>
      </c>
      <c r="AG426" s="21" t="str">
        <f aca="true">IF(AND(INT(YEARFRAC(G426,TODAY()))&gt;=31,INT(YEARFRAC(G426,TODAY()))&lt;=35),INT(YEARFRAC(G426,TODAY())),"")</f>
        <v/>
      </c>
      <c r="AH426" s="21" t="str">
        <f aca="true">IF(AND(INT(YEARFRAC(G426,TODAY()))&gt;=36,INT(YEARFRAC(G426,TODAY()))&lt;=40),INT(YEARFRAC(G426,TODAY())),"")</f>
        <v/>
      </c>
      <c r="AI426" s="22" t="str">
        <f aca="true">IF(AND(INT(YEARFRAC(G426,TODAY()))&gt;=41,INT(YEARFRAC(G426,TODAY()))&lt;=45),INT(YEARFRAC(G426,TODAY())),"")</f>
        <v/>
      </c>
    </row>
    <row r="427" customFormat="false" ht="16.15" hidden="false" customHeight="false" outlineLevel="0" collapsed="false">
      <c r="N427" s="2"/>
      <c r="AA427" s="19"/>
      <c r="AB427" s="19"/>
      <c r="AC427" s="19"/>
      <c r="AD427" s="19"/>
      <c r="AF427" s="21" t="str">
        <f aca="true">IF(INT(YEARFRAC(G427,TODAY()))&lt;=30,INT(YEARFRAC(G427,TODAY())),"")</f>
        <v/>
      </c>
      <c r="AG427" s="21" t="str">
        <f aca="true">IF(AND(INT(YEARFRAC(G427,TODAY()))&gt;=31,INT(YEARFRAC(G427,TODAY()))&lt;=35),INT(YEARFRAC(G427,TODAY())),"")</f>
        <v/>
      </c>
      <c r="AH427" s="21" t="str">
        <f aca="true">IF(AND(INT(YEARFRAC(G427,TODAY()))&gt;=36,INT(YEARFRAC(G427,TODAY()))&lt;=40),INT(YEARFRAC(G427,TODAY())),"")</f>
        <v/>
      </c>
      <c r="AI427" s="22" t="str">
        <f aca="true">IF(AND(INT(YEARFRAC(G427,TODAY()))&gt;=41,INT(YEARFRAC(G427,TODAY()))&lt;=45),INT(YEARFRAC(G427,TODAY())),"")</f>
        <v/>
      </c>
    </row>
    <row r="428" customFormat="false" ht="16.15" hidden="false" customHeight="false" outlineLevel="0" collapsed="false">
      <c r="N428" s="2"/>
      <c r="AA428" s="19"/>
      <c r="AB428" s="19"/>
      <c r="AC428" s="19"/>
      <c r="AD428" s="19"/>
      <c r="AF428" s="21" t="str">
        <f aca="true">IF(INT(YEARFRAC(G428,TODAY()))&lt;=30,INT(YEARFRAC(G428,TODAY())),"")</f>
        <v/>
      </c>
      <c r="AG428" s="21" t="str">
        <f aca="true">IF(AND(INT(YEARFRAC(G428,TODAY()))&gt;=31,INT(YEARFRAC(G428,TODAY()))&lt;=35),INT(YEARFRAC(G428,TODAY())),"")</f>
        <v/>
      </c>
      <c r="AH428" s="21" t="str">
        <f aca="true">IF(AND(INT(YEARFRAC(G428,TODAY()))&gt;=36,INT(YEARFRAC(G428,TODAY()))&lt;=40),INT(YEARFRAC(G428,TODAY())),"")</f>
        <v/>
      </c>
      <c r="AI428" s="22" t="str">
        <f aca="true">IF(AND(INT(YEARFRAC(G428,TODAY()))&gt;=41,INT(YEARFRAC(G428,TODAY()))&lt;=45),INT(YEARFRAC(G428,TODAY())),"")</f>
        <v/>
      </c>
    </row>
    <row r="429" customFormat="false" ht="16.15" hidden="false" customHeight="false" outlineLevel="0" collapsed="false">
      <c r="N429" s="2"/>
      <c r="AA429" s="19"/>
      <c r="AB429" s="19"/>
      <c r="AC429" s="19"/>
      <c r="AD429" s="19"/>
      <c r="AF429" s="21" t="str">
        <f aca="true">IF(INT(YEARFRAC(G429,TODAY()))&lt;=30,INT(YEARFRAC(G429,TODAY())),"")</f>
        <v/>
      </c>
      <c r="AG429" s="21" t="str">
        <f aca="true">IF(AND(INT(YEARFRAC(G429,TODAY()))&gt;=31,INT(YEARFRAC(G429,TODAY()))&lt;=35),INT(YEARFRAC(G429,TODAY())),"")</f>
        <v/>
      </c>
      <c r="AH429" s="21" t="str">
        <f aca="true">IF(AND(INT(YEARFRAC(G429,TODAY()))&gt;=36,INT(YEARFRAC(G429,TODAY()))&lt;=40),INT(YEARFRAC(G429,TODAY())),"")</f>
        <v/>
      </c>
      <c r="AI429" s="22" t="str">
        <f aca="true">IF(AND(INT(YEARFRAC(G429,TODAY()))&gt;=41,INT(YEARFRAC(G429,TODAY()))&lt;=45),INT(YEARFRAC(G429,TODAY())),"")</f>
        <v/>
      </c>
    </row>
    <row r="430" customFormat="false" ht="16.15" hidden="false" customHeight="false" outlineLevel="0" collapsed="false">
      <c r="N430" s="2"/>
      <c r="AA430" s="19"/>
      <c r="AB430" s="19"/>
      <c r="AC430" s="19"/>
      <c r="AD430" s="19"/>
      <c r="AF430" s="21" t="str">
        <f aca="true">IF(INT(YEARFRAC(G430,TODAY()))&lt;=30,INT(YEARFRAC(G430,TODAY())),"")</f>
        <v/>
      </c>
      <c r="AG430" s="21" t="str">
        <f aca="true">IF(AND(INT(YEARFRAC(G430,TODAY()))&gt;=31,INT(YEARFRAC(G430,TODAY()))&lt;=35),INT(YEARFRAC(G430,TODAY())),"")</f>
        <v/>
      </c>
      <c r="AH430" s="21" t="str">
        <f aca="true">IF(AND(INT(YEARFRAC(G430,TODAY()))&gt;=36,INT(YEARFRAC(G430,TODAY()))&lt;=40),INT(YEARFRAC(G430,TODAY())),"")</f>
        <v/>
      </c>
      <c r="AI430" s="22" t="str">
        <f aca="true">IF(AND(INT(YEARFRAC(G430,TODAY()))&gt;=41,INT(YEARFRAC(G430,TODAY()))&lt;=45),INT(YEARFRAC(G430,TODAY())),"")</f>
        <v/>
      </c>
    </row>
    <row r="431" customFormat="false" ht="16.15" hidden="false" customHeight="false" outlineLevel="0" collapsed="false">
      <c r="N431" s="2"/>
      <c r="AA431" s="19"/>
      <c r="AB431" s="19"/>
      <c r="AC431" s="19"/>
      <c r="AD431" s="19"/>
      <c r="AF431" s="21" t="str">
        <f aca="true">IF(INT(YEARFRAC(G431,TODAY()))&lt;=30,INT(YEARFRAC(G431,TODAY())),"")</f>
        <v/>
      </c>
      <c r="AG431" s="21" t="str">
        <f aca="true">IF(AND(INT(YEARFRAC(G431,TODAY()))&gt;=31,INT(YEARFRAC(G431,TODAY()))&lt;=35),INT(YEARFRAC(G431,TODAY())),"")</f>
        <v/>
      </c>
      <c r="AH431" s="21" t="str">
        <f aca="true">IF(AND(INT(YEARFRAC(G431,TODAY()))&gt;=36,INT(YEARFRAC(G431,TODAY()))&lt;=40),INT(YEARFRAC(G431,TODAY())),"")</f>
        <v/>
      </c>
      <c r="AI431" s="22" t="str">
        <f aca="true">IF(AND(INT(YEARFRAC(G431,TODAY()))&gt;=41,INT(YEARFRAC(G431,TODAY()))&lt;=45),INT(YEARFRAC(G431,TODAY())),"")</f>
        <v/>
      </c>
    </row>
    <row r="432" customFormat="false" ht="16.15" hidden="false" customHeight="false" outlineLevel="0" collapsed="false">
      <c r="N432" s="2"/>
      <c r="AA432" s="19"/>
      <c r="AB432" s="19"/>
      <c r="AC432" s="19"/>
      <c r="AD432" s="19"/>
      <c r="AF432" s="21" t="str">
        <f aca="true">IF(INT(YEARFRAC(G432,TODAY()))&lt;=30,INT(YEARFRAC(G432,TODAY())),"")</f>
        <v/>
      </c>
      <c r="AG432" s="21" t="str">
        <f aca="true">IF(AND(INT(YEARFRAC(G432,TODAY()))&gt;=31,INT(YEARFRAC(G432,TODAY()))&lt;=35),INT(YEARFRAC(G432,TODAY())),"")</f>
        <v/>
      </c>
      <c r="AH432" s="21" t="str">
        <f aca="true">IF(AND(INT(YEARFRAC(G432,TODAY()))&gt;=36,INT(YEARFRAC(G432,TODAY()))&lt;=40),INT(YEARFRAC(G432,TODAY())),"")</f>
        <v/>
      </c>
      <c r="AI432" s="22" t="str">
        <f aca="true">IF(AND(INT(YEARFRAC(G432,TODAY()))&gt;=41,INT(YEARFRAC(G432,TODAY()))&lt;=45),INT(YEARFRAC(G432,TODAY())),"")</f>
        <v/>
      </c>
    </row>
    <row r="433" customFormat="false" ht="16.15" hidden="false" customHeight="false" outlineLevel="0" collapsed="false">
      <c r="N433" s="2"/>
      <c r="AA433" s="19"/>
      <c r="AB433" s="19"/>
      <c r="AC433" s="19"/>
      <c r="AD433" s="19"/>
      <c r="AF433" s="21" t="str">
        <f aca="true">IF(INT(YEARFRAC(G433,TODAY()))&lt;=30,INT(YEARFRAC(G433,TODAY())),"")</f>
        <v/>
      </c>
      <c r="AG433" s="21" t="str">
        <f aca="true">IF(AND(INT(YEARFRAC(G433,TODAY()))&gt;=31,INT(YEARFRAC(G433,TODAY()))&lt;=35),INT(YEARFRAC(G433,TODAY())),"")</f>
        <v/>
      </c>
      <c r="AH433" s="21" t="str">
        <f aca="true">IF(AND(INT(YEARFRAC(G433,TODAY()))&gt;=36,INT(YEARFRAC(G433,TODAY()))&lt;=40),INT(YEARFRAC(G433,TODAY())),"")</f>
        <v/>
      </c>
      <c r="AI433" s="22" t="str">
        <f aca="true">IF(AND(INT(YEARFRAC(G433,TODAY()))&gt;=41,INT(YEARFRAC(G433,TODAY()))&lt;=45),INT(YEARFRAC(G433,TODAY())),"")</f>
        <v/>
      </c>
    </row>
    <row r="434" customFormat="false" ht="16.15" hidden="false" customHeight="false" outlineLevel="0" collapsed="false">
      <c r="N434" s="2"/>
      <c r="AA434" s="19"/>
      <c r="AB434" s="19"/>
      <c r="AC434" s="19"/>
      <c r="AD434" s="19"/>
      <c r="AF434" s="21" t="str">
        <f aca="true">IF(INT(YEARFRAC(G434,TODAY()))&lt;=30,INT(YEARFRAC(G434,TODAY())),"")</f>
        <v/>
      </c>
      <c r="AG434" s="21" t="str">
        <f aca="true">IF(AND(INT(YEARFRAC(G434,TODAY()))&gt;=31,INT(YEARFRAC(G434,TODAY()))&lt;=35),INT(YEARFRAC(G434,TODAY())),"")</f>
        <v/>
      </c>
      <c r="AH434" s="21" t="str">
        <f aca="true">IF(AND(INT(YEARFRAC(G434,TODAY()))&gt;=36,INT(YEARFRAC(G434,TODAY()))&lt;=40),INT(YEARFRAC(G434,TODAY())),"")</f>
        <v/>
      </c>
      <c r="AI434" s="22" t="str">
        <f aca="true">IF(AND(INT(YEARFRAC(G434,TODAY()))&gt;=41,INT(YEARFRAC(G434,TODAY()))&lt;=45),INT(YEARFRAC(G434,TODAY())),"")</f>
        <v/>
      </c>
    </row>
    <row r="435" customFormat="false" ht="16.15" hidden="false" customHeight="false" outlineLevel="0" collapsed="false">
      <c r="N435" s="2"/>
      <c r="AA435" s="19"/>
      <c r="AB435" s="19"/>
      <c r="AC435" s="19"/>
      <c r="AD435" s="19"/>
      <c r="AF435" s="21" t="str">
        <f aca="true">IF(INT(YEARFRAC(G435,TODAY()))&lt;=30,INT(YEARFRAC(G435,TODAY())),"")</f>
        <v/>
      </c>
      <c r="AG435" s="21" t="str">
        <f aca="true">IF(AND(INT(YEARFRAC(G435,TODAY()))&gt;=31,INT(YEARFRAC(G435,TODAY()))&lt;=35),INT(YEARFRAC(G435,TODAY())),"")</f>
        <v/>
      </c>
      <c r="AH435" s="21" t="str">
        <f aca="true">IF(AND(INT(YEARFRAC(G435,TODAY()))&gt;=36,INT(YEARFRAC(G435,TODAY()))&lt;=40),INT(YEARFRAC(G435,TODAY())),"")</f>
        <v/>
      </c>
      <c r="AI435" s="22" t="str">
        <f aca="true">IF(AND(INT(YEARFRAC(G435,TODAY()))&gt;=41,INT(YEARFRAC(G435,TODAY()))&lt;=45),INT(YEARFRAC(G435,TODAY())),"")</f>
        <v/>
      </c>
    </row>
    <row r="436" customFormat="false" ht="16.15" hidden="false" customHeight="false" outlineLevel="0" collapsed="false">
      <c r="N436" s="2"/>
      <c r="AA436" s="19"/>
      <c r="AB436" s="19"/>
      <c r="AC436" s="19"/>
      <c r="AD436" s="19"/>
      <c r="AF436" s="21" t="str">
        <f aca="true">IF(INT(YEARFRAC(G436,TODAY()))&lt;=30,INT(YEARFRAC(G436,TODAY())),"")</f>
        <v/>
      </c>
      <c r="AG436" s="21" t="str">
        <f aca="true">IF(AND(INT(YEARFRAC(G436,TODAY()))&gt;=31,INT(YEARFRAC(G436,TODAY()))&lt;=35),INT(YEARFRAC(G436,TODAY())),"")</f>
        <v/>
      </c>
      <c r="AH436" s="21" t="str">
        <f aca="true">IF(AND(INT(YEARFRAC(G436,TODAY()))&gt;=36,INT(YEARFRAC(G436,TODAY()))&lt;=40),INT(YEARFRAC(G436,TODAY())),"")</f>
        <v/>
      </c>
      <c r="AI436" s="22" t="str">
        <f aca="true">IF(AND(INT(YEARFRAC(G436,TODAY()))&gt;=41,INT(YEARFRAC(G436,TODAY()))&lt;=45),INT(YEARFRAC(G436,TODAY())),"")</f>
        <v/>
      </c>
    </row>
    <row r="437" customFormat="false" ht="16.15" hidden="false" customHeight="false" outlineLevel="0" collapsed="false">
      <c r="N437" s="2"/>
      <c r="AA437" s="19"/>
      <c r="AB437" s="19"/>
      <c r="AC437" s="19"/>
      <c r="AD437" s="19"/>
      <c r="AF437" s="21" t="str">
        <f aca="true">IF(INT(YEARFRAC(G437,TODAY()))&lt;=30,INT(YEARFRAC(G437,TODAY())),"")</f>
        <v/>
      </c>
      <c r="AG437" s="21" t="str">
        <f aca="true">IF(AND(INT(YEARFRAC(G437,TODAY()))&gt;=31,INT(YEARFRAC(G437,TODAY()))&lt;=35),INT(YEARFRAC(G437,TODAY())),"")</f>
        <v/>
      </c>
      <c r="AH437" s="21" t="str">
        <f aca="true">IF(AND(INT(YEARFRAC(G437,TODAY()))&gt;=36,INT(YEARFRAC(G437,TODAY()))&lt;=40),INT(YEARFRAC(G437,TODAY())),"")</f>
        <v/>
      </c>
      <c r="AI437" s="22" t="str">
        <f aca="true">IF(AND(INT(YEARFRAC(G437,TODAY()))&gt;=41,INT(YEARFRAC(G437,TODAY()))&lt;=45),INT(YEARFRAC(G437,TODAY())),"")</f>
        <v/>
      </c>
    </row>
    <row r="438" customFormat="false" ht="16.15" hidden="false" customHeight="false" outlineLevel="0" collapsed="false">
      <c r="N438" s="2"/>
      <c r="AA438" s="19"/>
      <c r="AB438" s="19"/>
      <c r="AC438" s="19"/>
      <c r="AD438" s="19"/>
      <c r="AF438" s="21" t="str">
        <f aca="true">IF(INT(YEARFRAC(G438,TODAY()))&lt;=30,INT(YEARFRAC(G438,TODAY())),"")</f>
        <v/>
      </c>
      <c r="AG438" s="21" t="str">
        <f aca="true">IF(AND(INT(YEARFRAC(G438,TODAY()))&gt;=31,INT(YEARFRAC(G438,TODAY()))&lt;=35),INT(YEARFRAC(G438,TODAY())),"")</f>
        <v/>
      </c>
      <c r="AH438" s="21" t="str">
        <f aca="true">IF(AND(INT(YEARFRAC(G438,TODAY()))&gt;=36,INT(YEARFRAC(G438,TODAY()))&lt;=40),INT(YEARFRAC(G438,TODAY())),"")</f>
        <v/>
      </c>
      <c r="AI438" s="22" t="str">
        <f aca="true">IF(AND(INT(YEARFRAC(G438,TODAY()))&gt;=41,INT(YEARFRAC(G438,TODAY()))&lt;=45),INT(YEARFRAC(G438,TODAY())),"")</f>
        <v/>
      </c>
    </row>
    <row r="439" customFormat="false" ht="16.15" hidden="false" customHeight="false" outlineLevel="0" collapsed="false">
      <c r="N439" s="2"/>
      <c r="AA439" s="19"/>
      <c r="AB439" s="19"/>
      <c r="AC439" s="19"/>
      <c r="AD439" s="19"/>
      <c r="AF439" s="21" t="str">
        <f aca="true">IF(INT(YEARFRAC(G439,TODAY()))&lt;=30,INT(YEARFRAC(G439,TODAY())),"")</f>
        <v/>
      </c>
      <c r="AG439" s="21" t="str">
        <f aca="true">IF(AND(INT(YEARFRAC(G439,TODAY()))&gt;=31,INT(YEARFRAC(G439,TODAY()))&lt;=35),INT(YEARFRAC(G439,TODAY())),"")</f>
        <v/>
      </c>
      <c r="AH439" s="21" t="str">
        <f aca="true">IF(AND(INT(YEARFRAC(G439,TODAY()))&gt;=36,INT(YEARFRAC(G439,TODAY()))&lt;=40),INT(YEARFRAC(G439,TODAY())),"")</f>
        <v/>
      </c>
      <c r="AI439" s="22" t="str">
        <f aca="true">IF(AND(INT(YEARFRAC(G439,TODAY()))&gt;=41,INT(YEARFRAC(G439,TODAY()))&lt;=45),INT(YEARFRAC(G439,TODAY())),"")</f>
        <v/>
      </c>
    </row>
    <row r="440" customFormat="false" ht="16.15" hidden="false" customHeight="false" outlineLevel="0" collapsed="false">
      <c r="N440" s="2"/>
      <c r="AA440" s="19"/>
      <c r="AB440" s="19"/>
      <c r="AC440" s="19"/>
      <c r="AD440" s="19"/>
      <c r="AF440" s="21" t="str">
        <f aca="true">IF(INT(YEARFRAC(G440,TODAY()))&lt;=30,INT(YEARFRAC(G440,TODAY())),"")</f>
        <v/>
      </c>
      <c r="AG440" s="21" t="str">
        <f aca="true">IF(AND(INT(YEARFRAC(G440,TODAY()))&gt;=31,INT(YEARFRAC(G440,TODAY()))&lt;=35),INT(YEARFRAC(G440,TODAY())),"")</f>
        <v/>
      </c>
      <c r="AH440" s="21" t="str">
        <f aca="true">IF(AND(INT(YEARFRAC(G440,TODAY()))&gt;=36,INT(YEARFRAC(G440,TODAY()))&lt;=40),INT(YEARFRAC(G440,TODAY())),"")</f>
        <v/>
      </c>
      <c r="AI440" s="22" t="str">
        <f aca="true">IF(AND(INT(YEARFRAC(G440,TODAY()))&gt;=41,INT(YEARFRAC(G440,TODAY()))&lt;=45),INT(YEARFRAC(G440,TODAY())),"")</f>
        <v/>
      </c>
    </row>
    <row r="441" customFormat="false" ht="16.15" hidden="false" customHeight="false" outlineLevel="0" collapsed="false">
      <c r="N441" s="2"/>
      <c r="AA441" s="19"/>
      <c r="AB441" s="19"/>
      <c r="AC441" s="19"/>
      <c r="AD441" s="19"/>
      <c r="AF441" s="21" t="str">
        <f aca="true">IF(INT(YEARFRAC(G441,TODAY()))&lt;=30,INT(YEARFRAC(G441,TODAY())),"")</f>
        <v/>
      </c>
      <c r="AG441" s="21" t="str">
        <f aca="true">IF(AND(INT(YEARFRAC(G441,TODAY()))&gt;=31,INT(YEARFRAC(G441,TODAY()))&lt;=35),INT(YEARFRAC(G441,TODAY())),"")</f>
        <v/>
      </c>
      <c r="AH441" s="21" t="str">
        <f aca="true">IF(AND(INT(YEARFRAC(G441,TODAY()))&gt;=36,INT(YEARFRAC(G441,TODAY()))&lt;=40),INT(YEARFRAC(G441,TODAY())),"")</f>
        <v/>
      </c>
      <c r="AI441" s="22" t="str">
        <f aca="true">IF(AND(INT(YEARFRAC(G441,TODAY()))&gt;=41,INT(YEARFRAC(G441,TODAY()))&lt;=45),INT(YEARFRAC(G441,TODAY())),"")</f>
        <v/>
      </c>
    </row>
    <row r="442" customFormat="false" ht="16.15" hidden="false" customHeight="false" outlineLevel="0" collapsed="false">
      <c r="N442" s="2"/>
      <c r="AA442" s="19"/>
      <c r="AB442" s="19"/>
      <c r="AC442" s="19"/>
      <c r="AD442" s="19"/>
      <c r="AF442" s="21" t="str">
        <f aca="true">IF(INT(YEARFRAC(G442,TODAY()))&lt;=30,INT(YEARFRAC(G442,TODAY())),"")</f>
        <v/>
      </c>
      <c r="AG442" s="21" t="str">
        <f aca="true">IF(AND(INT(YEARFRAC(G442,TODAY()))&gt;=31,INT(YEARFRAC(G442,TODAY()))&lt;=35),INT(YEARFRAC(G442,TODAY())),"")</f>
        <v/>
      </c>
      <c r="AH442" s="21" t="str">
        <f aca="true">IF(AND(INT(YEARFRAC(G442,TODAY()))&gt;=36,INT(YEARFRAC(G442,TODAY()))&lt;=40),INT(YEARFRAC(G442,TODAY())),"")</f>
        <v/>
      </c>
      <c r="AI442" s="22" t="str">
        <f aca="true">IF(AND(INT(YEARFRAC(G442,TODAY()))&gt;=41,INT(YEARFRAC(G442,TODAY()))&lt;=45),INT(YEARFRAC(G442,TODAY())),"")</f>
        <v/>
      </c>
    </row>
    <row r="443" customFormat="false" ht="16.15" hidden="false" customHeight="false" outlineLevel="0" collapsed="false">
      <c r="N443" s="2"/>
      <c r="AA443" s="19"/>
      <c r="AB443" s="19"/>
      <c r="AC443" s="19"/>
      <c r="AD443" s="19"/>
      <c r="AF443" s="21" t="str">
        <f aca="true">IF(INT(YEARFRAC(G443,TODAY()))&lt;=30,INT(YEARFRAC(G443,TODAY())),"")</f>
        <v/>
      </c>
      <c r="AG443" s="21" t="str">
        <f aca="true">IF(AND(INT(YEARFRAC(G443,TODAY()))&gt;=31,INT(YEARFRAC(G443,TODAY()))&lt;=35),INT(YEARFRAC(G443,TODAY())),"")</f>
        <v/>
      </c>
      <c r="AH443" s="21" t="str">
        <f aca="true">IF(AND(INT(YEARFRAC(G443,TODAY()))&gt;=36,INT(YEARFRAC(G443,TODAY()))&lt;=40),INT(YEARFRAC(G443,TODAY())),"")</f>
        <v/>
      </c>
      <c r="AI443" s="22" t="str">
        <f aca="true">IF(AND(INT(YEARFRAC(G443,TODAY()))&gt;=41,INT(YEARFRAC(G443,TODAY()))&lt;=45),INT(YEARFRAC(G443,TODAY())),"")</f>
        <v/>
      </c>
    </row>
    <row r="444" customFormat="false" ht="16.15" hidden="false" customHeight="false" outlineLevel="0" collapsed="false">
      <c r="N444" s="2"/>
      <c r="AA444" s="19"/>
      <c r="AB444" s="19"/>
      <c r="AC444" s="19"/>
      <c r="AD444" s="19"/>
      <c r="AF444" s="21" t="str">
        <f aca="true">IF(INT(YEARFRAC(G444,TODAY()))&lt;=30,INT(YEARFRAC(G444,TODAY())),"")</f>
        <v/>
      </c>
      <c r="AG444" s="21" t="str">
        <f aca="true">IF(AND(INT(YEARFRAC(G444,TODAY()))&gt;=31,INT(YEARFRAC(G444,TODAY()))&lt;=35),INT(YEARFRAC(G444,TODAY())),"")</f>
        <v/>
      </c>
      <c r="AH444" s="21" t="str">
        <f aca="true">IF(AND(INT(YEARFRAC(G444,TODAY()))&gt;=36,INT(YEARFRAC(G444,TODAY()))&lt;=40),INT(YEARFRAC(G444,TODAY())),"")</f>
        <v/>
      </c>
      <c r="AI444" s="22" t="str">
        <f aca="true">IF(AND(INT(YEARFRAC(G444,TODAY()))&gt;=41,INT(YEARFRAC(G444,TODAY()))&lt;=45),INT(YEARFRAC(G444,TODAY())),"")</f>
        <v/>
      </c>
    </row>
    <row r="445" customFormat="false" ht="16.15" hidden="false" customHeight="false" outlineLevel="0" collapsed="false">
      <c r="N445" s="2"/>
      <c r="AA445" s="19"/>
      <c r="AB445" s="19"/>
      <c r="AC445" s="19"/>
      <c r="AD445" s="19"/>
      <c r="AF445" s="21" t="str">
        <f aca="true">IF(INT(YEARFRAC(G445,TODAY()))&lt;=30,INT(YEARFRAC(G445,TODAY())),"")</f>
        <v/>
      </c>
      <c r="AG445" s="21" t="str">
        <f aca="true">IF(AND(INT(YEARFRAC(G445,TODAY()))&gt;=31,INT(YEARFRAC(G445,TODAY()))&lt;=35),INT(YEARFRAC(G445,TODAY())),"")</f>
        <v/>
      </c>
      <c r="AH445" s="21" t="str">
        <f aca="true">IF(AND(INT(YEARFRAC(G445,TODAY()))&gt;=36,INT(YEARFRAC(G445,TODAY()))&lt;=40),INT(YEARFRAC(G445,TODAY())),"")</f>
        <v/>
      </c>
      <c r="AI445" s="22" t="str">
        <f aca="true">IF(AND(INT(YEARFRAC(G445,TODAY()))&gt;=41,INT(YEARFRAC(G445,TODAY()))&lt;=45),INT(YEARFRAC(G445,TODAY())),"")</f>
        <v/>
      </c>
    </row>
    <row r="446" customFormat="false" ht="16.15" hidden="false" customHeight="false" outlineLevel="0" collapsed="false">
      <c r="N446" s="2"/>
      <c r="AA446" s="19"/>
      <c r="AB446" s="19"/>
      <c r="AC446" s="19"/>
      <c r="AD446" s="19"/>
      <c r="AF446" s="21" t="str">
        <f aca="true">IF(INT(YEARFRAC(G446,TODAY()))&lt;=30,INT(YEARFRAC(G446,TODAY())),"")</f>
        <v/>
      </c>
      <c r="AG446" s="21" t="str">
        <f aca="true">IF(AND(INT(YEARFRAC(G446,TODAY()))&gt;=31,INT(YEARFRAC(G446,TODAY()))&lt;=35),INT(YEARFRAC(G446,TODAY())),"")</f>
        <v/>
      </c>
      <c r="AH446" s="21" t="str">
        <f aca="true">IF(AND(INT(YEARFRAC(G446,TODAY()))&gt;=36,INT(YEARFRAC(G446,TODAY()))&lt;=40),INT(YEARFRAC(G446,TODAY())),"")</f>
        <v/>
      </c>
      <c r="AI446" s="22" t="str">
        <f aca="true">IF(AND(INT(YEARFRAC(G446,TODAY()))&gt;=41,INT(YEARFRAC(G446,TODAY()))&lt;=45),INT(YEARFRAC(G446,TODAY())),"")</f>
        <v/>
      </c>
    </row>
    <row r="447" customFormat="false" ht="16.15" hidden="false" customHeight="false" outlineLevel="0" collapsed="false">
      <c r="N447" s="2"/>
      <c r="AA447" s="19"/>
      <c r="AB447" s="19"/>
      <c r="AC447" s="19"/>
      <c r="AD447" s="19"/>
      <c r="AF447" s="21" t="str">
        <f aca="true">IF(INT(YEARFRAC(G447,TODAY()))&lt;=30,INT(YEARFRAC(G447,TODAY())),"")</f>
        <v/>
      </c>
      <c r="AG447" s="21" t="str">
        <f aca="true">IF(AND(INT(YEARFRAC(G447,TODAY()))&gt;=31,INT(YEARFRAC(G447,TODAY()))&lt;=35),INT(YEARFRAC(G447,TODAY())),"")</f>
        <v/>
      </c>
      <c r="AH447" s="21" t="str">
        <f aca="true">IF(AND(INT(YEARFRAC(G447,TODAY()))&gt;=36,INT(YEARFRAC(G447,TODAY()))&lt;=40),INT(YEARFRAC(G447,TODAY())),"")</f>
        <v/>
      </c>
      <c r="AI447" s="22" t="str">
        <f aca="true">IF(AND(INT(YEARFRAC(G447,TODAY()))&gt;=41,INT(YEARFRAC(G447,TODAY()))&lt;=45),INT(YEARFRAC(G447,TODAY())),"")</f>
        <v/>
      </c>
    </row>
    <row r="448" customFormat="false" ht="16.15" hidden="false" customHeight="false" outlineLevel="0" collapsed="false">
      <c r="N448" s="2"/>
      <c r="AA448" s="19"/>
      <c r="AB448" s="19"/>
      <c r="AC448" s="19"/>
      <c r="AD448" s="19"/>
      <c r="AF448" s="21" t="str">
        <f aca="true">IF(INT(YEARFRAC(G448,TODAY()))&lt;=30,INT(YEARFRAC(G448,TODAY())),"")</f>
        <v/>
      </c>
      <c r="AG448" s="21" t="str">
        <f aca="true">IF(AND(INT(YEARFRAC(G448,TODAY()))&gt;=31,INT(YEARFRAC(G448,TODAY()))&lt;=35),INT(YEARFRAC(G448,TODAY())),"")</f>
        <v/>
      </c>
      <c r="AH448" s="21" t="str">
        <f aca="true">IF(AND(INT(YEARFRAC(G448,TODAY()))&gt;=36,INT(YEARFRAC(G448,TODAY()))&lt;=40),INT(YEARFRAC(G448,TODAY())),"")</f>
        <v/>
      </c>
      <c r="AI448" s="22" t="str">
        <f aca="true">IF(AND(INT(YEARFRAC(G448,TODAY()))&gt;=41,INT(YEARFRAC(G448,TODAY()))&lt;=45),INT(YEARFRAC(G448,TODAY())),"")</f>
        <v/>
      </c>
    </row>
    <row r="449" customFormat="false" ht="16.15" hidden="false" customHeight="false" outlineLevel="0" collapsed="false">
      <c r="N449" s="2"/>
      <c r="AA449" s="19"/>
      <c r="AB449" s="19"/>
      <c r="AC449" s="19"/>
      <c r="AD449" s="19"/>
      <c r="AF449" s="21" t="str">
        <f aca="true">IF(INT(YEARFRAC(G449,TODAY()))&lt;=30,INT(YEARFRAC(G449,TODAY())),"")</f>
        <v/>
      </c>
      <c r="AG449" s="21" t="str">
        <f aca="true">IF(AND(INT(YEARFRAC(G449,TODAY()))&gt;=31,INT(YEARFRAC(G449,TODAY()))&lt;=35),INT(YEARFRAC(G449,TODAY())),"")</f>
        <v/>
      </c>
      <c r="AH449" s="21" t="str">
        <f aca="true">IF(AND(INT(YEARFRAC(G449,TODAY()))&gt;=36,INT(YEARFRAC(G449,TODAY()))&lt;=40),INT(YEARFRAC(G449,TODAY())),"")</f>
        <v/>
      </c>
      <c r="AI449" s="22" t="str">
        <f aca="true">IF(AND(INT(YEARFRAC(G449,TODAY()))&gt;=41,INT(YEARFRAC(G449,TODAY()))&lt;=45),INT(YEARFRAC(G449,TODAY())),"")</f>
        <v/>
      </c>
    </row>
    <row r="450" customFormat="false" ht="16.15" hidden="false" customHeight="false" outlineLevel="0" collapsed="false">
      <c r="N450" s="2"/>
      <c r="AA450" s="19"/>
      <c r="AB450" s="19"/>
      <c r="AC450" s="19"/>
      <c r="AD450" s="19"/>
      <c r="AF450" s="21" t="str">
        <f aca="true">IF(INT(YEARFRAC(G450,TODAY()))&lt;=30,INT(YEARFRAC(G450,TODAY())),"")</f>
        <v/>
      </c>
      <c r="AG450" s="21" t="str">
        <f aca="true">IF(AND(INT(YEARFRAC(G450,TODAY()))&gt;=31,INT(YEARFRAC(G450,TODAY()))&lt;=35),INT(YEARFRAC(G450,TODAY())),"")</f>
        <v/>
      </c>
      <c r="AH450" s="21" t="str">
        <f aca="true">IF(AND(INT(YEARFRAC(G450,TODAY()))&gt;=36,INT(YEARFRAC(G450,TODAY()))&lt;=40),INT(YEARFRAC(G450,TODAY())),"")</f>
        <v/>
      </c>
      <c r="AI450" s="22" t="str">
        <f aca="true">IF(AND(INT(YEARFRAC(G450,TODAY()))&gt;=41,INT(YEARFRAC(G450,TODAY()))&lt;=45),INT(YEARFRAC(G450,TODAY())),"")</f>
        <v/>
      </c>
    </row>
    <row r="451" customFormat="false" ht="16.15" hidden="false" customHeight="false" outlineLevel="0" collapsed="false">
      <c r="N451" s="2"/>
      <c r="AA451" s="19"/>
      <c r="AB451" s="19"/>
      <c r="AC451" s="19"/>
      <c r="AD451" s="19"/>
      <c r="AF451" s="21" t="str">
        <f aca="true">IF(INT(YEARFRAC(G451,TODAY()))&lt;=30,INT(YEARFRAC(G451,TODAY())),"")</f>
        <v/>
      </c>
      <c r="AG451" s="21" t="str">
        <f aca="true">IF(AND(INT(YEARFRAC(G451,TODAY()))&gt;=31,INT(YEARFRAC(G451,TODAY()))&lt;=35),INT(YEARFRAC(G451,TODAY())),"")</f>
        <v/>
      </c>
      <c r="AH451" s="21" t="str">
        <f aca="true">IF(AND(INT(YEARFRAC(G451,TODAY()))&gt;=36,INT(YEARFRAC(G451,TODAY()))&lt;=40),INT(YEARFRAC(G451,TODAY())),"")</f>
        <v/>
      </c>
      <c r="AI451" s="22" t="str">
        <f aca="true">IF(AND(INT(YEARFRAC(G451,TODAY()))&gt;=41,INT(YEARFRAC(G451,TODAY()))&lt;=45),INT(YEARFRAC(G451,TODAY())),"")</f>
        <v/>
      </c>
    </row>
    <row r="452" customFormat="false" ht="16.15" hidden="false" customHeight="false" outlineLevel="0" collapsed="false">
      <c r="N452" s="2"/>
      <c r="AA452" s="19"/>
      <c r="AB452" s="19"/>
      <c r="AC452" s="19"/>
      <c r="AD452" s="19"/>
      <c r="AF452" s="21" t="str">
        <f aca="true">IF(INT(YEARFRAC(G452,TODAY()))&lt;=30,INT(YEARFRAC(G452,TODAY())),"")</f>
        <v/>
      </c>
      <c r="AG452" s="21" t="str">
        <f aca="true">IF(AND(INT(YEARFRAC(G452,TODAY()))&gt;=31,INT(YEARFRAC(G452,TODAY()))&lt;=35),INT(YEARFRAC(G452,TODAY())),"")</f>
        <v/>
      </c>
      <c r="AH452" s="21" t="str">
        <f aca="true">IF(AND(INT(YEARFRAC(G452,TODAY()))&gt;=36,INT(YEARFRAC(G452,TODAY()))&lt;=40),INT(YEARFRAC(G452,TODAY())),"")</f>
        <v/>
      </c>
      <c r="AI452" s="22" t="str">
        <f aca="true">IF(AND(INT(YEARFRAC(G452,TODAY()))&gt;=41,INT(YEARFRAC(G452,TODAY()))&lt;=45),INT(YEARFRAC(G452,TODAY())),"")</f>
        <v/>
      </c>
    </row>
    <row r="453" customFormat="false" ht="16.15" hidden="false" customHeight="false" outlineLevel="0" collapsed="false">
      <c r="N453" s="2"/>
      <c r="AA453" s="19"/>
      <c r="AB453" s="19"/>
      <c r="AC453" s="19"/>
      <c r="AD453" s="19"/>
      <c r="AF453" s="21" t="str">
        <f aca="true">IF(INT(YEARFRAC(G453,TODAY()))&lt;=30,INT(YEARFRAC(G453,TODAY())),"")</f>
        <v/>
      </c>
      <c r="AG453" s="21" t="str">
        <f aca="true">IF(AND(INT(YEARFRAC(G453,TODAY()))&gt;=31,INT(YEARFRAC(G453,TODAY()))&lt;=35),INT(YEARFRAC(G453,TODAY())),"")</f>
        <v/>
      </c>
      <c r="AH453" s="21" t="str">
        <f aca="true">IF(AND(INT(YEARFRAC(G453,TODAY()))&gt;=36,INT(YEARFRAC(G453,TODAY()))&lt;=40),INT(YEARFRAC(G453,TODAY())),"")</f>
        <v/>
      </c>
      <c r="AI453" s="22" t="str">
        <f aca="true">IF(AND(INT(YEARFRAC(G453,TODAY()))&gt;=41,INT(YEARFRAC(G453,TODAY()))&lt;=45),INT(YEARFRAC(G453,TODAY())),"")</f>
        <v/>
      </c>
    </row>
    <row r="454" customFormat="false" ht="16.15" hidden="false" customHeight="false" outlineLevel="0" collapsed="false">
      <c r="N454" s="2"/>
      <c r="AA454" s="19"/>
      <c r="AB454" s="19"/>
      <c r="AC454" s="19"/>
      <c r="AD454" s="19"/>
      <c r="AF454" s="21" t="str">
        <f aca="true">IF(INT(YEARFRAC(G454,TODAY()))&lt;=30,INT(YEARFRAC(G454,TODAY())),"")</f>
        <v/>
      </c>
      <c r="AG454" s="21" t="str">
        <f aca="true">IF(AND(INT(YEARFRAC(G454,TODAY()))&gt;=31,INT(YEARFRAC(G454,TODAY()))&lt;=35),INT(YEARFRAC(G454,TODAY())),"")</f>
        <v/>
      </c>
      <c r="AH454" s="21" t="str">
        <f aca="true">IF(AND(INT(YEARFRAC(G454,TODAY()))&gt;=36,INT(YEARFRAC(G454,TODAY()))&lt;=40),INT(YEARFRAC(G454,TODAY())),"")</f>
        <v/>
      </c>
      <c r="AI454" s="22" t="str">
        <f aca="true">IF(AND(INT(YEARFRAC(G454,TODAY()))&gt;=41,INT(YEARFRAC(G454,TODAY()))&lt;=45),INT(YEARFRAC(G454,TODAY())),"")</f>
        <v/>
      </c>
    </row>
    <row r="455" customFormat="false" ht="16.15" hidden="false" customHeight="false" outlineLevel="0" collapsed="false">
      <c r="N455" s="2"/>
      <c r="AA455" s="19"/>
      <c r="AB455" s="19"/>
      <c r="AC455" s="19"/>
      <c r="AD455" s="19"/>
      <c r="AF455" s="21" t="str">
        <f aca="true">IF(INT(YEARFRAC(G455,TODAY()))&lt;=30,INT(YEARFRAC(G455,TODAY())),"")</f>
        <v/>
      </c>
      <c r="AG455" s="21" t="str">
        <f aca="true">IF(AND(INT(YEARFRAC(G455,TODAY()))&gt;=31,INT(YEARFRAC(G455,TODAY()))&lt;=35),INT(YEARFRAC(G455,TODAY())),"")</f>
        <v/>
      </c>
      <c r="AH455" s="21" t="str">
        <f aca="true">IF(AND(INT(YEARFRAC(G455,TODAY()))&gt;=36,INT(YEARFRAC(G455,TODAY()))&lt;=40),INT(YEARFRAC(G455,TODAY())),"")</f>
        <v/>
      </c>
      <c r="AI455" s="22" t="str">
        <f aca="true">IF(AND(INT(YEARFRAC(G455,TODAY()))&gt;=41,INT(YEARFRAC(G455,TODAY()))&lt;=45),INT(YEARFRAC(G455,TODAY())),"")</f>
        <v/>
      </c>
    </row>
    <row r="456" customFormat="false" ht="16.15" hidden="false" customHeight="false" outlineLevel="0" collapsed="false">
      <c r="N456" s="2"/>
      <c r="AA456" s="19"/>
      <c r="AB456" s="19"/>
      <c r="AC456" s="19"/>
      <c r="AD456" s="19"/>
      <c r="AF456" s="21" t="str">
        <f aca="true">IF(INT(YEARFRAC(G456,TODAY()))&lt;=30,INT(YEARFRAC(G456,TODAY())),"")</f>
        <v/>
      </c>
      <c r="AG456" s="21" t="str">
        <f aca="true">IF(AND(INT(YEARFRAC(G456,TODAY()))&gt;=31,INT(YEARFRAC(G456,TODAY()))&lt;=35),INT(YEARFRAC(G456,TODAY())),"")</f>
        <v/>
      </c>
      <c r="AH456" s="21" t="str">
        <f aca="true">IF(AND(INT(YEARFRAC(G456,TODAY()))&gt;=36,INT(YEARFRAC(G456,TODAY()))&lt;=40),INT(YEARFRAC(G456,TODAY())),"")</f>
        <v/>
      </c>
      <c r="AI456" s="22" t="str">
        <f aca="true">IF(AND(INT(YEARFRAC(G456,TODAY()))&gt;=41,INT(YEARFRAC(G456,TODAY()))&lt;=45),INT(YEARFRAC(G456,TODAY())),"")</f>
        <v/>
      </c>
    </row>
    <row r="457" customFormat="false" ht="16.15" hidden="false" customHeight="false" outlineLevel="0" collapsed="false">
      <c r="N457" s="2"/>
      <c r="AA457" s="19"/>
      <c r="AB457" s="19"/>
      <c r="AC457" s="19"/>
      <c r="AD457" s="19"/>
      <c r="AF457" s="21" t="str">
        <f aca="true">IF(INT(YEARFRAC(G457,TODAY()))&lt;=30,INT(YEARFRAC(G457,TODAY())),"")</f>
        <v/>
      </c>
      <c r="AG457" s="21" t="str">
        <f aca="true">IF(AND(INT(YEARFRAC(G457,TODAY()))&gt;=31,INT(YEARFRAC(G457,TODAY()))&lt;=35),INT(YEARFRAC(G457,TODAY())),"")</f>
        <v/>
      </c>
      <c r="AH457" s="21" t="str">
        <f aca="true">IF(AND(INT(YEARFRAC(G457,TODAY()))&gt;=36,INT(YEARFRAC(G457,TODAY()))&lt;=40),INT(YEARFRAC(G457,TODAY())),"")</f>
        <v/>
      </c>
      <c r="AI457" s="22" t="str">
        <f aca="true">IF(AND(INT(YEARFRAC(G457,TODAY()))&gt;=41,INT(YEARFRAC(G457,TODAY()))&lt;=45),INT(YEARFRAC(G457,TODAY())),"")</f>
        <v/>
      </c>
    </row>
    <row r="458" customFormat="false" ht="16.15" hidden="false" customHeight="false" outlineLevel="0" collapsed="false">
      <c r="N458" s="2"/>
      <c r="AA458" s="19"/>
      <c r="AB458" s="19"/>
      <c r="AC458" s="19"/>
      <c r="AD458" s="19"/>
      <c r="AF458" s="21" t="str">
        <f aca="true">IF(INT(YEARFRAC(G458,TODAY()))&lt;=30,INT(YEARFRAC(G458,TODAY())),"")</f>
        <v/>
      </c>
      <c r="AG458" s="21" t="str">
        <f aca="true">IF(AND(INT(YEARFRAC(G458,TODAY()))&gt;=31,INT(YEARFRAC(G458,TODAY()))&lt;=35),INT(YEARFRAC(G458,TODAY())),"")</f>
        <v/>
      </c>
      <c r="AH458" s="21" t="str">
        <f aca="true">IF(AND(INT(YEARFRAC(G458,TODAY()))&gt;=36,INT(YEARFRAC(G458,TODAY()))&lt;=40),INT(YEARFRAC(G458,TODAY())),"")</f>
        <v/>
      </c>
      <c r="AI458" s="22" t="str">
        <f aca="true">IF(AND(INT(YEARFRAC(G458,TODAY()))&gt;=41,INT(YEARFRAC(G458,TODAY()))&lt;=45),INT(YEARFRAC(G458,TODAY())),"")</f>
        <v/>
      </c>
    </row>
    <row r="459" customFormat="false" ht="16.15" hidden="false" customHeight="false" outlineLevel="0" collapsed="false">
      <c r="N459" s="2"/>
      <c r="AA459" s="19"/>
      <c r="AB459" s="19"/>
      <c r="AC459" s="19"/>
      <c r="AD459" s="19"/>
      <c r="AF459" s="21" t="str">
        <f aca="true">IF(INT(YEARFRAC(G459,TODAY()))&lt;=30,INT(YEARFRAC(G459,TODAY())),"")</f>
        <v/>
      </c>
      <c r="AG459" s="21" t="str">
        <f aca="true">IF(AND(INT(YEARFRAC(G459,TODAY()))&gt;=31,INT(YEARFRAC(G459,TODAY()))&lt;=35),INT(YEARFRAC(G459,TODAY())),"")</f>
        <v/>
      </c>
      <c r="AH459" s="21" t="str">
        <f aca="true">IF(AND(INT(YEARFRAC(G459,TODAY()))&gt;=36,INT(YEARFRAC(G459,TODAY()))&lt;=40),INT(YEARFRAC(G459,TODAY())),"")</f>
        <v/>
      </c>
      <c r="AI459" s="22" t="str">
        <f aca="true">IF(AND(INT(YEARFRAC(G459,TODAY()))&gt;=41,INT(YEARFRAC(G459,TODAY()))&lt;=45),INT(YEARFRAC(G459,TODAY())),"")</f>
        <v/>
      </c>
    </row>
    <row r="460" customFormat="false" ht="16.15" hidden="false" customHeight="false" outlineLevel="0" collapsed="false">
      <c r="N460" s="2"/>
      <c r="AA460" s="19"/>
      <c r="AB460" s="19"/>
      <c r="AC460" s="19"/>
      <c r="AD460" s="19"/>
      <c r="AF460" s="21" t="str">
        <f aca="true">IF(INT(YEARFRAC(G460,TODAY()))&lt;=30,INT(YEARFRAC(G460,TODAY())),"")</f>
        <v/>
      </c>
      <c r="AG460" s="21" t="str">
        <f aca="true">IF(AND(INT(YEARFRAC(G460,TODAY()))&gt;=31,INT(YEARFRAC(G460,TODAY()))&lt;=35),INT(YEARFRAC(G460,TODAY())),"")</f>
        <v/>
      </c>
      <c r="AH460" s="21" t="str">
        <f aca="true">IF(AND(INT(YEARFRAC(G460,TODAY()))&gt;=36,INT(YEARFRAC(G460,TODAY()))&lt;=40),INT(YEARFRAC(G460,TODAY())),"")</f>
        <v/>
      </c>
      <c r="AI460" s="22" t="str">
        <f aca="true">IF(AND(INT(YEARFRAC(G460,TODAY()))&gt;=41,INT(YEARFRAC(G460,TODAY()))&lt;=45),INT(YEARFRAC(G460,TODAY())),"")</f>
        <v/>
      </c>
    </row>
    <row r="461" customFormat="false" ht="16.15" hidden="false" customHeight="false" outlineLevel="0" collapsed="false">
      <c r="N461" s="2"/>
      <c r="AA461" s="19"/>
      <c r="AB461" s="19"/>
      <c r="AC461" s="19"/>
      <c r="AD461" s="19"/>
      <c r="AF461" s="21" t="str">
        <f aca="true">IF(INT(YEARFRAC(G461,TODAY()))&lt;=30,INT(YEARFRAC(G461,TODAY())),"")</f>
        <v/>
      </c>
      <c r="AG461" s="21" t="str">
        <f aca="true">IF(AND(INT(YEARFRAC(G461,TODAY()))&gt;=31,INT(YEARFRAC(G461,TODAY()))&lt;=35),INT(YEARFRAC(G461,TODAY())),"")</f>
        <v/>
      </c>
      <c r="AH461" s="21" t="str">
        <f aca="true">IF(AND(INT(YEARFRAC(G461,TODAY()))&gt;=36,INT(YEARFRAC(G461,TODAY()))&lt;=40),INT(YEARFRAC(G461,TODAY())),"")</f>
        <v/>
      </c>
      <c r="AI461" s="22" t="str">
        <f aca="true">IF(AND(INT(YEARFRAC(G461,TODAY()))&gt;=41,INT(YEARFRAC(G461,TODAY()))&lt;=45),INT(YEARFRAC(G461,TODAY())),"")</f>
        <v/>
      </c>
    </row>
    <row r="462" customFormat="false" ht="16.15" hidden="false" customHeight="false" outlineLevel="0" collapsed="false">
      <c r="N462" s="2"/>
      <c r="AA462" s="19"/>
      <c r="AB462" s="19"/>
      <c r="AC462" s="19"/>
      <c r="AD462" s="19"/>
      <c r="AF462" s="21" t="str">
        <f aca="true">IF(INT(YEARFRAC(G462,TODAY()))&lt;=30,INT(YEARFRAC(G462,TODAY())),"")</f>
        <v/>
      </c>
      <c r="AG462" s="21" t="str">
        <f aca="true">IF(AND(INT(YEARFRAC(G462,TODAY()))&gt;=31,INT(YEARFRAC(G462,TODAY()))&lt;=35),INT(YEARFRAC(G462,TODAY())),"")</f>
        <v/>
      </c>
      <c r="AH462" s="21" t="str">
        <f aca="true">IF(AND(INT(YEARFRAC(G462,TODAY()))&gt;=36,INT(YEARFRAC(G462,TODAY()))&lt;=40),INT(YEARFRAC(G462,TODAY())),"")</f>
        <v/>
      </c>
      <c r="AI462" s="22" t="str">
        <f aca="true">IF(AND(INT(YEARFRAC(G462,TODAY()))&gt;=41,INT(YEARFRAC(G462,TODAY()))&lt;=45),INT(YEARFRAC(G462,TODAY())),"")</f>
        <v/>
      </c>
    </row>
    <row r="463" customFormat="false" ht="16.15" hidden="false" customHeight="false" outlineLevel="0" collapsed="false">
      <c r="N463" s="2"/>
      <c r="AA463" s="19"/>
      <c r="AB463" s="19"/>
      <c r="AC463" s="19"/>
      <c r="AD463" s="19"/>
      <c r="AF463" s="21" t="str">
        <f aca="true">IF(INT(YEARFRAC(G463,TODAY()))&lt;=30,INT(YEARFRAC(G463,TODAY())),"")</f>
        <v/>
      </c>
      <c r="AG463" s="21" t="str">
        <f aca="true">IF(AND(INT(YEARFRAC(G463,TODAY()))&gt;=31,INT(YEARFRAC(G463,TODAY()))&lt;=35),INT(YEARFRAC(G463,TODAY())),"")</f>
        <v/>
      </c>
      <c r="AH463" s="21" t="str">
        <f aca="true">IF(AND(INT(YEARFRAC(G463,TODAY()))&gt;=36,INT(YEARFRAC(G463,TODAY()))&lt;=40),INT(YEARFRAC(G463,TODAY())),"")</f>
        <v/>
      </c>
      <c r="AI463" s="22" t="str">
        <f aca="true">IF(AND(INT(YEARFRAC(G463,TODAY()))&gt;=41,INT(YEARFRAC(G463,TODAY()))&lt;=45),INT(YEARFRAC(G463,TODAY())),"")</f>
        <v/>
      </c>
    </row>
    <row r="464" customFormat="false" ht="16.15" hidden="false" customHeight="false" outlineLevel="0" collapsed="false">
      <c r="N464" s="2"/>
      <c r="AA464" s="19"/>
      <c r="AB464" s="19"/>
      <c r="AC464" s="19"/>
      <c r="AD464" s="19"/>
      <c r="AF464" s="21" t="str">
        <f aca="true">IF(INT(YEARFRAC(G464,TODAY()))&lt;=30,INT(YEARFRAC(G464,TODAY())),"")</f>
        <v/>
      </c>
      <c r="AG464" s="21" t="str">
        <f aca="true">IF(AND(INT(YEARFRAC(G464,TODAY()))&gt;=31,INT(YEARFRAC(G464,TODAY()))&lt;=35),INT(YEARFRAC(G464,TODAY())),"")</f>
        <v/>
      </c>
      <c r="AH464" s="21" t="str">
        <f aca="true">IF(AND(INT(YEARFRAC(G464,TODAY()))&gt;=36,INT(YEARFRAC(G464,TODAY()))&lt;=40),INT(YEARFRAC(G464,TODAY())),"")</f>
        <v/>
      </c>
      <c r="AI464" s="22" t="str">
        <f aca="true">IF(AND(INT(YEARFRAC(G464,TODAY()))&gt;=41,INT(YEARFRAC(G464,TODAY()))&lt;=45),INT(YEARFRAC(G464,TODAY())),"")</f>
        <v/>
      </c>
    </row>
    <row r="465" customFormat="false" ht="16.15" hidden="false" customHeight="false" outlineLevel="0" collapsed="false">
      <c r="N465" s="2"/>
      <c r="AA465" s="19"/>
      <c r="AB465" s="19"/>
      <c r="AC465" s="19"/>
      <c r="AD465" s="19"/>
      <c r="AF465" s="21" t="str">
        <f aca="true">IF(INT(YEARFRAC(G465,TODAY()))&lt;=30,INT(YEARFRAC(G465,TODAY())),"")</f>
        <v/>
      </c>
      <c r="AG465" s="21" t="str">
        <f aca="true">IF(AND(INT(YEARFRAC(G465,TODAY()))&gt;=31,INT(YEARFRAC(G465,TODAY()))&lt;=35),INT(YEARFRAC(G465,TODAY())),"")</f>
        <v/>
      </c>
      <c r="AH465" s="21" t="str">
        <f aca="true">IF(AND(INT(YEARFRAC(G465,TODAY()))&gt;=36,INT(YEARFRAC(G465,TODAY()))&lt;=40),INT(YEARFRAC(G465,TODAY())),"")</f>
        <v/>
      </c>
      <c r="AI465" s="22" t="str">
        <f aca="true">IF(AND(INT(YEARFRAC(G465,TODAY()))&gt;=41,INT(YEARFRAC(G465,TODAY()))&lt;=45),INT(YEARFRAC(G465,TODAY())),"")</f>
        <v/>
      </c>
    </row>
    <row r="466" customFormat="false" ht="16.15" hidden="false" customHeight="false" outlineLevel="0" collapsed="false">
      <c r="N466" s="2"/>
      <c r="AA466" s="19"/>
      <c r="AB466" s="19"/>
      <c r="AC466" s="19"/>
      <c r="AD466" s="19"/>
      <c r="AF466" s="21" t="str">
        <f aca="true">IF(INT(YEARFRAC(G466,TODAY()))&lt;=30,INT(YEARFRAC(G466,TODAY())),"")</f>
        <v/>
      </c>
      <c r="AG466" s="21" t="str">
        <f aca="true">IF(AND(INT(YEARFRAC(G466,TODAY()))&gt;=31,INT(YEARFRAC(G466,TODAY()))&lt;=35),INT(YEARFRAC(G466,TODAY())),"")</f>
        <v/>
      </c>
      <c r="AH466" s="21" t="str">
        <f aca="true">IF(AND(INT(YEARFRAC(G466,TODAY()))&gt;=36,INT(YEARFRAC(G466,TODAY()))&lt;=40),INT(YEARFRAC(G466,TODAY())),"")</f>
        <v/>
      </c>
      <c r="AI466" s="22" t="str">
        <f aca="true">IF(AND(INT(YEARFRAC(G466,TODAY()))&gt;=41,INT(YEARFRAC(G466,TODAY()))&lt;=45),INT(YEARFRAC(G466,TODAY())),"")</f>
        <v/>
      </c>
    </row>
    <row r="467" customFormat="false" ht="16.15" hidden="false" customHeight="false" outlineLevel="0" collapsed="false">
      <c r="N467" s="2"/>
      <c r="AA467" s="19"/>
      <c r="AB467" s="19"/>
      <c r="AC467" s="19"/>
      <c r="AD467" s="19"/>
      <c r="AF467" s="21" t="str">
        <f aca="true">IF(INT(YEARFRAC(G467,TODAY()))&lt;=30,INT(YEARFRAC(G467,TODAY())),"")</f>
        <v/>
      </c>
      <c r="AG467" s="21" t="str">
        <f aca="true">IF(AND(INT(YEARFRAC(G467,TODAY()))&gt;=31,INT(YEARFRAC(G467,TODAY()))&lt;=35),INT(YEARFRAC(G467,TODAY())),"")</f>
        <v/>
      </c>
      <c r="AH467" s="21" t="str">
        <f aca="true">IF(AND(INT(YEARFRAC(G467,TODAY()))&gt;=36,INT(YEARFRAC(G467,TODAY()))&lt;=40),INT(YEARFRAC(G467,TODAY())),"")</f>
        <v/>
      </c>
      <c r="AI467" s="22" t="str">
        <f aca="true">IF(AND(INT(YEARFRAC(G467,TODAY()))&gt;=41,INT(YEARFRAC(G467,TODAY()))&lt;=45),INT(YEARFRAC(G467,TODAY())),"")</f>
        <v/>
      </c>
    </row>
    <row r="468" customFormat="false" ht="16.15" hidden="false" customHeight="false" outlineLevel="0" collapsed="false">
      <c r="N468" s="2"/>
      <c r="AA468" s="19"/>
      <c r="AB468" s="19"/>
      <c r="AC468" s="19"/>
      <c r="AD468" s="19"/>
      <c r="AF468" s="21" t="str">
        <f aca="true">IF(INT(YEARFRAC(G468,TODAY()))&lt;=30,INT(YEARFRAC(G468,TODAY())),"")</f>
        <v/>
      </c>
      <c r="AG468" s="21" t="str">
        <f aca="true">IF(AND(INT(YEARFRAC(G468,TODAY()))&gt;=31,INT(YEARFRAC(G468,TODAY()))&lt;=35),INT(YEARFRAC(G468,TODAY())),"")</f>
        <v/>
      </c>
      <c r="AH468" s="21" t="str">
        <f aca="true">IF(AND(INT(YEARFRAC(G468,TODAY()))&gt;=36,INT(YEARFRAC(G468,TODAY()))&lt;=40),INT(YEARFRAC(G468,TODAY())),"")</f>
        <v/>
      </c>
      <c r="AI468" s="22" t="str">
        <f aca="true">IF(AND(INT(YEARFRAC(G468,TODAY()))&gt;=41,INT(YEARFRAC(G468,TODAY()))&lt;=45),INT(YEARFRAC(G468,TODAY())),"")</f>
        <v/>
      </c>
    </row>
    <row r="469" customFormat="false" ht="16.15" hidden="false" customHeight="false" outlineLevel="0" collapsed="false">
      <c r="N469" s="2"/>
      <c r="AA469" s="19"/>
      <c r="AB469" s="19"/>
      <c r="AC469" s="19"/>
      <c r="AD469" s="19"/>
      <c r="AF469" s="21" t="str">
        <f aca="true">IF(INT(YEARFRAC(G469,TODAY()))&lt;=30,INT(YEARFRAC(G469,TODAY())),"")</f>
        <v/>
      </c>
      <c r="AG469" s="21" t="str">
        <f aca="true">IF(AND(INT(YEARFRAC(G469,TODAY()))&gt;=31,INT(YEARFRAC(G469,TODAY()))&lt;=35),INT(YEARFRAC(G469,TODAY())),"")</f>
        <v/>
      </c>
      <c r="AH469" s="21" t="str">
        <f aca="true">IF(AND(INT(YEARFRAC(G469,TODAY()))&gt;=36,INT(YEARFRAC(G469,TODAY()))&lt;=40),INT(YEARFRAC(G469,TODAY())),"")</f>
        <v/>
      </c>
      <c r="AI469" s="22" t="str">
        <f aca="true">IF(AND(INT(YEARFRAC(G469,TODAY()))&gt;=41,INT(YEARFRAC(G469,TODAY()))&lt;=45),INT(YEARFRAC(G469,TODAY())),"")</f>
        <v/>
      </c>
    </row>
    <row r="470" customFormat="false" ht="16.15" hidden="false" customHeight="false" outlineLevel="0" collapsed="false">
      <c r="N470" s="2"/>
      <c r="AA470" s="19"/>
      <c r="AB470" s="19"/>
      <c r="AC470" s="19"/>
      <c r="AD470" s="19"/>
      <c r="AF470" s="21" t="str">
        <f aca="true">IF(INT(YEARFRAC(G470,TODAY()))&lt;=30,INT(YEARFRAC(G470,TODAY())),"")</f>
        <v/>
      </c>
      <c r="AG470" s="21" t="str">
        <f aca="true">IF(AND(INT(YEARFRAC(G470,TODAY()))&gt;=31,INT(YEARFRAC(G470,TODAY()))&lt;=35),INT(YEARFRAC(G470,TODAY())),"")</f>
        <v/>
      </c>
      <c r="AH470" s="21" t="str">
        <f aca="true">IF(AND(INT(YEARFRAC(G470,TODAY()))&gt;=36,INT(YEARFRAC(G470,TODAY()))&lt;=40),INT(YEARFRAC(G470,TODAY())),"")</f>
        <v/>
      </c>
      <c r="AI470" s="22" t="str">
        <f aca="true">IF(AND(INT(YEARFRAC(G470,TODAY()))&gt;=41,INT(YEARFRAC(G470,TODAY()))&lt;=45),INT(YEARFRAC(G470,TODAY())),"")</f>
        <v/>
      </c>
    </row>
    <row r="471" customFormat="false" ht="16.15" hidden="false" customHeight="false" outlineLevel="0" collapsed="false">
      <c r="N471" s="2"/>
      <c r="AA471" s="19"/>
      <c r="AB471" s="19"/>
      <c r="AC471" s="19"/>
      <c r="AD471" s="19"/>
      <c r="AF471" s="21" t="str">
        <f aca="true">IF(INT(YEARFRAC(G471,TODAY()))&lt;=30,INT(YEARFRAC(G471,TODAY())),"")</f>
        <v/>
      </c>
      <c r="AG471" s="21" t="str">
        <f aca="true">IF(AND(INT(YEARFRAC(G471,TODAY()))&gt;=31,INT(YEARFRAC(G471,TODAY()))&lt;=35),INT(YEARFRAC(G471,TODAY())),"")</f>
        <v/>
      </c>
      <c r="AH471" s="21" t="str">
        <f aca="true">IF(AND(INT(YEARFRAC(G471,TODAY()))&gt;=36,INT(YEARFRAC(G471,TODAY()))&lt;=40),INT(YEARFRAC(G471,TODAY())),"")</f>
        <v/>
      </c>
      <c r="AI471" s="22" t="str">
        <f aca="true">IF(AND(INT(YEARFRAC(G471,TODAY()))&gt;=41,INT(YEARFRAC(G471,TODAY()))&lt;=45),INT(YEARFRAC(G471,TODAY())),"")</f>
        <v/>
      </c>
    </row>
    <row r="472" customFormat="false" ht="16.15" hidden="false" customHeight="false" outlineLevel="0" collapsed="false">
      <c r="N472" s="2"/>
      <c r="AA472" s="19"/>
      <c r="AB472" s="19"/>
      <c r="AC472" s="19"/>
      <c r="AD472" s="19"/>
      <c r="AF472" s="21" t="str">
        <f aca="true">IF(INT(YEARFRAC(G472,TODAY()))&lt;=30,INT(YEARFRAC(G472,TODAY())),"")</f>
        <v/>
      </c>
      <c r="AG472" s="21" t="str">
        <f aca="true">IF(AND(INT(YEARFRAC(G472,TODAY()))&gt;=31,INT(YEARFRAC(G472,TODAY()))&lt;=35),INT(YEARFRAC(G472,TODAY())),"")</f>
        <v/>
      </c>
      <c r="AH472" s="21" t="str">
        <f aca="true">IF(AND(INT(YEARFRAC(G472,TODAY()))&gt;=36,INT(YEARFRAC(G472,TODAY()))&lt;=40),INT(YEARFRAC(G472,TODAY())),"")</f>
        <v/>
      </c>
      <c r="AI472" s="22" t="str">
        <f aca="true">IF(AND(INT(YEARFRAC(G472,TODAY()))&gt;=41,INT(YEARFRAC(G472,TODAY()))&lt;=45),INT(YEARFRAC(G472,TODAY())),"")</f>
        <v/>
      </c>
    </row>
    <row r="473" customFormat="false" ht="16.15" hidden="false" customHeight="false" outlineLevel="0" collapsed="false">
      <c r="N473" s="2"/>
      <c r="AA473" s="19"/>
      <c r="AB473" s="19"/>
      <c r="AC473" s="19"/>
      <c r="AD473" s="19"/>
      <c r="AF473" s="21" t="str">
        <f aca="true">IF(INT(YEARFRAC(G473,TODAY()))&lt;=30,INT(YEARFRAC(G473,TODAY())),"")</f>
        <v/>
      </c>
      <c r="AG473" s="21" t="str">
        <f aca="true">IF(AND(INT(YEARFRAC(G473,TODAY()))&gt;=31,INT(YEARFRAC(G473,TODAY()))&lt;=35),INT(YEARFRAC(G473,TODAY())),"")</f>
        <v/>
      </c>
      <c r="AH473" s="21" t="str">
        <f aca="true">IF(AND(INT(YEARFRAC(G473,TODAY()))&gt;=36,INT(YEARFRAC(G473,TODAY()))&lt;=40),INT(YEARFRAC(G473,TODAY())),"")</f>
        <v/>
      </c>
      <c r="AI473" s="22" t="str">
        <f aca="true">IF(AND(INT(YEARFRAC(G473,TODAY()))&gt;=41,INT(YEARFRAC(G473,TODAY()))&lt;=45),INT(YEARFRAC(G473,TODAY())),"")</f>
        <v/>
      </c>
    </row>
    <row r="474" customFormat="false" ht="16.15" hidden="false" customHeight="false" outlineLevel="0" collapsed="false">
      <c r="N474" s="2"/>
      <c r="AA474" s="19"/>
      <c r="AB474" s="19"/>
      <c r="AC474" s="19"/>
      <c r="AD474" s="19"/>
      <c r="AF474" s="21" t="str">
        <f aca="true">IF(INT(YEARFRAC(G474,TODAY()))&lt;=30,INT(YEARFRAC(G474,TODAY())),"")</f>
        <v/>
      </c>
      <c r="AG474" s="21" t="str">
        <f aca="true">IF(AND(INT(YEARFRAC(G474,TODAY()))&gt;=31,INT(YEARFRAC(G474,TODAY()))&lt;=35),INT(YEARFRAC(G474,TODAY())),"")</f>
        <v/>
      </c>
      <c r="AH474" s="21" t="str">
        <f aca="true">IF(AND(INT(YEARFRAC(G474,TODAY()))&gt;=36,INT(YEARFRAC(G474,TODAY()))&lt;=40),INT(YEARFRAC(G474,TODAY())),"")</f>
        <v/>
      </c>
      <c r="AI474" s="22" t="str">
        <f aca="true">IF(AND(INT(YEARFRAC(G474,TODAY()))&gt;=41,INT(YEARFRAC(G474,TODAY()))&lt;=45),INT(YEARFRAC(G474,TODAY())),"")</f>
        <v/>
      </c>
    </row>
    <row r="475" customFormat="false" ht="16.15" hidden="false" customHeight="false" outlineLevel="0" collapsed="false">
      <c r="N475" s="2"/>
      <c r="AA475" s="19"/>
      <c r="AB475" s="19"/>
      <c r="AC475" s="19"/>
      <c r="AD475" s="19"/>
      <c r="AF475" s="21" t="str">
        <f aca="true">IF(INT(YEARFRAC(G475,TODAY()))&lt;=30,INT(YEARFRAC(G475,TODAY())),"")</f>
        <v/>
      </c>
      <c r="AG475" s="21" t="str">
        <f aca="true">IF(AND(INT(YEARFRAC(G475,TODAY()))&gt;=31,INT(YEARFRAC(G475,TODAY()))&lt;=35),INT(YEARFRAC(G475,TODAY())),"")</f>
        <v/>
      </c>
      <c r="AH475" s="21" t="str">
        <f aca="true">IF(AND(INT(YEARFRAC(G475,TODAY()))&gt;=36,INT(YEARFRAC(G475,TODAY()))&lt;=40),INT(YEARFRAC(G475,TODAY())),"")</f>
        <v/>
      </c>
      <c r="AI475" s="22" t="str">
        <f aca="true">IF(AND(INT(YEARFRAC(G475,TODAY()))&gt;=41,INT(YEARFRAC(G475,TODAY()))&lt;=45),INT(YEARFRAC(G475,TODAY())),"")</f>
        <v/>
      </c>
    </row>
    <row r="476" customFormat="false" ht="16.15" hidden="false" customHeight="false" outlineLevel="0" collapsed="false">
      <c r="N476" s="2"/>
      <c r="AA476" s="19"/>
      <c r="AB476" s="19"/>
      <c r="AC476" s="19"/>
      <c r="AD476" s="19"/>
      <c r="AF476" s="21" t="str">
        <f aca="true">IF(INT(YEARFRAC(G476,TODAY()))&lt;=30,INT(YEARFRAC(G476,TODAY())),"")</f>
        <v/>
      </c>
      <c r="AG476" s="21" t="str">
        <f aca="true">IF(AND(INT(YEARFRAC(G476,TODAY()))&gt;=31,INT(YEARFRAC(G476,TODAY()))&lt;=35),INT(YEARFRAC(G476,TODAY())),"")</f>
        <v/>
      </c>
      <c r="AH476" s="21" t="str">
        <f aca="true">IF(AND(INT(YEARFRAC(G476,TODAY()))&gt;=36,INT(YEARFRAC(G476,TODAY()))&lt;=40),INT(YEARFRAC(G476,TODAY())),"")</f>
        <v/>
      </c>
      <c r="AI476" s="22" t="str">
        <f aca="true">IF(AND(INT(YEARFRAC(G476,TODAY()))&gt;=41,INT(YEARFRAC(G476,TODAY()))&lt;=45),INT(YEARFRAC(G476,TODAY())),"")</f>
        <v/>
      </c>
    </row>
    <row r="477" customFormat="false" ht="16.15" hidden="false" customHeight="false" outlineLevel="0" collapsed="false">
      <c r="N477" s="2"/>
      <c r="AA477" s="19"/>
      <c r="AB477" s="19"/>
      <c r="AC477" s="19"/>
      <c r="AD477" s="19"/>
      <c r="AF477" s="21" t="str">
        <f aca="true">IF(INT(YEARFRAC(G477,TODAY()))&lt;=30,INT(YEARFRAC(G477,TODAY())),"")</f>
        <v/>
      </c>
      <c r="AG477" s="21" t="str">
        <f aca="true">IF(AND(INT(YEARFRAC(G477,TODAY()))&gt;=31,INT(YEARFRAC(G477,TODAY()))&lt;=35),INT(YEARFRAC(G477,TODAY())),"")</f>
        <v/>
      </c>
      <c r="AH477" s="21" t="str">
        <f aca="true">IF(AND(INT(YEARFRAC(G477,TODAY()))&gt;=36,INT(YEARFRAC(G477,TODAY()))&lt;=40),INT(YEARFRAC(G477,TODAY())),"")</f>
        <v/>
      </c>
      <c r="AI477" s="22" t="str">
        <f aca="true">IF(AND(INT(YEARFRAC(G477,TODAY()))&gt;=41,INT(YEARFRAC(G477,TODAY()))&lt;=45),INT(YEARFRAC(G477,TODAY())),"")</f>
        <v/>
      </c>
    </row>
    <row r="478" customFormat="false" ht="16.15" hidden="false" customHeight="false" outlineLevel="0" collapsed="false">
      <c r="N478" s="2"/>
      <c r="AA478" s="19"/>
      <c r="AB478" s="19"/>
      <c r="AC478" s="19"/>
      <c r="AD478" s="19"/>
      <c r="AF478" s="21" t="str">
        <f aca="true">IF(INT(YEARFRAC(G478,TODAY()))&lt;=30,INT(YEARFRAC(G478,TODAY())),"")</f>
        <v/>
      </c>
      <c r="AG478" s="21" t="str">
        <f aca="true">IF(AND(INT(YEARFRAC(G478,TODAY()))&gt;=31,INT(YEARFRAC(G478,TODAY()))&lt;=35),INT(YEARFRAC(G478,TODAY())),"")</f>
        <v/>
      </c>
      <c r="AH478" s="21" t="str">
        <f aca="true">IF(AND(INT(YEARFRAC(G478,TODAY()))&gt;=36,INT(YEARFRAC(G478,TODAY()))&lt;=40),INT(YEARFRAC(G478,TODAY())),"")</f>
        <v/>
      </c>
      <c r="AI478" s="22" t="str">
        <f aca="true">IF(AND(INT(YEARFRAC(G478,TODAY()))&gt;=41,INT(YEARFRAC(G478,TODAY()))&lt;=45),INT(YEARFRAC(G478,TODAY())),"")</f>
        <v/>
      </c>
    </row>
    <row r="479" customFormat="false" ht="16.15" hidden="false" customHeight="false" outlineLevel="0" collapsed="false">
      <c r="N479" s="2"/>
      <c r="AA479" s="19"/>
      <c r="AB479" s="19"/>
      <c r="AC479" s="19"/>
      <c r="AD479" s="19"/>
      <c r="AF479" s="21" t="str">
        <f aca="true">IF(INT(YEARFRAC(G479,TODAY()))&lt;=30,INT(YEARFRAC(G479,TODAY())),"")</f>
        <v/>
      </c>
      <c r="AG479" s="21" t="str">
        <f aca="true">IF(AND(INT(YEARFRAC(G479,TODAY()))&gt;=31,INT(YEARFRAC(G479,TODAY()))&lt;=35),INT(YEARFRAC(G479,TODAY())),"")</f>
        <v/>
      </c>
      <c r="AH479" s="21" t="str">
        <f aca="true">IF(AND(INT(YEARFRAC(G479,TODAY()))&gt;=36,INT(YEARFRAC(G479,TODAY()))&lt;=40),INT(YEARFRAC(G479,TODAY())),"")</f>
        <v/>
      </c>
      <c r="AI479" s="22" t="str">
        <f aca="true">IF(AND(INT(YEARFRAC(G479,TODAY()))&gt;=41,INT(YEARFRAC(G479,TODAY()))&lt;=45),INT(YEARFRAC(G479,TODAY())),"")</f>
        <v/>
      </c>
    </row>
    <row r="480" customFormat="false" ht="16.15" hidden="false" customHeight="false" outlineLevel="0" collapsed="false">
      <c r="N480" s="2"/>
      <c r="AA480" s="19"/>
      <c r="AB480" s="19"/>
      <c r="AC480" s="19"/>
      <c r="AD480" s="19"/>
      <c r="AF480" s="21" t="str">
        <f aca="true">IF(INT(YEARFRAC(G480,TODAY()))&lt;=30,INT(YEARFRAC(G480,TODAY())),"")</f>
        <v/>
      </c>
      <c r="AG480" s="21" t="str">
        <f aca="true">IF(AND(INT(YEARFRAC(G480,TODAY()))&gt;=31,INT(YEARFRAC(G480,TODAY()))&lt;=35),INT(YEARFRAC(G480,TODAY())),"")</f>
        <v/>
      </c>
      <c r="AH480" s="21" t="str">
        <f aca="true">IF(AND(INT(YEARFRAC(G480,TODAY()))&gt;=36,INT(YEARFRAC(G480,TODAY()))&lt;=40),INT(YEARFRAC(G480,TODAY())),"")</f>
        <v/>
      </c>
      <c r="AI480" s="22" t="str">
        <f aca="true">IF(AND(INT(YEARFRAC(G480,TODAY()))&gt;=41,INT(YEARFRAC(G480,TODAY()))&lt;=45),INT(YEARFRAC(G480,TODAY())),"")</f>
        <v/>
      </c>
    </row>
    <row r="481" customFormat="false" ht="16.15" hidden="false" customHeight="false" outlineLevel="0" collapsed="false">
      <c r="N481" s="2"/>
      <c r="AA481" s="19"/>
      <c r="AB481" s="19"/>
      <c r="AC481" s="19"/>
      <c r="AD481" s="19"/>
      <c r="AF481" s="21" t="str">
        <f aca="true">IF(INT(YEARFRAC(G481,TODAY()))&lt;=30,INT(YEARFRAC(G481,TODAY())),"")</f>
        <v/>
      </c>
      <c r="AG481" s="21" t="str">
        <f aca="true">IF(AND(INT(YEARFRAC(G481,TODAY()))&gt;=31,INT(YEARFRAC(G481,TODAY()))&lt;=35),INT(YEARFRAC(G481,TODAY())),"")</f>
        <v/>
      </c>
      <c r="AH481" s="21" t="str">
        <f aca="true">IF(AND(INT(YEARFRAC(G481,TODAY()))&gt;=36,INT(YEARFRAC(G481,TODAY()))&lt;=40),INT(YEARFRAC(G481,TODAY())),"")</f>
        <v/>
      </c>
      <c r="AI481" s="22" t="str">
        <f aca="true">IF(AND(INT(YEARFRAC(G481,TODAY()))&gt;=41,INT(YEARFRAC(G481,TODAY()))&lt;=45),INT(YEARFRAC(G481,TODAY())),"")</f>
        <v/>
      </c>
    </row>
    <row r="482" customFormat="false" ht="16.15" hidden="false" customHeight="false" outlineLevel="0" collapsed="false">
      <c r="N482" s="2"/>
      <c r="AA482" s="19"/>
      <c r="AB482" s="19"/>
      <c r="AC482" s="19"/>
      <c r="AD482" s="19"/>
      <c r="AF482" s="21" t="str">
        <f aca="true">IF(INT(YEARFRAC(G482,TODAY()))&lt;=30,INT(YEARFRAC(G482,TODAY())),"")</f>
        <v/>
      </c>
      <c r="AG482" s="21" t="str">
        <f aca="true">IF(AND(INT(YEARFRAC(G482,TODAY()))&gt;=31,INT(YEARFRAC(G482,TODAY()))&lt;=35),INT(YEARFRAC(G482,TODAY())),"")</f>
        <v/>
      </c>
      <c r="AH482" s="21" t="str">
        <f aca="true">IF(AND(INT(YEARFRAC(G482,TODAY()))&gt;=36,INT(YEARFRAC(G482,TODAY()))&lt;=40),INT(YEARFRAC(G482,TODAY())),"")</f>
        <v/>
      </c>
      <c r="AI482" s="22" t="str">
        <f aca="true">IF(AND(INT(YEARFRAC(G482,TODAY()))&gt;=41,INT(YEARFRAC(G482,TODAY()))&lt;=45),INT(YEARFRAC(G482,TODAY())),"")</f>
        <v/>
      </c>
    </row>
    <row r="483" customFormat="false" ht="16.15" hidden="false" customHeight="false" outlineLevel="0" collapsed="false">
      <c r="N483" s="2"/>
      <c r="AA483" s="19"/>
      <c r="AB483" s="19"/>
      <c r="AC483" s="19"/>
      <c r="AD483" s="19"/>
      <c r="AF483" s="21" t="str">
        <f aca="true">IF(INT(YEARFRAC(G483,TODAY()))&lt;=30,INT(YEARFRAC(G483,TODAY())),"")</f>
        <v/>
      </c>
      <c r="AG483" s="21" t="str">
        <f aca="true">IF(AND(INT(YEARFRAC(G483,TODAY()))&gt;=31,INT(YEARFRAC(G483,TODAY()))&lt;=35),INT(YEARFRAC(G483,TODAY())),"")</f>
        <v/>
      </c>
      <c r="AH483" s="21" t="str">
        <f aca="true">IF(AND(INT(YEARFRAC(G483,TODAY()))&gt;=36,INT(YEARFRAC(G483,TODAY()))&lt;=40),INT(YEARFRAC(G483,TODAY())),"")</f>
        <v/>
      </c>
      <c r="AI483" s="22" t="str">
        <f aca="true">IF(AND(INT(YEARFRAC(G483,TODAY()))&gt;=41,INT(YEARFRAC(G483,TODAY()))&lt;=45),INT(YEARFRAC(G483,TODAY())),"")</f>
        <v/>
      </c>
    </row>
    <row r="484" customFormat="false" ht="16.15" hidden="false" customHeight="false" outlineLevel="0" collapsed="false">
      <c r="N484" s="2"/>
      <c r="AA484" s="19"/>
      <c r="AB484" s="19"/>
      <c r="AC484" s="19"/>
      <c r="AD484" s="19"/>
      <c r="AF484" s="21" t="str">
        <f aca="true">IF(INT(YEARFRAC(G484,TODAY()))&lt;=30,INT(YEARFRAC(G484,TODAY())),"")</f>
        <v/>
      </c>
      <c r="AG484" s="21" t="str">
        <f aca="true">IF(AND(INT(YEARFRAC(G484,TODAY()))&gt;=31,INT(YEARFRAC(G484,TODAY()))&lt;=35),INT(YEARFRAC(G484,TODAY())),"")</f>
        <v/>
      </c>
      <c r="AH484" s="21" t="str">
        <f aca="true">IF(AND(INT(YEARFRAC(G484,TODAY()))&gt;=36,INT(YEARFRAC(G484,TODAY()))&lt;=40),INT(YEARFRAC(G484,TODAY())),"")</f>
        <v/>
      </c>
      <c r="AI484" s="22" t="str">
        <f aca="true">IF(AND(INT(YEARFRAC(G484,TODAY()))&gt;=41,INT(YEARFRAC(G484,TODAY()))&lt;=45),INT(YEARFRAC(G484,TODAY())),"")</f>
        <v/>
      </c>
    </row>
    <row r="485" customFormat="false" ht="16.15" hidden="false" customHeight="false" outlineLevel="0" collapsed="false">
      <c r="N485" s="2"/>
      <c r="AA485" s="19"/>
      <c r="AB485" s="19"/>
      <c r="AC485" s="19"/>
      <c r="AD485" s="19"/>
      <c r="AF485" s="21" t="str">
        <f aca="true">IF(INT(YEARFRAC(G485,TODAY()))&lt;=30,INT(YEARFRAC(G485,TODAY())),"")</f>
        <v/>
      </c>
      <c r="AG485" s="21" t="str">
        <f aca="true">IF(AND(INT(YEARFRAC(G485,TODAY()))&gt;=31,INT(YEARFRAC(G485,TODAY()))&lt;=35),INT(YEARFRAC(G485,TODAY())),"")</f>
        <v/>
      </c>
      <c r="AH485" s="21" t="str">
        <f aca="true">IF(AND(INT(YEARFRAC(G485,TODAY()))&gt;=36,INT(YEARFRAC(G485,TODAY()))&lt;=40),INT(YEARFRAC(G485,TODAY())),"")</f>
        <v/>
      </c>
      <c r="AI485" s="22" t="str">
        <f aca="true">IF(AND(INT(YEARFRAC(G485,TODAY()))&gt;=41,INT(YEARFRAC(G485,TODAY()))&lt;=45),INT(YEARFRAC(G485,TODAY())),"")</f>
        <v/>
      </c>
    </row>
    <row r="486" customFormat="false" ht="16.15" hidden="false" customHeight="false" outlineLevel="0" collapsed="false">
      <c r="N486" s="2"/>
      <c r="AA486" s="19"/>
      <c r="AB486" s="19"/>
      <c r="AC486" s="19"/>
      <c r="AD486" s="19"/>
      <c r="AF486" s="21" t="str">
        <f aca="true">IF(INT(YEARFRAC(G486,TODAY()))&lt;=30,INT(YEARFRAC(G486,TODAY())),"")</f>
        <v/>
      </c>
      <c r="AG486" s="21" t="str">
        <f aca="true">IF(AND(INT(YEARFRAC(G486,TODAY()))&gt;=31,INT(YEARFRAC(G486,TODAY()))&lt;=35),INT(YEARFRAC(G486,TODAY())),"")</f>
        <v/>
      </c>
      <c r="AH486" s="21" t="str">
        <f aca="true">IF(AND(INT(YEARFRAC(G486,TODAY()))&gt;=36,INT(YEARFRAC(G486,TODAY()))&lt;=40),INT(YEARFRAC(G486,TODAY())),"")</f>
        <v/>
      </c>
      <c r="AI486" s="22" t="str">
        <f aca="true">IF(AND(INT(YEARFRAC(G486,TODAY()))&gt;=41,INT(YEARFRAC(G486,TODAY()))&lt;=45),INT(YEARFRAC(G486,TODAY())),"")</f>
        <v/>
      </c>
    </row>
    <row r="487" customFormat="false" ht="16.15" hidden="false" customHeight="false" outlineLevel="0" collapsed="false">
      <c r="N487" s="2"/>
      <c r="AA487" s="19"/>
      <c r="AB487" s="19"/>
      <c r="AC487" s="19"/>
      <c r="AD487" s="19"/>
      <c r="AF487" s="21" t="str">
        <f aca="true">IF(INT(YEARFRAC(G487,TODAY()))&lt;=30,INT(YEARFRAC(G487,TODAY())),"")</f>
        <v/>
      </c>
      <c r="AG487" s="21" t="str">
        <f aca="true">IF(AND(INT(YEARFRAC(G487,TODAY()))&gt;=31,INT(YEARFRAC(G487,TODAY()))&lt;=35),INT(YEARFRAC(G487,TODAY())),"")</f>
        <v/>
      </c>
      <c r="AH487" s="21" t="str">
        <f aca="true">IF(AND(INT(YEARFRAC(G487,TODAY()))&gt;=36,INT(YEARFRAC(G487,TODAY()))&lt;=40),INT(YEARFRAC(G487,TODAY())),"")</f>
        <v/>
      </c>
      <c r="AI487" s="22" t="str">
        <f aca="true">IF(AND(INT(YEARFRAC(G487,TODAY()))&gt;=41,INT(YEARFRAC(G487,TODAY()))&lt;=45),INT(YEARFRAC(G487,TODAY())),"")</f>
        <v/>
      </c>
    </row>
    <row r="488" customFormat="false" ht="16.15" hidden="false" customHeight="false" outlineLevel="0" collapsed="false">
      <c r="N488" s="2"/>
      <c r="AA488" s="19"/>
      <c r="AB488" s="19"/>
      <c r="AC488" s="19"/>
      <c r="AD488" s="19"/>
      <c r="AF488" s="21" t="str">
        <f aca="true">IF(INT(YEARFRAC(G488,TODAY()))&lt;=30,INT(YEARFRAC(G488,TODAY())),"")</f>
        <v/>
      </c>
      <c r="AG488" s="21" t="str">
        <f aca="true">IF(AND(INT(YEARFRAC(G488,TODAY()))&gt;=31,INT(YEARFRAC(G488,TODAY()))&lt;=35),INT(YEARFRAC(G488,TODAY())),"")</f>
        <v/>
      </c>
      <c r="AH488" s="21" t="str">
        <f aca="true">IF(AND(INT(YEARFRAC(G488,TODAY()))&gt;=36,INT(YEARFRAC(G488,TODAY()))&lt;=40),INT(YEARFRAC(G488,TODAY())),"")</f>
        <v/>
      </c>
      <c r="AI488" s="22" t="str">
        <f aca="true">IF(AND(INT(YEARFRAC(G488,TODAY()))&gt;=41,INT(YEARFRAC(G488,TODAY()))&lt;=45),INT(YEARFRAC(G488,TODAY())),"")</f>
        <v/>
      </c>
    </row>
    <row r="489" customFormat="false" ht="16.15" hidden="false" customHeight="false" outlineLevel="0" collapsed="false">
      <c r="N489" s="2"/>
      <c r="AA489" s="19"/>
      <c r="AB489" s="19"/>
      <c r="AC489" s="19"/>
      <c r="AD489" s="19"/>
      <c r="AF489" s="21" t="str">
        <f aca="true">IF(INT(YEARFRAC(G489,TODAY()))&lt;=30,INT(YEARFRAC(G489,TODAY())),"")</f>
        <v/>
      </c>
      <c r="AG489" s="21" t="str">
        <f aca="true">IF(AND(INT(YEARFRAC(G489,TODAY()))&gt;=31,INT(YEARFRAC(G489,TODAY()))&lt;=35),INT(YEARFRAC(G489,TODAY())),"")</f>
        <v/>
      </c>
      <c r="AH489" s="21" t="str">
        <f aca="true">IF(AND(INT(YEARFRAC(G489,TODAY()))&gt;=36,INT(YEARFRAC(G489,TODAY()))&lt;=40),INT(YEARFRAC(G489,TODAY())),"")</f>
        <v/>
      </c>
      <c r="AI489" s="22" t="str">
        <f aca="true">IF(AND(INT(YEARFRAC(G489,TODAY()))&gt;=41,INT(YEARFRAC(G489,TODAY()))&lt;=45),INT(YEARFRAC(G489,TODAY())),"")</f>
        <v/>
      </c>
    </row>
    <row r="490" customFormat="false" ht="16.15" hidden="false" customHeight="false" outlineLevel="0" collapsed="false">
      <c r="N490" s="2"/>
      <c r="AA490" s="19"/>
      <c r="AB490" s="19"/>
      <c r="AC490" s="19"/>
      <c r="AD490" s="19"/>
      <c r="AF490" s="21" t="str">
        <f aca="true">IF(INT(YEARFRAC(G490,TODAY()))&lt;=30,INT(YEARFRAC(G490,TODAY())),"")</f>
        <v/>
      </c>
      <c r="AG490" s="21" t="str">
        <f aca="true">IF(AND(INT(YEARFRAC(G490,TODAY()))&gt;=31,INT(YEARFRAC(G490,TODAY()))&lt;=35),INT(YEARFRAC(G490,TODAY())),"")</f>
        <v/>
      </c>
      <c r="AH490" s="21" t="str">
        <f aca="true">IF(AND(INT(YEARFRAC(G490,TODAY()))&gt;=36,INT(YEARFRAC(G490,TODAY()))&lt;=40),INT(YEARFRAC(G490,TODAY())),"")</f>
        <v/>
      </c>
      <c r="AI490" s="22" t="str">
        <f aca="true">IF(AND(INT(YEARFRAC(G490,TODAY()))&gt;=41,INT(YEARFRAC(G490,TODAY()))&lt;=45),INT(YEARFRAC(G490,TODAY())),"")</f>
        <v/>
      </c>
    </row>
    <row r="491" customFormat="false" ht="16.15" hidden="false" customHeight="false" outlineLevel="0" collapsed="false">
      <c r="N491" s="2"/>
      <c r="AA491" s="19"/>
      <c r="AB491" s="19"/>
      <c r="AC491" s="19"/>
      <c r="AD491" s="19"/>
      <c r="AF491" s="21" t="str">
        <f aca="true">IF(INT(YEARFRAC(G491,TODAY()))&lt;=30,INT(YEARFRAC(G491,TODAY())),"")</f>
        <v/>
      </c>
      <c r="AG491" s="21" t="str">
        <f aca="true">IF(AND(INT(YEARFRAC(G491,TODAY()))&gt;=31,INT(YEARFRAC(G491,TODAY()))&lt;=35),INT(YEARFRAC(G491,TODAY())),"")</f>
        <v/>
      </c>
      <c r="AH491" s="21" t="str">
        <f aca="true">IF(AND(INT(YEARFRAC(G491,TODAY()))&gt;=36,INT(YEARFRAC(G491,TODAY()))&lt;=40),INT(YEARFRAC(G491,TODAY())),"")</f>
        <v/>
      </c>
      <c r="AI491" s="22" t="str">
        <f aca="true">IF(AND(INT(YEARFRAC(G491,TODAY()))&gt;=41,INT(YEARFRAC(G491,TODAY()))&lt;=45),INT(YEARFRAC(G491,TODAY())),"")</f>
        <v/>
      </c>
    </row>
    <row r="492" customFormat="false" ht="16.15" hidden="false" customHeight="false" outlineLevel="0" collapsed="false">
      <c r="N492" s="2"/>
      <c r="AA492" s="19"/>
      <c r="AB492" s="19"/>
      <c r="AC492" s="19"/>
      <c r="AD492" s="19"/>
      <c r="AF492" s="21" t="str">
        <f aca="true">IF(INT(YEARFRAC(G492,TODAY()))&lt;=30,INT(YEARFRAC(G492,TODAY())),"")</f>
        <v/>
      </c>
      <c r="AG492" s="21" t="str">
        <f aca="true">IF(AND(INT(YEARFRAC(G492,TODAY()))&gt;=31,INT(YEARFRAC(G492,TODAY()))&lt;=35),INT(YEARFRAC(G492,TODAY())),"")</f>
        <v/>
      </c>
      <c r="AH492" s="21" t="str">
        <f aca="true">IF(AND(INT(YEARFRAC(G492,TODAY()))&gt;=36,INT(YEARFRAC(G492,TODAY()))&lt;=40),INT(YEARFRAC(G492,TODAY())),"")</f>
        <v/>
      </c>
      <c r="AI492" s="22" t="str">
        <f aca="true">IF(AND(INT(YEARFRAC(G492,TODAY()))&gt;=41,INT(YEARFRAC(G492,TODAY()))&lt;=45),INT(YEARFRAC(G492,TODAY())),"")</f>
        <v/>
      </c>
    </row>
    <row r="493" customFormat="false" ht="16.15" hidden="false" customHeight="false" outlineLevel="0" collapsed="false">
      <c r="N493" s="2"/>
      <c r="AA493" s="19"/>
      <c r="AB493" s="19"/>
      <c r="AC493" s="19"/>
      <c r="AD493" s="19"/>
      <c r="AF493" s="21" t="str">
        <f aca="true">IF(INT(YEARFRAC(G493,TODAY()))&lt;=30,INT(YEARFRAC(G493,TODAY())),"")</f>
        <v/>
      </c>
      <c r="AG493" s="21" t="str">
        <f aca="true">IF(AND(INT(YEARFRAC(G493,TODAY()))&gt;=31,INT(YEARFRAC(G493,TODAY()))&lt;=35),INT(YEARFRAC(G493,TODAY())),"")</f>
        <v/>
      </c>
      <c r="AH493" s="21" t="str">
        <f aca="true">IF(AND(INT(YEARFRAC(G493,TODAY()))&gt;=36,INT(YEARFRAC(G493,TODAY()))&lt;=40),INT(YEARFRAC(G493,TODAY())),"")</f>
        <v/>
      </c>
      <c r="AI493" s="22" t="str">
        <f aca="true">IF(AND(INT(YEARFRAC(G493,TODAY()))&gt;=41,INT(YEARFRAC(G493,TODAY()))&lt;=45),INT(YEARFRAC(G493,TODAY())),"")</f>
        <v/>
      </c>
    </row>
    <row r="494" customFormat="false" ht="16.15" hidden="false" customHeight="false" outlineLevel="0" collapsed="false">
      <c r="N494" s="2"/>
      <c r="AA494" s="19"/>
      <c r="AB494" s="19"/>
      <c r="AC494" s="19"/>
      <c r="AD494" s="19"/>
      <c r="AF494" s="21" t="str">
        <f aca="true">IF(INT(YEARFRAC(G494,TODAY()))&lt;=30,INT(YEARFRAC(G494,TODAY())),"")</f>
        <v/>
      </c>
      <c r="AG494" s="21" t="str">
        <f aca="true">IF(AND(INT(YEARFRAC(G494,TODAY()))&gt;=31,INT(YEARFRAC(G494,TODAY()))&lt;=35),INT(YEARFRAC(G494,TODAY())),"")</f>
        <v/>
      </c>
      <c r="AH494" s="21" t="str">
        <f aca="true">IF(AND(INT(YEARFRAC(G494,TODAY()))&gt;=36,INT(YEARFRAC(G494,TODAY()))&lt;=40),INT(YEARFRAC(G494,TODAY())),"")</f>
        <v/>
      </c>
      <c r="AI494" s="22" t="str">
        <f aca="true">IF(AND(INT(YEARFRAC(G494,TODAY()))&gt;=41,INT(YEARFRAC(G494,TODAY()))&lt;=45),INT(YEARFRAC(G494,TODAY())),"")</f>
        <v/>
      </c>
    </row>
    <row r="495" customFormat="false" ht="16.15" hidden="false" customHeight="false" outlineLevel="0" collapsed="false">
      <c r="N495" s="2"/>
      <c r="AA495" s="19"/>
      <c r="AB495" s="19"/>
      <c r="AC495" s="19"/>
      <c r="AD495" s="19"/>
      <c r="AF495" s="21" t="str">
        <f aca="true">IF(INT(YEARFRAC(G495,TODAY()))&lt;=30,INT(YEARFRAC(G495,TODAY())),"")</f>
        <v/>
      </c>
      <c r="AG495" s="21" t="str">
        <f aca="true">IF(AND(INT(YEARFRAC(G495,TODAY()))&gt;=31,INT(YEARFRAC(G495,TODAY()))&lt;=35),INT(YEARFRAC(G495,TODAY())),"")</f>
        <v/>
      </c>
      <c r="AH495" s="21" t="str">
        <f aca="true">IF(AND(INT(YEARFRAC(G495,TODAY()))&gt;=36,INT(YEARFRAC(G495,TODAY()))&lt;=40),INT(YEARFRAC(G495,TODAY())),"")</f>
        <v/>
      </c>
      <c r="AI495" s="22" t="str">
        <f aca="true">IF(AND(INT(YEARFRAC(G495,TODAY()))&gt;=41,INT(YEARFRAC(G495,TODAY()))&lt;=45),INT(YEARFRAC(G495,TODAY())),"")</f>
        <v/>
      </c>
    </row>
    <row r="496" customFormat="false" ht="16.15" hidden="false" customHeight="false" outlineLevel="0" collapsed="false">
      <c r="AA496" s="19"/>
      <c r="AB496" s="19"/>
      <c r="AC496" s="19"/>
      <c r="AD496" s="19"/>
      <c r="AF496" s="21" t="str">
        <f aca="true">IF(INT(YEARFRAC(G496,TODAY()))&lt;=30,INT(YEARFRAC(G496,TODAY())),"")</f>
        <v/>
      </c>
      <c r="AG496" s="21" t="str">
        <f aca="true">IF(AND(INT(YEARFRAC(G496,TODAY()))&gt;=31,INT(YEARFRAC(G496,TODAY()))&lt;=35),INT(YEARFRAC(G496,TODAY())),"")</f>
        <v/>
      </c>
      <c r="AH496" s="21" t="str">
        <f aca="true">IF(AND(INT(YEARFRAC(G496,TODAY()))&gt;=36,INT(YEARFRAC(G496,TODAY()))&lt;=40),INT(YEARFRAC(G496,TODAY())),"")</f>
        <v/>
      </c>
      <c r="AI496" s="22" t="str">
        <f aca="true">IF(AND(INT(YEARFRAC(G496,TODAY()))&gt;=41,INT(YEARFRAC(G496,TODAY()))&lt;=45),INT(YEARFRAC(G496,TODAY())),"")</f>
        <v/>
      </c>
    </row>
    <row r="497" customFormat="false" ht="16.5" hidden="false" customHeight="false" outlineLevel="0" collapsed="false">
      <c r="AF497" s="21"/>
      <c r="AG497" s="21"/>
      <c r="AH497" s="21"/>
      <c r="AI497" s="22"/>
    </row>
  </sheetData>
  <autoFilter ref="A11:AJ180"/>
  <mergeCells count="39">
    <mergeCell ref="Z1:AJ1"/>
    <mergeCell ref="Z2:AJ2"/>
    <mergeCell ref="Z3:AJ3"/>
    <mergeCell ref="A4:AJ4"/>
    <mergeCell ref="A5:AJ5"/>
    <mergeCell ref="A6:AJ6"/>
    <mergeCell ref="A7:AJ7"/>
    <mergeCell ref="T8:V8"/>
    <mergeCell ref="X8:Z8"/>
    <mergeCell ref="A9:AJ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V10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</mergeCells>
  <conditionalFormatting sqref="B12:B96">
    <cfRule type="expression" priority="2" aboveAverage="0" equalAverage="0" bottom="0" percent="0" rank="0" text="" dxfId="5">
      <formula>AND(B12&lt;&gt;"",B12&lt;&gt;"солдат")</formula>
    </cfRule>
  </conditionalFormatting>
  <conditionalFormatting sqref="H12:H16 H18:H596">
    <cfRule type="expression" priority="3" aboveAverage="0" equalAverage="0" bottom="0" percent="0" rank="0" text="" dxfId="6">
      <formula>VALUE(RIGHT(H12,1))         =     MOD(    MOD(   (MID(H12,1,1)*(-1)+MID(H12,2,1)*5+MID(H12,3,1)*7+MID(H12,4,1)*9+MID(H12,5,1)*4+MID(H12,6,1)*6+MID(H12,7,1)*10+MID(H12,8,1)*5+MID(H12,9,1)*7),11),10)</formula>
    </cfRule>
  </conditionalFormatting>
  <conditionalFormatting sqref="G12:G16 G18:G35 G37:G596">
    <cfRule type="expression" priority="4" aboveAverage="0" equalAverage="0" bottom="0" percent="0" rank="0" text="" dxfId="7">
      <formula>(IF(LEN(H12)&lt;&gt;10," ",LEFT(H12,5)+1))=G12</formula>
    </cfRule>
  </conditionalFormatting>
  <conditionalFormatting sqref="G12:H16 G18:H596 G17">
    <cfRule type="expression" priority="5" aboveAverage="0" equalAverage="0" bottom="0" percent="0" rank="0" text="" dxfId="8">
      <formula>LEN(TRIM(G12))&gt;0</formula>
    </cfRule>
  </conditionalFormatting>
  <conditionalFormatting sqref="C38:C57 C58:C596 C1:C37">
    <cfRule type="duplicateValues" priority="6" aboveAverage="0" equalAverage="0" bottom="0" percent="0" rank="0" text="" dxfId="9"/>
  </conditionalFormatting>
  <conditionalFormatting sqref="G17">
    <cfRule type="expression" priority="7" aboveAverage="0" equalAverage="0" bottom="0" percent="0" rank="0" text="" dxfId="10">
      <formula>(IF(LEN(H36)&lt;&gt;10," ",LEFT(H36,5)+1))=G17</formula>
    </cfRule>
  </conditionalFormatting>
  <conditionalFormatting sqref="G36">
    <cfRule type="expression" priority="8" aboveAverage="0" equalAverage="0" bottom="0" percent="0" rank="0" text="" dxfId="11">
      <formula>(IF(LEN(#ref!)&lt;&gt;10," ",LEFT(#ref!,5)+1))=G36</formula>
    </cfRule>
  </conditionalFormatting>
  <dataValidations count="8">
    <dataValidation allowBlank="true" errorStyle="stop" operator="between" showDropDown="false" showErrorMessage="true" showInputMessage="true" sqref="N58:N60" type="list">
      <formula1>0</formula1>
      <formula2>0</formula2>
    </dataValidation>
    <dataValidation allowBlank="true" errorStyle="stop" operator="between" showDropDown="false" showErrorMessage="true" showInputMessage="true" sqref="N13:N37 N61:N495" type="list">
      <formula1>Settings!$A$1:$A$4</formula1>
      <formula2>0</formula2>
    </dataValidation>
    <dataValidation allowBlank="true" errorStyle="stop" operator="between" showDropDown="false" showErrorMessage="true" showInputMessage="true" sqref="E12:E37 E58:E608" type="list">
      <formula1>Settings!$D$1:$D$609</formula1>
      <formula2>0</formula2>
    </dataValidation>
    <dataValidation allowBlank="true" errorStyle="stop" operator="between" showDropDown="false" showErrorMessage="true" showInputMessage="true" sqref="I58:I509" type="list">
      <formula1>Settings!$L$1:$L$6</formula1>
      <formula2>0</formula2>
    </dataValidation>
    <dataValidation allowBlank="true" errorStyle="stop" operator="between" showDropDown="false" showErrorMessage="true" showInputMessage="true" sqref="AC12:AC37 AC58:AC60" type="list">
      <formula1>Settings!$C$1:$C$6</formula1>
      <formula2>0</formula2>
    </dataValidation>
    <dataValidation allowBlank="true" errorStyle="stop" operator="between" showDropDown="false" showErrorMessage="true" showInputMessage="true" sqref="AD12:AD37 AD58:AD60" type="list">
      <formula1>Settings!$M$1:$M$9</formula1>
      <formula2>0</formula2>
    </dataValidation>
    <dataValidation allowBlank="true" errorStyle="stop" operator="between" showDropDown="false" showErrorMessage="true" showInputMessage="true" sqref="B12:B37 B58:B60" type="list">
      <formula1>Settings!$K$1:$K$13</formula1>
      <formula2>0</formula2>
    </dataValidation>
    <dataValidation allowBlank="true" errorStyle="stop" operator="between" promptTitle="Виберіть рівень освіти" showDropDown="false" showErrorMessage="true" showInputMessage="true" sqref="N12" type="list">
      <formula1>Settings!$A$1:$A$4</formula1>
      <formula2>0</formula2>
    </dataValidation>
  </dataValidations>
  <printOptions headings="false" gridLines="false" gridLinesSet="true" horizontalCentered="false" verticalCentered="false"/>
  <pageMargins left="0.39375" right="0.39375" top="0.7875" bottom="0.393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D08B2634-6723-405F-A739-274F10F01F44}">
            <xm:f>NOT(ISERROR(SEARCH("Військове звання",B10)))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expression" priority="10" id="{88276D9C-A04F-4F3D-B7F0-9F5C52813B50}">
            <xm:f>AND(NOT(ISBLANK(D12)), COUNTIF(Settings!G3:G622, D12) &gt; 1, LEN(F12) = 0)</xm:f>
            <x14:dxf>
              <fill>
                <patternFill>
                  <bgColor rgb="FFFFFF00"/>
                </patternFill>
              </fill>
            </x14:dxf>
          </x14:cfRule>
          <xm:sqref>E12:E37 E58:E157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47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D2" activeCellId="0" sqref="D2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0" width="11.71"/>
    <col collapsed="false" customWidth="true" hidden="false" outlineLevel="0" max="3" min="3" style="0" width="18.29"/>
    <col collapsed="false" customWidth="true" hidden="false" outlineLevel="0" max="4" min="4" style="0" width="17.42"/>
    <col collapsed="false" customWidth="true" hidden="false" outlineLevel="0" max="5" min="5" style="0" width="16.14"/>
    <col collapsed="false" customWidth="true" hidden="false" outlineLevel="0" max="7" min="6" style="0" width="39.29"/>
    <col collapsed="false" customWidth="true" hidden="false" outlineLevel="0" max="8" min="8" style="0" width="17.29"/>
    <col collapsed="false" customWidth="true" hidden="false" outlineLevel="0" max="9" min="9" style="0" width="29.71"/>
    <col collapsed="false" customWidth="true" hidden="false" outlineLevel="0" max="10" min="10" style="0" width="16.14"/>
    <col collapsed="false" customWidth="true" hidden="false" outlineLevel="0" max="11" min="11" style="0" width="19.42"/>
  </cols>
  <sheetData>
    <row r="1" customFormat="false" ht="191.75" hidden="false" customHeight="false" outlineLevel="0" collapsed="false">
      <c r="A1" s="38" t="s">
        <v>102</v>
      </c>
      <c r="C1" s="38" t="s">
        <v>526</v>
      </c>
      <c r="J1" s="0" t="s">
        <v>527</v>
      </c>
      <c r="K1" s="0" t="s">
        <v>43</v>
      </c>
      <c r="L1" s="0" t="s">
        <v>528</v>
      </c>
      <c r="M1" s="0" t="s">
        <v>149</v>
      </c>
    </row>
    <row r="2" customFormat="false" ht="180.55" hidden="false" customHeight="false" outlineLevel="0" collapsed="false">
      <c r="A2" s="38" t="s">
        <v>132</v>
      </c>
      <c r="C2" s="38" t="s">
        <v>529</v>
      </c>
      <c r="E2" s="0" t="s">
        <v>530</v>
      </c>
      <c r="F2" s="0" t="s">
        <v>531</v>
      </c>
      <c r="G2" s="0" t="s">
        <v>532</v>
      </c>
      <c r="H2" s="0" t="s">
        <v>527</v>
      </c>
      <c r="I2" s="0" t="s">
        <v>533</v>
      </c>
      <c r="J2" s="0" t="s">
        <v>534</v>
      </c>
      <c r="K2" s="0" t="s">
        <v>59</v>
      </c>
      <c r="L2" s="0" t="s">
        <v>535</v>
      </c>
      <c r="M2" s="0" t="s">
        <v>106</v>
      </c>
    </row>
    <row r="3" customFormat="false" ht="35.05" hidden="false" customHeight="false" outlineLevel="0" collapsed="false">
      <c r="A3" s="38" t="s">
        <v>67</v>
      </c>
      <c r="C3" s="38" t="s">
        <v>536</v>
      </c>
      <c r="E3" s="0" t="s">
        <v>530</v>
      </c>
      <c r="F3" s="0" t="s">
        <v>537</v>
      </c>
      <c r="G3" s="0" t="s">
        <v>538</v>
      </c>
      <c r="H3" s="0" t="s">
        <v>527</v>
      </c>
      <c r="I3" s="0" t="s">
        <v>533</v>
      </c>
      <c r="J3" s="0" t="s">
        <v>539</v>
      </c>
      <c r="K3" s="0" t="s">
        <v>540</v>
      </c>
      <c r="L3" s="0" t="s">
        <v>541</v>
      </c>
      <c r="M3" s="0" t="s">
        <v>288</v>
      </c>
    </row>
    <row r="4" customFormat="false" ht="35.05" hidden="false" customHeight="false" outlineLevel="0" collapsed="false">
      <c r="A4" s="0" t="s">
        <v>53</v>
      </c>
      <c r="C4" s="38" t="s">
        <v>542</v>
      </c>
      <c r="E4" s="0" t="s">
        <v>530</v>
      </c>
      <c r="F4" s="0" t="s">
        <v>543</v>
      </c>
      <c r="G4" s="0" t="s">
        <v>544</v>
      </c>
      <c r="H4" s="0" t="s">
        <v>527</v>
      </c>
      <c r="I4" s="0" t="s">
        <v>533</v>
      </c>
      <c r="J4" s="0" t="s">
        <v>545</v>
      </c>
      <c r="K4" s="0" t="s">
        <v>343</v>
      </c>
      <c r="L4" s="0" t="s">
        <v>546</v>
      </c>
      <c r="M4" s="0" t="s">
        <v>94</v>
      </c>
    </row>
    <row r="5" customFormat="false" ht="23.85" hidden="false" customHeight="false" outlineLevel="0" collapsed="false">
      <c r="C5" s="38" t="s">
        <v>547</v>
      </c>
      <c r="E5" s="0" t="s">
        <v>530</v>
      </c>
      <c r="F5" s="0" t="s">
        <v>548</v>
      </c>
      <c r="G5" s="0" t="s">
        <v>549</v>
      </c>
      <c r="H5" s="0" t="s">
        <v>527</v>
      </c>
      <c r="I5" s="0" t="s">
        <v>533</v>
      </c>
      <c r="J5" s="0" t="s">
        <v>550</v>
      </c>
      <c r="K5" s="0" t="s">
        <v>354</v>
      </c>
      <c r="L5" s="0" t="s">
        <v>551</v>
      </c>
      <c r="M5" s="0" t="s">
        <v>552</v>
      </c>
    </row>
    <row r="6" customFormat="false" ht="15" hidden="false" customHeight="false" outlineLevel="0" collapsed="false">
      <c r="C6" s="38"/>
      <c r="E6" s="0" t="s">
        <v>530</v>
      </c>
      <c r="F6" s="0" t="s">
        <v>553</v>
      </c>
      <c r="G6" s="0" t="s">
        <v>554</v>
      </c>
      <c r="H6" s="0" t="s">
        <v>527</v>
      </c>
      <c r="I6" s="0" t="s">
        <v>533</v>
      </c>
      <c r="J6" s="0" t="s">
        <v>555</v>
      </c>
      <c r="K6" s="0" t="s">
        <v>556</v>
      </c>
      <c r="L6" s="0" t="s">
        <v>557</v>
      </c>
      <c r="M6" s="0" t="s">
        <v>196</v>
      </c>
    </row>
    <row r="7" customFormat="false" ht="15" hidden="false" customHeight="false" outlineLevel="0" collapsed="false">
      <c r="E7" s="0" t="s">
        <v>530</v>
      </c>
      <c r="F7" s="0" t="s">
        <v>558</v>
      </c>
      <c r="G7" s="0" t="s">
        <v>559</v>
      </c>
      <c r="H7" s="0" t="s">
        <v>527</v>
      </c>
      <c r="I7" s="0" t="s">
        <v>533</v>
      </c>
      <c r="J7" s="0" t="s">
        <v>560</v>
      </c>
      <c r="K7" s="0" t="s">
        <v>561</v>
      </c>
      <c r="M7" s="0" t="s">
        <v>299</v>
      </c>
    </row>
    <row r="8" customFormat="false" ht="15" hidden="false" customHeight="false" outlineLevel="0" collapsed="false">
      <c r="E8" s="0" t="s">
        <v>530</v>
      </c>
      <c r="F8" s="0" t="s">
        <v>562</v>
      </c>
      <c r="G8" s="0" t="s">
        <v>563</v>
      </c>
      <c r="H8" s="0" t="s">
        <v>527</v>
      </c>
      <c r="I8" s="0" t="s">
        <v>533</v>
      </c>
      <c r="J8" s="0" t="s">
        <v>564</v>
      </c>
      <c r="K8" s="0" t="s">
        <v>565</v>
      </c>
      <c r="M8" s="0" t="s">
        <v>72</v>
      </c>
    </row>
    <row r="9" customFormat="false" ht="15" hidden="false" customHeight="false" outlineLevel="0" collapsed="false">
      <c r="E9" s="0" t="s">
        <v>530</v>
      </c>
      <c r="F9" s="0" t="s">
        <v>566</v>
      </c>
      <c r="G9" s="0" t="s">
        <v>567</v>
      </c>
      <c r="H9" s="0" t="s">
        <v>527</v>
      </c>
      <c r="I9" s="0" t="s">
        <v>533</v>
      </c>
      <c r="J9" s="0" t="s">
        <v>568</v>
      </c>
      <c r="K9" s="0" t="s">
        <v>569</v>
      </c>
    </row>
    <row r="10" customFormat="false" ht="15" hidden="false" customHeight="false" outlineLevel="0" collapsed="false">
      <c r="E10" s="0" t="s">
        <v>530</v>
      </c>
      <c r="F10" s="0" t="s">
        <v>570</v>
      </c>
      <c r="G10" s="0" t="s">
        <v>571</v>
      </c>
      <c r="H10" s="0" t="s">
        <v>527</v>
      </c>
      <c r="I10" s="0" t="s">
        <v>533</v>
      </c>
      <c r="J10" s="0" t="s">
        <v>572</v>
      </c>
      <c r="K10" s="0" t="s">
        <v>573</v>
      </c>
    </row>
    <row r="11" customFormat="false" ht="15" hidden="false" customHeight="false" outlineLevel="0" collapsed="false">
      <c r="E11" s="0" t="s">
        <v>530</v>
      </c>
      <c r="F11" s="0" t="s">
        <v>574</v>
      </c>
      <c r="G11" s="0" t="s">
        <v>575</v>
      </c>
      <c r="H11" s="0" t="s">
        <v>527</v>
      </c>
      <c r="I11" s="0" t="s">
        <v>533</v>
      </c>
      <c r="J11" s="0" t="s">
        <v>576</v>
      </c>
      <c r="K11" s="0" t="s">
        <v>577</v>
      </c>
    </row>
    <row r="12" customFormat="false" ht="15" hidden="false" customHeight="false" outlineLevel="0" collapsed="false">
      <c r="E12" s="0" t="s">
        <v>530</v>
      </c>
      <c r="F12" s="0" t="s">
        <v>578</v>
      </c>
      <c r="G12" s="0" t="s">
        <v>579</v>
      </c>
      <c r="H12" s="0" t="s">
        <v>527</v>
      </c>
      <c r="I12" s="0" t="s">
        <v>533</v>
      </c>
      <c r="J12" s="0" t="s">
        <v>580</v>
      </c>
      <c r="K12" s="0" t="s">
        <v>581</v>
      </c>
    </row>
    <row r="13" customFormat="false" ht="15" hidden="false" customHeight="false" outlineLevel="0" collapsed="false">
      <c r="E13" s="0" t="s">
        <v>530</v>
      </c>
      <c r="F13" s="0" t="s">
        <v>582</v>
      </c>
      <c r="G13" s="0" t="s">
        <v>583</v>
      </c>
      <c r="H13" s="0" t="s">
        <v>527</v>
      </c>
      <c r="I13" s="0" t="s">
        <v>533</v>
      </c>
      <c r="J13" s="0" t="s">
        <v>584</v>
      </c>
    </row>
    <row r="14" customFormat="false" ht="15" hidden="false" customHeight="false" outlineLevel="0" collapsed="false">
      <c r="E14" s="0" t="s">
        <v>530</v>
      </c>
      <c r="F14" s="0" t="s">
        <v>585</v>
      </c>
      <c r="G14" s="0" t="s">
        <v>586</v>
      </c>
      <c r="H14" s="0" t="s">
        <v>527</v>
      </c>
      <c r="I14" s="0" t="s">
        <v>533</v>
      </c>
      <c r="J14" s="0" t="s">
        <v>587</v>
      </c>
    </row>
    <row r="15" customFormat="false" ht="15" hidden="false" customHeight="false" outlineLevel="0" collapsed="false">
      <c r="E15" s="0" t="s">
        <v>530</v>
      </c>
      <c r="F15" s="0" t="s">
        <v>588</v>
      </c>
      <c r="G15" s="0" t="s">
        <v>589</v>
      </c>
      <c r="H15" s="0" t="s">
        <v>527</v>
      </c>
      <c r="I15" s="0" t="s">
        <v>533</v>
      </c>
      <c r="J15" s="0" t="s">
        <v>590</v>
      </c>
    </row>
    <row r="16" customFormat="false" ht="15" hidden="false" customHeight="false" outlineLevel="0" collapsed="false">
      <c r="E16" s="0" t="s">
        <v>530</v>
      </c>
      <c r="F16" s="0" t="s">
        <v>591</v>
      </c>
      <c r="G16" s="0" t="s">
        <v>592</v>
      </c>
      <c r="H16" s="0" t="s">
        <v>527</v>
      </c>
      <c r="I16" s="0" t="s">
        <v>533</v>
      </c>
      <c r="J16" s="0" t="s">
        <v>593</v>
      </c>
    </row>
    <row r="17" customFormat="false" ht="15" hidden="false" customHeight="false" outlineLevel="0" collapsed="false">
      <c r="E17" s="0" t="s">
        <v>530</v>
      </c>
      <c r="F17" s="0" t="s">
        <v>594</v>
      </c>
      <c r="G17" s="0" t="s">
        <v>595</v>
      </c>
      <c r="H17" s="0" t="s">
        <v>527</v>
      </c>
      <c r="I17" s="0" t="s">
        <v>533</v>
      </c>
      <c r="J17" s="0" t="s">
        <v>596</v>
      </c>
    </row>
    <row r="18" customFormat="false" ht="15" hidden="false" customHeight="false" outlineLevel="0" collapsed="false">
      <c r="E18" s="0" t="s">
        <v>530</v>
      </c>
      <c r="F18" s="0" t="s">
        <v>597</v>
      </c>
      <c r="G18" s="0" t="s">
        <v>598</v>
      </c>
      <c r="H18" s="0" t="s">
        <v>527</v>
      </c>
      <c r="I18" s="0" t="s">
        <v>533</v>
      </c>
      <c r="J18" s="0" t="s">
        <v>599</v>
      </c>
    </row>
    <row r="19" customFormat="false" ht="15" hidden="false" customHeight="false" outlineLevel="0" collapsed="false">
      <c r="E19" s="0" t="s">
        <v>530</v>
      </c>
      <c r="F19" s="0" t="s">
        <v>600</v>
      </c>
      <c r="G19" s="0" t="s">
        <v>601</v>
      </c>
      <c r="H19" s="0" t="s">
        <v>527</v>
      </c>
      <c r="I19" s="0" t="s">
        <v>533</v>
      </c>
      <c r="J19" s="0" t="s">
        <v>602</v>
      </c>
    </row>
    <row r="20" customFormat="false" ht="15" hidden="false" customHeight="false" outlineLevel="0" collapsed="false">
      <c r="E20" s="0" t="s">
        <v>530</v>
      </c>
      <c r="F20" s="0" t="s">
        <v>603</v>
      </c>
      <c r="G20" s="0" t="s">
        <v>604</v>
      </c>
      <c r="H20" s="0" t="s">
        <v>527</v>
      </c>
      <c r="I20" s="0" t="s">
        <v>533</v>
      </c>
      <c r="J20" s="0" t="s">
        <v>605</v>
      </c>
    </row>
    <row r="21" customFormat="false" ht="15" hidden="false" customHeight="false" outlineLevel="0" collapsed="false">
      <c r="E21" s="0" t="s">
        <v>530</v>
      </c>
      <c r="F21" s="0" t="s">
        <v>606</v>
      </c>
      <c r="G21" s="0" t="s">
        <v>607</v>
      </c>
      <c r="H21" s="0" t="s">
        <v>527</v>
      </c>
      <c r="I21" s="0" t="s">
        <v>533</v>
      </c>
      <c r="J21" s="0" t="s">
        <v>608</v>
      </c>
    </row>
    <row r="22" customFormat="false" ht="15" hidden="false" customHeight="false" outlineLevel="0" collapsed="false">
      <c r="E22" s="0" t="s">
        <v>530</v>
      </c>
      <c r="F22" s="0" t="s">
        <v>609</v>
      </c>
      <c r="G22" s="0" t="s">
        <v>610</v>
      </c>
      <c r="H22" s="0" t="s">
        <v>527</v>
      </c>
      <c r="I22" s="0" t="s">
        <v>533</v>
      </c>
      <c r="J22" s="0" t="s">
        <v>611</v>
      </c>
    </row>
    <row r="23" customFormat="false" ht="15" hidden="false" customHeight="false" outlineLevel="0" collapsed="false">
      <c r="E23" s="0" t="s">
        <v>530</v>
      </c>
      <c r="F23" s="0" t="s">
        <v>612</v>
      </c>
      <c r="G23" s="0" t="s">
        <v>613</v>
      </c>
      <c r="H23" s="0" t="s">
        <v>527</v>
      </c>
      <c r="I23" s="0" t="s">
        <v>533</v>
      </c>
      <c r="J23" s="0" t="s">
        <v>614</v>
      </c>
    </row>
    <row r="24" customFormat="false" ht="15" hidden="false" customHeight="false" outlineLevel="0" collapsed="false">
      <c r="E24" s="0" t="s">
        <v>530</v>
      </c>
      <c r="F24" s="0" t="s">
        <v>615</v>
      </c>
      <c r="G24" s="0" t="s">
        <v>616</v>
      </c>
      <c r="H24" s="0" t="s">
        <v>527</v>
      </c>
      <c r="I24" s="0" t="s">
        <v>533</v>
      </c>
      <c r="J24" s="0" t="s">
        <v>617</v>
      </c>
    </row>
    <row r="25" customFormat="false" ht="15" hidden="false" customHeight="false" outlineLevel="0" collapsed="false">
      <c r="E25" s="0" t="s">
        <v>530</v>
      </c>
      <c r="F25" s="0" t="s">
        <v>618</v>
      </c>
      <c r="G25" s="0" t="s">
        <v>619</v>
      </c>
      <c r="H25" s="0" t="s">
        <v>527</v>
      </c>
      <c r="I25" s="0" t="s">
        <v>533</v>
      </c>
      <c r="J25" s="0" t="s">
        <v>620</v>
      </c>
    </row>
    <row r="26" customFormat="false" ht="15" hidden="false" customHeight="false" outlineLevel="0" collapsed="false">
      <c r="E26" s="0" t="s">
        <v>530</v>
      </c>
      <c r="F26" s="0" t="s">
        <v>621</v>
      </c>
      <c r="G26" s="0" t="s">
        <v>622</v>
      </c>
      <c r="H26" s="0" t="s">
        <v>527</v>
      </c>
      <c r="I26" s="0" t="s">
        <v>533</v>
      </c>
    </row>
    <row r="27" customFormat="false" ht="15" hidden="false" customHeight="false" outlineLevel="0" collapsed="false">
      <c r="E27" s="0" t="s">
        <v>534</v>
      </c>
      <c r="F27" s="0" t="s">
        <v>623</v>
      </c>
      <c r="G27" s="0" t="s">
        <v>624</v>
      </c>
      <c r="H27" s="0" t="s">
        <v>625</v>
      </c>
      <c r="I27" s="0" t="s">
        <v>626</v>
      </c>
    </row>
    <row r="28" customFormat="false" ht="15" hidden="false" customHeight="false" outlineLevel="0" collapsed="false">
      <c r="E28" s="0" t="s">
        <v>534</v>
      </c>
      <c r="F28" s="0" t="s">
        <v>627</v>
      </c>
      <c r="G28" s="0" t="s">
        <v>628</v>
      </c>
      <c r="H28" s="0" t="s">
        <v>625</v>
      </c>
      <c r="I28" s="0" t="s">
        <v>626</v>
      </c>
    </row>
    <row r="29" customFormat="false" ht="15" hidden="false" customHeight="false" outlineLevel="0" collapsed="false">
      <c r="E29" s="0" t="s">
        <v>534</v>
      </c>
      <c r="F29" s="0" t="s">
        <v>629</v>
      </c>
      <c r="G29" s="0" t="s">
        <v>630</v>
      </c>
      <c r="H29" s="0" t="s">
        <v>625</v>
      </c>
      <c r="I29" s="0" t="s">
        <v>626</v>
      </c>
    </row>
    <row r="30" customFormat="false" ht="15" hidden="false" customHeight="false" outlineLevel="0" collapsed="false">
      <c r="E30" s="0" t="s">
        <v>534</v>
      </c>
      <c r="F30" s="0" t="s">
        <v>631</v>
      </c>
      <c r="G30" s="0" t="s">
        <v>632</v>
      </c>
      <c r="H30" s="0" t="s">
        <v>625</v>
      </c>
      <c r="I30" s="0" t="s">
        <v>626</v>
      </c>
    </row>
    <row r="31" customFormat="false" ht="15" hidden="false" customHeight="false" outlineLevel="0" collapsed="false">
      <c r="E31" s="0" t="s">
        <v>534</v>
      </c>
      <c r="F31" s="0" t="s">
        <v>633</v>
      </c>
      <c r="G31" s="0" t="s">
        <v>634</v>
      </c>
      <c r="H31" s="0" t="s">
        <v>625</v>
      </c>
      <c r="I31" s="0" t="s">
        <v>626</v>
      </c>
    </row>
    <row r="32" customFormat="false" ht="15" hidden="false" customHeight="false" outlineLevel="0" collapsed="false">
      <c r="E32" s="0" t="s">
        <v>534</v>
      </c>
      <c r="F32" s="0" t="s">
        <v>635</v>
      </c>
      <c r="G32" s="0" t="s">
        <v>636</v>
      </c>
      <c r="H32" s="0" t="s">
        <v>625</v>
      </c>
      <c r="I32" s="0" t="s">
        <v>626</v>
      </c>
    </row>
    <row r="33" customFormat="false" ht="15" hidden="false" customHeight="false" outlineLevel="0" collapsed="false">
      <c r="E33" s="0" t="s">
        <v>534</v>
      </c>
      <c r="F33" s="0" t="s">
        <v>637</v>
      </c>
      <c r="G33" s="0" t="s">
        <v>638</v>
      </c>
      <c r="H33" s="0" t="s">
        <v>625</v>
      </c>
      <c r="I33" s="0" t="s">
        <v>626</v>
      </c>
    </row>
    <row r="34" customFormat="false" ht="15" hidden="false" customHeight="false" outlineLevel="0" collapsed="false">
      <c r="E34" s="0" t="s">
        <v>534</v>
      </c>
      <c r="F34" s="0" t="s">
        <v>639</v>
      </c>
      <c r="G34" s="0" t="s">
        <v>640</v>
      </c>
      <c r="H34" s="0" t="s">
        <v>625</v>
      </c>
      <c r="I34" s="0" t="s">
        <v>626</v>
      </c>
    </row>
    <row r="35" customFormat="false" ht="15" hidden="false" customHeight="false" outlineLevel="0" collapsed="false">
      <c r="E35" s="0" t="s">
        <v>534</v>
      </c>
      <c r="F35" s="0" t="s">
        <v>641</v>
      </c>
      <c r="G35" s="0" t="s">
        <v>642</v>
      </c>
      <c r="H35" s="0" t="s">
        <v>625</v>
      </c>
      <c r="I35" s="0" t="s">
        <v>626</v>
      </c>
    </row>
    <row r="36" customFormat="false" ht="15" hidden="false" customHeight="false" outlineLevel="0" collapsed="false">
      <c r="E36" s="0" t="s">
        <v>534</v>
      </c>
      <c r="F36" s="0" t="s">
        <v>643</v>
      </c>
      <c r="G36" s="0" t="s">
        <v>644</v>
      </c>
      <c r="H36" s="0" t="s">
        <v>625</v>
      </c>
      <c r="I36" s="0" t="s">
        <v>626</v>
      </c>
    </row>
    <row r="37" customFormat="false" ht="15" hidden="false" customHeight="false" outlineLevel="0" collapsed="false">
      <c r="E37" s="0" t="s">
        <v>534</v>
      </c>
      <c r="F37" s="0" t="s">
        <v>645</v>
      </c>
      <c r="G37" s="0" t="s">
        <v>646</v>
      </c>
      <c r="H37" s="0" t="s">
        <v>625</v>
      </c>
      <c r="I37" s="0" t="s">
        <v>626</v>
      </c>
    </row>
    <row r="38" customFormat="false" ht="15" hidden="false" customHeight="false" outlineLevel="0" collapsed="false">
      <c r="E38" s="0" t="s">
        <v>534</v>
      </c>
      <c r="F38" s="0" t="s">
        <v>647</v>
      </c>
      <c r="G38" s="0" t="s">
        <v>648</v>
      </c>
      <c r="H38" s="0" t="s">
        <v>625</v>
      </c>
      <c r="I38" s="0" t="s">
        <v>626</v>
      </c>
    </row>
    <row r="39" customFormat="false" ht="15" hidden="false" customHeight="false" outlineLevel="0" collapsed="false">
      <c r="E39" s="0" t="s">
        <v>534</v>
      </c>
      <c r="F39" s="0" t="s">
        <v>649</v>
      </c>
      <c r="G39" s="0" t="s">
        <v>650</v>
      </c>
      <c r="H39" s="0" t="s">
        <v>625</v>
      </c>
      <c r="I39" s="0" t="s">
        <v>626</v>
      </c>
    </row>
    <row r="40" customFormat="false" ht="15" hidden="false" customHeight="false" outlineLevel="0" collapsed="false">
      <c r="E40" s="0" t="s">
        <v>534</v>
      </c>
      <c r="F40" s="0" t="s">
        <v>651</v>
      </c>
      <c r="G40" s="0" t="s">
        <v>652</v>
      </c>
      <c r="H40" s="0" t="s">
        <v>625</v>
      </c>
      <c r="I40" s="0" t="s">
        <v>626</v>
      </c>
    </row>
    <row r="41" customFormat="false" ht="15" hidden="false" customHeight="false" outlineLevel="0" collapsed="false">
      <c r="E41" s="0" t="s">
        <v>534</v>
      </c>
      <c r="F41" s="0" t="s">
        <v>653</v>
      </c>
      <c r="G41" s="0" t="s">
        <v>654</v>
      </c>
      <c r="H41" s="0" t="s">
        <v>625</v>
      </c>
      <c r="I41" s="0" t="s">
        <v>626</v>
      </c>
    </row>
    <row r="42" customFormat="false" ht="15" hidden="false" customHeight="false" outlineLevel="0" collapsed="false">
      <c r="E42" s="0" t="s">
        <v>539</v>
      </c>
      <c r="F42" s="0" t="s">
        <v>655</v>
      </c>
      <c r="G42" s="0" t="s">
        <v>656</v>
      </c>
      <c r="H42" s="0" t="s">
        <v>657</v>
      </c>
      <c r="I42" s="0" t="s">
        <v>658</v>
      </c>
    </row>
    <row r="43" customFormat="false" ht="15" hidden="false" customHeight="false" outlineLevel="0" collapsed="false">
      <c r="E43" s="0" t="s">
        <v>539</v>
      </c>
      <c r="F43" s="0" t="s">
        <v>659</v>
      </c>
      <c r="G43" s="0" t="s">
        <v>660</v>
      </c>
      <c r="H43" s="0" t="s">
        <v>657</v>
      </c>
      <c r="I43" s="0" t="s">
        <v>658</v>
      </c>
    </row>
    <row r="44" customFormat="false" ht="15" hidden="false" customHeight="false" outlineLevel="0" collapsed="false">
      <c r="E44" s="0" t="s">
        <v>539</v>
      </c>
      <c r="F44" s="0" t="s">
        <v>661</v>
      </c>
      <c r="G44" s="0" t="s">
        <v>662</v>
      </c>
      <c r="H44" s="0" t="s">
        <v>657</v>
      </c>
      <c r="I44" s="0" t="s">
        <v>658</v>
      </c>
    </row>
    <row r="45" customFormat="false" ht="15" hidden="false" customHeight="false" outlineLevel="0" collapsed="false">
      <c r="E45" s="0" t="s">
        <v>539</v>
      </c>
      <c r="F45" s="0" t="s">
        <v>663</v>
      </c>
      <c r="G45" s="0" t="s">
        <v>664</v>
      </c>
      <c r="H45" s="0" t="s">
        <v>657</v>
      </c>
      <c r="I45" s="0" t="s">
        <v>658</v>
      </c>
    </row>
    <row r="46" customFormat="false" ht="15" hidden="false" customHeight="false" outlineLevel="0" collapsed="false">
      <c r="E46" s="0" t="s">
        <v>539</v>
      </c>
      <c r="F46" s="0" t="s">
        <v>665</v>
      </c>
      <c r="G46" s="0" t="s">
        <v>666</v>
      </c>
      <c r="H46" s="0" t="s">
        <v>657</v>
      </c>
      <c r="I46" s="0" t="s">
        <v>658</v>
      </c>
    </row>
    <row r="47" customFormat="false" ht="15" hidden="false" customHeight="false" outlineLevel="0" collapsed="false">
      <c r="E47" s="0" t="s">
        <v>539</v>
      </c>
      <c r="F47" s="0" t="s">
        <v>667</v>
      </c>
      <c r="G47" s="0" t="s">
        <v>668</v>
      </c>
      <c r="H47" s="0" t="s">
        <v>657</v>
      </c>
      <c r="I47" s="0" t="s">
        <v>658</v>
      </c>
    </row>
    <row r="48" customFormat="false" ht="15" hidden="false" customHeight="false" outlineLevel="0" collapsed="false">
      <c r="E48" s="0" t="s">
        <v>539</v>
      </c>
      <c r="F48" s="0" t="s">
        <v>669</v>
      </c>
      <c r="G48" s="0" t="s">
        <v>670</v>
      </c>
      <c r="H48" s="0" t="s">
        <v>657</v>
      </c>
      <c r="I48" s="0" t="s">
        <v>658</v>
      </c>
    </row>
    <row r="49" customFormat="false" ht="15" hidden="false" customHeight="false" outlineLevel="0" collapsed="false">
      <c r="E49" s="0" t="s">
        <v>539</v>
      </c>
      <c r="F49" s="0" t="s">
        <v>671</v>
      </c>
      <c r="G49" s="0" t="s">
        <v>672</v>
      </c>
      <c r="H49" s="0" t="s">
        <v>657</v>
      </c>
      <c r="I49" s="0" t="s">
        <v>658</v>
      </c>
    </row>
    <row r="50" customFormat="false" ht="15" hidden="false" customHeight="false" outlineLevel="0" collapsed="false">
      <c r="E50" s="0" t="s">
        <v>539</v>
      </c>
      <c r="F50" s="0" t="s">
        <v>673</v>
      </c>
      <c r="G50" s="0" t="s">
        <v>674</v>
      </c>
      <c r="H50" s="0" t="s">
        <v>657</v>
      </c>
      <c r="I50" s="0" t="s">
        <v>658</v>
      </c>
    </row>
    <row r="51" customFormat="false" ht="15" hidden="false" customHeight="false" outlineLevel="0" collapsed="false">
      <c r="E51" s="0" t="s">
        <v>539</v>
      </c>
      <c r="F51" s="0" t="s">
        <v>675</v>
      </c>
      <c r="G51" s="0" t="s">
        <v>676</v>
      </c>
      <c r="H51" s="0" t="s">
        <v>657</v>
      </c>
      <c r="I51" s="0" t="s">
        <v>658</v>
      </c>
    </row>
    <row r="52" customFormat="false" ht="15" hidden="false" customHeight="false" outlineLevel="0" collapsed="false">
      <c r="E52" s="0" t="s">
        <v>539</v>
      </c>
      <c r="F52" s="0" t="s">
        <v>677</v>
      </c>
      <c r="G52" s="0" t="s">
        <v>678</v>
      </c>
      <c r="H52" s="0" t="s">
        <v>657</v>
      </c>
      <c r="I52" s="0" t="s">
        <v>658</v>
      </c>
    </row>
    <row r="53" customFormat="false" ht="15" hidden="false" customHeight="false" outlineLevel="0" collapsed="false">
      <c r="E53" s="0" t="s">
        <v>539</v>
      </c>
      <c r="F53" s="0" t="s">
        <v>679</v>
      </c>
      <c r="G53" s="0" t="s">
        <v>680</v>
      </c>
      <c r="H53" s="0" t="s">
        <v>657</v>
      </c>
      <c r="I53" s="0" t="s">
        <v>658</v>
      </c>
    </row>
    <row r="54" customFormat="false" ht="15" hidden="false" customHeight="false" outlineLevel="0" collapsed="false">
      <c r="D54" s="0" t="s">
        <v>681</v>
      </c>
      <c r="E54" s="0" t="s">
        <v>539</v>
      </c>
      <c r="F54" s="0" t="s">
        <v>682</v>
      </c>
      <c r="G54" s="0" t="s">
        <v>683</v>
      </c>
      <c r="H54" s="0" t="s">
        <v>657</v>
      </c>
      <c r="I54" s="0" t="s">
        <v>658</v>
      </c>
    </row>
    <row r="55" customFormat="false" ht="15" hidden="false" customHeight="false" outlineLevel="0" collapsed="false">
      <c r="D55" s="0" t="s">
        <v>681</v>
      </c>
      <c r="E55" s="0" t="s">
        <v>539</v>
      </c>
      <c r="F55" s="0" t="s">
        <v>684</v>
      </c>
      <c r="G55" s="0" t="s">
        <v>685</v>
      </c>
      <c r="H55" s="0" t="s">
        <v>657</v>
      </c>
      <c r="I55" s="0" t="s">
        <v>658</v>
      </c>
    </row>
    <row r="56" customFormat="false" ht="15" hidden="false" customHeight="false" outlineLevel="0" collapsed="false">
      <c r="E56" s="0" t="s">
        <v>539</v>
      </c>
      <c r="F56" s="0" t="s">
        <v>686</v>
      </c>
      <c r="G56" s="0" t="s">
        <v>687</v>
      </c>
      <c r="H56" s="0" t="s">
        <v>657</v>
      </c>
      <c r="I56" s="0" t="s">
        <v>658</v>
      </c>
    </row>
    <row r="57" customFormat="false" ht="15" hidden="false" customHeight="false" outlineLevel="0" collapsed="false">
      <c r="E57" s="0" t="s">
        <v>539</v>
      </c>
      <c r="F57" s="0" t="s">
        <v>688</v>
      </c>
      <c r="G57" s="0" t="s">
        <v>689</v>
      </c>
      <c r="H57" s="0" t="s">
        <v>657</v>
      </c>
      <c r="I57" s="0" t="s">
        <v>658</v>
      </c>
    </row>
    <row r="58" customFormat="false" ht="15" hidden="false" customHeight="false" outlineLevel="0" collapsed="false">
      <c r="E58" s="0" t="s">
        <v>539</v>
      </c>
      <c r="F58" s="0" t="s">
        <v>690</v>
      </c>
      <c r="G58" s="0" t="s">
        <v>691</v>
      </c>
      <c r="H58" s="0" t="s">
        <v>657</v>
      </c>
      <c r="I58" s="0" t="s">
        <v>658</v>
      </c>
    </row>
    <row r="59" customFormat="false" ht="15" hidden="false" customHeight="false" outlineLevel="0" collapsed="false">
      <c r="E59" s="0" t="s">
        <v>539</v>
      </c>
      <c r="F59" s="0" t="s">
        <v>692</v>
      </c>
      <c r="G59" s="0" t="s">
        <v>693</v>
      </c>
      <c r="H59" s="0" t="s">
        <v>657</v>
      </c>
      <c r="I59" s="0" t="s">
        <v>658</v>
      </c>
    </row>
    <row r="60" customFormat="false" ht="15" hidden="false" customHeight="false" outlineLevel="0" collapsed="false">
      <c r="E60" s="0" t="s">
        <v>539</v>
      </c>
      <c r="F60" s="0" t="s">
        <v>694</v>
      </c>
      <c r="G60" s="0" t="s">
        <v>695</v>
      </c>
      <c r="H60" s="0" t="s">
        <v>657</v>
      </c>
      <c r="I60" s="0" t="s">
        <v>658</v>
      </c>
    </row>
    <row r="61" customFormat="false" ht="15" hidden="false" customHeight="false" outlineLevel="0" collapsed="false">
      <c r="E61" s="0" t="s">
        <v>539</v>
      </c>
      <c r="F61" s="0" t="s">
        <v>696</v>
      </c>
      <c r="G61" s="0" t="s">
        <v>697</v>
      </c>
      <c r="H61" s="0" t="s">
        <v>657</v>
      </c>
      <c r="I61" s="0" t="s">
        <v>658</v>
      </c>
    </row>
    <row r="62" customFormat="false" ht="15" hidden="false" customHeight="false" outlineLevel="0" collapsed="false">
      <c r="E62" s="0" t="s">
        <v>539</v>
      </c>
      <c r="F62" s="0" t="s">
        <v>698</v>
      </c>
      <c r="G62" s="0" t="s">
        <v>699</v>
      </c>
      <c r="H62" s="0" t="s">
        <v>657</v>
      </c>
      <c r="I62" s="0" t="s">
        <v>658</v>
      </c>
    </row>
    <row r="63" customFormat="false" ht="15" hidden="false" customHeight="false" outlineLevel="0" collapsed="false">
      <c r="E63" s="0" t="s">
        <v>539</v>
      </c>
      <c r="F63" s="0" t="s">
        <v>700</v>
      </c>
      <c r="G63" s="0" t="s">
        <v>701</v>
      </c>
      <c r="H63" s="0" t="s">
        <v>657</v>
      </c>
      <c r="I63" s="0" t="s">
        <v>658</v>
      </c>
    </row>
    <row r="64" customFormat="false" ht="15" hidden="false" customHeight="false" outlineLevel="0" collapsed="false">
      <c r="E64" s="0" t="s">
        <v>539</v>
      </c>
      <c r="F64" s="0" t="s">
        <v>702</v>
      </c>
      <c r="G64" s="0" t="s">
        <v>703</v>
      </c>
      <c r="H64" s="0" t="s">
        <v>657</v>
      </c>
      <c r="I64" s="0" t="s">
        <v>658</v>
      </c>
    </row>
    <row r="65" customFormat="false" ht="15" hidden="false" customHeight="false" outlineLevel="0" collapsed="false">
      <c r="D65" s="0" t="s">
        <v>681</v>
      </c>
      <c r="E65" s="0" t="s">
        <v>539</v>
      </c>
      <c r="F65" s="0" t="s">
        <v>704</v>
      </c>
      <c r="G65" s="0" t="s">
        <v>705</v>
      </c>
      <c r="H65" s="0" t="s">
        <v>657</v>
      </c>
      <c r="I65" s="0" t="s">
        <v>658</v>
      </c>
    </row>
    <row r="66" customFormat="false" ht="15" hidden="false" customHeight="false" outlineLevel="0" collapsed="false">
      <c r="E66" s="0" t="s">
        <v>539</v>
      </c>
      <c r="F66" s="0" t="s">
        <v>706</v>
      </c>
      <c r="G66" s="0" t="s">
        <v>707</v>
      </c>
      <c r="H66" s="0" t="s">
        <v>657</v>
      </c>
      <c r="I66" s="0" t="s">
        <v>658</v>
      </c>
    </row>
    <row r="67" customFormat="false" ht="15" hidden="false" customHeight="false" outlineLevel="0" collapsed="false">
      <c r="E67" s="0" t="s">
        <v>539</v>
      </c>
      <c r="F67" s="0" t="s">
        <v>708</v>
      </c>
      <c r="G67" s="0" t="s">
        <v>709</v>
      </c>
      <c r="H67" s="0" t="s">
        <v>657</v>
      </c>
      <c r="I67" s="0" t="s">
        <v>658</v>
      </c>
    </row>
    <row r="68" customFormat="false" ht="15" hidden="false" customHeight="false" outlineLevel="0" collapsed="false">
      <c r="E68" s="0" t="s">
        <v>539</v>
      </c>
      <c r="F68" s="0" t="s">
        <v>710</v>
      </c>
      <c r="G68" s="0" t="s">
        <v>709</v>
      </c>
      <c r="H68" s="0" t="s">
        <v>657</v>
      </c>
      <c r="I68" s="0" t="s">
        <v>658</v>
      </c>
    </row>
    <row r="69" customFormat="false" ht="15" hidden="false" customHeight="false" outlineLevel="0" collapsed="false">
      <c r="E69" s="0" t="s">
        <v>539</v>
      </c>
      <c r="F69" s="0" t="s">
        <v>711</v>
      </c>
      <c r="G69" s="0" t="s">
        <v>712</v>
      </c>
      <c r="H69" s="0" t="s">
        <v>657</v>
      </c>
      <c r="I69" s="0" t="s">
        <v>658</v>
      </c>
    </row>
    <row r="70" customFormat="false" ht="15" hidden="false" customHeight="false" outlineLevel="0" collapsed="false">
      <c r="E70" s="0" t="s">
        <v>539</v>
      </c>
      <c r="F70" s="0" t="s">
        <v>713</v>
      </c>
      <c r="G70" s="0" t="s">
        <v>714</v>
      </c>
      <c r="H70" s="0" t="s">
        <v>657</v>
      </c>
      <c r="I70" s="0" t="s">
        <v>658</v>
      </c>
    </row>
    <row r="71" customFormat="false" ht="15" hidden="false" customHeight="false" outlineLevel="0" collapsed="false">
      <c r="E71" s="0" t="s">
        <v>539</v>
      </c>
      <c r="F71" s="0" t="s">
        <v>715</v>
      </c>
      <c r="G71" s="0" t="s">
        <v>716</v>
      </c>
      <c r="H71" s="0" t="s">
        <v>657</v>
      </c>
      <c r="I71" s="0" t="s">
        <v>658</v>
      </c>
    </row>
    <row r="72" customFormat="false" ht="15" hidden="false" customHeight="false" outlineLevel="0" collapsed="false">
      <c r="E72" s="0" t="s">
        <v>539</v>
      </c>
      <c r="F72" s="0" t="s">
        <v>717</v>
      </c>
      <c r="G72" s="0" t="s">
        <v>718</v>
      </c>
      <c r="H72" s="0" t="s">
        <v>657</v>
      </c>
      <c r="I72" s="0" t="s">
        <v>658</v>
      </c>
    </row>
    <row r="73" customFormat="false" ht="15" hidden="false" customHeight="false" outlineLevel="0" collapsed="false">
      <c r="E73" s="0" t="s">
        <v>539</v>
      </c>
      <c r="F73" s="0" t="s">
        <v>719</v>
      </c>
      <c r="G73" s="0" t="s">
        <v>720</v>
      </c>
      <c r="H73" s="0" t="s">
        <v>657</v>
      </c>
      <c r="I73" s="0" t="s">
        <v>658</v>
      </c>
    </row>
    <row r="74" customFormat="false" ht="15" hidden="false" customHeight="false" outlineLevel="0" collapsed="false">
      <c r="E74" s="0" t="s">
        <v>539</v>
      </c>
      <c r="F74" s="0" t="s">
        <v>690</v>
      </c>
      <c r="G74" s="0" t="s">
        <v>691</v>
      </c>
      <c r="H74" s="0" t="s">
        <v>657</v>
      </c>
      <c r="I74" s="0" t="s">
        <v>658</v>
      </c>
    </row>
    <row r="75" customFormat="false" ht="15" hidden="false" customHeight="false" outlineLevel="0" collapsed="false">
      <c r="E75" s="0" t="s">
        <v>539</v>
      </c>
      <c r="F75" s="0" t="s">
        <v>721</v>
      </c>
      <c r="G75" s="0" t="s">
        <v>722</v>
      </c>
      <c r="H75" s="0" t="s">
        <v>657</v>
      </c>
      <c r="I75" s="0" t="s">
        <v>658</v>
      </c>
    </row>
    <row r="76" customFormat="false" ht="15" hidden="false" customHeight="false" outlineLevel="0" collapsed="false">
      <c r="E76" s="0" t="s">
        <v>539</v>
      </c>
      <c r="F76" s="0" t="s">
        <v>723</v>
      </c>
      <c r="G76" s="0" t="s">
        <v>724</v>
      </c>
      <c r="H76" s="0" t="s">
        <v>657</v>
      </c>
      <c r="I76" s="0" t="s">
        <v>658</v>
      </c>
    </row>
    <row r="77" customFormat="false" ht="15" hidden="false" customHeight="false" outlineLevel="0" collapsed="false">
      <c r="E77" s="0" t="s">
        <v>539</v>
      </c>
      <c r="F77" s="0" t="s">
        <v>725</v>
      </c>
      <c r="G77" s="0" t="s">
        <v>726</v>
      </c>
      <c r="H77" s="0" t="s">
        <v>657</v>
      </c>
      <c r="I77" s="0" t="s">
        <v>658</v>
      </c>
    </row>
    <row r="78" customFormat="false" ht="15" hidden="false" customHeight="false" outlineLevel="0" collapsed="false">
      <c r="E78" s="0" t="s">
        <v>539</v>
      </c>
      <c r="F78" s="0" t="s">
        <v>727</v>
      </c>
      <c r="G78" s="0" t="s">
        <v>728</v>
      </c>
      <c r="H78" s="0" t="s">
        <v>657</v>
      </c>
      <c r="I78" s="0" t="s">
        <v>658</v>
      </c>
    </row>
    <row r="79" customFormat="false" ht="15" hidden="false" customHeight="false" outlineLevel="0" collapsed="false">
      <c r="E79" s="0" t="s">
        <v>539</v>
      </c>
      <c r="F79" s="0" t="s">
        <v>729</v>
      </c>
      <c r="G79" s="0" t="s">
        <v>730</v>
      </c>
      <c r="H79" s="0" t="s">
        <v>657</v>
      </c>
      <c r="I79" s="0" t="s">
        <v>658</v>
      </c>
    </row>
    <row r="80" customFormat="false" ht="15" hidden="false" customHeight="false" outlineLevel="0" collapsed="false">
      <c r="E80" s="0" t="s">
        <v>539</v>
      </c>
      <c r="F80" s="0" t="s">
        <v>731</v>
      </c>
      <c r="G80" s="0" t="s">
        <v>732</v>
      </c>
      <c r="H80" s="0" t="s">
        <v>657</v>
      </c>
      <c r="I80" s="0" t="s">
        <v>658</v>
      </c>
    </row>
    <row r="81" customFormat="false" ht="15" hidden="false" customHeight="false" outlineLevel="0" collapsed="false">
      <c r="E81" s="0" t="s">
        <v>539</v>
      </c>
      <c r="F81" s="0" t="s">
        <v>733</v>
      </c>
      <c r="G81" s="0" t="s">
        <v>734</v>
      </c>
      <c r="H81" s="0" t="s">
        <v>657</v>
      </c>
      <c r="I81" s="0" t="s">
        <v>658</v>
      </c>
    </row>
    <row r="82" customFormat="false" ht="15" hidden="false" customHeight="false" outlineLevel="0" collapsed="false">
      <c r="E82" s="0" t="s">
        <v>539</v>
      </c>
      <c r="F82" s="0" t="s">
        <v>735</v>
      </c>
      <c r="G82" s="0" t="s">
        <v>736</v>
      </c>
      <c r="H82" s="0" t="s">
        <v>657</v>
      </c>
      <c r="I82" s="0" t="s">
        <v>658</v>
      </c>
    </row>
    <row r="83" customFormat="false" ht="15" hidden="false" customHeight="false" outlineLevel="0" collapsed="false">
      <c r="E83" s="0" t="s">
        <v>539</v>
      </c>
      <c r="F83" s="0" t="s">
        <v>737</v>
      </c>
      <c r="G83" s="0" t="s">
        <v>738</v>
      </c>
      <c r="H83" s="0" t="s">
        <v>657</v>
      </c>
      <c r="I83" s="0" t="s">
        <v>658</v>
      </c>
    </row>
    <row r="84" customFormat="false" ht="15" hidden="false" customHeight="false" outlineLevel="0" collapsed="false">
      <c r="E84" s="0" t="s">
        <v>545</v>
      </c>
      <c r="F84" s="0" t="s">
        <v>739</v>
      </c>
      <c r="G84" s="0" t="s">
        <v>740</v>
      </c>
      <c r="H84" s="0" t="s">
        <v>741</v>
      </c>
      <c r="I84" s="0" t="s">
        <v>742</v>
      </c>
    </row>
    <row r="85" customFormat="false" ht="15" hidden="false" customHeight="false" outlineLevel="0" collapsed="false">
      <c r="E85" s="0" t="s">
        <v>545</v>
      </c>
      <c r="F85" s="0" t="s">
        <v>743</v>
      </c>
      <c r="G85" s="0" t="s">
        <v>744</v>
      </c>
      <c r="H85" s="0" t="s">
        <v>741</v>
      </c>
      <c r="I85" s="0" t="s">
        <v>742</v>
      </c>
    </row>
    <row r="86" customFormat="false" ht="15" hidden="false" customHeight="false" outlineLevel="0" collapsed="false">
      <c r="E86" s="0" t="s">
        <v>545</v>
      </c>
      <c r="F86" s="0" t="s">
        <v>745</v>
      </c>
      <c r="G86" s="0" t="s">
        <v>746</v>
      </c>
      <c r="H86" s="0" t="s">
        <v>741</v>
      </c>
      <c r="I86" s="0" t="s">
        <v>742</v>
      </c>
    </row>
    <row r="87" customFormat="false" ht="15" hidden="false" customHeight="false" outlineLevel="0" collapsed="false">
      <c r="E87" s="0" t="s">
        <v>545</v>
      </c>
      <c r="F87" s="0" t="s">
        <v>747</v>
      </c>
      <c r="G87" s="0" t="s">
        <v>748</v>
      </c>
      <c r="H87" s="0" t="s">
        <v>741</v>
      </c>
      <c r="I87" s="0" t="s">
        <v>742</v>
      </c>
    </row>
    <row r="88" customFormat="false" ht="15" hidden="false" customHeight="false" outlineLevel="0" collapsed="false">
      <c r="E88" s="0" t="s">
        <v>545</v>
      </c>
      <c r="F88" s="0" t="s">
        <v>749</v>
      </c>
      <c r="G88" s="0" t="s">
        <v>750</v>
      </c>
      <c r="H88" s="0" t="s">
        <v>741</v>
      </c>
      <c r="I88" s="0" t="s">
        <v>742</v>
      </c>
    </row>
    <row r="89" customFormat="false" ht="15" hidden="false" customHeight="false" outlineLevel="0" collapsed="false">
      <c r="E89" s="0" t="s">
        <v>545</v>
      </c>
      <c r="F89" s="0" t="s">
        <v>751</v>
      </c>
      <c r="G89" s="0" t="s">
        <v>752</v>
      </c>
      <c r="H89" s="0" t="s">
        <v>741</v>
      </c>
      <c r="I89" s="0" t="s">
        <v>742</v>
      </c>
    </row>
    <row r="90" customFormat="false" ht="15" hidden="false" customHeight="false" outlineLevel="0" collapsed="false">
      <c r="E90" s="0" t="s">
        <v>545</v>
      </c>
      <c r="F90" s="0" t="s">
        <v>753</v>
      </c>
      <c r="G90" s="0" t="s">
        <v>754</v>
      </c>
      <c r="H90" s="0" t="s">
        <v>741</v>
      </c>
      <c r="I90" s="0" t="s">
        <v>742</v>
      </c>
    </row>
    <row r="91" customFormat="false" ht="15" hidden="false" customHeight="false" outlineLevel="0" collapsed="false">
      <c r="E91" s="0" t="s">
        <v>545</v>
      </c>
      <c r="F91" s="0" t="s">
        <v>755</v>
      </c>
      <c r="G91" s="0" t="s">
        <v>756</v>
      </c>
      <c r="H91" s="0" t="s">
        <v>741</v>
      </c>
      <c r="I91" s="0" t="s">
        <v>742</v>
      </c>
    </row>
    <row r="92" customFormat="false" ht="15" hidden="false" customHeight="false" outlineLevel="0" collapsed="false">
      <c r="E92" s="0" t="s">
        <v>545</v>
      </c>
      <c r="F92" s="0" t="s">
        <v>757</v>
      </c>
      <c r="G92" s="0" t="s">
        <v>758</v>
      </c>
      <c r="H92" s="0" t="s">
        <v>741</v>
      </c>
      <c r="I92" s="0" t="s">
        <v>742</v>
      </c>
    </row>
    <row r="93" customFormat="false" ht="15" hidden="false" customHeight="false" outlineLevel="0" collapsed="false">
      <c r="E93" s="0" t="s">
        <v>550</v>
      </c>
      <c r="F93" s="0" t="s">
        <v>759</v>
      </c>
      <c r="G93" s="0" t="s">
        <v>760</v>
      </c>
      <c r="H93" s="0" t="s">
        <v>761</v>
      </c>
      <c r="I93" s="0" t="s">
        <v>762</v>
      </c>
    </row>
    <row r="94" customFormat="false" ht="15" hidden="false" customHeight="false" outlineLevel="0" collapsed="false">
      <c r="E94" s="0" t="s">
        <v>550</v>
      </c>
      <c r="F94" s="0" t="s">
        <v>763</v>
      </c>
      <c r="G94" s="0" t="s">
        <v>764</v>
      </c>
      <c r="H94" s="0" t="s">
        <v>761</v>
      </c>
      <c r="I94" s="0" t="s">
        <v>762</v>
      </c>
    </row>
    <row r="95" customFormat="false" ht="15" hidden="false" customHeight="false" outlineLevel="0" collapsed="false">
      <c r="E95" s="0" t="s">
        <v>550</v>
      </c>
      <c r="F95" s="0" t="s">
        <v>765</v>
      </c>
      <c r="G95" s="0" t="s">
        <v>766</v>
      </c>
      <c r="H95" s="0" t="s">
        <v>761</v>
      </c>
      <c r="I95" s="0" t="s">
        <v>762</v>
      </c>
    </row>
    <row r="96" customFormat="false" ht="15" hidden="false" customHeight="false" outlineLevel="0" collapsed="false">
      <c r="E96" s="0" t="s">
        <v>550</v>
      </c>
      <c r="F96" s="0" t="s">
        <v>767</v>
      </c>
      <c r="G96" s="0" t="s">
        <v>768</v>
      </c>
      <c r="H96" s="0" t="s">
        <v>761</v>
      </c>
      <c r="I96" s="0" t="s">
        <v>762</v>
      </c>
    </row>
    <row r="97" customFormat="false" ht="15" hidden="false" customHeight="false" outlineLevel="0" collapsed="false">
      <c r="E97" s="0" t="s">
        <v>550</v>
      </c>
      <c r="F97" s="0" t="s">
        <v>769</v>
      </c>
      <c r="G97" s="0" t="s">
        <v>770</v>
      </c>
      <c r="H97" s="0" t="s">
        <v>761</v>
      </c>
      <c r="I97" s="0" t="s">
        <v>762</v>
      </c>
    </row>
    <row r="98" customFormat="false" ht="15" hidden="false" customHeight="false" outlineLevel="0" collapsed="false">
      <c r="E98" s="0" t="s">
        <v>550</v>
      </c>
      <c r="F98" s="0" t="s">
        <v>771</v>
      </c>
      <c r="G98" s="0" t="s">
        <v>772</v>
      </c>
      <c r="H98" s="0" t="s">
        <v>761</v>
      </c>
      <c r="I98" s="0" t="s">
        <v>762</v>
      </c>
    </row>
    <row r="99" customFormat="false" ht="15" hidden="false" customHeight="false" outlineLevel="0" collapsed="false">
      <c r="E99" s="0" t="s">
        <v>550</v>
      </c>
      <c r="F99" s="0" t="s">
        <v>773</v>
      </c>
      <c r="G99" s="0" t="s">
        <v>774</v>
      </c>
      <c r="H99" s="0" t="s">
        <v>761</v>
      </c>
      <c r="I99" s="0" t="s">
        <v>762</v>
      </c>
    </row>
    <row r="100" customFormat="false" ht="15" hidden="false" customHeight="false" outlineLevel="0" collapsed="false">
      <c r="E100" s="0" t="s">
        <v>550</v>
      </c>
      <c r="F100" s="0" t="s">
        <v>775</v>
      </c>
      <c r="G100" s="0" t="s">
        <v>776</v>
      </c>
      <c r="H100" s="0" t="s">
        <v>761</v>
      </c>
      <c r="I100" s="0" t="s">
        <v>762</v>
      </c>
    </row>
    <row r="101" customFormat="false" ht="15" hidden="false" customHeight="false" outlineLevel="0" collapsed="false">
      <c r="E101" s="0" t="s">
        <v>550</v>
      </c>
      <c r="F101" s="0" t="s">
        <v>777</v>
      </c>
      <c r="G101" s="0" t="s">
        <v>778</v>
      </c>
      <c r="H101" s="0" t="s">
        <v>761</v>
      </c>
      <c r="I101" s="0" t="s">
        <v>762</v>
      </c>
    </row>
    <row r="102" customFormat="false" ht="15" hidden="false" customHeight="false" outlineLevel="0" collapsed="false">
      <c r="E102" s="0" t="s">
        <v>550</v>
      </c>
      <c r="F102" s="0" t="s">
        <v>779</v>
      </c>
      <c r="G102" s="0" t="s">
        <v>780</v>
      </c>
      <c r="H102" s="0" t="s">
        <v>761</v>
      </c>
      <c r="I102" s="0" t="s">
        <v>762</v>
      </c>
    </row>
    <row r="103" customFormat="false" ht="15" hidden="false" customHeight="false" outlineLevel="0" collapsed="false">
      <c r="E103" s="0" t="s">
        <v>550</v>
      </c>
      <c r="F103" s="0" t="s">
        <v>781</v>
      </c>
      <c r="G103" s="0" t="s">
        <v>782</v>
      </c>
      <c r="H103" s="0" t="s">
        <v>761</v>
      </c>
      <c r="I103" s="0" t="s">
        <v>762</v>
      </c>
    </row>
    <row r="104" customFormat="false" ht="15" hidden="false" customHeight="false" outlineLevel="0" collapsed="false">
      <c r="E104" s="0" t="s">
        <v>550</v>
      </c>
      <c r="F104" s="0" t="s">
        <v>783</v>
      </c>
      <c r="G104" s="0" t="s">
        <v>784</v>
      </c>
      <c r="H104" s="0" t="s">
        <v>761</v>
      </c>
      <c r="I104" s="0" t="s">
        <v>762</v>
      </c>
    </row>
    <row r="105" customFormat="false" ht="15" hidden="false" customHeight="false" outlineLevel="0" collapsed="false">
      <c r="E105" s="0" t="s">
        <v>550</v>
      </c>
      <c r="F105" s="0" t="s">
        <v>785</v>
      </c>
      <c r="G105" s="0" t="s">
        <v>786</v>
      </c>
      <c r="H105" s="0" t="s">
        <v>761</v>
      </c>
      <c r="I105" s="0" t="s">
        <v>762</v>
      </c>
    </row>
    <row r="106" customFormat="false" ht="15" hidden="false" customHeight="false" outlineLevel="0" collapsed="false">
      <c r="E106" s="0" t="s">
        <v>550</v>
      </c>
      <c r="F106" s="0" t="s">
        <v>787</v>
      </c>
      <c r="G106" s="0" t="s">
        <v>788</v>
      </c>
      <c r="H106" s="0" t="s">
        <v>761</v>
      </c>
      <c r="I106" s="0" t="s">
        <v>762</v>
      </c>
    </row>
    <row r="107" customFormat="false" ht="15" hidden="false" customHeight="false" outlineLevel="0" collapsed="false">
      <c r="E107" s="0" t="s">
        <v>550</v>
      </c>
      <c r="F107" s="0" t="s">
        <v>789</v>
      </c>
      <c r="G107" s="0" t="s">
        <v>790</v>
      </c>
      <c r="H107" s="0" t="s">
        <v>761</v>
      </c>
      <c r="I107" s="0" t="s">
        <v>762</v>
      </c>
    </row>
    <row r="108" customFormat="false" ht="15" hidden="false" customHeight="false" outlineLevel="0" collapsed="false">
      <c r="E108" s="0" t="s">
        <v>550</v>
      </c>
      <c r="F108" s="0" t="s">
        <v>791</v>
      </c>
      <c r="G108" s="0" t="s">
        <v>792</v>
      </c>
      <c r="H108" s="0" t="s">
        <v>761</v>
      </c>
      <c r="I108" s="0" t="s">
        <v>762</v>
      </c>
    </row>
    <row r="109" customFormat="false" ht="15" hidden="false" customHeight="false" outlineLevel="0" collapsed="false">
      <c r="E109" s="0" t="s">
        <v>550</v>
      </c>
      <c r="F109" s="0" t="s">
        <v>793</v>
      </c>
      <c r="G109" s="0" t="s">
        <v>794</v>
      </c>
      <c r="H109" s="0" t="s">
        <v>761</v>
      </c>
      <c r="I109" s="0" t="s">
        <v>762</v>
      </c>
    </row>
    <row r="110" customFormat="false" ht="15" hidden="false" customHeight="false" outlineLevel="0" collapsed="false">
      <c r="E110" s="0" t="s">
        <v>550</v>
      </c>
      <c r="F110" s="0" t="s">
        <v>795</v>
      </c>
      <c r="G110" s="0" t="s">
        <v>796</v>
      </c>
      <c r="H110" s="0" t="s">
        <v>761</v>
      </c>
      <c r="I110" s="0" t="s">
        <v>762</v>
      </c>
    </row>
    <row r="111" customFormat="false" ht="15" hidden="false" customHeight="false" outlineLevel="0" collapsed="false">
      <c r="E111" s="0" t="s">
        <v>550</v>
      </c>
      <c r="F111" s="0" t="s">
        <v>797</v>
      </c>
      <c r="G111" s="0" t="s">
        <v>798</v>
      </c>
      <c r="H111" s="0" t="s">
        <v>761</v>
      </c>
      <c r="I111" s="0" t="s">
        <v>762</v>
      </c>
    </row>
    <row r="112" customFormat="false" ht="15" hidden="false" customHeight="false" outlineLevel="0" collapsed="false">
      <c r="E112" s="0" t="s">
        <v>550</v>
      </c>
      <c r="F112" s="0" t="s">
        <v>799</v>
      </c>
      <c r="G112" s="0" t="s">
        <v>800</v>
      </c>
      <c r="H112" s="0" t="s">
        <v>761</v>
      </c>
      <c r="I112" s="0" t="s">
        <v>762</v>
      </c>
    </row>
    <row r="113" customFormat="false" ht="15" hidden="false" customHeight="false" outlineLevel="0" collapsed="false">
      <c r="E113" s="0" t="s">
        <v>550</v>
      </c>
      <c r="F113" s="0" t="s">
        <v>801</v>
      </c>
      <c r="G113" s="0" t="s">
        <v>802</v>
      </c>
      <c r="H113" s="0" t="s">
        <v>761</v>
      </c>
      <c r="I113" s="0" t="s">
        <v>762</v>
      </c>
    </row>
    <row r="114" customFormat="false" ht="15" hidden="false" customHeight="false" outlineLevel="0" collapsed="false">
      <c r="E114" s="0" t="s">
        <v>550</v>
      </c>
      <c r="F114" s="0" t="s">
        <v>803</v>
      </c>
      <c r="G114" s="0" t="s">
        <v>804</v>
      </c>
      <c r="H114" s="0" t="s">
        <v>761</v>
      </c>
      <c r="I114" s="0" t="s">
        <v>762</v>
      </c>
    </row>
    <row r="115" customFormat="false" ht="15" hidden="false" customHeight="false" outlineLevel="0" collapsed="false">
      <c r="E115" s="0" t="s">
        <v>550</v>
      </c>
      <c r="F115" s="0" t="s">
        <v>805</v>
      </c>
      <c r="G115" s="0" t="s">
        <v>806</v>
      </c>
      <c r="H115" s="0" t="s">
        <v>761</v>
      </c>
      <c r="I115" s="0" t="s">
        <v>762</v>
      </c>
    </row>
    <row r="116" customFormat="false" ht="15" hidden="false" customHeight="false" outlineLevel="0" collapsed="false">
      <c r="E116" s="0" t="s">
        <v>555</v>
      </c>
      <c r="F116" s="0" t="s">
        <v>807</v>
      </c>
      <c r="G116" s="0" t="s">
        <v>808</v>
      </c>
      <c r="H116" s="0" t="s">
        <v>809</v>
      </c>
      <c r="I116" s="0" t="s">
        <v>810</v>
      </c>
    </row>
    <row r="117" customFormat="false" ht="15" hidden="false" customHeight="false" outlineLevel="0" collapsed="false">
      <c r="E117" s="0" t="s">
        <v>555</v>
      </c>
      <c r="F117" s="0" t="s">
        <v>811</v>
      </c>
      <c r="G117" s="0" t="s">
        <v>812</v>
      </c>
      <c r="H117" s="0" t="s">
        <v>809</v>
      </c>
      <c r="I117" s="0" t="s">
        <v>810</v>
      </c>
    </row>
    <row r="118" customFormat="false" ht="15" hidden="false" customHeight="false" outlineLevel="0" collapsed="false">
      <c r="E118" s="0" t="s">
        <v>555</v>
      </c>
      <c r="F118" s="0" t="s">
        <v>813</v>
      </c>
      <c r="G118" s="0" t="s">
        <v>814</v>
      </c>
      <c r="H118" s="0" t="s">
        <v>809</v>
      </c>
      <c r="I118" s="0" t="s">
        <v>810</v>
      </c>
    </row>
    <row r="119" customFormat="false" ht="15" hidden="false" customHeight="false" outlineLevel="0" collapsed="false">
      <c r="E119" s="0" t="s">
        <v>555</v>
      </c>
      <c r="F119" s="0" t="s">
        <v>815</v>
      </c>
      <c r="G119" s="0" t="s">
        <v>816</v>
      </c>
      <c r="H119" s="0" t="s">
        <v>809</v>
      </c>
      <c r="I119" s="0" t="s">
        <v>810</v>
      </c>
    </row>
    <row r="120" customFormat="false" ht="15" hidden="false" customHeight="false" outlineLevel="0" collapsed="false">
      <c r="E120" s="0" t="s">
        <v>555</v>
      </c>
      <c r="F120" s="0" t="s">
        <v>817</v>
      </c>
      <c r="G120" s="0" t="s">
        <v>818</v>
      </c>
      <c r="H120" s="0" t="s">
        <v>809</v>
      </c>
      <c r="I120" s="0" t="s">
        <v>810</v>
      </c>
    </row>
    <row r="121" customFormat="false" ht="15" hidden="false" customHeight="false" outlineLevel="0" collapsed="false">
      <c r="E121" s="0" t="s">
        <v>555</v>
      </c>
      <c r="F121" s="0" t="s">
        <v>819</v>
      </c>
      <c r="G121" s="0" t="s">
        <v>820</v>
      </c>
      <c r="H121" s="0" t="s">
        <v>809</v>
      </c>
      <c r="I121" s="0" t="s">
        <v>810</v>
      </c>
    </row>
    <row r="122" customFormat="false" ht="15" hidden="false" customHeight="false" outlineLevel="0" collapsed="false">
      <c r="E122" s="0" t="s">
        <v>555</v>
      </c>
      <c r="F122" s="0" t="s">
        <v>821</v>
      </c>
      <c r="G122" s="0" t="s">
        <v>822</v>
      </c>
      <c r="H122" s="0" t="s">
        <v>809</v>
      </c>
      <c r="I122" s="0" t="s">
        <v>810</v>
      </c>
    </row>
    <row r="123" customFormat="false" ht="15" hidden="false" customHeight="false" outlineLevel="0" collapsed="false">
      <c r="E123" s="0" t="s">
        <v>555</v>
      </c>
      <c r="F123" s="0" t="s">
        <v>823</v>
      </c>
      <c r="G123" s="0" t="s">
        <v>824</v>
      </c>
      <c r="H123" s="0" t="s">
        <v>809</v>
      </c>
      <c r="I123" s="0" t="s">
        <v>810</v>
      </c>
    </row>
    <row r="124" customFormat="false" ht="15" hidden="false" customHeight="false" outlineLevel="0" collapsed="false">
      <c r="E124" s="0" t="s">
        <v>555</v>
      </c>
      <c r="F124" s="0" t="s">
        <v>825</v>
      </c>
      <c r="G124" s="0" t="s">
        <v>826</v>
      </c>
      <c r="H124" s="0" t="s">
        <v>809</v>
      </c>
      <c r="I124" s="0" t="s">
        <v>810</v>
      </c>
    </row>
    <row r="125" customFormat="false" ht="15" hidden="false" customHeight="false" outlineLevel="0" collapsed="false">
      <c r="E125" s="0" t="s">
        <v>555</v>
      </c>
      <c r="F125" s="0" t="s">
        <v>827</v>
      </c>
      <c r="G125" s="0" t="s">
        <v>828</v>
      </c>
      <c r="H125" s="0" t="s">
        <v>809</v>
      </c>
      <c r="I125" s="0" t="s">
        <v>810</v>
      </c>
    </row>
    <row r="126" customFormat="false" ht="15" hidden="false" customHeight="false" outlineLevel="0" collapsed="false">
      <c r="E126" s="0" t="s">
        <v>555</v>
      </c>
      <c r="F126" s="0" t="s">
        <v>829</v>
      </c>
      <c r="G126" s="0" t="s">
        <v>830</v>
      </c>
      <c r="H126" s="0" t="s">
        <v>809</v>
      </c>
      <c r="I126" s="0" t="s">
        <v>810</v>
      </c>
    </row>
    <row r="127" customFormat="false" ht="15" hidden="false" customHeight="false" outlineLevel="0" collapsed="false">
      <c r="E127" s="0" t="s">
        <v>560</v>
      </c>
      <c r="F127" s="0" t="s">
        <v>831</v>
      </c>
      <c r="G127" s="0" t="s">
        <v>832</v>
      </c>
      <c r="H127" s="0" t="s">
        <v>833</v>
      </c>
      <c r="I127" s="0" t="s">
        <v>834</v>
      </c>
    </row>
    <row r="128" customFormat="false" ht="15" hidden="false" customHeight="false" outlineLevel="0" collapsed="false">
      <c r="E128" s="0" t="s">
        <v>560</v>
      </c>
      <c r="F128" s="0" t="s">
        <v>835</v>
      </c>
      <c r="G128" s="0" t="s">
        <v>836</v>
      </c>
      <c r="H128" s="0" t="s">
        <v>833</v>
      </c>
      <c r="I128" s="0" t="s">
        <v>834</v>
      </c>
    </row>
    <row r="129" customFormat="false" ht="15" hidden="false" customHeight="false" outlineLevel="0" collapsed="false">
      <c r="E129" s="0" t="s">
        <v>560</v>
      </c>
      <c r="F129" s="0" t="s">
        <v>837</v>
      </c>
      <c r="G129" s="0" t="s">
        <v>838</v>
      </c>
      <c r="H129" s="0" t="s">
        <v>833</v>
      </c>
      <c r="I129" s="0" t="s">
        <v>834</v>
      </c>
    </row>
    <row r="130" customFormat="false" ht="15" hidden="false" customHeight="false" outlineLevel="0" collapsed="false">
      <c r="E130" s="0" t="s">
        <v>560</v>
      </c>
      <c r="F130" s="0" t="s">
        <v>839</v>
      </c>
      <c r="G130" s="0" t="s">
        <v>840</v>
      </c>
      <c r="H130" s="0" t="s">
        <v>833</v>
      </c>
      <c r="I130" s="0" t="s">
        <v>834</v>
      </c>
    </row>
    <row r="131" customFormat="false" ht="15" hidden="false" customHeight="false" outlineLevel="0" collapsed="false">
      <c r="D131" s="0" t="s">
        <v>841</v>
      </c>
      <c r="E131" s="0" t="s">
        <v>560</v>
      </c>
      <c r="F131" s="0" t="s">
        <v>842</v>
      </c>
      <c r="G131" s="0" t="s">
        <v>843</v>
      </c>
      <c r="H131" s="0" t="s">
        <v>833</v>
      </c>
      <c r="I131" s="0" t="s">
        <v>834</v>
      </c>
    </row>
    <row r="132" customFormat="false" ht="15" hidden="false" customHeight="false" outlineLevel="0" collapsed="false">
      <c r="E132" s="0" t="s">
        <v>560</v>
      </c>
      <c r="F132" s="0" t="s">
        <v>844</v>
      </c>
      <c r="G132" s="0" t="s">
        <v>845</v>
      </c>
      <c r="H132" s="0" t="s">
        <v>833</v>
      </c>
      <c r="I132" s="0" t="s">
        <v>834</v>
      </c>
    </row>
    <row r="133" customFormat="false" ht="15" hidden="false" customHeight="false" outlineLevel="0" collapsed="false">
      <c r="E133" s="0" t="s">
        <v>560</v>
      </c>
      <c r="F133" s="0" t="s">
        <v>846</v>
      </c>
      <c r="G133" s="0" t="s">
        <v>847</v>
      </c>
      <c r="H133" s="0" t="s">
        <v>833</v>
      </c>
      <c r="I133" s="0" t="s">
        <v>834</v>
      </c>
    </row>
    <row r="134" customFormat="false" ht="15" hidden="false" customHeight="false" outlineLevel="0" collapsed="false">
      <c r="E134" s="0" t="s">
        <v>560</v>
      </c>
      <c r="F134" s="0" t="s">
        <v>848</v>
      </c>
      <c r="G134" s="0" t="s">
        <v>849</v>
      </c>
      <c r="H134" s="0" t="s">
        <v>833</v>
      </c>
      <c r="I134" s="0" t="s">
        <v>834</v>
      </c>
    </row>
    <row r="135" customFormat="false" ht="15" hidden="false" customHeight="false" outlineLevel="0" collapsed="false">
      <c r="E135" s="0" t="s">
        <v>560</v>
      </c>
      <c r="F135" s="0" t="s">
        <v>850</v>
      </c>
      <c r="G135" s="0" t="s">
        <v>851</v>
      </c>
      <c r="H135" s="0" t="s">
        <v>833</v>
      </c>
      <c r="I135" s="0" t="s">
        <v>834</v>
      </c>
    </row>
    <row r="136" customFormat="false" ht="15" hidden="false" customHeight="false" outlineLevel="0" collapsed="false">
      <c r="E136" s="0" t="s">
        <v>560</v>
      </c>
      <c r="F136" s="0" t="s">
        <v>852</v>
      </c>
      <c r="G136" s="0" t="s">
        <v>853</v>
      </c>
      <c r="H136" s="0" t="s">
        <v>833</v>
      </c>
      <c r="I136" s="0" t="s">
        <v>834</v>
      </c>
    </row>
    <row r="137" customFormat="false" ht="15" hidden="false" customHeight="false" outlineLevel="0" collapsed="false">
      <c r="E137" s="0" t="s">
        <v>560</v>
      </c>
      <c r="F137" s="0" t="s">
        <v>854</v>
      </c>
      <c r="G137" s="0" t="s">
        <v>855</v>
      </c>
      <c r="H137" s="0" t="s">
        <v>833</v>
      </c>
      <c r="I137" s="0" t="s">
        <v>834</v>
      </c>
    </row>
    <row r="138" customFormat="false" ht="15" hidden="false" customHeight="false" outlineLevel="0" collapsed="false">
      <c r="E138" s="0" t="s">
        <v>560</v>
      </c>
      <c r="F138" s="0" t="s">
        <v>856</v>
      </c>
      <c r="G138" s="0" t="s">
        <v>857</v>
      </c>
      <c r="H138" s="0" t="s">
        <v>833</v>
      </c>
      <c r="I138" s="0" t="s">
        <v>834</v>
      </c>
    </row>
    <row r="139" customFormat="false" ht="15" hidden="false" customHeight="false" outlineLevel="0" collapsed="false">
      <c r="D139" s="0" t="s">
        <v>841</v>
      </c>
      <c r="E139" s="0" t="s">
        <v>560</v>
      </c>
      <c r="F139" s="0" t="s">
        <v>704</v>
      </c>
      <c r="G139" s="0" t="s">
        <v>705</v>
      </c>
      <c r="H139" s="0" t="s">
        <v>833</v>
      </c>
      <c r="I139" s="0" t="s">
        <v>834</v>
      </c>
    </row>
    <row r="140" customFormat="false" ht="15" hidden="false" customHeight="false" outlineLevel="0" collapsed="false">
      <c r="E140" s="0" t="s">
        <v>564</v>
      </c>
      <c r="F140" s="0" t="s">
        <v>858</v>
      </c>
      <c r="G140" s="0" t="s">
        <v>859</v>
      </c>
      <c r="H140" s="0" t="s">
        <v>860</v>
      </c>
      <c r="I140" s="0" t="s">
        <v>861</v>
      </c>
    </row>
    <row r="141" customFormat="false" ht="15" hidden="false" customHeight="false" outlineLevel="0" collapsed="false">
      <c r="E141" s="0" t="s">
        <v>564</v>
      </c>
      <c r="F141" s="0" t="s">
        <v>862</v>
      </c>
      <c r="G141" s="0" t="s">
        <v>863</v>
      </c>
      <c r="H141" s="0" t="s">
        <v>860</v>
      </c>
      <c r="I141" s="0" t="s">
        <v>861</v>
      </c>
    </row>
    <row r="142" customFormat="false" ht="15" hidden="false" customHeight="false" outlineLevel="0" collapsed="false">
      <c r="E142" s="0" t="s">
        <v>564</v>
      </c>
      <c r="F142" s="0" t="s">
        <v>864</v>
      </c>
      <c r="G142" s="0" t="s">
        <v>865</v>
      </c>
      <c r="H142" s="0" t="s">
        <v>860</v>
      </c>
      <c r="I142" s="0" t="s">
        <v>861</v>
      </c>
    </row>
    <row r="143" customFormat="false" ht="15" hidden="false" customHeight="false" outlineLevel="0" collapsed="false">
      <c r="E143" s="0" t="s">
        <v>564</v>
      </c>
      <c r="F143" s="0" t="s">
        <v>866</v>
      </c>
      <c r="G143" s="0" t="s">
        <v>867</v>
      </c>
      <c r="H143" s="0" t="s">
        <v>860</v>
      </c>
      <c r="I143" s="0" t="s">
        <v>861</v>
      </c>
    </row>
    <row r="144" customFormat="false" ht="15" hidden="false" customHeight="false" outlineLevel="0" collapsed="false">
      <c r="E144" s="0" t="s">
        <v>564</v>
      </c>
      <c r="F144" s="0" t="s">
        <v>868</v>
      </c>
      <c r="G144" s="0" t="s">
        <v>869</v>
      </c>
      <c r="H144" s="0" t="s">
        <v>860</v>
      </c>
      <c r="I144" s="0" t="s">
        <v>861</v>
      </c>
    </row>
    <row r="145" customFormat="false" ht="15" hidden="false" customHeight="false" outlineLevel="0" collapsed="false">
      <c r="E145" s="0" t="s">
        <v>564</v>
      </c>
      <c r="F145" s="0" t="s">
        <v>870</v>
      </c>
      <c r="G145" s="0" t="s">
        <v>871</v>
      </c>
      <c r="H145" s="0" t="s">
        <v>860</v>
      </c>
      <c r="I145" s="0" t="s">
        <v>861</v>
      </c>
    </row>
    <row r="146" customFormat="false" ht="15" hidden="false" customHeight="false" outlineLevel="0" collapsed="false">
      <c r="E146" s="0" t="s">
        <v>564</v>
      </c>
      <c r="F146" s="0" t="s">
        <v>872</v>
      </c>
      <c r="G146" s="0" t="s">
        <v>873</v>
      </c>
      <c r="H146" s="0" t="s">
        <v>860</v>
      </c>
      <c r="I146" s="0" t="s">
        <v>861</v>
      </c>
    </row>
    <row r="147" customFormat="false" ht="15" hidden="false" customHeight="false" outlineLevel="0" collapsed="false">
      <c r="E147" s="0" t="s">
        <v>564</v>
      </c>
      <c r="F147" s="0" t="s">
        <v>874</v>
      </c>
      <c r="G147" s="0" t="s">
        <v>875</v>
      </c>
      <c r="H147" s="0" t="s">
        <v>860</v>
      </c>
      <c r="I147" s="0" t="s">
        <v>861</v>
      </c>
    </row>
    <row r="148" customFormat="false" ht="15" hidden="false" customHeight="false" outlineLevel="0" collapsed="false">
      <c r="E148" s="0" t="s">
        <v>564</v>
      </c>
      <c r="F148" s="0" t="s">
        <v>876</v>
      </c>
      <c r="G148" s="0" t="s">
        <v>877</v>
      </c>
      <c r="H148" s="0" t="s">
        <v>860</v>
      </c>
      <c r="I148" s="0" t="s">
        <v>861</v>
      </c>
    </row>
    <row r="149" customFormat="false" ht="15" hidden="false" customHeight="false" outlineLevel="0" collapsed="false">
      <c r="E149" s="0" t="s">
        <v>564</v>
      </c>
      <c r="F149" s="0" t="s">
        <v>878</v>
      </c>
      <c r="G149" s="0" t="s">
        <v>879</v>
      </c>
      <c r="H149" s="0" t="s">
        <v>860</v>
      </c>
      <c r="I149" s="0" t="s">
        <v>861</v>
      </c>
    </row>
    <row r="150" customFormat="false" ht="15" hidden="false" customHeight="false" outlineLevel="0" collapsed="false">
      <c r="E150" s="0" t="s">
        <v>564</v>
      </c>
      <c r="F150" s="0" t="s">
        <v>880</v>
      </c>
      <c r="G150" s="0" t="s">
        <v>881</v>
      </c>
      <c r="H150" s="0" t="s">
        <v>860</v>
      </c>
      <c r="I150" s="0" t="s">
        <v>861</v>
      </c>
    </row>
    <row r="151" customFormat="false" ht="15" hidden="false" customHeight="false" outlineLevel="0" collapsed="false">
      <c r="E151" s="0" t="s">
        <v>564</v>
      </c>
      <c r="F151" s="0" t="s">
        <v>882</v>
      </c>
      <c r="G151" s="0" t="s">
        <v>883</v>
      </c>
      <c r="H151" s="0" t="s">
        <v>860</v>
      </c>
      <c r="I151" s="0" t="s">
        <v>861</v>
      </c>
    </row>
    <row r="152" customFormat="false" ht="15" hidden="false" customHeight="false" outlineLevel="0" collapsed="false">
      <c r="E152" s="0" t="s">
        <v>564</v>
      </c>
      <c r="F152" s="0" t="s">
        <v>884</v>
      </c>
      <c r="G152" s="0" t="s">
        <v>885</v>
      </c>
      <c r="H152" s="0" t="s">
        <v>860</v>
      </c>
      <c r="I152" s="0" t="s">
        <v>861</v>
      </c>
    </row>
    <row r="153" customFormat="false" ht="15" hidden="false" customHeight="false" outlineLevel="0" collapsed="false">
      <c r="E153" s="0" t="s">
        <v>564</v>
      </c>
      <c r="F153" s="0" t="s">
        <v>886</v>
      </c>
      <c r="G153" s="0" t="s">
        <v>887</v>
      </c>
      <c r="H153" s="0" t="s">
        <v>860</v>
      </c>
      <c r="I153" s="0" t="s">
        <v>861</v>
      </c>
    </row>
    <row r="154" customFormat="false" ht="15" hidden="false" customHeight="false" outlineLevel="0" collapsed="false">
      <c r="E154" s="0" t="s">
        <v>564</v>
      </c>
      <c r="F154" s="0" t="s">
        <v>888</v>
      </c>
      <c r="G154" s="0" t="s">
        <v>889</v>
      </c>
      <c r="H154" s="0" t="s">
        <v>860</v>
      </c>
      <c r="I154" s="0" t="s">
        <v>861</v>
      </c>
    </row>
    <row r="155" customFormat="false" ht="15" hidden="false" customHeight="false" outlineLevel="0" collapsed="false">
      <c r="E155" s="0" t="s">
        <v>564</v>
      </c>
      <c r="F155" s="0" t="s">
        <v>890</v>
      </c>
      <c r="G155" s="0" t="s">
        <v>891</v>
      </c>
      <c r="H155" s="0" t="s">
        <v>860</v>
      </c>
      <c r="I155" s="0" t="s">
        <v>861</v>
      </c>
    </row>
    <row r="156" customFormat="false" ht="15" hidden="false" customHeight="false" outlineLevel="0" collapsed="false">
      <c r="E156" s="0" t="s">
        <v>568</v>
      </c>
      <c r="F156" s="0" t="s">
        <v>892</v>
      </c>
      <c r="G156" s="0" t="s">
        <v>893</v>
      </c>
      <c r="H156" s="0" t="s">
        <v>568</v>
      </c>
      <c r="I156" s="0" t="s">
        <v>894</v>
      </c>
    </row>
    <row r="157" customFormat="false" ht="15" hidden="false" customHeight="false" outlineLevel="0" collapsed="false">
      <c r="E157" s="0" t="s">
        <v>568</v>
      </c>
      <c r="F157" s="0" t="s">
        <v>895</v>
      </c>
      <c r="G157" s="0" t="s">
        <v>896</v>
      </c>
      <c r="H157" s="0" t="s">
        <v>568</v>
      </c>
      <c r="I157" s="0" t="s">
        <v>894</v>
      </c>
    </row>
    <row r="158" customFormat="false" ht="15" hidden="false" customHeight="false" outlineLevel="0" collapsed="false">
      <c r="E158" s="0" t="s">
        <v>568</v>
      </c>
      <c r="F158" s="0" t="s">
        <v>897</v>
      </c>
      <c r="G158" s="0" t="s">
        <v>898</v>
      </c>
      <c r="H158" s="0" t="s">
        <v>568</v>
      </c>
      <c r="I158" s="0" t="s">
        <v>894</v>
      </c>
    </row>
    <row r="159" customFormat="false" ht="15" hidden="false" customHeight="false" outlineLevel="0" collapsed="false">
      <c r="D159" s="0" t="s">
        <v>899</v>
      </c>
      <c r="E159" s="0" t="s">
        <v>568</v>
      </c>
      <c r="F159" s="0" t="s">
        <v>900</v>
      </c>
      <c r="G159" s="0" t="s">
        <v>683</v>
      </c>
      <c r="H159" s="0" t="s">
        <v>568</v>
      </c>
      <c r="I159" s="0" t="s">
        <v>894</v>
      </c>
    </row>
    <row r="160" customFormat="false" ht="15" hidden="false" customHeight="false" outlineLevel="0" collapsed="false">
      <c r="E160" s="0" t="s">
        <v>568</v>
      </c>
      <c r="F160" s="0" t="s">
        <v>901</v>
      </c>
      <c r="G160" s="0" t="s">
        <v>902</v>
      </c>
      <c r="H160" s="0" t="s">
        <v>568</v>
      </c>
      <c r="I160" s="0" t="s">
        <v>894</v>
      </c>
    </row>
    <row r="161" customFormat="false" ht="15" hidden="false" customHeight="false" outlineLevel="0" collapsed="false">
      <c r="E161" s="0" t="s">
        <v>568</v>
      </c>
      <c r="F161" s="0" t="s">
        <v>903</v>
      </c>
      <c r="G161" s="0" t="s">
        <v>904</v>
      </c>
      <c r="H161" s="0" t="s">
        <v>568</v>
      </c>
      <c r="I161" s="0" t="s">
        <v>894</v>
      </c>
    </row>
    <row r="162" customFormat="false" ht="15" hidden="false" customHeight="false" outlineLevel="0" collapsed="false">
      <c r="D162" s="0" t="s">
        <v>899</v>
      </c>
      <c r="E162" s="0" t="s">
        <v>568</v>
      </c>
      <c r="F162" s="0" t="s">
        <v>905</v>
      </c>
      <c r="G162" s="0" t="s">
        <v>906</v>
      </c>
      <c r="H162" s="0" t="s">
        <v>568</v>
      </c>
      <c r="I162" s="0" t="s">
        <v>894</v>
      </c>
    </row>
    <row r="163" customFormat="false" ht="15" hidden="false" customHeight="false" outlineLevel="0" collapsed="false">
      <c r="E163" s="0" t="s">
        <v>568</v>
      </c>
      <c r="F163" s="0" t="s">
        <v>907</v>
      </c>
      <c r="G163" s="0" t="s">
        <v>908</v>
      </c>
      <c r="H163" s="0" t="s">
        <v>568</v>
      </c>
      <c r="I163" s="0" t="s">
        <v>894</v>
      </c>
    </row>
    <row r="164" customFormat="false" ht="15" hidden="false" customHeight="false" outlineLevel="0" collapsed="false">
      <c r="E164" s="0" t="s">
        <v>568</v>
      </c>
      <c r="F164" s="0" t="s">
        <v>909</v>
      </c>
      <c r="G164" s="0" t="s">
        <v>910</v>
      </c>
      <c r="H164" s="0" t="s">
        <v>568</v>
      </c>
      <c r="I164" s="0" t="s">
        <v>894</v>
      </c>
    </row>
    <row r="165" customFormat="false" ht="15" hidden="false" customHeight="false" outlineLevel="0" collapsed="false">
      <c r="D165" s="0" t="s">
        <v>899</v>
      </c>
      <c r="E165" s="0" t="s">
        <v>568</v>
      </c>
      <c r="F165" s="0" t="s">
        <v>911</v>
      </c>
      <c r="G165" s="0" t="s">
        <v>705</v>
      </c>
      <c r="H165" s="0" t="s">
        <v>568</v>
      </c>
      <c r="I165" s="0" t="s">
        <v>894</v>
      </c>
    </row>
    <row r="166" customFormat="false" ht="15" hidden="false" customHeight="false" outlineLevel="0" collapsed="false">
      <c r="E166" s="0" t="s">
        <v>572</v>
      </c>
      <c r="F166" s="0" t="s">
        <v>912</v>
      </c>
      <c r="G166" s="0" t="s">
        <v>913</v>
      </c>
      <c r="H166" s="0" t="s">
        <v>572</v>
      </c>
      <c r="I166" s="0" t="s">
        <v>914</v>
      </c>
    </row>
    <row r="167" customFormat="false" ht="15" hidden="false" customHeight="false" outlineLevel="0" collapsed="false">
      <c r="E167" s="0" t="s">
        <v>572</v>
      </c>
      <c r="F167" s="0" t="s">
        <v>915</v>
      </c>
      <c r="G167" s="0" t="s">
        <v>916</v>
      </c>
      <c r="H167" s="0" t="s">
        <v>572</v>
      </c>
      <c r="I167" s="0" t="s">
        <v>914</v>
      </c>
    </row>
    <row r="168" customFormat="false" ht="15" hidden="false" customHeight="false" outlineLevel="0" collapsed="false">
      <c r="E168" s="0" t="s">
        <v>572</v>
      </c>
      <c r="F168" s="0" t="s">
        <v>917</v>
      </c>
      <c r="G168" s="0" t="s">
        <v>918</v>
      </c>
      <c r="H168" s="0" t="s">
        <v>572</v>
      </c>
      <c r="I168" s="0" t="s">
        <v>914</v>
      </c>
    </row>
    <row r="169" customFormat="false" ht="15" hidden="false" customHeight="false" outlineLevel="0" collapsed="false">
      <c r="E169" s="0" t="s">
        <v>572</v>
      </c>
      <c r="F169" s="0" t="s">
        <v>919</v>
      </c>
      <c r="G169" s="0" t="s">
        <v>920</v>
      </c>
      <c r="H169" s="0" t="s">
        <v>572</v>
      </c>
      <c r="I169" s="0" t="s">
        <v>914</v>
      </c>
    </row>
    <row r="170" customFormat="false" ht="15" hidden="false" customHeight="false" outlineLevel="0" collapsed="false">
      <c r="E170" s="0" t="s">
        <v>572</v>
      </c>
      <c r="F170" s="0" t="s">
        <v>921</v>
      </c>
      <c r="G170" s="0" t="s">
        <v>922</v>
      </c>
      <c r="H170" s="0" t="s">
        <v>572</v>
      </c>
      <c r="I170" s="0" t="s">
        <v>914</v>
      </c>
    </row>
    <row r="171" customFormat="false" ht="15" hidden="false" customHeight="false" outlineLevel="0" collapsed="false">
      <c r="E171" s="0" t="s">
        <v>572</v>
      </c>
      <c r="F171" s="0" t="s">
        <v>923</v>
      </c>
      <c r="G171" s="0" t="s">
        <v>924</v>
      </c>
      <c r="H171" s="0" t="s">
        <v>572</v>
      </c>
      <c r="I171" s="0" t="s">
        <v>914</v>
      </c>
    </row>
    <row r="172" customFormat="false" ht="15" hidden="false" customHeight="false" outlineLevel="0" collapsed="false">
      <c r="E172" s="0" t="s">
        <v>572</v>
      </c>
      <c r="F172" s="0" t="s">
        <v>925</v>
      </c>
      <c r="G172" s="0" t="s">
        <v>926</v>
      </c>
      <c r="H172" s="0" t="s">
        <v>572</v>
      </c>
      <c r="I172" s="0" t="s">
        <v>914</v>
      </c>
    </row>
    <row r="173" customFormat="false" ht="15" hidden="false" customHeight="false" outlineLevel="0" collapsed="false">
      <c r="E173" s="0" t="s">
        <v>572</v>
      </c>
      <c r="F173" s="0" t="s">
        <v>927</v>
      </c>
      <c r="G173" s="0" t="s">
        <v>928</v>
      </c>
      <c r="H173" s="0" t="s">
        <v>572</v>
      </c>
      <c r="I173" s="0" t="s">
        <v>914</v>
      </c>
    </row>
    <row r="174" customFormat="false" ht="15" hidden="false" customHeight="false" outlineLevel="0" collapsed="false">
      <c r="E174" s="0" t="s">
        <v>572</v>
      </c>
      <c r="F174" s="0" t="s">
        <v>929</v>
      </c>
      <c r="G174" s="0" t="s">
        <v>930</v>
      </c>
      <c r="H174" s="0" t="s">
        <v>572</v>
      </c>
      <c r="I174" s="0" t="s">
        <v>914</v>
      </c>
    </row>
    <row r="175" customFormat="false" ht="15" hidden="false" customHeight="false" outlineLevel="0" collapsed="false">
      <c r="E175" s="0" t="s">
        <v>572</v>
      </c>
      <c r="F175" s="0" t="s">
        <v>931</v>
      </c>
      <c r="G175" s="0" t="s">
        <v>932</v>
      </c>
      <c r="H175" s="0" t="s">
        <v>572</v>
      </c>
      <c r="I175" s="0" t="s">
        <v>914</v>
      </c>
    </row>
    <row r="176" customFormat="false" ht="15" hidden="false" customHeight="false" outlineLevel="0" collapsed="false">
      <c r="E176" s="0" t="s">
        <v>572</v>
      </c>
      <c r="F176" s="0" t="s">
        <v>933</v>
      </c>
      <c r="G176" s="0" t="s">
        <v>934</v>
      </c>
      <c r="H176" s="0" t="s">
        <v>572</v>
      </c>
      <c r="I176" s="0" t="s">
        <v>914</v>
      </c>
    </row>
    <row r="177" customFormat="false" ht="15" hidden="false" customHeight="false" outlineLevel="0" collapsed="false">
      <c r="E177" s="0" t="s">
        <v>572</v>
      </c>
      <c r="F177" s="0" t="s">
        <v>935</v>
      </c>
      <c r="G177" s="0" t="s">
        <v>936</v>
      </c>
      <c r="H177" s="0" t="s">
        <v>572</v>
      </c>
      <c r="I177" s="0" t="s">
        <v>914</v>
      </c>
    </row>
    <row r="178" customFormat="false" ht="15" hidden="false" customHeight="false" outlineLevel="0" collapsed="false">
      <c r="E178" s="0" t="s">
        <v>572</v>
      </c>
      <c r="F178" s="0" t="s">
        <v>937</v>
      </c>
      <c r="G178" s="0" t="s">
        <v>938</v>
      </c>
      <c r="H178" s="0" t="s">
        <v>572</v>
      </c>
      <c r="I178" s="0" t="s">
        <v>914</v>
      </c>
    </row>
    <row r="179" customFormat="false" ht="15" hidden="false" customHeight="false" outlineLevel="0" collapsed="false">
      <c r="E179" s="0" t="s">
        <v>572</v>
      </c>
      <c r="F179" s="0" t="s">
        <v>939</v>
      </c>
      <c r="G179" s="0" t="s">
        <v>940</v>
      </c>
      <c r="H179" s="0" t="s">
        <v>572</v>
      </c>
      <c r="I179" s="0" t="s">
        <v>914</v>
      </c>
    </row>
    <row r="180" customFormat="false" ht="15" hidden="false" customHeight="false" outlineLevel="0" collapsed="false">
      <c r="E180" s="0" t="s">
        <v>572</v>
      </c>
      <c r="F180" s="0" t="s">
        <v>941</v>
      </c>
      <c r="G180" s="0" t="s">
        <v>942</v>
      </c>
      <c r="H180" s="0" t="s">
        <v>572</v>
      </c>
      <c r="I180" s="0" t="s">
        <v>914</v>
      </c>
    </row>
    <row r="181" customFormat="false" ht="15" hidden="false" customHeight="false" outlineLevel="0" collapsed="false">
      <c r="E181" s="0" t="s">
        <v>572</v>
      </c>
      <c r="F181" s="0" t="s">
        <v>943</v>
      </c>
      <c r="G181" s="0" t="s">
        <v>944</v>
      </c>
      <c r="H181" s="0" t="s">
        <v>572</v>
      </c>
      <c r="I181" s="0" t="s">
        <v>914</v>
      </c>
    </row>
    <row r="182" customFormat="false" ht="15" hidden="false" customHeight="false" outlineLevel="0" collapsed="false">
      <c r="E182" s="0" t="s">
        <v>572</v>
      </c>
      <c r="F182" s="0" t="s">
        <v>945</v>
      </c>
      <c r="G182" s="0" t="s">
        <v>946</v>
      </c>
      <c r="H182" s="0" t="s">
        <v>572</v>
      </c>
      <c r="I182" s="0" t="s">
        <v>914</v>
      </c>
    </row>
    <row r="183" customFormat="false" ht="15" hidden="false" customHeight="false" outlineLevel="0" collapsed="false">
      <c r="E183" s="0" t="s">
        <v>572</v>
      </c>
      <c r="F183" s="0" t="s">
        <v>947</v>
      </c>
      <c r="G183" s="0" t="s">
        <v>948</v>
      </c>
      <c r="H183" s="0" t="s">
        <v>572</v>
      </c>
      <c r="I183" s="0" t="s">
        <v>914</v>
      </c>
    </row>
    <row r="184" customFormat="false" ht="15" hidden="false" customHeight="false" outlineLevel="0" collapsed="false">
      <c r="E184" s="0" t="s">
        <v>572</v>
      </c>
      <c r="F184" s="0" t="s">
        <v>949</v>
      </c>
      <c r="G184" s="0" t="s">
        <v>950</v>
      </c>
      <c r="H184" s="0" t="s">
        <v>572</v>
      </c>
      <c r="I184" s="0" t="s">
        <v>914</v>
      </c>
    </row>
    <row r="185" customFormat="false" ht="15" hidden="false" customHeight="false" outlineLevel="0" collapsed="false">
      <c r="E185" s="0" t="s">
        <v>572</v>
      </c>
      <c r="F185" s="0" t="s">
        <v>951</v>
      </c>
      <c r="G185" s="0" t="s">
        <v>952</v>
      </c>
      <c r="H185" s="0" t="s">
        <v>572</v>
      </c>
      <c r="I185" s="0" t="s">
        <v>914</v>
      </c>
    </row>
    <row r="186" customFormat="false" ht="15" hidden="false" customHeight="false" outlineLevel="0" collapsed="false">
      <c r="E186" s="0" t="s">
        <v>572</v>
      </c>
      <c r="F186" s="0" t="s">
        <v>953</v>
      </c>
      <c r="G186" s="0" t="s">
        <v>954</v>
      </c>
      <c r="H186" s="0" t="s">
        <v>572</v>
      </c>
      <c r="I186" s="0" t="s">
        <v>914</v>
      </c>
    </row>
    <row r="187" customFormat="false" ht="15" hidden="false" customHeight="false" outlineLevel="0" collapsed="false">
      <c r="E187" s="0" t="s">
        <v>572</v>
      </c>
      <c r="F187" s="0" t="s">
        <v>955</v>
      </c>
      <c r="G187" s="0" t="s">
        <v>956</v>
      </c>
      <c r="H187" s="0" t="s">
        <v>572</v>
      </c>
      <c r="I187" s="0" t="s">
        <v>914</v>
      </c>
    </row>
    <row r="188" customFormat="false" ht="15" hidden="false" customHeight="false" outlineLevel="0" collapsed="false">
      <c r="E188" s="0" t="s">
        <v>572</v>
      </c>
      <c r="F188" s="0" t="s">
        <v>957</v>
      </c>
      <c r="G188" s="0" t="s">
        <v>958</v>
      </c>
      <c r="H188" s="0" t="s">
        <v>572</v>
      </c>
      <c r="I188" s="0" t="s">
        <v>914</v>
      </c>
    </row>
    <row r="189" customFormat="false" ht="15" hidden="false" customHeight="false" outlineLevel="0" collapsed="false">
      <c r="E189" s="0" t="s">
        <v>572</v>
      </c>
      <c r="F189" s="0" t="s">
        <v>959</v>
      </c>
      <c r="G189" s="0" t="s">
        <v>960</v>
      </c>
      <c r="H189" s="0" t="s">
        <v>572</v>
      </c>
      <c r="I189" s="0" t="s">
        <v>914</v>
      </c>
    </row>
    <row r="190" customFormat="false" ht="15" hidden="false" customHeight="false" outlineLevel="0" collapsed="false">
      <c r="E190" s="0" t="s">
        <v>572</v>
      </c>
      <c r="F190" s="0" t="s">
        <v>961</v>
      </c>
      <c r="G190" s="0" t="s">
        <v>962</v>
      </c>
      <c r="H190" s="0" t="s">
        <v>572</v>
      </c>
      <c r="I190" s="0" t="s">
        <v>914</v>
      </c>
    </row>
    <row r="191" customFormat="false" ht="15" hidden="false" customHeight="false" outlineLevel="0" collapsed="false">
      <c r="E191" s="0" t="s">
        <v>572</v>
      </c>
      <c r="F191" s="0" t="s">
        <v>963</v>
      </c>
      <c r="G191" s="0" t="s">
        <v>964</v>
      </c>
      <c r="H191" s="0" t="s">
        <v>572</v>
      </c>
      <c r="I191" s="0" t="s">
        <v>914</v>
      </c>
    </row>
    <row r="192" customFormat="false" ht="15" hidden="false" customHeight="false" outlineLevel="0" collapsed="false">
      <c r="E192" s="0" t="s">
        <v>572</v>
      </c>
      <c r="F192" s="0" t="s">
        <v>965</v>
      </c>
      <c r="G192" s="0" t="s">
        <v>966</v>
      </c>
      <c r="H192" s="0" t="s">
        <v>572</v>
      </c>
      <c r="I192" s="0" t="s">
        <v>914</v>
      </c>
    </row>
    <row r="193" customFormat="false" ht="15" hidden="false" customHeight="false" outlineLevel="0" collapsed="false">
      <c r="E193" s="0" t="s">
        <v>572</v>
      </c>
      <c r="F193" s="0" t="s">
        <v>967</v>
      </c>
      <c r="G193" s="0" t="s">
        <v>968</v>
      </c>
      <c r="H193" s="0" t="s">
        <v>572</v>
      </c>
      <c r="I193" s="0" t="s">
        <v>914</v>
      </c>
    </row>
    <row r="194" customFormat="false" ht="15" hidden="false" customHeight="false" outlineLevel="0" collapsed="false">
      <c r="E194" s="0" t="s">
        <v>969</v>
      </c>
      <c r="F194" s="0" t="s">
        <v>970</v>
      </c>
      <c r="G194" s="0" t="s">
        <v>971</v>
      </c>
      <c r="H194" s="0" t="s">
        <v>972</v>
      </c>
      <c r="I194" s="0" t="s">
        <v>973</v>
      </c>
    </row>
    <row r="195" customFormat="false" ht="15" hidden="false" customHeight="false" outlineLevel="0" collapsed="false">
      <c r="E195" s="0" t="s">
        <v>969</v>
      </c>
      <c r="F195" s="0" t="s">
        <v>974</v>
      </c>
      <c r="G195" s="0" t="s">
        <v>975</v>
      </c>
      <c r="H195" s="0" t="s">
        <v>972</v>
      </c>
      <c r="I195" s="0" t="s">
        <v>973</v>
      </c>
    </row>
    <row r="196" customFormat="false" ht="15" hidden="false" customHeight="false" outlineLevel="0" collapsed="false">
      <c r="E196" s="0" t="s">
        <v>969</v>
      </c>
      <c r="F196" s="0" t="s">
        <v>976</v>
      </c>
      <c r="G196" s="0" t="s">
        <v>977</v>
      </c>
      <c r="H196" s="0" t="s">
        <v>972</v>
      </c>
      <c r="I196" s="0" t="s">
        <v>973</v>
      </c>
    </row>
    <row r="197" customFormat="false" ht="15" hidden="false" customHeight="false" outlineLevel="0" collapsed="false">
      <c r="E197" s="0" t="s">
        <v>969</v>
      </c>
      <c r="F197" s="0" t="s">
        <v>978</v>
      </c>
      <c r="G197" s="0" t="s">
        <v>979</v>
      </c>
      <c r="H197" s="0" t="s">
        <v>972</v>
      </c>
      <c r="I197" s="0" t="s">
        <v>973</v>
      </c>
    </row>
    <row r="198" customFormat="false" ht="15" hidden="false" customHeight="false" outlineLevel="0" collapsed="false">
      <c r="E198" s="0" t="s">
        <v>969</v>
      </c>
      <c r="F198" s="0" t="s">
        <v>980</v>
      </c>
      <c r="G198" s="0" t="s">
        <v>981</v>
      </c>
      <c r="H198" s="0" t="s">
        <v>972</v>
      </c>
      <c r="I198" s="0" t="s">
        <v>973</v>
      </c>
    </row>
    <row r="199" customFormat="false" ht="15" hidden="false" customHeight="false" outlineLevel="0" collapsed="false">
      <c r="E199" s="0" t="s">
        <v>969</v>
      </c>
      <c r="F199" s="0" t="s">
        <v>982</v>
      </c>
      <c r="G199" s="0" t="s">
        <v>983</v>
      </c>
      <c r="H199" s="0" t="s">
        <v>972</v>
      </c>
      <c r="I199" s="0" t="s">
        <v>973</v>
      </c>
    </row>
    <row r="200" customFormat="false" ht="15" hidden="false" customHeight="false" outlineLevel="0" collapsed="false">
      <c r="E200" s="0" t="s">
        <v>969</v>
      </c>
      <c r="F200" s="0" t="s">
        <v>984</v>
      </c>
      <c r="G200" s="0" t="s">
        <v>985</v>
      </c>
      <c r="H200" s="0" t="s">
        <v>972</v>
      </c>
      <c r="I200" s="0" t="s">
        <v>973</v>
      </c>
    </row>
    <row r="201" customFormat="false" ht="15" hidden="false" customHeight="false" outlineLevel="0" collapsed="false">
      <c r="E201" s="0" t="s">
        <v>969</v>
      </c>
      <c r="F201" s="0" t="s">
        <v>986</v>
      </c>
      <c r="G201" s="0" t="s">
        <v>987</v>
      </c>
      <c r="H201" s="0" t="s">
        <v>972</v>
      </c>
      <c r="I201" s="0" t="s">
        <v>973</v>
      </c>
    </row>
    <row r="202" customFormat="false" ht="15" hidden="false" customHeight="false" outlineLevel="0" collapsed="false">
      <c r="E202" s="0" t="s">
        <v>969</v>
      </c>
      <c r="F202" s="0" t="s">
        <v>988</v>
      </c>
      <c r="G202" s="0" t="s">
        <v>989</v>
      </c>
      <c r="H202" s="0" t="s">
        <v>972</v>
      </c>
      <c r="I202" s="0" t="s">
        <v>973</v>
      </c>
    </row>
    <row r="203" customFormat="false" ht="15" hidden="false" customHeight="false" outlineLevel="0" collapsed="false">
      <c r="E203" s="0" t="s">
        <v>969</v>
      </c>
      <c r="F203" s="0" t="s">
        <v>990</v>
      </c>
      <c r="G203" s="0" t="s">
        <v>991</v>
      </c>
      <c r="H203" s="0" t="s">
        <v>972</v>
      </c>
      <c r="I203" s="0" t="s">
        <v>973</v>
      </c>
    </row>
    <row r="204" customFormat="false" ht="15" hidden="false" customHeight="false" outlineLevel="0" collapsed="false">
      <c r="E204" s="0" t="s">
        <v>969</v>
      </c>
      <c r="F204" s="0" t="s">
        <v>992</v>
      </c>
      <c r="G204" s="0" t="s">
        <v>993</v>
      </c>
      <c r="H204" s="0" t="s">
        <v>972</v>
      </c>
      <c r="I204" s="0" t="s">
        <v>973</v>
      </c>
    </row>
    <row r="205" customFormat="false" ht="15" hidden="false" customHeight="false" outlineLevel="0" collapsed="false">
      <c r="E205" s="0" t="s">
        <v>969</v>
      </c>
      <c r="F205" s="0" t="s">
        <v>994</v>
      </c>
      <c r="G205" s="0" t="s">
        <v>995</v>
      </c>
      <c r="H205" s="0" t="s">
        <v>972</v>
      </c>
      <c r="I205" s="0" t="s">
        <v>973</v>
      </c>
    </row>
    <row r="206" customFormat="false" ht="15" hidden="false" customHeight="false" outlineLevel="0" collapsed="false">
      <c r="E206" s="0" t="s">
        <v>969</v>
      </c>
      <c r="F206" s="0" t="s">
        <v>996</v>
      </c>
      <c r="G206" s="0" t="s">
        <v>997</v>
      </c>
      <c r="H206" s="0" t="s">
        <v>972</v>
      </c>
      <c r="I206" s="0" t="s">
        <v>973</v>
      </c>
    </row>
    <row r="207" customFormat="false" ht="15" hidden="false" customHeight="false" outlineLevel="0" collapsed="false">
      <c r="E207" s="0" t="s">
        <v>969</v>
      </c>
      <c r="F207" s="0" t="s">
        <v>998</v>
      </c>
      <c r="G207" s="0" t="s">
        <v>999</v>
      </c>
      <c r="H207" s="0" t="s">
        <v>972</v>
      </c>
      <c r="I207" s="0" t="s">
        <v>973</v>
      </c>
    </row>
    <row r="208" customFormat="false" ht="15" hidden="false" customHeight="false" outlineLevel="0" collapsed="false">
      <c r="E208" s="0" t="s">
        <v>969</v>
      </c>
      <c r="F208" s="0" t="s">
        <v>1000</v>
      </c>
      <c r="G208" s="0" t="s">
        <v>1001</v>
      </c>
      <c r="H208" s="0" t="s">
        <v>972</v>
      </c>
      <c r="I208" s="0" t="s">
        <v>973</v>
      </c>
    </row>
    <row r="209" customFormat="false" ht="15" hidden="false" customHeight="false" outlineLevel="0" collapsed="false">
      <c r="E209" s="0" t="s">
        <v>969</v>
      </c>
      <c r="F209" s="0" t="s">
        <v>1002</v>
      </c>
      <c r="G209" s="0" t="s">
        <v>1003</v>
      </c>
      <c r="H209" s="0" t="s">
        <v>972</v>
      </c>
      <c r="I209" s="0" t="s">
        <v>973</v>
      </c>
    </row>
    <row r="210" customFormat="false" ht="15" hidden="false" customHeight="false" outlineLevel="0" collapsed="false">
      <c r="E210" s="0" t="s">
        <v>969</v>
      </c>
      <c r="F210" s="0" t="s">
        <v>1004</v>
      </c>
      <c r="G210" s="0" t="s">
        <v>1005</v>
      </c>
      <c r="H210" s="0" t="s">
        <v>972</v>
      </c>
      <c r="I210" s="0" t="s">
        <v>973</v>
      </c>
    </row>
    <row r="211" customFormat="false" ht="15" hidden="false" customHeight="false" outlineLevel="0" collapsed="false">
      <c r="E211" s="0" t="s">
        <v>969</v>
      </c>
      <c r="F211" s="0" t="s">
        <v>1006</v>
      </c>
      <c r="G211" s="0" t="s">
        <v>1007</v>
      </c>
      <c r="H211" s="0" t="s">
        <v>972</v>
      </c>
      <c r="I211" s="0" t="s">
        <v>973</v>
      </c>
    </row>
    <row r="212" customFormat="false" ht="15" hidden="false" customHeight="false" outlineLevel="0" collapsed="false">
      <c r="E212" s="0" t="s">
        <v>969</v>
      </c>
      <c r="F212" s="0" t="s">
        <v>1008</v>
      </c>
      <c r="G212" s="0" t="s">
        <v>1009</v>
      </c>
      <c r="H212" s="0" t="s">
        <v>972</v>
      </c>
      <c r="I212" s="0" t="s">
        <v>973</v>
      </c>
    </row>
    <row r="213" customFormat="false" ht="15" hidden="false" customHeight="false" outlineLevel="0" collapsed="false">
      <c r="E213" s="0" t="s">
        <v>969</v>
      </c>
      <c r="F213" s="0" t="s">
        <v>1010</v>
      </c>
      <c r="G213" s="0" t="s">
        <v>1011</v>
      </c>
      <c r="H213" s="0" t="s">
        <v>972</v>
      </c>
      <c r="I213" s="0" t="s">
        <v>973</v>
      </c>
    </row>
    <row r="214" customFormat="false" ht="15" hidden="false" customHeight="false" outlineLevel="0" collapsed="false">
      <c r="E214" s="0" t="s">
        <v>969</v>
      </c>
      <c r="F214" s="0" t="s">
        <v>1012</v>
      </c>
      <c r="G214" s="0" t="s">
        <v>1013</v>
      </c>
      <c r="H214" s="0" t="s">
        <v>972</v>
      </c>
      <c r="I214" s="0" t="s">
        <v>973</v>
      </c>
    </row>
    <row r="215" customFormat="false" ht="15" hidden="false" customHeight="false" outlineLevel="0" collapsed="false">
      <c r="E215" s="0" t="s">
        <v>580</v>
      </c>
      <c r="F215" s="0" t="s">
        <v>1014</v>
      </c>
      <c r="G215" s="0" t="s">
        <v>1015</v>
      </c>
      <c r="H215" s="0" t="s">
        <v>1016</v>
      </c>
      <c r="I215" s="0" t="s">
        <v>1017</v>
      </c>
    </row>
    <row r="216" customFormat="false" ht="15" hidden="false" customHeight="false" outlineLevel="0" collapsed="false">
      <c r="E216" s="0" t="s">
        <v>584</v>
      </c>
      <c r="F216" s="0" t="s">
        <v>1018</v>
      </c>
      <c r="G216" s="0" t="s">
        <v>1019</v>
      </c>
      <c r="H216" s="0" t="s">
        <v>1020</v>
      </c>
      <c r="I216" s="0" t="s">
        <v>1021</v>
      </c>
    </row>
    <row r="217" customFormat="false" ht="15" hidden="false" customHeight="false" outlineLevel="0" collapsed="false">
      <c r="E217" s="0" t="s">
        <v>584</v>
      </c>
      <c r="F217" s="0" t="s">
        <v>1022</v>
      </c>
      <c r="G217" s="0" t="s">
        <v>1023</v>
      </c>
      <c r="H217" s="0" t="s">
        <v>1020</v>
      </c>
      <c r="I217" s="0" t="s">
        <v>1021</v>
      </c>
    </row>
    <row r="218" customFormat="false" ht="15" hidden="false" customHeight="false" outlineLevel="0" collapsed="false">
      <c r="E218" s="0" t="s">
        <v>584</v>
      </c>
      <c r="F218" s="0" t="s">
        <v>1024</v>
      </c>
      <c r="G218" s="0" t="s">
        <v>1025</v>
      </c>
      <c r="H218" s="0" t="s">
        <v>1020</v>
      </c>
      <c r="I218" s="0" t="s">
        <v>1021</v>
      </c>
    </row>
    <row r="219" customFormat="false" ht="15" hidden="false" customHeight="false" outlineLevel="0" collapsed="false">
      <c r="E219" s="0" t="s">
        <v>584</v>
      </c>
      <c r="F219" s="0" t="s">
        <v>1026</v>
      </c>
      <c r="G219" s="0" t="s">
        <v>1027</v>
      </c>
      <c r="H219" s="0" t="s">
        <v>1020</v>
      </c>
      <c r="I219" s="0" t="s">
        <v>1021</v>
      </c>
    </row>
    <row r="220" customFormat="false" ht="15" hidden="false" customHeight="false" outlineLevel="0" collapsed="false">
      <c r="E220" s="0" t="s">
        <v>584</v>
      </c>
      <c r="F220" s="0" t="s">
        <v>1028</v>
      </c>
      <c r="G220" s="0" t="s">
        <v>1029</v>
      </c>
      <c r="H220" s="0" t="s">
        <v>1020</v>
      </c>
      <c r="I220" s="0" t="s">
        <v>1021</v>
      </c>
    </row>
    <row r="221" customFormat="false" ht="15" hidden="false" customHeight="false" outlineLevel="0" collapsed="false">
      <c r="E221" s="0" t="s">
        <v>584</v>
      </c>
      <c r="F221" s="0" t="s">
        <v>1030</v>
      </c>
      <c r="G221" s="0" t="s">
        <v>1031</v>
      </c>
      <c r="H221" s="0" t="s">
        <v>1020</v>
      </c>
      <c r="I221" s="0" t="s">
        <v>1021</v>
      </c>
    </row>
    <row r="222" customFormat="false" ht="15" hidden="false" customHeight="false" outlineLevel="0" collapsed="false">
      <c r="E222" s="0" t="s">
        <v>584</v>
      </c>
      <c r="F222" s="0" t="s">
        <v>1032</v>
      </c>
      <c r="G222" s="0" t="s">
        <v>1033</v>
      </c>
      <c r="H222" s="0" t="s">
        <v>1020</v>
      </c>
      <c r="I222" s="0" t="s">
        <v>1021</v>
      </c>
    </row>
    <row r="223" customFormat="false" ht="15" hidden="false" customHeight="false" outlineLevel="0" collapsed="false">
      <c r="E223" s="0" t="s">
        <v>584</v>
      </c>
      <c r="F223" s="0" t="s">
        <v>1034</v>
      </c>
      <c r="G223" s="0" t="s">
        <v>1035</v>
      </c>
      <c r="H223" s="0" t="s">
        <v>1020</v>
      </c>
      <c r="I223" s="0" t="s">
        <v>1021</v>
      </c>
    </row>
    <row r="224" customFormat="false" ht="15" hidden="false" customHeight="false" outlineLevel="0" collapsed="false">
      <c r="E224" s="0" t="s">
        <v>584</v>
      </c>
      <c r="F224" s="0" t="s">
        <v>1036</v>
      </c>
      <c r="G224" s="0" t="s">
        <v>1037</v>
      </c>
      <c r="H224" s="0" t="s">
        <v>1020</v>
      </c>
      <c r="I224" s="0" t="s">
        <v>1021</v>
      </c>
    </row>
    <row r="225" customFormat="false" ht="15" hidden="false" customHeight="false" outlineLevel="0" collapsed="false">
      <c r="E225" s="0" t="s">
        <v>584</v>
      </c>
      <c r="F225" s="0" t="s">
        <v>1038</v>
      </c>
      <c r="G225" s="0" t="s">
        <v>1039</v>
      </c>
      <c r="H225" s="0" t="s">
        <v>1020</v>
      </c>
      <c r="I225" s="0" t="s">
        <v>1021</v>
      </c>
    </row>
    <row r="226" customFormat="false" ht="15" hidden="false" customHeight="false" outlineLevel="0" collapsed="false">
      <c r="E226" s="0" t="s">
        <v>584</v>
      </c>
      <c r="F226" s="0" t="s">
        <v>1040</v>
      </c>
      <c r="G226" s="0" t="s">
        <v>1041</v>
      </c>
      <c r="H226" s="0" t="s">
        <v>1020</v>
      </c>
      <c r="I226" s="0" t="s">
        <v>1021</v>
      </c>
    </row>
    <row r="227" customFormat="false" ht="15" hidden="false" customHeight="false" outlineLevel="0" collapsed="false">
      <c r="E227" s="0" t="s">
        <v>584</v>
      </c>
      <c r="F227" s="0" t="s">
        <v>1042</v>
      </c>
      <c r="G227" s="0" t="s">
        <v>1043</v>
      </c>
      <c r="H227" s="0" t="s">
        <v>1020</v>
      </c>
      <c r="I227" s="0" t="s">
        <v>1021</v>
      </c>
    </row>
    <row r="228" customFormat="false" ht="15" hidden="false" customHeight="false" outlineLevel="0" collapsed="false">
      <c r="E228" s="0" t="s">
        <v>584</v>
      </c>
      <c r="F228" s="0" t="s">
        <v>1044</v>
      </c>
      <c r="G228" s="0" t="s">
        <v>1045</v>
      </c>
      <c r="H228" s="0" t="s">
        <v>1020</v>
      </c>
      <c r="I228" s="0" t="s">
        <v>1021</v>
      </c>
    </row>
    <row r="229" customFormat="false" ht="15" hidden="false" customHeight="false" outlineLevel="0" collapsed="false">
      <c r="E229" s="0" t="s">
        <v>584</v>
      </c>
      <c r="F229" s="0" t="s">
        <v>1046</v>
      </c>
      <c r="G229" s="0" t="s">
        <v>1047</v>
      </c>
      <c r="H229" s="0" t="s">
        <v>1020</v>
      </c>
      <c r="I229" s="0" t="s">
        <v>1021</v>
      </c>
    </row>
    <row r="230" customFormat="false" ht="15" hidden="false" customHeight="false" outlineLevel="0" collapsed="false">
      <c r="E230" s="0" t="s">
        <v>584</v>
      </c>
      <c r="F230" s="0" t="s">
        <v>1048</v>
      </c>
      <c r="G230" s="0" t="s">
        <v>1049</v>
      </c>
      <c r="H230" s="0" t="s">
        <v>1020</v>
      </c>
      <c r="I230" s="0" t="s">
        <v>1021</v>
      </c>
    </row>
    <row r="231" customFormat="false" ht="15" hidden="false" customHeight="false" outlineLevel="0" collapsed="false">
      <c r="E231" s="0" t="s">
        <v>584</v>
      </c>
      <c r="F231" s="0" t="s">
        <v>1050</v>
      </c>
      <c r="G231" s="0" t="s">
        <v>1051</v>
      </c>
      <c r="H231" s="0" t="s">
        <v>1020</v>
      </c>
      <c r="I231" s="0" t="s">
        <v>1021</v>
      </c>
    </row>
    <row r="232" customFormat="false" ht="15" hidden="false" customHeight="false" outlineLevel="0" collapsed="false">
      <c r="E232" s="0" t="s">
        <v>584</v>
      </c>
      <c r="F232" s="0" t="s">
        <v>1052</v>
      </c>
      <c r="G232" s="0" t="s">
        <v>1053</v>
      </c>
      <c r="H232" s="0" t="s">
        <v>1020</v>
      </c>
      <c r="I232" s="0" t="s">
        <v>1021</v>
      </c>
    </row>
    <row r="233" customFormat="false" ht="15" hidden="false" customHeight="false" outlineLevel="0" collapsed="false">
      <c r="E233" s="0" t="s">
        <v>584</v>
      </c>
      <c r="F233" s="0" t="s">
        <v>1054</v>
      </c>
      <c r="G233" s="0" t="s">
        <v>1055</v>
      </c>
      <c r="H233" s="0" t="s">
        <v>1020</v>
      </c>
      <c r="I233" s="0" t="s">
        <v>1021</v>
      </c>
    </row>
    <row r="234" customFormat="false" ht="15" hidden="false" customHeight="false" outlineLevel="0" collapsed="false">
      <c r="E234" s="0" t="s">
        <v>584</v>
      </c>
      <c r="F234" s="0" t="s">
        <v>1056</v>
      </c>
      <c r="G234" s="0" t="s">
        <v>1057</v>
      </c>
      <c r="H234" s="0" t="s">
        <v>1020</v>
      </c>
      <c r="I234" s="0" t="s">
        <v>1021</v>
      </c>
    </row>
    <row r="235" customFormat="false" ht="15" hidden="false" customHeight="false" outlineLevel="0" collapsed="false">
      <c r="E235" s="0" t="s">
        <v>584</v>
      </c>
      <c r="F235" s="0" t="s">
        <v>1058</v>
      </c>
      <c r="G235" s="0" t="s">
        <v>1059</v>
      </c>
      <c r="H235" s="0" t="s">
        <v>1020</v>
      </c>
      <c r="I235" s="0" t="s">
        <v>1021</v>
      </c>
    </row>
    <row r="236" customFormat="false" ht="15" hidden="false" customHeight="false" outlineLevel="0" collapsed="false">
      <c r="E236" s="0" t="s">
        <v>584</v>
      </c>
      <c r="F236" s="0" t="s">
        <v>1060</v>
      </c>
      <c r="G236" s="0" t="s">
        <v>1061</v>
      </c>
      <c r="H236" s="0" t="s">
        <v>1020</v>
      </c>
      <c r="I236" s="0" t="s">
        <v>1021</v>
      </c>
    </row>
    <row r="237" customFormat="false" ht="15" hidden="false" customHeight="false" outlineLevel="0" collapsed="false">
      <c r="E237" s="0" t="s">
        <v>584</v>
      </c>
      <c r="F237" s="0" t="s">
        <v>1062</v>
      </c>
      <c r="G237" s="0" t="s">
        <v>1063</v>
      </c>
      <c r="H237" s="0" t="s">
        <v>1020</v>
      </c>
      <c r="I237" s="0" t="s">
        <v>1021</v>
      </c>
    </row>
    <row r="238" customFormat="false" ht="15" hidden="false" customHeight="false" outlineLevel="0" collapsed="false">
      <c r="E238" s="0" t="s">
        <v>584</v>
      </c>
      <c r="F238" s="0" t="s">
        <v>1064</v>
      </c>
      <c r="G238" s="0" t="s">
        <v>1065</v>
      </c>
      <c r="H238" s="0" t="s">
        <v>1020</v>
      </c>
      <c r="I238" s="0" t="s">
        <v>1021</v>
      </c>
    </row>
    <row r="239" customFormat="false" ht="15" hidden="false" customHeight="false" outlineLevel="0" collapsed="false">
      <c r="D239" s="0" t="s">
        <v>1066</v>
      </c>
      <c r="E239" s="0" t="s">
        <v>584</v>
      </c>
      <c r="F239" s="0" t="s">
        <v>911</v>
      </c>
      <c r="G239" s="0" t="s">
        <v>705</v>
      </c>
      <c r="H239" s="0" t="s">
        <v>1020</v>
      </c>
      <c r="I239" s="0" t="s">
        <v>1021</v>
      </c>
    </row>
    <row r="240" customFormat="false" ht="15" hidden="false" customHeight="false" outlineLevel="0" collapsed="false">
      <c r="E240" s="0" t="s">
        <v>584</v>
      </c>
      <c r="F240" s="0" t="s">
        <v>1067</v>
      </c>
      <c r="G240" s="0" t="s">
        <v>1068</v>
      </c>
      <c r="H240" s="0" t="s">
        <v>1020</v>
      </c>
      <c r="I240" s="0" t="s">
        <v>1021</v>
      </c>
    </row>
    <row r="241" customFormat="false" ht="15" hidden="false" customHeight="false" outlineLevel="0" collapsed="false">
      <c r="E241" s="0" t="s">
        <v>587</v>
      </c>
      <c r="F241" s="0" t="s">
        <v>1069</v>
      </c>
      <c r="G241" s="0" t="s">
        <v>1070</v>
      </c>
      <c r="H241" s="0" t="s">
        <v>1071</v>
      </c>
      <c r="I241" s="0" t="s">
        <v>1072</v>
      </c>
    </row>
    <row r="242" customFormat="false" ht="15" hidden="false" customHeight="false" outlineLevel="0" collapsed="false">
      <c r="E242" s="0" t="s">
        <v>587</v>
      </c>
      <c r="F242" s="0" t="s">
        <v>1073</v>
      </c>
      <c r="G242" s="0" t="s">
        <v>1074</v>
      </c>
      <c r="H242" s="0" t="s">
        <v>1071</v>
      </c>
      <c r="I242" s="0" t="s">
        <v>1072</v>
      </c>
    </row>
    <row r="243" customFormat="false" ht="15" hidden="false" customHeight="false" outlineLevel="0" collapsed="false">
      <c r="E243" s="0" t="s">
        <v>587</v>
      </c>
      <c r="F243" s="0" t="s">
        <v>1075</v>
      </c>
      <c r="G243" s="0" t="s">
        <v>1076</v>
      </c>
      <c r="H243" s="0" t="s">
        <v>1071</v>
      </c>
      <c r="I243" s="0" t="s">
        <v>1072</v>
      </c>
    </row>
    <row r="244" customFormat="false" ht="15" hidden="false" customHeight="false" outlineLevel="0" collapsed="false">
      <c r="E244" s="0" t="s">
        <v>587</v>
      </c>
      <c r="F244" s="0" t="s">
        <v>1077</v>
      </c>
      <c r="G244" s="0" t="s">
        <v>1078</v>
      </c>
      <c r="H244" s="0" t="s">
        <v>1071</v>
      </c>
      <c r="I244" s="0" t="s">
        <v>1072</v>
      </c>
    </row>
    <row r="245" customFormat="false" ht="15" hidden="false" customHeight="false" outlineLevel="0" collapsed="false">
      <c r="E245" s="0" t="s">
        <v>587</v>
      </c>
      <c r="F245" s="0" t="s">
        <v>1079</v>
      </c>
      <c r="G245" s="0" t="s">
        <v>1080</v>
      </c>
      <c r="H245" s="0" t="s">
        <v>1071</v>
      </c>
      <c r="I245" s="0" t="s">
        <v>1072</v>
      </c>
    </row>
    <row r="246" customFormat="false" ht="15" hidden="false" customHeight="false" outlineLevel="0" collapsed="false">
      <c r="E246" s="0" t="s">
        <v>587</v>
      </c>
      <c r="F246" s="0" t="s">
        <v>1081</v>
      </c>
      <c r="G246" s="0" t="s">
        <v>1082</v>
      </c>
      <c r="H246" s="0" t="s">
        <v>1071</v>
      </c>
      <c r="I246" s="0" t="s">
        <v>1072</v>
      </c>
    </row>
    <row r="247" customFormat="false" ht="15" hidden="false" customHeight="false" outlineLevel="0" collapsed="false">
      <c r="E247" s="0" t="s">
        <v>587</v>
      </c>
      <c r="F247" s="0" t="s">
        <v>1083</v>
      </c>
      <c r="G247" s="0" t="s">
        <v>1084</v>
      </c>
      <c r="H247" s="0" t="s">
        <v>1071</v>
      </c>
      <c r="I247" s="0" t="s">
        <v>1072</v>
      </c>
    </row>
    <row r="248" customFormat="false" ht="15" hidden="false" customHeight="false" outlineLevel="0" collapsed="false">
      <c r="E248" s="0" t="s">
        <v>587</v>
      </c>
      <c r="F248" s="0" t="s">
        <v>1085</v>
      </c>
      <c r="G248" s="0" t="s">
        <v>1086</v>
      </c>
      <c r="H248" s="0" t="s">
        <v>1071</v>
      </c>
      <c r="I248" s="0" t="s">
        <v>1072</v>
      </c>
    </row>
    <row r="249" customFormat="false" ht="15" hidden="false" customHeight="false" outlineLevel="0" collapsed="false">
      <c r="D249" s="0" t="s">
        <v>1087</v>
      </c>
      <c r="E249" s="0" t="s">
        <v>587</v>
      </c>
      <c r="F249" s="0" t="s">
        <v>1088</v>
      </c>
      <c r="G249" s="0" t="s">
        <v>843</v>
      </c>
      <c r="H249" s="0" t="s">
        <v>1071</v>
      </c>
      <c r="I249" s="0" t="s">
        <v>1072</v>
      </c>
    </row>
    <row r="250" customFormat="false" ht="15" hidden="false" customHeight="false" outlineLevel="0" collapsed="false">
      <c r="E250" s="0" t="s">
        <v>587</v>
      </c>
      <c r="F250" s="0" t="s">
        <v>1089</v>
      </c>
      <c r="G250" s="0" t="s">
        <v>1090</v>
      </c>
      <c r="H250" s="0" t="s">
        <v>1071</v>
      </c>
      <c r="I250" s="0" t="s">
        <v>1072</v>
      </c>
    </row>
    <row r="251" customFormat="false" ht="15" hidden="false" customHeight="false" outlineLevel="0" collapsed="false">
      <c r="E251" s="0" t="s">
        <v>587</v>
      </c>
      <c r="F251" s="0" t="s">
        <v>1091</v>
      </c>
      <c r="G251" s="0" t="s">
        <v>1092</v>
      </c>
      <c r="H251" s="0" t="s">
        <v>1071</v>
      </c>
      <c r="I251" s="0" t="s">
        <v>1072</v>
      </c>
    </row>
    <row r="252" customFormat="false" ht="15" hidden="false" customHeight="false" outlineLevel="0" collapsed="false">
      <c r="E252" s="0" t="s">
        <v>587</v>
      </c>
      <c r="F252" s="0" t="s">
        <v>1093</v>
      </c>
      <c r="G252" s="0" t="s">
        <v>1094</v>
      </c>
      <c r="H252" s="0" t="s">
        <v>1071</v>
      </c>
      <c r="I252" s="0" t="s">
        <v>1072</v>
      </c>
    </row>
    <row r="253" customFormat="false" ht="15" hidden="false" customHeight="false" outlineLevel="0" collapsed="false">
      <c r="E253" s="0" t="s">
        <v>587</v>
      </c>
      <c r="F253" s="0" t="s">
        <v>1095</v>
      </c>
      <c r="G253" s="0" t="s">
        <v>1096</v>
      </c>
      <c r="H253" s="0" t="s">
        <v>1071</v>
      </c>
      <c r="I253" s="0" t="s">
        <v>1072</v>
      </c>
    </row>
    <row r="254" customFormat="false" ht="15" hidden="false" customHeight="false" outlineLevel="0" collapsed="false">
      <c r="E254" s="0" t="s">
        <v>587</v>
      </c>
      <c r="F254" s="0" t="s">
        <v>1097</v>
      </c>
      <c r="G254" s="0" t="s">
        <v>1098</v>
      </c>
      <c r="H254" s="0" t="s">
        <v>1071</v>
      </c>
      <c r="I254" s="0" t="s">
        <v>1072</v>
      </c>
    </row>
    <row r="255" customFormat="false" ht="15" hidden="false" customHeight="false" outlineLevel="0" collapsed="false">
      <c r="E255" s="0" t="s">
        <v>587</v>
      </c>
      <c r="F255" s="0" t="s">
        <v>1099</v>
      </c>
      <c r="G255" s="0" t="s">
        <v>1100</v>
      </c>
      <c r="H255" s="0" t="s">
        <v>1071</v>
      </c>
      <c r="I255" s="0" t="s">
        <v>1072</v>
      </c>
    </row>
    <row r="256" customFormat="false" ht="15" hidden="false" customHeight="false" outlineLevel="0" collapsed="false">
      <c r="E256" s="0" t="s">
        <v>587</v>
      </c>
      <c r="F256" s="0" t="s">
        <v>1101</v>
      </c>
      <c r="G256" s="0" t="s">
        <v>1102</v>
      </c>
      <c r="H256" s="0" t="s">
        <v>1071</v>
      </c>
      <c r="I256" s="0" t="s">
        <v>1072</v>
      </c>
    </row>
    <row r="257" customFormat="false" ht="15" hidden="false" customHeight="false" outlineLevel="0" collapsed="false">
      <c r="E257" s="0" t="s">
        <v>590</v>
      </c>
      <c r="F257" s="0" t="s">
        <v>1103</v>
      </c>
      <c r="G257" s="0" t="s">
        <v>1104</v>
      </c>
      <c r="H257" s="0" t="s">
        <v>1105</v>
      </c>
      <c r="I257" s="0" t="s">
        <v>1106</v>
      </c>
    </row>
    <row r="258" customFormat="false" ht="15" hidden="false" customHeight="false" outlineLevel="0" collapsed="false">
      <c r="E258" s="0" t="s">
        <v>590</v>
      </c>
      <c r="F258" s="0" t="s">
        <v>1107</v>
      </c>
      <c r="G258" s="0" t="s">
        <v>1108</v>
      </c>
      <c r="H258" s="0" t="s">
        <v>1105</v>
      </c>
      <c r="I258" s="0" t="s">
        <v>1106</v>
      </c>
    </row>
    <row r="259" customFormat="false" ht="15" hidden="false" customHeight="false" outlineLevel="0" collapsed="false">
      <c r="E259" s="0" t="s">
        <v>590</v>
      </c>
      <c r="F259" s="0" t="s">
        <v>1109</v>
      </c>
      <c r="G259" s="0" t="s">
        <v>1110</v>
      </c>
      <c r="H259" s="0" t="s">
        <v>1105</v>
      </c>
      <c r="I259" s="0" t="s">
        <v>1106</v>
      </c>
    </row>
    <row r="260" customFormat="false" ht="15" hidden="false" customHeight="false" outlineLevel="0" collapsed="false">
      <c r="E260" s="0" t="s">
        <v>590</v>
      </c>
      <c r="F260" s="0" t="s">
        <v>1111</v>
      </c>
      <c r="G260" s="0" t="s">
        <v>1112</v>
      </c>
      <c r="H260" s="0" t="s">
        <v>1105</v>
      </c>
      <c r="I260" s="0" t="s">
        <v>1106</v>
      </c>
    </row>
    <row r="261" customFormat="false" ht="15" hidden="false" customHeight="false" outlineLevel="0" collapsed="false">
      <c r="E261" s="0" t="s">
        <v>590</v>
      </c>
      <c r="F261" s="0" t="s">
        <v>1113</v>
      </c>
      <c r="G261" s="0" t="s">
        <v>1114</v>
      </c>
      <c r="H261" s="0" t="s">
        <v>1105</v>
      </c>
      <c r="I261" s="0" t="s">
        <v>1106</v>
      </c>
    </row>
    <row r="262" customFormat="false" ht="15" hidden="false" customHeight="false" outlineLevel="0" collapsed="false">
      <c r="E262" s="0" t="s">
        <v>590</v>
      </c>
      <c r="F262" s="0" t="s">
        <v>1115</v>
      </c>
      <c r="G262" s="0" t="s">
        <v>1116</v>
      </c>
      <c r="H262" s="0" t="s">
        <v>1105</v>
      </c>
      <c r="I262" s="0" t="s">
        <v>1106</v>
      </c>
    </row>
    <row r="263" customFormat="false" ht="15" hidden="false" customHeight="false" outlineLevel="0" collapsed="false">
      <c r="E263" s="0" t="s">
        <v>590</v>
      </c>
      <c r="F263" s="0" t="s">
        <v>1117</v>
      </c>
      <c r="G263" s="0" t="s">
        <v>1118</v>
      </c>
      <c r="H263" s="0" t="s">
        <v>1105</v>
      </c>
      <c r="I263" s="0" t="s">
        <v>1106</v>
      </c>
    </row>
    <row r="264" customFormat="false" ht="15" hidden="false" customHeight="false" outlineLevel="0" collapsed="false">
      <c r="E264" s="0" t="s">
        <v>590</v>
      </c>
      <c r="F264" s="0" t="s">
        <v>1119</v>
      </c>
      <c r="G264" s="0" t="s">
        <v>1120</v>
      </c>
      <c r="H264" s="0" t="s">
        <v>1105</v>
      </c>
      <c r="I264" s="0" t="s">
        <v>1106</v>
      </c>
    </row>
    <row r="265" customFormat="false" ht="15" hidden="false" customHeight="false" outlineLevel="0" collapsed="false">
      <c r="E265" s="0" t="s">
        <v>590</v>
      </c>
      <c r="F265" s="0" t="s">
        <v>1121</v>
      </c>
      <c r="G265" s="0" t="s">
        <v>1122</v>
      </c>
      <c r="H265" s="0" t="s">
        <v>1105</v>
      </c>
      <c r="I265" s="0" t="s">
        <v>1106</v>
      </c>
    </row>
    <row r="266" customFormat="false" ht="15" hidden="false" customHeight="false" outlineLevel="0" collapsed="false">
      <c r="E266" s="0" t="s">
        <v>590</v>
      </c>
      <c r="F266" s="0" t="s">
        <v>1123</v>
      </c>
      <c r="G266" s="0" t="s">
        <v>1124</v>
      </c>
      <c r="H266" s="0" t="s">
        <v>1105</v>
      </c>
      <c r="I266" s="0" t="s">
        <v>1106</v>
      </c>
    </row>
    <row r="267" customFormat="false" ht="15" hidden="false" customHeight="false" outlineLevel="0" collapsed="false">
      <c r="E267" s="0" t="s">
        <v>590</v>
      </c>
      <c r="F267" s="0" t="s">
        <v>1125</v>
      </c>
      <c r="G267" s="0" t="s">
        <v>1126</v>
      </c>
      <c r="H267" s="0" t="s">
        <v>1105</v>
      </c>
      <c r="I267" s="0" t="s">
        <v>1106</v>
      </c>
    </row>
    <row r="268" customFormat="false" ht="15" hidden="false" customHeight="false" outlineLevel="0" collapsed="false">
      <c r="E268" s="0" t="s">
        <v>590</v>
      </c>
      <c r="F268" s="0" t="s">
        <v>1127</v>
      </c>
      <c r="G268" s="0" t="s">
        <v>1128</v>
      </c>
      <c r="H268" s="0" t="s">
        <v>1105</v>
      </c>
      <c r="I268" s="0" t="s">
        <v>1106</v>
      </c>
    </row>
    <row r="269" customFormat="false" ht="15" hidden="false" customHeight="false" outlineLevel="0" collapsed="false">
      <c r="E269" s="0" t="s">
        <v>590</v>
      </c>
      <c r="F269" s="0" t="s">
        <v>1129</v>
      </c>
      <c r="G269" s="0" t="s">
        <v>1130</v>
      </c>
      <c r="H269" s="0" t="s">
        <v>1105</v>
      </c>
      <c r="I269" s="0" t="s">
        <v>1106</v>
      </c>
    </row>
    <row r="270" customFormat="false" ht="15" hidden="false" customHeight="false" outlineLevel="0" collapsed="false">
      <c r="D270" s="0" t="s">
        <v>1131</v>
      </c>
      <c r="E270" s="0" t="s">
        <v>590</v>
      </c>
      <c r="F270" s="0" t="s">
        <v>1132</v>
      </c>
      <c r="G270" s="0" t="s">
        <v>1133</v>
      </c>
      <c r="H270" s="0" t="s">
        <v>1105</v>
      </c>
      <c r="I270" s="0" t="s">
        <v>1106</v>
      </c>
    </row>
    <row r="271" customFormat="false" ht="15" hidden="false" customHeight="false" outlineLevel="0" collapsed="false">
      <c r="E271" s="0" t="s">
        <v>590</v>
      </c>
      <c r="F271" s="0" t="s">
        <v>1134</v>
      </c>
      <c r="G271" s="0" t="s">
        <v>1135</v>
      </c>
      <c r="H271" s="0" t="s">
        <v>1105</v>
      </c>
      <c r="I271" s="0" t="s">
        <v>1106</v>
      </c>
    </row>
    <row r="272" customFormat="false" ht="15" hidden="false" customHeight="false" outlineLevel="0" collapsed="false">
      <c r="E272" s="0" t="s">
        <v>590</v>
      </c>
      <c r="F272" s="0" t="s">
        <v>1136</v>
      </c>
      <c r="G272" s="0" t="s">
        <v>1137</v>
      </c>
      <c r="H272" s="0" t="s">
        <v>1105</v>
      </c>
      <c r="I272" s="0" t="s">
        <v>1106</v>
      </c>
    </row>
    <row r="273" customFormat="false" ht="15" hidden="false" customHeight="false" outlineLevel="0" collapsed="false">
      <c r="E273" s="0" t="s">
        <v>590</v>
      </c>
      <c r="F273" s="0" t="s">
        <v>1138</v>
      </c>
      <c r="G273" s="0" t="s">
        <v>1139</v>
      </c>
      <c r="H273" s="0" t="s">
        <v>1105</v>
      </c>
      <c r="I273" s="0" t="s">
        <v>1106</v>
      </c>
    </row>
    <row r="274" customFormat="false" ht="15" hidden="false" customHeight="false" outlineLevel="0" collapsed="false">
      <c r="D274" s="0" t="s">
        <v>1131</v>
      </c>
      <c r="E274" s="0" t="s">
        <v>590</v>
      </c>
      <c r="F274" s="0" t="s">
        <v>905</v>
      </c>
      <c r="G274" s="0" t="s">
        <v>906</v>
      </c>
      <c r="H274" s="0" t="s">
        <v>1105</v>
      </c>
      <c r="I274" s="0" t="s">
        <v>1106</v>
      </c>
    </row>
    <row r="275" customFormat="false" ht="15" hidden="false" customHeight="false" outlineLevel="0" collapsed="false">
      <c r="E275" s="0" t="s">
        <v>590</v>
      </c>
      <c r="F275" s="0" t="s">
        <v>1140</v>
      </c>
      <c r="G275" s="0" t="s">
        <v>1141</v>
      </c>
      <c r="H275" s="0" t="s">
        <v>1105</v>
      </c>
      <c r="I275" s="0" t="s">
        <v>1106</v>
      </c>
    </row>
    <row r="276" customFormat="false" ht="15" hidden="false" customHeight="false" outlineLevel="0" collapsed="false">
      <c r="E276" s="0" t="s">
        <v>590</v>
      </c>
      <c r="F276" s="0" t="s">
        <v>1142</v>
      </c>
      <c r="G276" s="0" t="s">
        <v>1143</v>
      </c>
      <c r="H276" s="0" t="s">
        <v>1105</v>
      </c>
      <c r="I276" s="0" t="s">
        <v>1106</v>
      </c>
    </row>
    <row r="277" customFormat="false" ht="15" hidden="false" customHeight="false" outlineLevel="0" collapsed="false">
      <c r="E277" s="0" t="s">
        <v>590</v>
      </c>
      <c r="F277" s="0" t="s">
        <v>1144</v>
      </c>
      <c r="G277" s="0" t="s">
        <v>1145</v>
      </c>
      <c r="H277" s="0" t="s">
        <v>1105</v>
      </c>
      <c r="I277" s="0" t="s">
        <v>1106</v>
      </c>
    </row>
    <row r="278" customFormat="false" ht="15" hidden="false" customHeight="false" outlineLevel="0" collapsed="false">
      <c r="E278" s="0" t="s">
        <v>590</v>
      </c>
      <c r="F278" s="0" t="s">
        <v>1146</v>
      </c>
      <c r="G278" s="0" t="s">
        <v>1147</v>
      </c>
      <c r="H278" s="0" t="s">
        <v>1105</v>
      </c>
      <c r="I278" s="0" t="s">
        <v>1106</v>
      </c>
    </row>
    <row r="279" customFormat="false" ht="15" hidden="false" customHeight="false" outlineLevel="0" collapsed="false">
      <c r="E279" s="0" t="s">
        <v>593</v>
      </c>
      <c r="F279" s="0" t="s">
        <v>1148</v>
      </c>
      <c r="G279" s="0" t="s">
        <v>1149</v>
      </c>
      <c r="H279" s="0" t="s">
        <v>1150</v>
      </c>
      <c r="I279" s="0" t="s">
        <v>1151</v>
      </c>
    </row>
    <row r="280" customFormat="false" ht="15" hidden="false" customHeight="false" outlineLevel="0" collapsed="false">
      <c r="E280" s="0" t="s">
        <v>593</v>
      </c>
      <c r="F280" s="0" t="s">
        <v>1152</v>
      </c>
      <c r="G280" s="0" t="s">
        <v>1153</v>
      </c>
      <c r="H280" s="0" t="s">
        <v>1150</v>
      </c>
      <c r="I280" s="0" t="s">
        <v>1151</v>
      </c>
    </row>
    <row r="281" customFormat="false" ht="15" hidden="false" customHeight="false" outlineLevel="0" collapsed="false">
      <c r="E281" s="0" t="s">
        <v>593</v>
      </c>
      <c r="F281" s="0" t="s">
        <v>1154</v>
      </c>
      <c r="G281" s="0" t="s">
        <v>1155</v>
      </c>
      <c r="H281" s="0" t="s">
        <v>1150</v>
      </c>
      <c r="I281" s="0" t="s">
        <v>1151</v>
      </c>
    </row>
    <row r="282" customFormat="false" ht="15" hidden="false" customHeight="false" outlineLevel="0" collapsed="false">
      <c r="E282" s="0" t="s">
        <v>593</v>
      </c>
      <c r="F282" s="0" t="s">
        <v>1156</v>
      </c>
      <c r="G282" s="0" t="s">
        <v>1157</v>
      </c>
      <c r="H282" s="0" t="s">
        <v>1150</v>
      </c>
      <c r="I282" s="0" t="s">
        <v>1151</v>
      </c>
    </row>
    <row r="283" customFormat="false" ht="15" hidden="false" customHeight="false" outlineLevel="0" collapsed="false">
      <c r="E283" s="0" t="s">
        <v>593</v>
      </c>
      <c r="F283" s="0" t="s">
        <v>1158</v>
      </c>
      <c r="G283" s="0" t="s">
        <v>1159</v>
      </c>
      <c r="H283" s="0" t="s">
        <v>1150</v>
      </c>
      <c r="I283" s="0" t="s">
        <v>1151</v>
      </c>
    </row>
    <row r="284" customFormat="false" ht="15" hidden="false" customHeight="false" outlineLevel="0" collapsed="false">
      <c r="E284" s="0" t="s">
        <v>593</v>
      </c>
      <c r="F284" s="0" t="s">
        <v>1160</v>
      </c>
      <c r="G284" s="0" t="s">
        <v>1161</v>
      </c>
      <c r="H284" s="0" t="s">
        <v>1150</v>
      </c>
      <c r="I284" s="0" t="s">
        <v>1151</v>
      </c>
    </row>
    <row r="285" customFormat="false" ht="15" hidden="false" customHeight="false" outlineLevel="0" collapsed="false">
      <c r="E285" s="0" t="s">
        <v>593</v>
      </c>
      <c r="F285" s="0" t="s">
        <v>1162</v>
      </c>
      <c r="G285" s="0" t="s">
        <v>1163</v>
      </c>
      <c r="H285" s="0" t="s">
        <v>1150</v>
      </c>
      <c r="I285" s="0" t="s">
        <v>1151</v>
      </c>
    </row>
    <row r="286" customFormat="false" ht="15" hidden="false" customHeight="false" outlineLevel="0" collapsed="false">
      <c r="E286" s="0" t="s">
        <v>593</v>
      </c>
      <c r="F286" s="0" t="s">
        <v>1164</v>
      </c>
      <c r="G286" s="0" t="s">
        <v>1165</v>
      </c>
      <c r="H286" s="0" t="s">
        <v>1150</v>
      </c>
      <c r="I286" s="0" t="s">
        <v>1151</v>
      </c>
    </row>
    <row r="287" customFormat="false" ht="15" hidden="false" customHeight="false" outlineLevel="0" collapsed="false">
      <c r="E287" s="0" t="s">
        <v>593</v>
      </c>
      <c r="F287" s="0" t="s">
        <v>1166</v>
      </c>
      <c r="G287" s="0" t="s">
        <v>1167</v>
      </c>
      <c r="H287" s="0" t="s">
        <v>1150</v>
      </c>
      <c r="I287" s="0" t="s">
        <v>1151</v>
      </c>
    </row>
    <row r="288" customFormat="false" ht="15" hidden="false" customHeight="false" outlineLevel="0" collapsed="false">
      <c r="E288" s="0" t="s">
        <v>593</v>
      </c>
      <c r="F288" s="0" t="s">
        <v>1168</v>
      </c>
      <c r="G288" s="0" t="s">
        <v>1169</v>
      </c>
      <c r="H288" s="0" t="s">
        <v>1150</v>
      </c>
      <c r="I288" s="0" t="s">
        <v>1151</v>
      </c>
    </row>
    <row r="289" customFormat="false" ht="15" hidden="false" customHeight="false" outlineLevel="0" collapsed="false">
      <c r="E289" s="0" t="s">
        <v>593</v>
      </c>
      <c r="F289" s="0" t="s">
        <v>1170</v>
      </c>
      <c r="G289" s="0" t="s">
        <v>1171</v>
      </c>
      <c r="H289" s="0" t="s">
        <v>1150</v>
      </c>
      <c r="I289" s="0" t="s">
        <v>1151</v>
      </c>
    </row>
    <row r="290" customFormat="false" ht="15" hidden="false" customHeight="false" outlineLevel="0" collapsed="false">
      <c r="E290" s="0" t="s">
        <v>593</v>
      </c>
      <c r="F290" s="0" t="s">
        <v>1172</v>
      </c>
      <c r="G290" s="0" t="s">
        <v>1173</v>
      </c>
      <c r="H290" s="0" t="s">
        <v>1150</v>
      </c>
      <c r="I290" s="0" t="s">
        <v>1151</v>
      </c>
    </row>
    <row r="291" customFormat="false" ht="15" hidden="false" customHeight="false" outlineLevel="0" collapsed="false">
      <c r="E291" s="0" t="s">
        <v>593</v>
      </c>
      <c r="F291" s="0" t="s">
        <v>1174</v>
      </c>
      <c r="G291" s="0" t="s">
        <v>1175</v>
      </c>
      <c r="H291" s="0" t="s">
        <v>1150</v>
      </c>
      <c r="I291" s="0" t="s">
        <v>1151</v>
      </c>
    </row>
    <row r="292" customFormat="false" ht="15" hidden="false" customHeight="false" outlineLevel="0" collapsed="false">
      <c r="E292" s="0" t="s">
        <v>593</v>
      </c>
      <c r="F292" s="0" t="s">
        <v>1176</v>
      </c>
      <c r="G292" s="0" t="s">
        <v>1177</v>
      </c>
      <c r="H292" s="0" t="s">
        <v>1150</v>
      </c>
      <c r="I292" s="0" t="s">
        <v>1151</v>
      </c>
    </row>
    <row r="293" customFormat="false" ht="15" hidden="false" customHeight="false" outlineLevel="0" collapsed="false">
      <c r="E293" s="0" t="s">
        <v>593</v>
      </c>
      <c r="F293" s="0" t="s">
        <v>1178</v>
      </c>
      <c r="G293" s="0" t="s">
        <v>1179</v>
      </c>
      <c r="H293" s="0" t="s">
        <v>1150</v>
      </c>
      <c r="I293" s="0" t="s">
        <v>1151</v>
      </c>
    </row>
    <row r="294" customFormat="false" ht="15" hidden="false" customHeight="false" outlineLevel="0" collapsed="false">
      <c r="E294" s="0" t="s">
        <v>593</v>
      </c>
      <c r="F294" s="0" t="s">
        <v>1180</v>
      </c>
      <c r="G294" s="0" t="s">
        <v>1181</v>
      </c>
      <c r="H294" s="0" t="s">
        <v>1150</v>
      </c>
      <c r="I294" s="0" t="s">
        <v>1151</v>
      </c>
    </row>
    <row r="295" customFormat="false" ht="15" hidden="false" customHeight="false" outlineLevel="0" collapsed="false">
      <c r="E295" s="0" t="s">
        <v>593</v>
      </c>
      <c r="F295" s="0" t="s">
        <v>1182</v>
      </c>
      <c r="G295" s="0" t="s">
        <v>1183</v>
      </c>
      <c r="H295" s="0" t="s">
        <v>1150</v>
      </c>
      <c r="I295" s="0" t="s">
        <v>1151</v>
      </c>
    </row>
    <row r="296" customFormat="false" ht="15" hidden="false" customHeight="false" outlineLevel="0" collapsed="false">
      <c r="E296" s="0" t="s">
        <v>593</v>
      </c>
      <c r="F296" s="0" t="s">
        <v>1184</v>
      </c>
      <c r="G296" s="0" t="s">
        <v>1185</v>
      </c>
      <c r="H296" s="0" t="s">
        <v>1150</v>
      </c>
      <c r="I296" s="0" t="s">
        <v>1151</v>
      </c>
    </row>
    <row r="297" customFormat="false" ht="15" hidden="false" customHeight="false" outlineLevel="0" collapsed="false">
      <c r="E297" s="0" t="s">
        <v>593</v>
      </c>
      <c r="F297" s="0" t="s">
        <v>1186</v>
      </c>
      <c r="G297" s="0" t="s">
        <v>1187</v>
      </c>
      <c r="H297" s="0" t="s">
        <v>1150</v>
      </c>
      <c r="I297" s="0" t="s">
        <v>1151</v>
      </c>
    </row>
    <row r="298" customFormat="false" ht="15" hidden="false" customHeight="false" outlineLevel="0" collapsed="false">
      <c r="E298" s="0" t="s">
        <v>596</v>
      </c>
      <c r="F298" s="0" t="s">
        <v>1188</v>
      </c>
      <c r="G298" s="0" t="s">
        <v>1189</v>
      </c>
      <c r="H298" s="0" t="s">
        <v>1190</v>
      </c>
      <c r="I298" s="0" t="s">
        <v>1191</v>
      </c>
    </row>
    <row r="299" customFormat="false" ht="15" hidden="false" customHeight="false" outlineLevel="0" collapsed="false">
      <c r="E299" s="0" t="s">
        <v>596</v>
      </c>
      <c r="F299" s="0" t="s">
        <v>1192</v>
      </c>
      <c r="G299" s="0" t="s">
        <v>1193</v>
      </c>
      <c r="H299" s="0" t="s">
        <v>1190</v>
      </c>
      <c r="I299" s="0" t="s">
        <v>1191</v>
      </c>
    </row>
    <row r="300" customFormat="false" ht="15" hidden="false" customHeight="false" outlineLevel="0" collapsed="false">
      <c r="E300" s="0" t="s">
        <v>596</v>
      </c>
      <c r="F300" s="0" t="s">
        <v>1194</v>
      </c>
      <c r="G300" s="0" t="s">
        <v>1195</v>
      </c>
      <c r="H300" s="0" t="s">
        <v>1190</v>
      </c>
      <c r="I300" s="0" t="s">
        <v>1191</v>
      </c>
    </row>
    <row r="301" customFormat="false" ht="15" hidden="false" customHeight="false" outlineLevel="0" collapsed="false">
      <c r="E301" s="0" t="s">
        <v>596</v>
      </c>
      <c r="F301" s="0" t="s">
        <v>1196</v>
      </c>
      <c r="G301" s="0" t="s">
        <v>1197</v>
      </c>
      <c r="H301" s="0" t="s">
        <v>1190</v>
      </c>
      <c r="I301" s="0" t="s">
        <v>1191</v>
      </c>
    </row>
    <row r="302" customFormat="false" ht="15" hidden="false" customHeight="false" outlineLevel="0" collapsed="false">
      <c r="E302" s="0" t="s">
        <v>596</v>
      </c>
      <c r="F302" s="0" t="s">
        <v>1198</v>
      </c>
      <c r="G302" s="0" t="s">
        <v>1199</v>
      </c>
      <c r="H302" s="0" t="s">
        <v>1190</v>
      </c>
      <c r="I302" s="0" t="s">
        <v>1191</v>
      </c>
    </row>
    <row r="303" customFormat="false" ht="15" hidden="false" customHeight="false" outlineLevel="0" collapsed="false">
      <c r="E303" s="0" t="s">
        <v>596</v>
      </c>
      <c r="F303" s="0" t="s">
        <v>1200</v>
      </c>
      <c r="G303" s="0" t="s">
        <v>1201</v>
      </c>
      <c r="H303" s="0" t="s">
        <v>1190</v>
      </c>
      <c r="I303" s="0" t="s">
        <v>1191</v>
      </c>
    </row>
    <row r="304" customFormat="false" ht="15" hidden="false" customHeight="false" outlineLevel="0" collapsed="false">
      <c r="E304" s="0" t="s">
        <v>596</v>
      </c>
      <c r="F304" s="0" t="s">
        <v>1202</v>
      </c>
      <c r="G304" s="0" t="s">
        <v>1203</v>
      </c>
      <c r="H304" s="0" t="s">
        <v>1190</v>
      </c>
      <c r="I304" s="0" t="s">
        <v>1191</v>
      </c>
    </row>
    <row r="305" customFormat="false" ht="15" hidden="false" customHeight="false" outlineLevel="0" collapsed="false">
      <c r="E305" s="0" t="s">
        <v>596</v>
      </c>
      <c r="F305" s="0" t="s">
        <v>1204</v>
      </c>
      <c r="G305" s="0" t="s">
        <v>1205</v>
      </c>
      <c r="H305" s="0" t="s">
        <v>1190</v>
      </c>
      <c r="I305" s="0" t="s">
        <v>1191</v>
      </c>
    </row>
    <row r="306" customFormat="false" ht="15" hidden="false" customHeight="false" outlineLevel="0" collapsed="false">
      <c r="E306" s="0" t="s">
        <v>596</v>
      </c>
      <c r="F306" s="0" t="s">
        <v>1206</v>
      </c>
      <c r="G306" s="0" t="s">
        <v>1207</v>
      </c>
      <c r="H306" s="0" t="s">
        <v>1190</v>
      </c>
      <c r="I306" s="0" t="s">
        <v>1191</v>
      </c>
    </row>
    <row r="307" customFormat="false" ht="15" hidden="false" customHeight="false" outlineLevel="0" collapsed="false">
      <c r="E307" s="0" t="s">
        <v>596</v>
      </c>
      <c r="F307" s="0" t="s">
        <v>1208</v>
      </c>
      <c r="G307" s="0" t="s">
        <v>1209</v>
      </c>
      <c r="H307" s="0" t="s">
        <v>1190</v>
      </c>
      <c r="I307" s="0" t="s">
        <v>1191</v>
      </c>
    </row>
    <row r="308" customFormat="false" ht="15" hidden="false" customHeight="false" outlineLevel="0" collapsed="false">
      <c r="E308" s="0" t="s">
        <v>596</v>
      </c>
      <c r="F308" s="0" t="s">
        <v>1210</v>
      </c>
      <c r="G308" s="0" t="s">
        <v>1211</v>
      </c>
      <c r="H308" s="0" t="s">
        <v>1190</v>
      </c>
      <c r="I308" s="0" t="s">
        <v>1191</v>
      </c>
    </row>
    <row r="309" customFormat="false" ht="15" hidden="false" customHeight="false" outlineLevel="0" collapsed="false">
      <c r="E309" s="0" t="s">
        <v>596</v>
      </c>
      <c r="F309" s="0" t="s">
        <v>1212</v>
      </c>
      <c r="G309" s="0" t="s">
        <v>1213</v>
      </c>
      <c r="H309" s="0" t="s">
        <v>1190</v>
      </c>
      <c r="I309" s="0" t="s">
        <v>1191</v>
      </c>
    </row>
    <row r="310" customFormat="false" ht="15" hidden="false" customHeight="false" outlineLevel="0" collapsed="false">
      <c r="E310" s="0" t="s">
        <v>596</v>
      </c>
      <c r="F310" s="0" t="s">
        <v>1214</v>
      </c>
      <c r="G310" s="0" t="s">
        <v>1215</v>
      </c>
      <c r="H310" s="0" t="s">
        <v>1190</v>
      </c>
      <c r="I310" s="0" t="s">
        <v>1191</v>
      </c>
    </row>
    <row r="311" customFormat="false" ht="15" hidden="false" customHeight="false" outlineLevel="0" collapsed="false">
      <c r="E311" s="0" t="s">
        <v>596</v>
      </c>
      <c r="F311" s="0" t="s">
        <v>1216</v>
      </c>
      <c r="G311" s="0" t="s">
        <v>1217</v>
      </c>
      <c r="H311" s="0" t="s">
        <v>1190</v>
      </c>
      <c r="I311" s="0" t="s">
        <v>1191</v>
      </c>
    </row>
    <row r="312" customFormat="false" ht="15" hidden="false" customHeight="false" outlineLevel="0" collapsed="false">
      <c r="E312" s="0" t="s">
        <v>596</v>
      </c>
      <c r="F312" s="0" t="s">
        <v>1218</v>
      </c>
      <c r="G312" s="0" t="s">
        <v>1219</v>
      </c>
      <c r="H312" s="0" t="s">
        <v>1190</v>
      </c>
      <c r="I312" s="0" t="s">
        <v>1191</v>
      </c>
    </row>
    <row r="313" customFormat="false" ht="15" hidden="false" customHeight="false" outlineLevel="0" collapsed="false">
      <c r="E313" s="0" t="s">
        <v>596</v>
      </c>
      <c r="F313" s="0" t="s">
        <v>1220</v>
      </c>
      <c r="G313" s="0" t="s">
        <v>1221</v>
      </c>
      <c r="H313" s="0" t="s">
        <v>1190</v>
      </c>
      <c r="I313" s="0" t="s">
        <v>1191</v>
      </c>
    </row>
    <row r="314" customFormat="false" ht="15" hidden="false" customHeight="false" outlineLevel="0" collapsed="false">
      <c r="E314" s="0" t="s">
        <v>596</v>
      </c>
      <c r="F314" s="0" t="s">
        <v>1222</v>
      </c>
      <c r="G314" s="0" t="s">
        <v>1223</v>
      </c>
      <c r="H314" s="0" t="s">
        <v>1190</v>
      </c>
      <c r="I314" s="0" t="s">
        <v>1191</v>
      </c>
    </row>
    <row r="315" customFormat="false" ht="15" hidden="false" customHeight="false" outlineLevel="0" collapsed="false">
      <c r="E315" s="0" t="s">
        <v>599</v>
      </c>
      <c r="F315" s="0" t="s">
        <v>1224</v>
      </c>
      <c r="G315" s="0" t="s">
        <v>1225</v>
      </c>
      <c r="H315" s="0" t="s">
        <v>46</v>
      </c>
      <c r="I315" s="0" t="s">
        <v>1226</v>
      </c>
    </row>
    <row r="316" customFormat="false" ht="15" hidden="false" customHeight="false" outlineLevel="0" collapsed="false">
      <c r="E316" s="0" t="s">
        <v>599</v>
      </c>
      <c r="F316" s="0" t="s">
        <v>1227</v>
      </c>
      <c r="G316" s="0" t="s">
        <v>1228</v>
      </c>
      <c r="H316" s="0" t="s">
        <v>46</v>
      </c>
      <c r="I316" s="0" t="s">
        <v>1226</v>
      </c>
    </row>
    <row r="317" customFormat="false" ht="15" hidden="false" customHeight="false" outlineLevel="0" collapsed="false">
      <c r="E317" s="0" t="s">
        <v>599</v>
      </c>
      <c r="F317" s="0" t="s">
        <v>1229</v>
      </c>
      <c r="G317" s="0" t="s">
        <v>1230</v>
      </c>
      <c r="H317" s="0" t="s">
        <v>46</v>
      </c>
      <c r="I317" s="0" t="s">
        <v>1226</v>
      </c>
    </row>
    <row r="318" customFormat="false" ht="15" hidden="false" customHeight="false" outlineLevel="0" collapsed="false">
      <c r="E318" s="0" t="s">
        <v>599</v>
      </c>
      <c r="F318" s="0" t="s">
        <v>1231</v>
      </c>
      <c r="G318" s="0" t="s">
        <v>1232</v>
      </c>
      <c r="H318" s="0" t="s">
        <v>46</v>
      </c>
      <c r="I318" s="0" t="s">
        <v>1226</v>
      </c>
    </row>
    <row r="319" customFormat="false" ht="15" hidden="false" customHeight="false" outlineLevel="0" collapsed="false">
      <c r="E319" s="0" t="s">
        <v>599</v>
      </c>
      <c r="F319" s="0" t="s">
        <v>1233</v>
      </c>
      <c r="G319" s="0" t="s">
        <v>1234</v>
      </c>
      <c r="H319" s="0" t="s">
        <v>46</v>
      </c>
      <c r="I319" s="0" t="s">
        <v>1226</v>
      </c>
    </row>
    <row r="320" customFormat="false" ht="15" hidden="false" customHeight="false" outlineLevel="0" collapsed="false">
      <c r="E320" s="0" t="s">
        <v>599</v>
      </c>
      <c r="F320" s="0" t="s">
        <v>1235</v>
      </c>
      <c r="G320" s="0" t="s">
        <v>1236</v>
      </c>
      <c r="H320" s="0" t="s">
        <v>46</v>
      </c>
      <c r="I320" s="0" t="s">
        <v>1226</v>
      </c>
    </row>
    <row r="321" customFormat="false" ht="15" hidden="false" customHeight="false" outlineLevel="0" collapsed="false">
      <c r="E321" s="0" t="s">
        <v>599</v>
      </c>
      <c r="F321" s="0" t="s">
        <v>1237</v>
      </c>
      <c r="G321" s="0" t="s">
        <v>1238</v>
      </c>
      <c r="H321" s="0" t="s">
        <v>46</v>
      </c>
      <c r="I321" s="0" t="s">
        <v>1226</v>
      </c>
    </row>
    <row r="322" customFormat="false" ht="15" hidden="false" customHeight="false" outlineLevel="0" collapsed="false">
      <c r="E322" s="0" t="s">
        <v>599</v>
      </c>
      <c r="F322" s="0" t="s">
        <v>1239</v>
      </c>
      <c r="G322" s="0" t="s">
        <v>1240</v>
      </c>
      <c r="H322" s="0" t="s">
        <v>46</v>
      </c>
      <c r="I322" s="0" t="s">
        <v>1226</v>
      </c>
    </row>
    <row r="323" customFormat="false" ht="15" hidden="false" customHeight="false" outlineLevel="0" collapsed="false">
      <c r="E323" s="0" t="s">
        <v>599</v>
      </c>
      <c r="F323" s="0" t="s">
        <v>1241</v>
      </c>
      <c r="G323" s="0" t="s">
        <v>1242</v>
      </c>
      <c r="H323" s="0" t="s">
        <v>46</v>
      </c>
      <c r="I323" s="0" t="s">
        <v>1226</v>
      </c>
    </row>
    <row r="324" customFormat="false" ht="15" hidden="false" customHeight="false" outlineLevel="0" collapsed="false">
      <c r="E324" s="0" t="s">
        <v>599</v>
      </c>
      <c r="F324" s="0" t="s">
        <v>1243</v>
      </c>
      <c r="G324" s="0" t="s">
        <v>1244</v>
      </c>
      <c r="H324" s="0" t="s">
        <v>46</v>
      </c>
      <c r="I324" s="0" t="s">
        <v>1226</v>
      </c>
    </row>
    <row r="325" customFormat="false" ht="15" hidden="false" customHeight="false" outlineLevel="0" collapsed="false">
      <c r="E325" s="0" t="s">
        <v>599</v>
      </c>
      <c r="F325" s="0" t="s">
        <v>1245</v>
      </c>
      <c r="G325" s="0" t="s">
        <v>1246</v>
      </c>
      <c r="H325" s="0" t="s">
        <v>46</v>
      </c>
      <c r="I325" s="0" t="s">
        <v>1226</v>
      </c>
    </row>
    <row r="326" customFormat="false" ht="15" hidden="false" customHeight="false" outlineLevel="0" collapsed="false">
      <c r="E326" s="0" t="s">
        <v>599</v>
      </c>
      <c r="F326" s="0" t="s">
        <v>1247</v>
      </c>
      <c r="G326" s="0" t="s">
        <v>1248</v>
      </c>
      <c r="H326" s="0" t="s">
        <v>46</v>
      </c>
      <c r="I326" s="0" t="s">
        <v>1226</v>
      </c>
    </row>
    <row r="327" customFormat="false" ht="15" hidden="false" customHeight="false" outlineLevel="0" collapsed="false">
      <c r="E327" s="0" t="s">
        <v>599</v>
      </c>
      <c r="F327" s="0" t="s">
        <v>1249</v>
      </c>
      <c r="G327" s="0" t="s">
        <v>1250</v>
      </c>
      <c r="H327" s="0" t="s">
        <v>46</v>
      </c>
      <c r="I327" s="0" t="s">
        <v>1226</v>
      </c>
    </row>
    <row r="328" customFormat="false" ht="15" hidden="false" customHeight="false" outlineLevel="0" collapsed="false">
      <c r="E328" s="0" t="s">
        <v>599</v>
      </c>
      <c r="F328" s="0" t="s">
        <v>1251</v>
      </c>
      <c r="G328" s="0" t="s">
        <v>1252</v>
      </c>
      <c r="H328" s="0" t="s">
        <v>46</v>
      </c>
      <c r="I328" s="0" t="s">
        <v>1226</v>
      </c>
    </row>
    <row r="329" customFormat="false" ht="15" hidden="false" customHeight="false" outlineLevel="0" collapsed="false">
      <c r="E329" s="0" t="s">
        <v>602</v>
      </c>
      <c r="F329" s="0" t="s">
        <v>1253</v>
      </c>
      <c r="G329" s="0" t="s">
        <v>1254</v>
      </c>
      <c r="H329" s="0" t="s">
        <v>1255</v>
      </c>
      <c r="I329" s="0" t="s">
        <v>1256</v>
      </c>
    </row>
    <row r="330" customFormat="false" ht="15" hidden="false" customHeight="false" outlineLevel="0" collapsed="false">
      <c r="E330" s="0" t="s">
        <v>602</v>
      </c>
      <c r="F330" s="0" t="s">
        <v>1257</v>
      </c>
      <c r="G330" s="0" t="s">
        <v>1258</v>
      </c>
      <c r="H330" s="0" t="s">
        <v>1255</v>
      </c>
      <c r="I330" s="0" t="s">
        <v>1256</v>
      </c>
    </row>
    <row r="331" customFormat="false" ht="15" hidden="false" customHeight="false" outlineLevel="0" collapsed="false">
      <c r="E331" s="0" t="s">
        <v>602</v>
      </c>
      <c r="F331" s="0" t="s">
        <v>1259</v>
      </c>
      <c r="G331" s="0" t="s">
        <v>1260</v>
      </c>
      <c r="H331" s="0" t="s">
        <v>1255</v>
      </c>
      <c r="I331" s="0" t="s">
        <v>1256</v>
      </c>
    </row>
    <row r="332" customFormat="false" ht="15" hidden="false" customHeight="false" outlineLevel="0" collapsed="false">
      <c r="E332" s="0" t="s">
        <v>602</v>
      </c>
      <c r="F332" s="0" t="s">
        <v>1261</v>
      </c>
      <c r="G332" s="0" t="s">
        <v>1262</v>
      </c>
      <c r="H332" s="0" t="s">
        <v>1255</v>
      </c>
      <c r="I332" s="0" t="s">
        <v>1256</v>
      </c>
    </row>
    <row r="333" customFormat="false" ht="15" hidden="false" customHeight="false" outlineLevel="0" collapsed="false">
      <c r="E333" s="0" t="s">
        <v>602</v>
      </c>
      <c r="F333" s="0" t="s">
        <v>1263</v>
      </c>
      <c r="G333" s="0" t="s">
        <v>1264</v>
      </c>
      <c r="H333" s="0" t="s">
        <v>1255</v>
      </c>
      <c r="I333" s="0" t="s">
        <v>1256</v>
      </c>
    </row>
    <row r="334" customFormat="false" ht="15" hidden="false" customHeight="false" outlineLevel="0" collapsed="false">
      <c r="E334" s="0" t="s">
        <v>602</v>
      </c>
      <c r="F334" s="0" t="s">
        <v>1265</v>
      </c>
      <c r="G334" s="0" t="s">
        <v>1266</v>
      </c>
      <c r="H334" s="0" t="s">
        <v>1255</v>
      </c>
      <c r="I334" s="0" t="s">
        <v>1256</v>
      </c>
    </row>
    <row r="335" customFormat="false" ht="15" hidden="false" customHeight="false" outlineLevel="0" collapsed="false">
      <c r="E335" s="0" t="s">
        <v>602</v>
      </c>
      <c r="F335" s="0" t="s">
        <v>1267</v>
      </c>
      <c r="G335" s="0" t="s">
        <v>1268</v>
      </c>
      <c r="H335" s="0" t="s">
        <v>1255</v>
      </c>
      <c r="I335" s="0" t="s">
        <v>1256</v>
      </c>
    </row>
    <row r="336" customFormat="false" ht="15" hidden="false" customHeight="false" outlineLevel="0" collapsed="false">
      <c r="E336" s="0" t="s">
        <v>602</v>
      </c>
      <c r="F336" s="0" t="s">
        <v>1269</v>
      </c>
      <c r="G336" s="0" t="s">
        <v>1270</v>
      </c>
      <c r="H336" s="0" t="s">
        <v>1255</v>
      </c>
      <c r="I336" s="0" t="s">
        <v>1256</v>
      </c>
    </row>
    <row r="337" customFormat="false" ht="15" hidden="false" customHeight="false" outlineLevel="0" collapsed="false">
      <c r="E337" s="0" t="s">
        <v>602</v>
      </c>
      <c r="F337" s="0" t="s">
        <v>1271</v>
      </c>
      <c r="G337" s="0" t="s">
        <v>1272</v>
      </c>
      <c r="H337" s="0" t="s">
        <v>1255</v>
      </c>
      <c r="I337" s="0" t="s">
        <v>1256</v>
      </c>
    </row>
    <row r="338" customFormat="false" ht="15" hidden="false" customHeight="false" outlineLevel="0" collapsed="false">
      <c r="E338" s="0" t="s">
        <v>602</v>
      </c>
      <c r="F338" s="0" t="s">
        <v>1273</v>
      </c>
      <c r="G338" s="0" t="s">
        <v>1274</v>
      </c>
      <c r="H338" s="0" t="s">
        <v>1255</v>
      </c>
      <c r="I338" s="0" t="s">
        <v>1256</v>
      </c>
    </row>
    <row r="339" customFormat="false" ht="15" hidden="false" customHeight="false" outlineLevel="0" collapsed="false">
      <c r="E339" s="0" t="s">
        <v>602</v>
      </c>
      <c r="F339" s="0" t="s">
        <v>1275</v>
      </c>
      <c r="G339" s="0" t="s">
        <v>1276</v>
      </c>
      <c r="H339" s="0" t="s">
        <v>1255</v>
      </c>
      <c r="I339" s="0" t="s">
        <v>1256</v>
      </c>
    </row>
    <row r="340" customFormat="false" ht="15" hidden="false" customHeight="false" outlineLevel="0" collapsed="false">
      <c r="E340" s="0" t="s">
        <v>602</v>
      </c>
      <c r="F340" s="0" t="s">
        <v>1277</v>
      </c>
      <c r="G340" s="0" t="s">
        <v>1278</v>
      </c>
      <c r="H340" s="0" t="s">
        <v>1255</v>
      </c>
      <c r="I340" s="0" t="s">
        <v>1256</v>
      </c>
    </row>
    <row r="341" customFormat="false" ht="15" hidden="false" customHeight="false" outlineLevel="0" collapsed="false">
      <c r="E341" s="0" t="s">
        <v>602</v>
      </c>
      <c r="F341" s="0" t="s">
        <v>1279</v>
      </c>
      <c r="G341" s="0" t="s">
        <v>1280</v>
      </c>
      <c r="H341" s="0" t="s">
        <v>1255</v>
      </c>
      <c r="I341" s="0" t="s">
        <v>1256</v>
      </c>
    </row>
    <row r="342" customFormat="false" ht="15" hidden="false" customHeight="false" outlineLevel="0" collapsed="false">
      <c r="E342" s="0" t="s">
        <v>602</v>
      </c>
      <c r="F342" s="0" t="s">
        <v>1281</v>
      </c>
      <c r="G342" s="0" t="s">
        <v>1282</v>
      </c>
      <c r="H342" s="0" t="s">
        <v>1255</v>
      </c>
      <c r="I342" s="0" t="s">
        <v>1256</v>
      </c>
    </row>
    <row r="343" customFormat="false" ht="15" hidden="false" customHeight="false" outlineLevel="0" collapsed="false">
      <c r="E343" s="0" t="s">
        <v>602</v>
      </c>
      <c r="F343" s="0" t="s">
        <v>1283</v>
      </c>
      <c r="G343" s="0" t="s">
        <v>1284</v>
      </c>
      <c r="H343" s="0" t="s">
        <v>1255</v>
      </c>
      <c r="I343" s="0" t="s">
        <v>1256</v>
      </c>
    </row>
    <row r="344" customFormat="false" ht="15" hidden="false" customHeight="false" outlineLevel="0" collapsed="false">
      <c r="E344" s="0" t="s">
        <v>605</v>
      </c>
      <c r="F344" s="0" t="s">
        <v>1285</v>
      </c>
      <c r="G344" s="0" t="s">
        <v>1286</v>
      </c>
      <c r="H344" s="0" t="s">
        <v>139</v>
      </c>
      <c r="I344" s="0" t="s">
        <v>1287</v>
      </c>
    </row>
    <row r="345" customFormat="false" ht="15" hidden="false" customHeight="false" outlineLevel="0" collapsed="false">
      <c r="E345" s="0" t="s">
        <v>605</v>
      </c>
      <c r="F345" s="0" t="s">
        <v>1288</v>
      </c>
      <c r="G345" s="0" t="s">
        <v>1289</v>
      </c>
      <c r="H345" s="0" t="s">
        <v>139</v>
      </c>
      <c r="I345" s="0" t="s">
        <v>1287</v>
      </c>
    </row>
    <row r="346" customFormat="false" ht="15" hidden="false" customHeight="false" outlineLevel="0" collapsed="false">
      <c r="E346" s="0" t="s">
        <v>605</v>
      </c>
      <c r="F346" s="0" t="s">
        <v>1290</v>
      </c>
      <c r="G346" s="0" t="s">
        <v>1291</v>
      </c>
      <c r="H346" s="0" t="s">
        <v>139</v>
      </c>
      <c r="I346" s="0" t="s">
        <v>1287</v>
      </c>
    </row>
    <row r="347" customFormat="false" ht="15" hidden="false" customHeight="false" outlineLevel="0" collapsed="false">
      <c r="E347" s="0" t="s">
        <v>605</v>
      </c>
      <c r="F347" s="0" t="s">
        <v>1292</v>
      </c>
      <c r="G347" s="0" t="s">
        <v>1293</v>
      </c>
      <c r="H347" s="0" t="s">
        <v>139</v>
      </c>
      <c r="I347" s="0" t="s">
        <v>1287</v>
      </c>
    </row>
    <row r="348" customFormat="false" ht="15" hidden="false" customHeight="false" outlineLevel="0" collapsed="false">
      <c r="E348" s="0" t="s">
        <v>605</v>
      </c>
      <c r="F348" s="0" t="s">
        <v>1294</v>
      </c>
      <c r="G348" s="0" t="s">
        <v>1295</v>
      </c>
      <c r="H348" s="0" t="s">
        <v>139</v>
      </c>
      <c r="I348" s="0" t="s">
        <v>1287</v>
      </c>
    </row>
    <row r="349" customFormat="false" ht="15" hidden="false" customHeight="false" outlineLevel="0" collapsed="false">
      <c r="E349" s="0" t="s">
        <v>605</v>
      </c>
      <c r="F349" s="0" t="s">
        <v>1296</v>
      </c>
      <c r="G349" s="0" t="s">
        <v>1297</v>
      </c>
      <c r="H349" s="0" t="s">
        <v>139</v>
      </c>
      <c r="I349" s="0" t="s">
        <v>1287</v>
      </c>
    </row>
    <row r="350" customFormat="false" ht="15" hidden="false" customHeight="false" outlineLevel="0" collapsed="false">
      <c r="E350" s="0" t="s">
        <v>605</v>
      </c>
      <c r="F350" s="0" t="s">
        <v>1298</v>
      </c>
      <c r="G350" s="0" t="s">
        <v>1299</v>
      </c>
      <c r="H350" s="0" t="s">
        <v>139</v>
      </c>
      <c r="I350" s="0" t="s">
        <v>1287</v>
      </c>
    </row>
    <row r="351" customFormat="false" ht="15" hidden="false" customHeight="false" outlineLevel="0" collapsed="false">
      <c r="E351" s="0" t="s">
        <v>605</v>
      </c>
      <c r="F351" s="0" t="s">
        <v>1300</v>
      </c>
      <c r="G351" s="0" t="s">
        <v>1301</v>
      </c>
      <c r="H351" s="0" t="s">
        <v>139</v>
      </c>
      <c r="I351" s="0" t="s">
        <v>1287</v>
      </c>
    </row>
    <row r="352" customFormat="false" ht="15" hidden="false" customHeight="false" outlineLevel="0" collapsed="false">
      <c r="E352" s="0" t="s">
        <v>605</v>
      </c>
      <c r="F352" s="0" t="s">
        <v>1302</v>
      </c>
      <c r="G352" s="0" t="s">
        <v>1303</v>
      </c>
      <c r="H352" s="0" t="s">
        <v>139</v>
      </c>
      <c r="I352" s="0" t="s">
        <v>1287</v>
      </c>
    </row>
    <row r="353" customFormat="false" ht="15" hidden="false" customHeight="false" outlineLevel="0" collapsed="false">
      <c r="E353" s="0" t="s">
        <v>605</v>
      </c>
      <c r="F353" s="0" t="s">
        <v>1304</v>
      </c>
      <c r="G353" s="0" t="s">
        <v>1305</v>
      </c>
      <c r="H353" s="0" t="s">
        <v>139</v>
      </c>
      <c r="I353" s="0" t="s">
        <v>1287</v>
      </c>
    </row>
    <row r="354" customFormat="false" ht="15" hidden="false" customHeight="false" outlineLevel="0" collapsed="false">
      <c r="E354" s="0" t="s">
        <v>605</v>
      </c>
      <c r="F354" s="0" t="s">
        <v>1306</v>
      </c>
      <c r="G354" s="0" t="s">
        <v>1307</v>
      </c>
      <c r="H354" s="0" t="s">
        <v>139</v>
      </c>
      <c r="I354" s="0" t="s">
        <v>1287</v>
      </c>
    </row>
    <row r="355" customFormat="false" ht="15" hidden="false" customHeight="false" outlineLevel="0" collapsed="false">
      <c r="E355" s="0" t="s">
        <v>605</v>
      </c>
      <c r="F355" s="0" t="s">
        <v>1308</v>
      </c>
      <c r="G355" s="0" t="s">
        <v>1309</v>
      </c>
      <c r="H355" s="0" t="s">
        <v>139</v>
      </c>
      <c r="I355" s="0" t="s">
        <v>1287</v>
      </c>
    </row>
    <row r="356" customFormat="false" ht="15" hidden="false" customHeight="false" outlineLevel="0" collapsed="false">
      <c r="E356" s="0" t="s">
        <v>605</v>
      </c>
      <c r="F356" s="0" t="s">
        <v>1310</v>
      </c>
      <c r="G356" s="0" t="s">
        <v>1311</v>
      </c>
      <c r="H356" s="0" t="s">
        <v>139</v>
      </c>
      <c r="I356" s="0" t="s">
        <v>1287</v>
      </c>
    </row>
    <row r="357" customFormat="false" ht="15" hidden="false" customHeight="false" outlineLevel="0" collapsed="false">
      <c r="E357" s="0" t="s">
        <v>605</v>
      </c>
      <c r="F357" s="0" t="s">
        <v>1312</v>
      </c>
      <c r="G357" s="0" t="s">
        <v>1313</v>
      </c>
      <c r="H357" s="0" t="s">
        <v>139</v>
      </c>
      <c r="I357" s="0" t="s">
        <v>1287</v>
      </c>
    </row>
    <row r="358" customFormat="false" ht="15" hidden="false" customHeight="false" outlineLevel="0" collapsed="false">
      <c r="E358" s="0" t="s">
        <v>605</v>
      </c>
      <c r="F358" s="0" t="s">
        <v>1314</v>
      </c>
      <c r="G358" s="0" t="s">
        <v>1315</v>
      </c>
      <c r="H358" s="0" t="s">
        <v>139</v>
      </c>
      <c r="I358" s="0" t="s">
        <v>1287</v>
      </c>
    </row>
    <row r="359" customFormat="false" ht="15" hidden="false" customHeight="false" outlineLevel="0" collapsed="false">
      <c r="E359" s="0" t="s">
        <v>605</v>
      </c>
      <c r="F359" s="0" t="s">
        <v>1316</v>
      </c>
      <c r="G359" s="0" t="s">
        <v>1317</v>
      </c>
      <c r="H359" s="0" t="s">
        <v>139</v>
      </c>
      <c r="I359" s="0" t="s">
        <v>1287</v>
      </c>
    </row>
    <row r="360" customFormat="false" ht="15" hidden="false" customHeight="false" outlineLevel="0" collapsed="false">
      <c r="E360" s="0" t="s">
        <v>605</v>
      </c>
      <c r="F360" s="0" t="s">
        <v>1318</v>
      </c>
      <c r="G360" s="0" t="s">
        <v>1319</v>
      </c>
      <c r="H360" s="0" t="s">
        <v>139</v>
      </c>
      <c r="I360" s="0" t="s">
        <v>1287</v>
      </c>
    </row>
    <row r="361" customFormat="false" ht="15" hidden="false" customHeight="false" outlineLevel="0" collapsed="false">
      <c r="D361" s="0" t="s">
        <v>322</v>
      </c>
      <c r="E361" s="0" t="s">
        <v>605</v>
      </c>
      <c r="F361" s="0" t="s">
        <v>684</v>
      </c>
      <c r="G361" s="0" t="s">
        <v>685</v>
      </c>
      <c r="H361" s="0" t="s">
        <v>139</v>
      </c>
      <c r="I361" s="0" t="s">
        <v>1287</v>
      </c>
    </row>
    <row r="362" customFormat="false" ht="15" hidden="false" customHeight="false" outlineLevel="0" collapsed="false">
      <c r="D362" s="0" t="s">
        <v>322</v>
      </c>
      <c r="E362" s="0" t="s">
        <v>605</v>
      </c>
      <c r="F362" s="0" t="s">
        <v>1320</v>
      </c>
      <c r="G362" s="0" t="s">
        <v>1133</v>
      </c>
      <c r="H362" s="0" t="s">
        <v>139</v>
      </c>
      <c r="I362" s="0" t="s">
        <v>1287</v>
      </c>
    </row>
    <row r="363" customFormat="false" ht="15" hidden="false" customHeight="false" outlineLevel="0" collapsed="false">
      <c r="E363" s="0" t="s">
        <v>605</v>
      </c>
      <c r="F363" s="0" t="s">
        <v>1321</v>
      </c>
      <c r="G363" s="0" t="s">
        <v>1322</v>
      </c>
      <c r="H363" s="0" t="s">
        <v>139</v>
      </c>
      <c r="I363" s="0" t="s">
        <v>1287</v>
      </c>
    </row>
    <row r="364" customFormat="false" ht="15" hidden="false" customHeight="false" outlineLevel="0" collapsed="false">
      <c r="E364" s="0" t="s">
        <v>605</v>
      </c>
      <c r="F364" s="0" t="s">
        <v>1323</v>
      </c>
      <c r="G364" s="0" t="s">
        <v>1324</v>
      </c>
      <c r="H364" s="0" t="s">
        <v>139</v>
      </c>
      <c r="I364" s="0" t="s">
        <v>1287</v>
      </c>
    </row>
    <row r="365" customFormat="false" ht="15" hidden="false" customHeight="false" outlineLevel="0" collapsed="false">
      <c r="E365" s="0" t="s">
        <v>605</v>
      </c>
      <c r="F365" s="0" t="s">
        <v>1325</v>
      </c>
      <c r="G365" s="0" t="s">
        <v>1326</v>
      </c>
      <c r="H365" s="0" t="s">
        <v>139</v>
      </c>
      <c r="I365" s="0" t="s">
        <v>1287</v>
      </c>
    </row>
    <row r="366" customFormat="false" ht="15" hidden="false" customHeight="false" outlineLevel="0" collapsed="false">
      <c r="E366" s="0" t="s">
        <v>605</v>
      </c>
      <c r="F366" s="0" t="s">
        <v>1327</v>
      </c>
      <c r="G366" s="0" t="s">
        <v>1328</v>
      </c>
      <c r="H366" s="0" t="s">
        <v>139</v>
      </c>
      <c r="I366" s="0" t="s">
        <v>1287</v>
      </c>
    </row>
    <row r="367" customFormat="false" ht="15" hidden="false" customHeight="false" outlineLevel="0" collapsed="false">
      <c r="E367" s="0" t="s">
        <v>605</v>
      </c>
      <c r="F367" s="0" t="s">
        <v>1329</v>
      </c>
      <c r="G367" s="0" t="s">
        <v>1330</v>
      </c>
      <c r="H367" s="0" t="s">
        <v>139</v>
      </c>
      <c r="I367" s="0" t="s">
        <v>1287</v>
      </c>
    </row>
    <row r="368" customFormat="false" ht="15" hidden="false" customHeight="false" outlineLevel="0" collapsed="false">
      <c r="E368" s="0" t="s">
        <v>605</v>
      </c>
      <c r="F368" s="0" t="s">
        <v>1331</v>
      </c>
      <c r="G368" s="0" t="s">
        <v>1332</v>
      </c>
      <c r="H368" s="0" t="s">
        <v>139</v>
      </c>
      <c r="I368" s="0" t="s">
        <v>1287</v>
      </c>
    </row>
    <row r="369" customFormat="false" ht="15" hidden="false" customHeight="false" outlineLevel="0" collapsed="false">
      <c r="E369" s="0" t="s">
        <v>605</v>
      </c>
      <c r="F369" s="0" t="s">
        <v>1333</v>
      </c>
      <c r="G369" s="0" t="s">
        <v>1334</v>
      </c>
      <c r="H369" s="0" t="s">
        <v>139</v>
      </c>
      <c r="I369" s="0" t="s">
        <v>1287</v>
      </c>
    </row>
    <row r="370" customFormat="false" ht="15" hidden="false" customHeight="false" outlineLevel="0" collapsed="false">
      <c r="E370" s="0" t="s">
        <v>605</v>
      </c>
      <c r="F370" s="0" t="s">
        <v>1335</v>
      </c>
      <c r="G370" s="0" t="s">
        <v>1336</v>
      </c>
      <c r="H370" s="0" t="s">
        <v>139</v>
      </c>
      <c r="I370" s="0" t="s">
        <v>1287</v>
      </c>
    </row>
    <row r="371" customFormat="false" ht="15" hidden="false" customHeight="false" outlineLevel="0" collapsed="false">
      <c r="E371" s="0" t="s">
        <v>605</v>
      </c>
      <c r="F371" s="0" t="s">
        <v>1337</v>
      </c>
      <c r="G371" s="0" t="s">
        <v>1338</v>
      </c>
      <c r="H371" s="0" t="s">
        <v>139</v>
      </c>
      <c r="I371" s="0" t="s">
        <v>1287</v>
      </c>
    </row>
    <row r="372" customFormat="false" ht="15" hidden="false" customHeight="false" outlineLevel="0" collapsed="false">
      <c r="D372" s="0" t="s">
        <v>322</v>
      </c>
      <c r="E372" s="0" t="s">
        <v>605</v>
      </c>
      <c r="F372" s="0" t="s">
        <v>704</v>
      </c>
      <c r="G372" s="0" t="s">
        <v>705</v>
      </c>
      <c r="H372" s="0" t="s">
        <v>139</v>
      </c>
      <c r="I372" s="0" t="s">
        <v>1287</v>
      </c>
    </row>
    <row r="373" customFormat="false" ht="15" hidden="false" customHeight="false" outlineLevel="0" collapsed="false">
      <c r="E373" s="0" t="s">
        <v>608</v>
      </c>
      <c r="F373" s="0" t="s">
        <v>1339</v>
      </c>
      <c r="G373" s="0" t="s">
        <v>1340</v>
      </c>
      <c r="H373" s="0" t="s">
        <v>1341</v>
      </c>
      <c r="I373" s="0" t="s">
        <v>1342</v>
      </c>
    </row>
    <row r="374" customFormat="false" ht="15" hidden="false" customHeight="false" outlineLevel="0" collapsed="false">
      <c r="E374" s="0" t="s">
        <v>611</v>
      </c>
      <c r="F374" s="0" t="s">
        <v>1343</v>
      </c>
      <c r="G374" s="0" t="s">
        <v>1344</v>
      </c>
      <c r="H374" s="0" t="s">
        <v>1345</v>
      </c>
      <c r="I374" s="0" t="s">
        <v>1346</v>
      </c>
    </row>
    <row r="375" customFormat="false" ht="15" hidden="false" customHeight="false" outlineLevel="0" collapsed="false">
      <c r="E375" s="0" t="s">
        <v>611</v>
      </c>
      <c r="F375" s="0" t="s">
        <v>1347</v>
      </c>
      <c r="G375" s="0" t="s">
        <v>1348</v>
      </c>
      <c r="H375" s="0" t="s">
        <v>1345</v>
      </c>
      <c r="I375" s="0" t="s">
        <v>1346</v>
      </c>
    </row>
    <row r="376" customFormat="false" ht="15" hidden="false" customHeight="false" outlineLevel="0" collapsed="false">
      <c r="E376" s="0" t="s">
        <v>611</v>
      </c>
      <c r="F376" s="0" t="s">
        <v>1349</v>
      </c>
      <c r="G376" s="0" t="s">
        <v>1350</v>
      </c>
      <c r="H376" s="0" t="s">
        <v>1345</v>
      </c>
      <c r="I376" s="0" t="s">
        <v>1346</v>
      </c>
    </row>
    <row r="377" customFormat="false" ht="15" hidden="false" customHeight="false" outlineLevel="0" collapsed="false">
      <c r="E377" s="0" t="s">
        <v>611</v>
      </c>
      <c r="F377" s="0" t="s">
        <v>1351</v>
      </c>
      <c r="G377" s="0" t="s">
        <v>1352</v>
      </c>
      <c r="H377" s="0" t="s">
        <v>1345</v>
      </c>
      <c r="I377" s="0" t="s">
        <v>1346</v>
      </c>
    </row>
    <row r="378" customFormat="false" ht="15" hidden="false" customHeight="false" outlineLevel="0" collapsed="false">
      <c r="E378" s="0" t="s">
        <v>611</v>
      </c>
      <c r="F378" s="0" t="s">
        <v>1353</v>
      </c>
      <c r="G378" s="0" t="s">
        <v>1354</v>
      </c>
      <c r="H378" s="0" t="s">
        <v>1345</v>
      </c>
      <c r="I378" s="0" t="s">
        <v>1346</v>
      </c>
    </row>
    <row r="379" customFormat="false" ht="15" hidden="false" customHeight="false" outlineLevel="0" collapsed="false">
      <c r="E379" s="0" t="s">
        <v>611</v>
      </c>
      <c r="F379" s="0" t="s">
        <v>1355</v>
      </c>
      <c r="G379" s="0" t="s">
        <v>1356</v>
      </c>
      <c r="H379" s="0" t="s">
        <v>1345</v>
      </c>
      <c r="I379" s="0" t="s">
        <v>1346</v>
      </c>
    </row>
    <row r="380" customFormat="false" ht="15" hidden="false" customHeight="false" outlineLevel="0" collapsed="false">
      <c r="E380" s="0" t="s">
        <v>611</v>
      </c>
      <c r="F380" s="0" t="s">
        <v>1357</v>
      </c>
      <c r="G380" s="0" t="s">
        <v>1358</v>
      </c>
      <c r="H380" s="0" t="s">
        <v>1345</v>
      </c>
      <c r="I380" s="0" t="s">
        <v>1346</v>
      </c>
    </row>
    <row r="381" customFormat="false" ht="15" hidden="false" customHeight="false" outlineLevel="0" collapsed="false">
      <c r="E381" s="0" t="s">
        <v>611</v>
      </c>
      <c r="F381" s="0" t="s">
        <v>1359</v>
      </c>
      <c r="G381" s="0" t="s">
        <v>1360</v>
      </c>
      <c r="H381" s="0" t="s">
        <v>1345</v>
      </c>
      <c r="I381" s="0" t="s">
        <v>1346</v>
      </c>
    </row>
    <row r="382" customFormat="false" ht="15" hidden="false" customHeight="false" outlineLevel="0" collapsed="false">
      <c r="E382" s="0" t="s">
        <v>611</v>
      </c>
      <c r="F382" s="0" t="s">
        <v>1361</v>
      </c>
      <c r="G382" s="0" t="s">
        <v>1362</v>
      </c>
      <c r="H382" s="0" t="s">
        <v>1345</v>
      </c>
      <c r="I382" s="0" t="s">
        <v>1346</v>
      </c>
    </row>
    <row r="383" customFormat="false" ht="15" hidden="false" customHeight="false" outlineLevel="0" collapsed="false">
      <c r="E383" s="0" t="s">
        <v>611</v>
      </c>
      <c r="F383" s="0" t="s">
        <v>1363</v>
      </c>
      <c r="G383" s="0" t="s">
        <v>1364</v>
      </c>
      <c r="H383" s="0" t="s">
        <v>1345</v>
      </c>
      <c r="I383" s="0" t="s">
        <v>1346</v>
      </c>
    </row>
    <row r="384" customFormat="false" ht="15" hidden="false" customHeight="false" outlineLevel="0" collapsed="false">
      <c r="E384" s="0" t="s">
        <v>611</v>
      </c>
      <c r="F384" s="0" t="s">
        <v>1365</v>
      </c>
      <c r="G384" s="0" t="s">
        <v>1366</v>
      </c>
      <c r="H384" s="0" t="s">
        <v>1345</v>
      </c>
      <c r="I384" s="0" t="s">
        <v>1346</v>
      </c>
    </row>
    <row r="385" customFormat="false" ht="15" hidden="false" customHeight="false" outlineLevel="0" collapsed="false">
      <c r="E385" s="0" t="s">
        <v>611</v>
      </c>
      <c r="F385" s="0" t="s">
        <v>1367</v>
      </c>
      <c r="G385" s="0" t="s">
        <v>1368</v>
      </c>
      <c r="H385" s="0" t="s">
        <v>1345</v>
      </c>
      <c r="I385" s="0" t="s">
        <v>1346</v>
      </c>
    </row>
    <row r="386" customFormat="false" ht="15" hidden="false" customHeight="false" outlineLevel="0" collapsed="false">
      <c r="E386" s="0" t="s">
        <v>611</v>
      </c>
      <c r="F386" s="0" t="s">
        <v>1369</v>
      </c>
      <c r="G386" s="0" t="s">
        <v>1370</v>
      </c>
      <c r="H386" s="0" t="s">
        <v>1345</v>
      </c>
      <c r="I386" s="0" t="s">
        <v>1346</v>
      </c>
    </row>
    <row r="387" customFormat="false" ht="15" hidden="false" customHeight="false" outlineLevel="0" collapsed="false">
      <c r="E387" s="0" t="s">
        <v>611</v>
      </c>
      <c r="F387" s="0" t="s">
        <v>1371</v>
      </c>
      <c r="G387" s="0" t="s">
        <v>1372</v>
      </c>
      <c r="H387" s="0" t="s">
        <v>1345</v>
      </c>
      <c r="I387" s="0" t="s">
        <v>1346</v>
      </c>
    </row>
    <row r="388" customFormat="false" ht="15" hidden="false" customHeight="false" outlineLevel="0" collapsed="false">
      <c r="E388" s="0" t="s">
        <v>611</v>
      </c>
      <c r="F388" s="0" t="s">
        <v>1373</v>
      </c>
      <c r="G388" s="0" t="s">
        <v>1374</v>
      </c>
      <c r="H388" s="0" t="s">
        <v>1345</v>
      </c>
      <c r="I388" s="0" t="s">
        <v>1346</v>
      </c>
    </row>
    <row r="389" customFormat="false" ht="15" hidden="false" customHeight="false" outlineLevel="0" collapsed="false">
      <c r="E389" s="0" t="s">
        <v>611</v>
      </c>
      <c r="F389" s="0" t="s">
        <v>1375</v>
      </c>
      <c r="G389" s="0" t="s">
        <v>1376</v>
      </c>
      <c r="H389" s="0" t="s">
        <v>1345</v>
      </c>
      <c r="I389" s="0" t="s">
        <v>1346</v>
      </c>
    </row>
    <row r="390" customFormat="false" ht="15" hidden="false" customHeight="false" outlineLevel="0" collapsed="false">
      <c r="E390" s="0" t="s">
        <v>611</v>
      </c>
      <c r="F390" s="0" t="s">
        <v>1377</v>
      </c>
      <c r="G390" s="0" t="s">
        <v>1378</v>
      </c>
      <c r="H390" s="0" t="s">
        <v>1345</v>
      </c>
      <c r="I390" s="0" t="s">
        <v>1346</v>
      </c>
    </row>
    <row r="391" customFormat="false" ht="15" hidden="false" customHeight="false" outlineLevel="0" collapsed="false">
      <c r="E391" s="0" t="s">
        <v>611</v>
      </c>
      <c r="F391" s="0" t="s">
        <v>1379</v>
      </c>
      <c r="G391" s="0" t="s">
        <v>1380</v>
      </c>
      <c r="H391" s="0" t="s">
        <v>1345</v>
      </c>
      <c r="I391" s="0" t="s">
        <v>1346</v>
      </c>
    </row>
    <row r="392" customFormat="false" ht="15" hidden="false" customHeight="false" outlineLevel="0" collapsed="false">
      <c r="E392" s="0" t="s">
        <v>611</v>
      </c>
      <c r="F392" s="0" t="s">
        <v>1381</v>
      </c>
      <c r="G392" s="0" t="s">
        <v>1382</v>
      </c>
      <c r="H392" s="0" t="s">
        <v>1345</v>
      </c>
      <c r="I392" s="0" t="s">
        <v>1346</v>
      </c>
    </row>
    <row r="393" customFormat="false" ht="15" hidden="false" customHeight="false" outlineLevel="0" collapsed="false">
      <c r="E393" s="0" t="s">
        <v>611</v>
      </c>
      <c r="F393" s="0" t="s">
        <v>1383</v>
      </c>
      <c r="G393" s="0" t="s">
        <v>1384</v>
      </c>
      <c r="H393" s="0" t="s">
        <v>1345</v>
      </c>
      <c r="I393" s="0" t="s">
        <v>1346</v>
      </c>
    </row>
    <row r="394" customFormat="false" ht="15" hidden="false" customHeight="false" outlineLevel="0" collapsed="false">
      <c r="E394" s="0" t="s">
        <v>611</v>
      </c>
      <c r="F394" s="0" t="s">
        <v>1385</v>
      </c>
      <c r="G394" s="0" t="s">
        <v>1386</v>
      </c>
      <c r="H394" s="0" t="s">
        <v>1345</v>
      </c>
      <c r="I394" s="0" t="s">
        <v>1346</v>
      </c>
    </row>
    <row r="395" customFormat="false" ht="15" hidden="false" customHeight="false" outlineLevel="0" collapsed="false">
      <c r="E395" s="0" t="s">
        <v>611</v>
      </c>
      <c r="F395" s="0" t="s">
        <v>1387</v>
      </c>
      <c r="G395" s="0" t="s">
        <v>1388</v>
      </c>
      <c r="H395" s="0" t="s">
        <v>1345</v>
      </c>
      <c r="I395" s="0" t="s">
        <v>1346</v>
      </c>
    </row>
    <row r="396" customFormat="false" ht="15" hidden="false" customHeight="false" outlineLevel="0" collapsed="false">
      <c r="E396" s="0" t="s">
        <v>614</v>
      </c>
      <c r="F396" s="0" t="s">
        <v>1389</v>
      </c>
      <c r="G396" s="0" t="s">
        <v>1390</v>
      </c>
      <c r="H396" s="0" t="s">
        <v>1391</v>
      </c>
      <c r="I396" s="0" t="s">
        <v>1392</v>
      </c>
    </row>
    <row r="397" customFormat="false" ht="15" hidden="false" customHeight="false" outlineLevel="0" collapsed="false">
      <c r="E397" s="0" t="s">
        <v>614</v>
      </c>
      <c r="F397" s="0" t="s">
        <v>1393</v>
      </c>
      <c r="G397" s="0" t="s">
        <v>1394</v>
      </c>
      <c r="H397" s="0" t="s">
        <v>1391</v>
      </c>
      <c r="I397" s="0" t="s">
        <v>1392</v>
      </c>
    </row>
    <row r="398" customFormat="false" ht="15" hidden="false" customHeight="false" outlineLevel="0" collapsed="false">
      <c r="E398" s="0" t="s">
        <v>614</v>
      </c>
      <c r="F398" s="0" t="s">
        <v>1395</v>
      </c>
      <c r="G398" s="0" t="s">
        <v>1396</v>
      </c>
      <c r="H398" s="0" t="s">
        <v>1391</v>
      </c>
      <c r="I398" s="0" t="s">
        <v>1392</v>
      </c>
    </row>
    <row r="399" customFormat="false" ht="15" hidden="false" customHeight="false" outlineLevel="0" collapsed="false">
      <c r="E399" s="0" t="s">
        <v>614</v>
      </c>
      <c r="F399" s="0" t="s">
        <v>1397</v>
      </c>
      <c r="G399" s="0" t="s">
        <v>1398</v>
      </c>
      <c r="H399" s="0" t="s">
        <v>1391</v>
      </c>
      <c r="I399" s="0" t="s">
        <v>1392</v>
      </c>
    </row>
    <row r="400" customFormat="false" ht="15" hidden="false" customHeight="false" outlineLevel="0" collapsed="false">
      <c r="E400" s="0" t="s">
        <v>614</v>
      </c>
      <c r="F400" s="0" t="s">
        <v>1399</v>
      </c>
      <c r="G400" s="0" t="s">
        <v>1400</v>
      </c>
      <c r="H400" s="0" t="s">
        <v>1391</v>
      </c>
      <c r="I400" s="0" t="s">
        <v>1392</v>
      </c>
    </row>
    <row r="401" customFormat="false" ht="15" hidden="false" customHeight="false" outlineLevel="0" collapsed="false">
      <c r="E401" s="0" t="s">
        <v>614</v>
      </c>
      <c r="F401" s="0" t="s">
        <v>1401</v>
      </c>
      <c r="G401" s="0" t="s">
        <v>1402</v>
      </c>
      <c r="H401" s="0" t="s">
        <v>1391</v>
      </c>
      <c r="I401" s="0" t="s">
        <v>1392</v>
      </c>
    </row>
    <row r="402" customFormat="false" ht="15" hidden="false" customHeight="false" outlineLevel="0" collapsed="false">
      <c r="E402" s="0" t="s">
        <v>614</v>
      </c>
      <c r="F402" s="0" t="s">
        <v>1403</v>
      </c>
      <c r="G402" s="0" t="s">
        <v>1404</v>
      </c>
      <c r="H402" s="0" t="s">
        <v>1391</v>
      </c>
      <c r="I402" s="0" t="s">
        <v>1392</v>
      </c>
    </row>
    <row r="403" customFormat="false" ht="15" hidden="false" customHeight="false" outlineLevel="0" collapsed="false">
      <c r="E403" s="0" t="s">
        <v>614</v>
      </c>
      <c r="F403" s="0" t="s">
        <v>1405</v>
      </c>
      <c r="G403" s="0" t="s">
        <v>1406</v>
      </c>
      <c r="H403" s="0" t="s">
        <v>1391</v>
      </c>
      <c r="I403" s="0" t="s">
        <v>1392</v>
      </c>
    </row>
    <row r="404" customFormat="false" ht="15" hidden="false" customHeight="false" outlineLevel="0" collapsed="false">
      <c r="E404" s="0" t="s">
        <v>614</v>
      </c>
      <c r="F404" s="0" t="s">
        <v>1407</v>
      </c>
      <c r="G404" s="0" t="s">
        <v>1408</v>
      </c>
      <c r="H404" s="0" t="s">
        <v>1391</v>
      </c>
      <c r="I404" s="0" t="s">
        <v>1392</v>
      </c>
    </row>
    <row r="405" customFormat="false" ht="15" hidden="false" customHeight="false" outlineLevel="0" collapsed="false">
      <c r="E405" s="0" t="s">
        <v>614</v>
      </c>
      <c r="F405" s="0" t="s">
        <v>1409</v>
      </c>
      <c r="G405" s="0" t="s">
        <v>1410</v>
      </c>
      <c r="H405" s="0" t="s">
        <v>1391</v>
      </c>
      <c r="I405" s="0" t="s">
        <v>1392</v>
      </c>
    </row>
    <row r="406" customFormat="false" ht="15" hidden="false" customHeight="false" outlineLevel="0" collapsed="false">
      <c r="E406" s="0" t="s">
        <v>614</v>
      </c>
      <c r="F406" s="0" t="s">
        <v>1411</v>
      </c>
      <c r="G406" s="0" t="s">
        <v>1412</v>
      </c>
      <c r="H406" s="0" t="s">
        <v>1391</v>
      </c>
      <c r="I406" s="0" t="s">
        <v>1392</v>
      </c>
    </row>
    <row r="407" customFormat="false" ht="15" hidden="false" customHeight="false" outlineLevel="0" collapsed="false">
      <c r="E407" s="0" t="s">
        <v>614</v>
      </c>
      <c r="F407" s="0" t="s">
        <v>1413</v>
      </c>
      <c r="G407" s="0" t="s">
        <v>1414</v>
      </c>
      <c r="H407" s="0" t="s">
        <v>1391</v>
      </c>
      <c r="I407" s="0" t="s">
        <v>1392</v>
      </c>
    </row>
    <row r="408" customFormat="false" ht="15" hidden="false" customHeight="false" outlineLevel="0" collapsed="false">
      <c r="E408" s="0" t="s">
        <v>614</v>
      </c>
      <c r="F408" s="0" t="s">
        <v>1415</v>
      </c>
      <c r="G408" s="0" t="s">
        <v>1416</v>
      </c>
      <c r="H408" s="0" t="s">
        <v>1391</v>
      </c>
      <c r="I408" s="0" t="s">
        <v>1392</v>
      </c>
    </row>
    <row r="409" customFormat="false" ht="15" hidden="false" customHeight="false" outlineLevel="0" collapsed="false">
      <c r="E409" s="0" t="s">
        <v>614</v>
      </c>
      <c r="F409" s="0" t="s">
        <v>1417</v>
      </c>
      <c r="G409" s="0" t="s">
        <v>1418</v>
      </c>
      <c r="H409" s="0" t="s">
        <v>1391</v>
      </c>
      <c r="I409" s="0" t="s">
        <v>1392</v>
      </c>
    </row>
    <row r="410" customFormat="false" ht="15" hidden="false" customHeight="false" outlineLevel="0" collapsed="false">
      <c r="E410" s="0" t="s">
        <v>614</v>
      </c>
      <c r="F410" s="0" t="s">
        <v>1419</v>
      </c>
      <c r="G410" s="0" t="s">
        <v>1420</v>
      </c>
      <c r="H410" s="0" t="s">
        <v>1391</v>
      </c>
      <c r="I410" s="0" t="s">
        <v>1392</v>
      </c>
    </row>
    <row r="411" customFormat="false" ht="15" hidden="false" customHeight="false" outlineLevel="0" collapsed="false">
      <c r="E411" s="0" t="s">
        <v>614</v>
      </c>
      <c r="F411" s="0" t="s">
        <v>1421</v>
      </c>
      <c r="G411" s="0" t="s">
        <v>1422</v>
      </c>
      <c r="H411" s="0" t="s">
        <v>1391</v>
      </c>
      <c r="I411" s="0" t="s">
        <v>1392</v>
      </c>
    </row>
    <row r="412" customFormat="false" ht="15" hidden="false" customHeight="false" outlineLevel="0" collapsed="false">
      <c r="E412" s="0" t="s">
        <v>614</v>
      </c>
      <c r="F412" s="0" t="s">
        <v>1423</v>
      </c>
      <c r="G412" s="0" t="s">
        <v>1424</v>
      </c>
      <c r="H412" s="0" t="s">
        <v>1391</v>
      </c>
      <c r="I412" s="0" t="s">
        <v>1392</v>
      </c>
    </row>
    <row r="413" customFormat="false" ht="15" hidden="false" customHeight="false" outlineLevel="0" collapsed="false">
      <c r="E413" s="0" t="s">
        <v>614</v>
      </c>
      <c r="F413" s="0" t="s">
        <v>1425</v>
      </c>
      <c r="G413" s="0" t="s">
        <v>1426</v>
      </c>
      <c r="H413" s="0" t="s">
        <v>1391</v>
      </c>
      <c r="I413" s="0" t="s">
        <v>1392</v>
      </c>
    </row>
    <row r="414" customFormat="false" ht="15" hidden="false" customHeight="false" outlineLevel="0" collapsed="false">
      <c r="E414" s="0" t="s">
        <v>614</v>
      </c>
      <c r="F414" s="0" t="s">
        <v>1427</v>
      </c>
      <c r="G414" s="0" t="s">
        <v>1428</v>
      </c>
      <c r="H414" s="0" t="s">
        <v>1391</v>
      </c>
      <c r="I414" s="0" t="s">
        <v>1392</v>
      </c>
    </row>
    <row r="415" customFormat="false" ht="15" hidden="false" customHeight="false" outlineLevel="0" collapsed="false">
      <c r="E415" s="0" t="s">
        <v>614</v>
      </c>
      <c r="F415" s="0" t="s">
        <v>1429</v>
      </c>
      <c r="G415" s="0" t="s">
        <v>1430</v>
      </c>
      <c r="H415" s="0" t="s">
        <v>1391</v>
      </c>
      <c r="I415" s="0" t="s">
        <v>1392</v>
      </c>
    </row>
    <row r="416" customFormat="false" ht="15" hidden="false" customHeight="false" outlineLevel="0" collapsed="false">
      <c r="E416" s="0" t="s">
        <v>617</v>
      </c>
      <c r="F416" s="0" t="s">
        <v>1431</v>
      </c>
      <c r="G416" s="0" t="s">
        <v>1432</v>
      </c>
      <c r="H416" s="0" t="s">
        <v>1433</v>
      </c>
      <c r="I416" s="0" t="s">
        <v>1434</v>
      </c>
    </row>
    <row r="417" customFormat="false" ht="15" hidden="false" customHeight="false" outlineLevel="0" collapsed="false">
      <c r="E417" s="0" t="s">
        <v>617</v>
      </c>
      <c r="F417" s="0" t="s">
        <v>1435</v>
      </c>
      <c r="G417" s="0" t="s">
        <v>1436</v>
      </c>
      <c r="H417" s="0" t="s">
        <v>1433</v>
      </c>
      <c r="I417" s="0" t="s">
        <v>1434</v>
      </c>
    </row>
    <row r="418" customFormat="false" ht="15" hidden="false" customHeight="false" outlineLevel="0" collapsed="false">
      <c r="E418" s="0" t="s">
        <v>617</v>
      </c>
      <c r="F418" s="0" t="s">
        <v>1437</v>
      </c>
      <c r="G418" s="0" t="s">
        <v>1438</v>
      </c>
      <c r="H418" s="0" t="s">
        <v>1433</v>
      </c>
      <c r="I418" s="0" t="s">
        <v>1434</v>
      </c>
    </row>
    <row r="419" customFormat="false" ht="15" hidden="false" customHeight="false" outlineLevel="0" collapsed="false">
      <c r="E419" s="0" t="s">
        <v>617</v>
      </c>
      <c r="F419" s="0" t="s">
        <v>1439</v>
      </c>
      <c r="G419" s="0" t="s">
        <v>1440</v>
      </c>
      <c r="H419" s="0" t="s">
        <v>1433</v>
      </c>
      <c r="I419" s="0" t="s">
        <v>1434</v>
      </c>
    </row>
    <row r="420" customFormat="false" ht="15" hidden="false" customHeight="false" outlineLevel="0" collapsed="false">
      <c r="E420" s="0" t="s">
        <v>617</v>
      </c>
      <c r="F420" s="0" t="s">
        <v>1441</v>
      </c>
      <c r="G420" s="0" t="s">
        <v>1442</v>
      </c>
      <c r="H420" s="0" t="s">
        <v>1433</v>
      </c>
      <c r="I420" s="0" t="s">
        <v>1434</v>
      </c>
    </row>
    <row r="421" customFormat="false" ht="15" hidden="false" customHeight="false" outlineLevel="0" collapsed="false">
      <c r="E421" s="0" t="s">
        <v>617</v>
      </c>
      <c r="F421" s="0" t="s">
        <v>1443</v>
      </c>
      <c r="G421" s="0" t="s">
        <v>1444</v>
      </c>
      <c r="H421" s="0" t="s">
        <v>1433</v>
      </c>
      <c r="I421" s="0" t="s">
        <v>1434</v>
      </c>
    </row>
    <row r="422" customFormat="false" ht="15" hidden="false" customHeight="false" outlineLevel="0" collapsed="false">
      <c r="E422" s="0" t="s">
        <v>617</v>
      </c>
      <c r="F422" s="0" t="s">
        <v>1445</v>
      </c>
      <c r="G422" s="0" t="s">
        <v>1446</v>
      </c>
      <c r="H422" s="0" t="s">
        <v>1433</v>
      </c>
      <c r="I422" s="0" t="s">
        <v>1434</v>
      </c>
    </row>
    <row r="423" customFormat="false" ht="15" hidden="false" customHeight="false" outlineLevel="0" collapsed="false">
      <c r="E423" s="0" t="s">
        <v>617</v>
      </c>
      <c r="F423" s="0" t="s">
        <v>1447</v>
      </c>
      <c r="G423" s="0" t="s">
        <v>1448</v>
      </c>
      <c r="H423" s="0" t="s">
        <v>1433</v>
      </c>
      <c r="I423" s="0" t="s">
        <v>1434</v>
      </c>
    </row>
    <row r="424" customFormat="false" ht="15" hidden="false" customHeight="false" outlineLevel="0" collapsed="false">
      <c r="E424" s="0" t="s">
        <v>617</v>
      </c>
      <c r="F424" s="0" t="s">
        <v>1449</v>
      </c>
      <c r="G424" s="0" t="s">
        <v>1450</v>
      </c>
      <c r="H424" s="0" t="s">
        <v>1433</v>
      </c>
      <c r="I424" s="0" t="s">
        <v>1434</v>
      </c>
    </row>
    <row r="425" customFormat="false" ht="15" hidden="false" customHeight="false" outlineLevel="0" collapsed="false">
      <c r="E425" s="0" t="s">
        <v>617</v>
      </c>
      <c r="F425" s="0" t="s">
        <v>1451</v>
      </c>
      <c r="G425" s="0" t="s">
        <v>1452</v>
      </c>
      <c r="H425" s="0" t="s">
        <v>1433</v>
      </c>
      <c r="I425" s="0" t="s">
        <v>1434</v>
      </c>
    </row>
    <row r="426" customFormat="false" ht="15" hidden="false" customHeight="false" outlineLevel="0" collapsed="false">
      <c r="E426" s="0" t="s">
        <v>620</v>
      </c>
      <c r="F426" s="0" t="s">
        <v>1453</v>
      </c>
      <c r="G426" s="0" t="s">
        <v>1454</v>
      </c>
      <c r="H426" s="0" t="s">
        <v>1455</v>
      </c>
      <c r="I426" s="0" t="s">
        <v>1456</v>
      </c>
    </row>
    <row r="427" customFormat="false" ht="15" hidden="false" customHeight="false" outlineLevel="0" collapsed="false">
      <c r="E427" s="0" t="s">
        <v>620</v>
      </c>
      <c r="F427" s="0" t="s">
        <v>1457</v>
      </c>
      <c r="G427" s="0" t="s">
        <v>1458</v>
      </c>
      <c r="H427" s="0" t="s">
        <v>1455</v>
      </c>
      <c r="I427" s="0" t="s">
        <v>1456</v>
      </c>
    </row>
    <row r="428" customFormat="false" ht="15" hidden="false" customHeight="false" outlineLevel="0" collapsed="false">
      <c r="E428" s="0" t="s">
        <v>620</v>
      </c>
      <c r="F428" s="0" t="s">
        <v>1459</v>
      </c>
      <c r="G428" s="0" t="s">
        <v>1460</v>
      </c>
      <c r="H428" s="0" t="s">
        <v>1455</v>
      </c>
      <c r="I428" s="0" t="s">
        <v>1456</v>
      </c>
    </row>
    <row r="429" customFormat="false" ht="15" hidden="false" customHeight="false" outlineLevel="0" collapsed="false">
      <c r="E429" s="0" t="s">
        <v>620</v>
      </c>
      <c r="F429" s="0" t="s">
        <v>1461</v>
      </c>
      <c r="G429" s="0" t="s">
        <v>1462</v>
      </c>
      <c r="H429" s="0" t="s">
        <v>1455</v>
      </c>
      <c r="I429" s="0" t="s">
        <v>1456</v>
      </c>
    </row>
    <row r="430" customFormat="false" ht="15" hidden="false" customHeight="false" outlineLevel="0" collapsed="false">
      <c r="E430" s="0" t="s">
        <v>620</v>
      </c>
      <c r="F430" s="0" t="s">
        <v>1463</v>
      </c>
      <c r="G430" s="0" t="s">
        <v>1464</v>
      </c>
      <c r="H430" s="0" t="s">
        <v>1455</v>
      </c>
      <c r="I430" s="0" t="s">
        <v>1456</v>
      </c>
    </row>
    <row r="431" customFormat="false" ht="15" hidden="false" customHeight="false" outlineLevel="0" collapsed="false">
      <c r="E431" s="0" t="s">
        <v>620</v>
      </c>
      <c r="F431" s="0" t="s">
        <v>1465</v>
      </c>
      <c r="G431" s="0" t="s">
        <v>1466</v>
      </c>
      <c r="H431" s="0" t="s">
        <v>1455</v>
      </c>
      <c r="I431" s="0" t="s">
        <v>1456</v>
      </c>
    </row>
    <row r="432" customFormat="false" ht="15" hidden="false" customHeight="false" outlineLevel="0" collapsed="false">
      <c r="E432" s="0" t="s">
        <v>620</v>
      </c>
      <c r="F432" s="0" t="s">
        <v>1467</v>
      </c>
      <c r="G432" s="0" t="s">
        <v>1468</v>
      </c>
      <c r="H432" s="0" t="s">
        <v>1455</v>
      </c>
      <c r="I432" s="0" t="s">
        <v>1456</v>
      </c>
    </row>
    <row r="433" customFormat="false" ht="15" hidden="false" customHeight="false" outlineLevel="0" collapsed="false">
      <c r="E433" s="0" t="s">
        <v>620</v>
      </c>
      <c r="F433" s="0" t="s">
        <v>1469</v>
      </c>
      <c r="G433" s="0" t="s">
        <v>1470</v>
      </c>
      <c r="H433" s="0" t="s">
        <v>1455</v>
      </c>
      <c r="I433" s="0" t="s">
        <v>1456</v>
      </c>
    </row>
    <row r="434" customFormat="false" ht="15" hidden="false" customHeight="false" outlineLevel="0" collapsed="false">
      <c r="E434" s="0" t="s">
        <v>620</v>
      </c>
      <c r="F434" s="0" t="s">
        <v>1471</v>
      </c>
      <c r="G434" s="0" t="s">
        <v>1472</v>
      </c>
      <c r="H434" s="0" t="s">
        <v>1455</v>
      </c>
      <c r="I434" s="0" t="s">
        <v>1456</v>
      </c>
    </row>
    <row r="435" customFormat="false" ht="15" hidden="false" customHeight="false" outlineLevel="0" collapsed="false">
      <c r="E435" s="0" t="s">
        <v>620</v>
      </c>
      <c r="F435" s="0" t="s">
        <v>1473</v>
      </c>
      <c r="G435" s="0" t="s">
        <v>1474</v>
      </c>
      <c r="H435" s="0" t="s">
        <v>1455</v>
      </c>
      <c r="I435" s="0" t="s">
        <v>1456</v>
      </c>
    </row>
    <row r="436" customFormat="false" ht="15" hidden="false" customHeight="false" outlineLevel="0" collapsed="false">
      <c r="E436" s="0" t="s">
        <v>620</v>
      </c>
      <c r="F436" s="0" t="s">
        <v>1475</v>
      </c>
      <c r="G436" s="0" t="s">
        <v>1476</v>
      </c>
      <c r="H436" s="0" t="s">
        <v>1455</v>
      </c>
      <c r="I436" s="0" t="s">
        <v>1456</v>
      </c>
    </row>
    <row r="437" customFormat="false" ht="15" hidden="false" customHeight="false" outlineLevel="0" collapsed="false">
      <c r="E437" s="0" t="s">
        <v>620</v>
      </c>
      <c r="F437" s="0" t="s">
        <v>1477</v>
      </c>
      <c r="G437" s="0" t="s">
        <v>1478</v>
      </c>
      <c r="H437" s="0" t="s">
        <v>1455</v>
      </c>
      <c r="I437" s="0" t="s">
        <v>1456</v>
      </c>
    </row>
    <row r="438" customFormat="false" ht="15" hidden="false" customHeight="false" outlineLevel="0" collapsed="false">
      <c r="E438" s="0" t="s">
        <v>620</v>
      </c>
      <c r="F438" s="0" t="s">
        <v>1479</v>
      </c>
      <c r="G438" s="0" t="s">
        <v>1480</v>
      </c>
      <c r="H438" s="0" t="s">
        <v>1455</v>
      </c>
      <c r="I438" s="0" t="s">
        <v>1456</v>
      </c>
    </row>
    <row r="439" customFormat="false" ht="15" hidden="false" customHeight="false" outlineLevel="0" collapsed="false">
      <c r="E439" s="0" t="s">
        <v>620</v>
      </c>
      <c r="F439" s="0" t="s">
        <v>1481</v>
      </c>
      <c r="G439" s="0" t="s">
        <v>1482</v>
      </c>
      <c r="H439" s="0" t="s">
        <v>1455</v>
      </c>
      <c r="I439" s="0" t="s">
        <v>1456</v>
      </c>
    </row>
    <row r="440" customFormat="false" ht="15" hidden="false" customHeight="false" outlineLevel="0" collapsed="false">
      <c r="E440" s="0" t="s">
        <v>620</v>
      </c>
      <c r="F440" s="0" t="s">
        <v>1483</v>
      </c>
      <c r="G440" s="0" t="s">
        <v>1484</v>
      </c>
      <c r="H440" s="0" t="s">
        <v>1455</v>
      </c>
      <c r="I440" s="0" t="s">
        <v>1456</v>
      </c>
    </row>
    <row r="441" customFormat="false" ht="15" hidden="false" customHeight="false" outlineLevel="0" collapsed="false">
      <c r="E441" s="0" t="s">
        <v>620</v>
      </c>
      <c r="F441" s="0" t="s">
        <v>1485</v>
      </c>
      <c r="G441" s="0" t="s">
        <v>1486</v>
      </c>
      <c r="H441" s="0" t="s">
        <v>1455</v>
      </c>
      <c r="I441" s="0" t="s">
        <v>1456</v>
      </c>
    </row>
    <row r="442" customFormat="false" ht="15" hidden="false" customHeight="false" outlineLevel="0" collapsed="false">
      <c r="E442" s="0" t="s">
        <v>620</v>
      </c>
      <c r="F442" s="0" t="s">
        <v>1487</v>
      </c>
      <c r="G442" s="0" t="s">
        <v>1488</v>
      </c>
      <c r="H442" s="0" t="s">
        <v>1455</v>
      </c>
      <c r="I442" s="0" t="s">
        <v>1456</v>
      </c>
    </row>
    <row r="443" customFormat="false" ht="15" hidden="false" customHeight="false" outlineLevel="0" collapsed="false">
      <c r="E443" s="0" t="s">
        <v>620</v>
      </c>
      <c r="F443" s="0" t="s">
        <v>1489</v>
      </c>
      <c r="G443" s="0" t="s">
        <v>1490</v>
      </c>
      <c r="H443" s="0" t="s">
        <v>1455</v>
      </c>
      <c r="I443" s="0" t="s">
        <v>1456</v>
      </c>
    </row>
    <row r="444" customFormat="false" ht="15" hidden="false" customHeight="false" outlineLevel="0" collapsed="false">
      <c r="E444" s="0" t="s">
        <v>620</v>
      </c>
      <c r="F444" s="0" t="s">
        <v>1491</v>
      </c>
      <c r="G444" s="0" t="s">
        <v>1492</v>
      </c>
      <c r="H444" s="0" t="s">
        <v>1455</v>
      </c>
      <c r="I444" s="0" t="s">
        <v>1456</v>
      </c>
    </row>
    <row r="445" customFormat="false" ht="15" hidden="false" customHeight="false" outlineLevel="0" collapsed="false">
      <c r="E445" s="0" t="s">
        <v>620</v>
      </c>
      <c r="F445" s="0" t="s">
        <v>1493</v>
      </c>
      <c r="G445" s="0" t="s">
        <v>1494</v>
      </c>
      <c r="H445" s="0" t="s">
        <v>1455</v>
      </c>
      <c r="I445" s="0" t="s">
        <v>1456</v>
      </c>
    </row>
    <row r="446" customFormat="false" ht="15" hidden="false" customHeight="false" outlineLevel="0" collapsed="false">
      <c r="E446" s="0" t="s">
        <v>620</v>
      </c>
      <c r="F446" s="0" t="s">
        <v>1495</v>
      </c>
      <c r="G446" s="0" t="s">
        <v>1496</v>
      </c>
      <c r="H446" s="0" t="s">
        <v>1455</v>
      </c>
      <c r="I446" s="0" t="s">
        <v>1456</v>
      </c>
    </row>
    <row r="447" customFormat="false" ht="15" hidden="false" customHeight="false" outlineLevel="0" collapsed="false">
      <c r="E447" s="0" t="s">
        <v>620</v>
      </c>
      <c r="F447" s="0" t="s">
        <v>1497</v>
      </c>
      <c r="G447" s="0" t="s">
        <v>1498</v>
      </c>
      <c r="H447" s="0" t="s">
        <v>1455</v>
      </c>
      <c r="I447" s="0" t="s">
        <v>1456</v>
      </c>
    </row>
  </sheetData>
  <conditionalFormatting sqref="F166 F169 F284 F285:F1048576 F167:F168 F170:F283 F1:F165 F1:G1048576">
    <cfRule type="duplicateValues" priority="2" aboveAverage="0" equalAverage="0" bottom="0" percent="0" rank="0" text="" dxfId="14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N106"/>
  <sheetViews>
    <sheetView showFormulas="false" showGridLines="true" showRowColHeaders="true" showZeros="true" rightToLeft="false" tabSelected="false" showOutlineSymbols="true" defaultGridColor="true" view="normal" topLeftCell="B1" colorId="64" zoomScale="75" zoomScaleNormal="75" zoomScalePageLayoutView="100" workbookViewId="0">
      <selection pane="topLeft" activeCell="B1" activeCellId="0" sqref="B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0" width="41.42"/>
    <col collapsed="false" customWidth="true" hidden="false" outlineLevel="0" max="3" min="3" style="0" width="41.15"/>
    <col collapsed="false" customWidth="true" hidden="false" outlineLevel="0" max="4" min="4" style="0" width="9.14"/>
    <col collapsed="false" customWidth="true" hidden="false" outlineLevel="0" max="5" min="5" style="0" width="31.29"/>
    <col collapsed="false" customWidth="true" hidden="false" outlineLevel="0" max="7" min="7" style="0" width="37.71"/>
  </cols>
  <sheetData>
    <row r="2" customFormat="false" ht="15" hidden="false" customHeight="false" outlineLevel="0" collapsed="false">
      <c r="A2" s="0" t="s">
        <v>1499</v>
      </c>
      <c r="C2" s="0" t="e">
        <f aca="false">основний!#REF!</f>
        <v>#VALUE!</v>
      </c>
      <c r="E2" s="0" t="e">
        <f aca="false">C2=G2</f>
        <v>#VALUE!</v>
      </c>
      <c r="G2" s="39"/>
      <c r="H2" s="40"/>
      <c r="I2" s="40"/>
      <c r="J2" s="40"/>
      <c r="K2" s="40"/>
      <c r="L2" s="40"/>
      <c r="M2" s="40"/>
      <c r="N2" s="41"/>
    </row>
    <row r="3" customFormat="false" ht="15" hidden="false" customHeight="false" outlineLevel="0" collapsed="false">
      <c r="A3" s="0" t="s">
        <v>1500</v>
      </c>
      <c r="C3" s="0" t="e">
        <f aca="false">основний!#REF!</f>
        <v>#VALUE!</v>
      </c>
      <c r="E3" s="0" t="e">
        <f aca="false">C3=G3</f>
        <v>#VALUE!</v>
      </c>
    </row>
    <row r="4" customFormat="false" ht="15" hidden="false" customHeight="false" outlineLevel="0" collapsed="false">
      <c r="A4" s="0" t="s">
        <v>1501</v>
      </c>
      <c r="C4" s="0" t="e">
        <f aca="false">основний!#REF!</f>
        <v>#VALUE!</v>
      </c>
      <c r="E4" s="0" t="e">
        <f aca="false">C4=G4</f>
        <v>#VALUE!</v>
      </c>
    </row>
    <row r="5" customFormat="false" ht="15" hidden="false" customHeight="false" outlineLevel="0" collapsed="false">
      <c r="A5" s="0" t="s">
        <v>1502</v>
      </c>
      <c r="C5" s="0" t="str">
        <f aca="false">Основний!C12</f>
        <v>Давиденко Богдан Миколайович</v>
      </c>
      <c r="E5" s="42" t="b">
        <f aca="false">C5=G5</f>
        <v>0</v>
      </c>
    </row>
    <row r="6" customFormat="false" ht="15" hidden="false" customHeight="false" outlineLevel="0" collapsed="false">
      <c r="A6" s="0" t="s">
        <v>1503</v>
      </c>
      <c r="C6" s="0" t="str">
        <f aca="false">Основний!C13</f>
        <v>Петраш Віктор Володимирович</v>
      </c>
      <c r="E6" s="42" t="b">
        <f aca="false">C6=G6</f>
        <v>0</v>
      </c>
    </row>
    <row r="7" customFormat="false" ht="15" hidden="false" customHeight="false" outlineLevel="0" collapsed="false">
      <c r="A7" s="0" t="s">
        <v>1504</v>
      </c>
      <c r="C7" s="0" t="str">
        <f aca="false">Основний!C14</f>
        <v>Литвинко Олександр Сергійович</v>
      </c>
      <c r="E7" s="42" t="b">
        <f aca="false">C7=G7</f>
        <v>0</v>
      </c>
    </row>
    <row r="8" customFormat="false" ht="15" hidden="false" customHeight="false" outlineLevel="0" collapsed="false">
      <c r="A8" s="0" t="s">
        <v>1505</v>
      </c>
      <c r="C8" s="0" t="str">
        <f aca="false">Основний!C15</f>
        <v>Верба Володимир Олександрович</v>
      </c>
      <c r="E8" s="42" t="b">
        <f aca="false">C8=G8</f>
        <v>0</v>
      </c>
    </row>
    <row r="9" customFormat="false" ht="15" hidden="false" customHeight="false" outlineLevel="0" collapsed="false">
      <c r="A9" s="0" t="s">
        <v>1506</v>
      </c>
      <c r="C9" s="0" t="str">
        <f aca="false">Основний!C16</f>
        <v>Васильченко Сергій Анатолійович</v>
      </c>
      <c r="E9" s="42" t="b">
        <f aca="false">C9=G9</f>
        <v>0</v>
      </c>
    </row>
    <row r="10" customFormat="false" ht="15" hidden="false" customHeight="false" outlineLevel="0" collapsed="false">
      <c r="A10" s="0" t="s">
        <v>1507</v>
      </c>
      <c r="C10" s="0" t="str">
        <f aca="false">Основний!C17</f>
        <v>Сукрут Олександр Миколайович</v>
      </c>
      <c r="E10" s="42" t="b">
        <f aca="false">C10=G10</f>
        <v>0</v>
      </c>
    </row>
    <row r="11" customFormat="false" ht="15" hidden="false" customHeight="false" outlineLevel="0" collapsed="false">
      <c r="A11" s="0" t="s">
        <v>1508</v>
      </c>
      <c r="C11" s="0" t="str">
        <f aca="false">Основний!C18</f>
        <v>Косьмін Юрій Віталійович</v>
      </c>
      <c r="E11" s="42" t="b">
        <f aca="false">C11=G11</f>
        <v>0</v>
      </c>
    </row>
    <row r="12" customFormat="false" ht="15" hidden="false" customHeight="false" outlineLevel="0" collapsed="false">
      <c r="A12" s="0" t="s">
        <v>1509</v>
      </c>
      <c r="C12" s="0" t="str">
        <f aca="false">Основний!C19</f>
        <v>Денисенко Артем Олегович</v>
      </c>
      <c r="E12" s="42" t="b">
        <f aca="false">C12=G12</f>
        <v>0</v>
      </c>
    </row>
    <row r="13" customFormat="false" ht="15" hidden="false" customHeight="false" outlineLevel="0" collapsed="false">
      <c r="A13" s="0" t="s">
        <v>1510</v>
      </c>
      <c r="C13" s="0" t="str">
        <f aca="false">Основний!C20</f>
        <v>Нєжнов Сергій Миколайович</v>
      </c>
      <c r="E13" s="42" t="b">
        <f aca="false">C13=G13</f>
        <v>0</v>
      </c>
    </row>
    <row r="14" customFormat="false" ht="15" hidden="false" customHeight="false" outlineLevel="0" collapsed="false">
      <c r="A14" s="0" t="s">
        <v>1511</v>
      </c>
      <c r="C14" s="0" t="str">
        <f aca="false">Основний!C21</f>
        <v>Тимченко Олександр Олександрович</v>
      </c>
      <c r="E14" s="42" t="b">
        <f aca="false">C14=G14</f>
        <v>0</v>
      </c>
    </row>
    <row r="15" customFormat="false" ht="15" hidden="false" customHeight="false" outlineLevel="0" collapsed="false">
      <c r="A15" s="0" t="s">
        <v>1512</v>
      </c>
      <c r="C15" s="0" t="str">
        <f aca="false">Основний!C22</f>
        <v>Соловйов Роман Ленідович</v>
      </c>
      <c r="E15" s="42" t="b">
        <f aca="false">C15=G15</f>
        <v>0</v>
      </c>
    </row>
    <row r="16" customFormat="false" ht="15" hidden="false" customHeight="false" outlineLevel="0" collapsed="false">
      <c r="A16" s="0" t="s">
        <v>1513</v>
      </c>
      <c r="C16" s="0" t="str">
        <f aca="false">Основний!C23</f>
        <v>Федчун Віктор Миколайович</v>
      </c>
      <c r="E16" s="42" t="b">
        <f aca="false">C16=G16</f>
        <v>0</v>
      </c>
    </row>
    <row r="17" customFormat="false" ht="15" hidden="false" customHeight="false" outlineLevel="0" collapsed="false">
      <c r="A17" s="0" t="s">
        <v>1514</v>
      </c>
      <c r="C17" s="0" t="str">
        <f aca="false">Основний!C24</f>
        <v>Сомок Олег Михайлович</v>
      </c>
      <c r="E17" s="42" t="b">
        <f aca="false">C17=G17</f>
        <v>0</v>
      </c>
    </row>
    <row r="18" customFormat="false" ht="15" hidden="false" customHeight="false" outlineLevel="0" collapsed="false">
      <c r="A18" s="0" t="s">
        <v>1515</v>
      </c>
      <c r="C18" s="0" t="str">
        <f aca="false">Основний!C25</f>
        <v>Стожок Єгор Сергійович</v>
      </c>
      <c r="E18" s="42" t="b">
        <f aca="false">C18=G18</f>
        <v>0</v>
      </c>
    </row>
    <row r="19" customFormat="false" ht="15" hidden="false" customHeight="false" outlineLevel="0" collapsed="false">
      <c r="A19" s="0" t="s">
        <v>1516</v>
      </c>
      <c r="C19" s="0" t="str">
        <f aca="false">Основний!C26</f>
        <v>Тернюк Андрій Олексійович</v>
      </c>
      <c r="E19" s="42" t="b">
        <f aca="false">C19=G19</f>
        <v>0</v>
      </c>
    </row>
    <row r="20" customFormat="false" ht="15" hidden="false" customHeight="false" outlineLevel="0" collapsed="false">
      <c r="A20" s="0" t="s">
        <v>1517</v>
      </c>
      <c r="C20" s="0" t="str">
        <f aca="false">Основний!C27</f>
        <v>Кальченко Олександр Іванович</v>
      </c>
      <c r="E20" s="42" t="b">
        <f aca="false">C20=G20</f>
        <v>0</v>
      </c>
    </row>
    <row r="21" customFormat="false" ht="15" hidden="false" customHeight="false" outlineLevel="0" collapsed="false">
      <c r="A21" s="0" t="s">
        <v>1518</v>
      </c>
      <c r="C21" s="0" t="str">
        <f aca="false">Основний!C28</f>
        <v>Пашков Денис Геннадійович</v>
      </c>
      <c r="E21" s="42" t="b">
        <f aca="false">C21=G21</f>
        <v>0</v>
      </c>
    </row>
    <row r="22" customFormat="false" ht="15" hidden="false" customHeight="false" outlineLevel="0" collapsed="false">
      <c r="A22" s="0" t="s">
        <v>1519</v>
      </c>
      <c r="C22" s="0" t="str">
        <f aca="false">Основний!C29</f>
        <v>Бойко Геннадій Володимирович</v>
      </c>
      <c r="E22" s="42" t="b">
        <f aca="false">C22=G22</f>
        <v>0</v>
      </c>
    </row>
    <row r="23" customFormat="false" ht="15" hidden="false" customHeight="false" outlineLevel="0" collapsed="false">
      <c r="A23" s="0" t="s">
        <v>1520</v>
      </c>
      <c r="C23" s="0" t="str">
        <f aca="false">Основний!C30</f>
        <v>Шевченко Роман Сергійович</v>
      </c>
      <c r="E23" s="42" t="b">
        <f aca="false">C23=G23</f>
        <v>0</v>
      </c>
    </row>
    <row r="24" customFormat="false" ht="15" hidden="false" customHeight="false" outlineLevel="0" collapsed="false">
      <c r="A24" s="0" t="s">
        <v>1521</v>
      </c>
      <c r="C24" s="0" t="str">
        <f aca="false">Основний!C31</f>
        <v>Кваша Сергій Анатолійович</v>
      </c>
      <c r="E24" s="42" t="b">
        <f aca="false">C24=G24</f>
        <v>0</v>
      </c>
    </row>
    <row r="25" customFormat="false" ht="15" hidden="false" customHeight="false" outlineLevel="0" collapsed="false">
      <c r="A25" s="0" t="s">
        <v>1522</v>
      </c>
      <c r="C25" s="0" t="str">
        <f aca="false">Основний!C32</f>
        <v>Пархоменко Володимир Анатолійович</v>
      </c>
      <c r="E25" s="42" t="b">
        <f aca="false">C25=G25</f>
        <v>0</v>
      </c>
    </row>
    <row r="26" customFormat="false" ht="15" hidden="false" customHeight="false" outlineLevel="0" collapsed="false">
      <c r="A26" s="0" t="s">
        <v>1523</v>
      </c>
      <c r="C26" s="0" t="str">
        <f aca="false">Основний!C33</f>
        <v>Войку Олег Георгійович</v>
      </c>
      <c r="E26" s="42" t="b">
        <f aca="false">C26=G26</f>
        <v>0</v>
      </c>
    </row>
    <row r="27" customFormat="false" ht="15" hidden="false" customHeight="false" outlineLevel="0" collapsed="false">
      <c r="A27" s="0" t="s">
        <v>1524</v>
      </c>
      <c r="C27" s="0" t="str">
        <f aca="false">Основний!C34</f>
        <v>Бруяка Максим Юрійович</v>
      </c>
      <c r="E27" s="42" t="b">
        <f aca="false">C27=G27</f>
        <v>0</v>
      </c>
    </row>
    <row r="28" customFormat="false" ht="15" hidden="false" customHeight="false" outlineLevel="0" collapsed="false">
      <c r="A28" s="0" t="s">
        <v>1525</v>
      </c>
      <c r="C28" s="0" t="str">
        <f aca="false">Основний!C35</f>
        <v>Коренєв Віталій Віталійович</v>
      </c>
      <c r="E28" s="42" t="b">
        <f aca="false">C28=G28</f>
        <v>0</v>
      </c>
    </row>
    <row r="29" customFormat="false" ht="15" hidden="false" customHeight="false" outlineLevel="0" collapsed="false">
      <c r="A29" s="0" t="s">
        <v>1526</v>
      </c>
      <c r="C29" s="0" t="str">
        <f aca="false">Основний!C36</f>
        <v>Штиб Олександр Вʼячеславович</v>
      </c>
      <c r="E29" s="42" t="b">
        <f aca="false">C29=G29</f>
        <v>0</v>
      </c>
    </row>
    <row r="30" customFormat="false" ht="15" hidden="false" customHeight="false" outlineLevel="0" collapsed="false">
      <c r="A30" s="0" t="s">
        <v>1527</v>
      </c>
      <c r="C30" s="0" t="str">
        <f aca="false">Основний!C37</f>
        <v>Клименченко Максим Анатолійович</v>
      </c>
      <c r="E30" s="42" t="b">
        <f aca="false">C30=G30</f>
        <v>0</v>
      </c>
    </row>
    <row r="31" customFormat="false" ht="15" hidden="false" customHeight="false" outlineLevel="0" collapsed="false">
      <c r="A31" s="0" t="s">
        <v>1528</v>
      </c>
      <c r="C31" s="0" t="str">
        <f aca="false">Основний!C38</f>
        <v>Сорокін Олег Павлович</v>
      </c>
      <c r="E31" s="42" t="b">
        <f aca="false">C31=G31</f>
        <v>0</v>
      </c>
    </row>
    <row r="32" customFormat="false" ht="15" hidden="false" customHeight="false" outlineLevel="0" collapsed="false">
      <c r="A32" s="0" t="s">
        <v>1529</v>
      </c>
      <c r="C32" s="0" t="str">
        <f aca="false">Основний!C39</f>
        <v>Князєв Олексадр Олексійович</v>
      </c>
      <c r="E32" s="42" t="b">
        <f aca="false">C32=G32</f>
        <v>0</v>
      </c>
    </row>
    <row r="33" customFormat="false" ht="15" hidden="false" customHeight="false" outlineLevel="0" collapsed="false">
      <c r="A33" s="0" t="s">
        <v>1530</v>
      </c>
      <c r="C33" s="0" t="str">
        <f aca="false">Основний!C40</f>
        <v>Кущ Андрій Петрович</v>
      </c>
      <c r="E33" s="42" t="b">
        <f aca="false">C33=G33</f>
        <v>0</v>
      </c>
    </row>
    <row r="34" customFormat="false" ht="15" hidden="false" customHeight="false" outlineLevel="0" collapsed="false">
      <c r="A34" s="0" t="s">
        <v>1531</v>
      </c>
      <c r="C34" s="0" t="str">
        <f aca="false">Основний!C41</f>
        <v>Колодченко Олег Григорович</v>
      </c>
      <c r="E34" s="42" t="b">
        <f aca="false">C34=G34</f>
        <v>0</v>
      </c>
    </row>
    <row r="35" customFormat="false" ht="15" hidden="false" customHeight="false" outlineLevel="0" collapsed="false">
      <c r="A35" s="0" t="s">
        <v>1532</v>
      </c>
      <c r="C35" s="0" t="e">
        <f aca="false">основний!#REF!</f>
        <v>#VALUE!</v>
      </c>
      <c r="E35" s="0" t="e">
        <f aca="false">C35=G35</f>
        <v>#VALUE!</v>
      </c>
    </row>
    <row r="36" customFormat="false" ht="15" hidden="false" customHeight="false" outlineLevel="0" collapsed="false">
      <c r="A36" s="0" t="s">
        <v>1533</v>
      </c>
      <c r="C36" s="0" t="str">
        <f aca="false">Основний!C42</f>
        <v>Забайрачний Антон Валерійович</v>
      </c>
      <c r="E36" s="42" t="b">
        <f aca="false">C36=G36</f>
        <v>0</v>
      </c>
    </row>
    <row r="37" customFormat="false" ht="15" hidden="false" customHeight="false" outlineLevel="0" collapsed="false">
      <c r="A37" s="0" t="s">
        <v>1534</v>
      </c>
      <c r="C37" s="0" t="str">
        <f aca="false">Основний!C43</f>
        <v>Терешин Сергій Валерійович</v>
      </c>
      <c r="E37" s="42" t="b">
        <f aca="false">C37=G37</f>
        <v>0</v>
      </c>
    </row>
    <row r="38" customFormat="false" ht="15" hidden="false" customHeight="false" outlineLevel="0" collapsed="false">
      <c r="A38" s="0" t="s">
        <v>1535</v>
      </c>
      <c r="C38" s="0" t="str">
        <f aca="false">Основний!C44</f>
        <v>Левчич Олександр Миколайович</v>
      </c>
      <c r="E38" s="42" t="b">
        <f aca="false">C38=G38</f>
        <v>0</v>
      </c>
    </row>
    <row r="39" customFormat="false" ht="15" hidden="false" customHeight="false" outlineLevel="0" collapsed="false">
      <c r="A39" s="0" t="s">
        <v>1536</v>
      </c>
      <c r="C39" s="0" t="str">
        <f aca="false">Основний!C45</f>
        <v>Скандаков Віталій Олександрович</v>
      </c>
      <c r="E39" s="42" t="b">
        <f aca="false">C39=G39</f>
        <v>0</v>
      </c>
    </row>
    <row r="40" customFormat="false" ht="15" hidden="false" customHeight="false" outlineLevel="0" collapsed="false">
      <c r="A40" s="0" t="s">
        <v>1537</v>
      </c>
      <c r="C40" s="0" t="str">
        <f aca="false">Основний!C46</f>
        <v>Косенко Віталій Якович</v>
      </c>
      <c r="E40" s="42" t="b">
        <f aca="false">C40=G40</f>
        <v>0</v>
      </c>
    </row>
    <row r="41" customFormat="false" ht="15" hidden="false" customHeight="false" outlineLevel="0" collapsed="false">
      <c r="A41" s="0" t="s">
        <v>1538</v>
      </c>
      <c r="C41" s="0" t="str">
        <f aca="false">Основний!C47</f>
        <v>Різничок Ігор Миколайович</v>
      </c>
      <c r="E41" s="42" t="b">
        <f aca="false">C41=G41</f>
        <v>0</v>
      </c>
    </row>
    <row r="42" customFormat="false" ht="15" hidden="false" customHeight="false" outlineLevel="0" collapsed="false">
      <c r="A42" s="0" t="s">
        <v>1539</v>
      </c>
      <c r="C42" s="0" t="str">
        <f aca="false">Основний!C48</f>
        <v>Шевченко Павло Миколайович</v>
      </c>
      <c r="E42" s="42" t="b">
        <f aca="false">C42=G42</f>
        <v>0</v>
      </c>
    </row>
    <row r="43" customFormat="false" ht="15" hidden="false" customHeight="false" outlineLevel="0" collapsed="false">
      <c r="A43" s="0" t="s">
        <v>1540</v>
      </c>
      <c r="C43" s="0" t="str">
        <f aca="false">Основний!C49</f>
        <v>Бурковцов Андрій Юрійович</v>
      </c>
      <c r="E43" s="42" t="b">
        <f aca="false">C43=G43</f>
        <v>0</v>
      </c>
    </row>
    <row r="44" customFormat="false" ht="15" hidden="false" customHeight="false" outlineLevel="0" collapsed="false">
      <c r="A44" s="0" t="s">
        <v>1541</v>
      </c>
      <c r="C44" s="0" t="str">
        <f aca="false">Основний!C50</f>
        <v>Сударенко Владислав Володимирович</v>
      </c>
      <c r="E44" s="42" t="b">
        <f aca="false">C44=G44</f>
        <v>0</v>
      </c>
    </row>
    <row r="45" customFormat="false" ht="15" hidden="false" customHeight="false" outlineLevel="0" collapsed="false">
      <c r="A45" s="0" t="s">
        <v>1542</v>
      </c>
      <c r="C45" s="0" t="str">
        <f aca="false">Основний!C51</f>
        <v>Звада Микита Іванович</v>
      </c>
      <c r="E45" s="42" t="b">
        <f aca="false">C45=G45</f>
        <v>0</v>
      </c>
    </row>
    <row r="46" customFormat="false" ht="15" hidden="false" customHeight="false" outlineLevel="0" collapsed="false">
      <c r="A46" s="0" t="s">
        <v>1543</v>
      </c>
      <c r="C46" s="0" t="str">
        <f aca="false">Основний!C52</f>
        <v>Грабко Андрій Іванович</v>
      </c>
      <c r="E46" s="42" t="b">
        <f aca="false">C46=G46</f>
        <v>0</v>
      </c>
    </row>
    <row r="47" customFormat="false" ht="15" hidden="false" customHeight="false" outlineLevel="0" collapsed="false">
      <c r="A47" s="0" t="s">
        <v>1544</v>
      </c>
      <c r="C47" s="0" t="str">
        <f aca="false">Основний!C53</f>
        <v>Меньшиков Олексій Єгорович</v>
      </c>
      <c r="E47" s="42" t="b">
        <f aca="false">C47=G47</f>
        <v>0</v>
      </c>
    </row>
    <row r="48" customFormat="false" ht="15" hidden="false" customHeight="false" outlineLevel="0" collapsed="false">
      <c r="A48" s="0" t="s">
        <v>1545</v>
      </c>
      <c r="C48" s="0" t="str">
        <f aca="false">Основний!C54</f>
        <v>Верстюк Євген Дмитрович</v>
      </c>
      <c r="E48" s="42" t="b">
        <f aca="false">C48=G48</f>
        <v>0</v>
      </c>
    </row>
    <row r="49" customFormat="false" ht="15" hidden="false" customHeight="false" outlineLevel="0" collapsed="false">
      <c r="A49" s="0" t="s">
        <v>1546</v>
      </c>
      <c r="C49" s="0" t="str">
        <f aca="false">Основний!C55</f>
        <v>Кривогуз Віталій Олександович</v>
      </c>
      <c r="E49" s="42" t="b">
        <f aca="false">C49=G49</f>
        <v>0</v>
      </c>
    </row>
    <row r="50" customFormat="false" ht="15" hidden="false" customHeight="false" outlineLevel="0" collapsed="false">
      <c r="A50" s="0" t="s">
        <v>1547</v>
      </c>
      <c r="C50" s="0" t="str">
        <f aca="false">Основний!C56</f>
        <v>Панченко Олексадр Валерійович</v>
      </c>
      <c r="E50" s="42" t="b">
        <f aca="false">C50=G50</f>
        <v>0</v>
      </c>
    </row>
    <row r="51" customFormat="false" ht="15" hidden="false" customHeight="false" outlineLevel="0" collapsed="false">
      <c r="A51" s="0" t="s">
        <v>1548</v>
      </c>
      <c r="C51" s="0" t="str">
        <f aca="false">Основний!C57</f>
        <v>Гуленко Владислав Олександрович</v>
      </c>
      <c r="E51" s="42" t="b">
        <f aca="false">C51=G51</f>
        <v>0</v>
      </c>
    </row>
    <row r="52" customFormat="false" ht="15" hidden="false" customHeight="false" outlineLevel="0" collapsed="false">
      <c r="A52" s="0" t="s">
        <v>1549</v>
      </c>
      <c r="C52" s="0" t="n">
        <f aca="false">Основний!C58</f>
        <v>0</v>
      </c>
      <c r="E52" s="42" t="b">
        <f aca="false">C52=G52</f>
        <v>1</v>
      </c>
    </row>
    <row r="53" customFormat="false" ht="15" hidden="false" customHeight="false" outlineLevel="0" collapsed="false">
      <c r="A53" s="0" t="s">
        <v>1550</v>
      </c>
      <c r="C53" s="0" t="n">
        <f aca="false">Основний!C59</f>
        <v>0</v>
      </c>
      <c r="E53" s="42" t="b">
        <f aca="false">C53=G53</f>
        <v>1</v>
      </c>
    </row>
    <row r="54" customFormat="false" ht="15" hidden="false" customHeight="false" outlineLevel="0" collapsed="false">
      <c r="A54" s="0" t="s">
        <v>1551</v>
      </c>
      <c r="C54" s="0" t="n">
        <f aca="false">Основний!C60</f>
        <v>0</v>
      </c>
      <c r="E54" s="42" t="b">
        <f aca="false">C54=G54</f>
        <v>1</v>
      </c>
    </row>
    <row r="55" customFormat="false" ht="15" hidden="false" customHeight="false" outlineLevel="0" collapsed="false">
      <c r="C55" s="0" t="n">
        <f aca="false">Основний!C61</f>
        <v>0</v>
      </c>
      <c r="E55" s="42" t="b">
        <f aca="false">C55=G55</f>
        <v>1</v>
      </c>
    </row>
    <row r="56" customFormat="false" ht="15" hidden="false" customHeight="false" outlineLevel="0" collapsed="false">
      <c r="C56" s="0" t="n">
        <f aca="false">Основний!C62</f>
        <v>0</v>
      </c>
      <c r="E56" s="42" t="b">
        <f aca="false">C56=G56</f>
        <v>1</v>
      </c>
    </row>
    <row r="57" customFormat="false" ht="15" hidden="false" customHeight="false" outlineLevel="0" collapsed="false">
      <c r="C57" s="0" t="n">
        <f aca="false">Основний!C63</f>
        <v>0</v>
      </c>
      <c r="E57" s="42" t="b">
        <f aca="false">C57=G57</f>
        <v>1</v>
      </c>
    </row>
    <row r="58" customFormat="false" ht="15" hidden="false" customHeight="false" outlineLevel="0" collapsed="false">
      <c r="C58" s="0" t="n">
        <f aca="false">Основний!C64</f>
        <v>0</v>
      </c>
      <c r="E58" s="42" t="b">
        <f aca="false">C58=G58</f>
        <v>1</v>
      </c>
    </row>
    <row r="59" customFormat="false" ht="15" hidden="false" customHeight="false" outlineLevel="0" collapsed="false">
      <c r="C59" s="0" t="n">
        <f aca="false">Основний!C65</f>
        <v>0</v>
      </c>
      <c r="E59" s="42" t="b">
        <f aca="false">C59=G59</f>
        <v>1</v>
      </c>
    </row>
    <row r="60" customFormat="false" ht="15" hidden="false" customHeight="false" outlineLevel="0" collapsed="false">
      <c r="C60" s="0" t="n">
        <f aca="false">Основний!C66</f>
        <v>0</v>
      </c>
      <c r="E60" s="42" t="b">
        <f aca="false">C60=G60</f>
        <v>1</v>
      </c>
    </row>
    <row r="61" customFormat="false" ht="15" hidden="false" customHeight="false" outlineLevel="0" collapsed="false">
      <c r="C61" s="0" t="n">
        <f aca="false">Основний!C67</f>
        <v>0</v>
      </c>
      <c r="E61" s="42" t="b">
        <f aca="false">C61=G61</f>
        <v>1</v>
      </c>
    </row>
    <row r="62" customFormat="false" ht="15" hidden="false" customHeight="false" outlineLevel="0" collapsed="false">
      <c r="C62" s="0" t="n">
        <f aca="false">Основний!C68</f>
        <v>0</v>
      </c>
      <c r="E62" s="42" t="b">
        <f aca="false">C62=G62</f>
        <v>1</v>
      </c>
    </row>
    <row r="63" customFormat="false" ht="15" hidden="false" customHeight="false" outlineLevel="0" collapsed="false">
      <c r="C63" s="0" t="n">
        <f aca="false">Основний!C69</f>
        <v>0</v>
      </c>
      <c r="E63" s="42" t="b">
        <f aca="false">C63=G63</f>
        <v>1</v>
      </c>
    </row>
    <row r="64" customFormat="false" ht="15" hidden="false" customHeight="false" outlineLevel="0" collapsed="false">
      <c r="C64" s="0" t="n">
        <f aca="false">Основний!C70</f>
        <v>0</v>
      </c>
      <c r="E64" s="42" t="b">
        <f aca="false">C64=G64</f>
        <v>1</v>
      </c>
    </row>
    <row r="65" customFormat="false" ht="15" hidden="false" customHeight="false" outlineLevel="0" collapsed="false">
      <c r="C65" s="0" t="n">
        <f aca="false">Основний!C71</f>
        <v>0</v>
      </c>
      <c r="E65" s="42" t="b">
        <f aca="false">C65=G65</f>
        <v>1</v>
      </c>
    </row>
    <row r="66" customFormat="false" ht="15" hidden="false" customHeight="false" outlineLevel="0" collapsed="false">
      <c r="C66" s="0" t="n">
        <f aca="false">Основний!C72</f>
        <v>0</v>
      </c>
      <c r="E66" s="42" t="b">
        <f aca="false">C66=G66</f>
        <v>1</v>
      </c>
    </row>
    <row r="67" customFormat="false" ht="15" hidden="false" customHeight="false" outlineLevel="0" collapsed="false">
      <c r="C67" s="0" t="n">
        <f aca="false">Основний!C73</f>
        <v>0</v>
      </c>
      <c r="E67" s="42" t="b">
        <f aca="false">C67=G67</f>
        <v>1</v>
      </c>
    </row>
    <row r="68" customFormat="false" ht="15" hidden="false" customHeight="false" outlineLevel="0" collapsed="false">
      <c r="C68" s="0" t="n">
        <f aca="false">Основний!C74</f>
        <v>0</v>
      </c>
      <c r="E68" s="42" t="b">
        <f aca="false">C68=G68</f>
        <v>1</v>
      </c>
    </row>
    <row r="69" customFormat="false" ht="15" hidden="false" customHeight="false" outlineLevel="0" collapsed="false">
      <c r="C69" s="0" t="n">
        <f aca="false">Основний!C75</f>
        <v>0</v>
      </c>
      <c r="E69" s="42" t="b">
        <f aca="false">C69=G69</f>
        <v>1</v>
      </c>
    </row>
    <row r="70" customFormat="false" ht="15" hidden="false" customHeight="false" outlineLevel="0" collapsed="false">
      <c r="C70" s="0" t="n">
        <f aca="false">Основний!C76</f>
        <v>0</v>
      </c>
      <c r="E70" s="42" t="b">
        <f aca="false">C70=G70</f>
        <v>1</v>
      </c>
    </row>
    <row r="71" customFormat="false" ht="15" hidden="false" customHeight="false" outlineLevel="0" collapsed="false">
      <c r="C71" s="0" t="n">
        <f aca="false">Основний!C77</f>
        <v>0</v>
      </c>
      <c r="E71" s="42" t="b">
        <f aca="false">C71=G71</f>
        <v>1</v>
      </c>
    </row>
    <row r="72" customFormat="false" ht="15" hidden="false" customHeight="false" outlineLevel="0" collapsed="false">
      <c r="C72" s="0" t="n">
        <f aca="false">Основний!C78</f>
        <v>0</v>
      </c>
      <c r="E72" s="42" t="b">
        <f aca="false">C72=G72</f>
        <v>1</v>
      </c>
    </row>
    <row r="73" customFormat="false" ht="15" hidden="false" customHeight="false" outlineLevel="0" collapsed="false">
      <c r="C73" s="0" t="n">
        <f aca="false">Основний!C79</f>
        <v>0</v>
      </c>
      <c r="E73" s="42" t="b">
        <f aca="false">C73=G73</f>
        <v>1</v>
      </c>
    </row>
    <row r="74" customFormat="false" ht="15" hidden="false" customHeight="false" outlineLevel="0" collapsed="false">
      <c r="C74" s="0" t="n">
        <f aca="false">Основний!C80</f>
        <v>0</v>
      </c>
      <c r="E74" s="42" t="b">
        <f aca="false">C74=G74</f>
        <v>1</v>
      </c>
    </row>
    <row r="75" customFormat="false" ht="15" hidden="false" customHeight="false" outlineLevel="0" collapsed="false">
      <c r="C75" s="0" t="n">
        <f aca="false">Основний!C81</f>
        <v>0</v>
      </c>
      <c r="E75" s="42" t="b">
        <f aca="false">C75=G75</f>
        <v>1</v>
      </c>
    </row>
    <row r="76" customFormat="false" ht="15" hidden="false" customHeight="false" outlineLevel="0" collapsed="false">
      <c r="C76" s="0" t="n">
        <f aca="false">Основний!C82</f>
        <v>0</v>
      </c>
      <c r="E76" s="42" t="b">
        <f aca="false">C76=G76</f>
        <v>1</v>
      </c>
    </row>
    <row r="77" customFormat="false" ht="15" hidden="false" customHeight="false" outlineLevel="0" collapsed="false">
      <c r="C77" s="0" t="n">
        <f aca="false">Основний!C83</f>
        <v>0</v>
      </c>
      <c r="E77" s="42" t="b">
        <f aca="false">C77=G77</f>
        <v>1</v>
      </c>
    </row>
    <row r="78" customFormat="false" ht="15" hidden="false" customHeight="false" outlineLevel="0" collapsed="false">
      <c r="C78" s="0" t="n">
        <f aca="false">Основний!C84</f>
        <v>0</v>
      </c>
      <c r="E78" s="42" t="b">
        <f aca="false">C78=G78</f>
        <v>1</v>
      </c>
    </row>
    <row r="79" customFormat="false" ht="15" hidden="false" customHeight="false" outlineLevel="0" collapsed="false">
      <c r="C79" s="0" t="n">
        <f aca="false">Основний!C85</f>
        <v>0</v>
      </c>
      <c r="E79" s="42" t="b">
        <f aca="false">C79=G79</f>
        <v>1</v>
      </c>
    </row>
    <row r="80" customFormat="false" ht="15" hidden="false" customHeight="false" outlineLevel="0" collapsed="false">
      <c r="C80" s="0" t="n">
        <f aca="false">Основний!C86</f>
        <v>0</v>
      </c>
      <c r="E80" s="42" t="b">
        <f aca="false">C80=G80</f>
        <v>1</v>
      </c>
    </row>
    <row r="81" customFormat="false" ht="15" hidden="false" customHeight="false" outlineLevel="0" collapsed="false">
      <c r="C81" s="0" t="n">
        <f aca="false">Основний!C87</f>
        <v>0</v>
      </c>
      <c r="E81" s="42" t="b">
        <f aca="false">C81=G81</f>
        <v>1</v>
      </c>
    </row>
    <row r="82" customFormat="false" ht="15" hidden="false" customHeight="false" outlineLevel="0" collapsed="false">
      <c r="C82" s="0" t="n">
        <f aca="false">Основний!C88</f>
        <v>0</v>
      </c>
      <c r="E82" s="42" t="b">
        <f aca="false">C82=G82</f>
        <v>1</v>
      </c>
    </row>
    <row r="83" customFormat="false" ht="15" hidden="false" customHeight="false" outlineLevel="0" collapsed="false">
      <c r="C83" s="0" t="n">
        <f aca="false">Основний!C89</f>
        <v>0</v>
      </c>
      <c r="E83" s="42" t="b">
        <f aca="false">C83=G83</f>
        <v>1</v>
      </c>
    </row>
    <row r="84" customFormat="false" ht="15" hidden="false" customHeight="false" outlineLevel="0" collapsed="false">
      <c r="C84" s="0" t="n">
        <f aca="false">Основний!C90</f>
        <v>0</v>
      </c>
      <c r="E84" s="42" t="b">
        <f aca="false">C84=G84</f>
        <v>1</v>
      </c>
    </row>
    <row r="85" customFormat="false" ht="15" hidden="false" customHeight="false" outlineLevel="0" collapsed="false">
      <c r="C85" s="0" t="n">
        <f aca="false">Основний!C91</f>
        <v>0</v>
      </c>
      <c r="E85" s="42" t="b">
        <f aca="false">C85=G85</f>
        <v>1</v>
      </c>
    </row>
    <row r="86" customFormat="false" ht="15" hidden="false" customHeight="false" outlineLevel="0" collapsed="false">
      <c r="C86" s="0" t="n">
        <f aca="false">Основний!C92</f>
        <v>0</v>
      </c>
      <c r="E86" s="42" t="b">
        <f aca="false">C86=G86</f>
        <v>1</v>
      </c>
      <c r="G86" s="43"/>
    </row>
    <row r="87" customFormat="false" ht="15" hidden="false" customHeight="false" outlineLevel="0" collapsed="false">
      <c r="C87" s="0" t="n">
        <f aca="false">Основний!C93</f>
        <v>0</v>
      </c>
      <c r="E87" s="42" t="b">
        <f aca="false">C87=G87</f>
        <v>1</v>
      </c>
    </row>
    <row r="88" customFormat="false" ht="15" hidden="false" customHeight="false" outlineLevel="0" collapsed="false">
      <c r="C88" s="0" t="n">
        <f aca="false">Основний!C94</f>
        <v>0</v>
      </c>
      <c r="E88" s="42" t="b">
        <f aca="false">C88=G88</f>
        <v>1</v>
      </c>
    </row>
    <row r="89" customFormat="false" ht="15" hidden="false" customHeight="false" outlineLevel="0" collapsed="false">
      <c r="C89" s="0" t="n">
        <f aca="false">Основний!C95</f>
        <v>0</v>
      </c>
      <c r="E89" s="42" t="b">
        <f aca="false">C89=G89</f>
        <v>1</v>
      </c>
    </row>
    <row r="90" customFormat="false" ht="15" hidden="false" customHeight="false" outlineLevel="0" collapsed="false">
      <c r="C90" s="0" t="n">
        <f aca="false">Основний!C96</f>
        <v>0</v>
      </c>
      <c r="E90" s="42" t="b">
        <f aca="false">C90=G90</f>
        <v>1</v>
      </c>
    </row>
    <row r="91" customFormat="false" ht="15" hidden="false" customHeight="false" outlineLevel="0" collapsed="false">
      <c r="C91" s="0" t="n">
        <f aca="false">Основний!C97</f>
        <v>0</v>
      </c>
      <c r="E91" s="42" t="b">
        <f aca="false">C91=G91</f>
        <v>1</v>
      </c>
    </row>
    <row r="92" customFormat="false" ht="15" hidden="false" customHeight="false" outlineLevel="0" collapsed="false">
      <c r="C92" s="0" t="n">
        <f aca="false">Основний!C98</f>
        <v>0</v>
      </c>
      <c r="E92" s="42" t="b">
        <f aca="false">C92=G92</f>
        <v>1</v>
      </c>
    </row>
    <row r="93" customFormat="false" ht="15" hidden="false" customHeight="false" outlineLevel="0" collapsed="false">
      <c r="C93" s="0" t="n">
        <f aca="false">Основний!C99</f>
        <v>0</v>
      </c>
      <c r="E93" s="42" t="b">
        <f aca="false">C93=G93</f>
        <v>1</v>
      </c>
    </row>
    <row r="94" customFormat="false" ht="15" hidden="false" customHeight="false" outlineLevel="0" collapsed="false">
      <c r="C94" s="0" t="n">
        <f aca="false">Основний!C100</f>
        <v>0</v>
      </c>
    </row>
    <row r="95" customFormat="false" ht="15" hidden="false" customHeight="false" outlineLevel="0" collapsed="false">
      <c r="C95" s="0" t="n">
        <f aca="false">Основний!C101</f>
        <v>0</v>
      </c>
    </row>
    <row r="96" customFormat="false" ht="15" hidden="false" customHeight="false" outlineLevel="0" collapsed="false">
      <c r="C96" s="0" t="n">
        <f aca="false">Основний!C102</f>
        <v>0</v>
      </c>
    </row>
    <row r="97" customFormat="false" ht="15" hidden="false" customHeight="false" outlineLevel="0" collapsed="false">
      <c r="C97" s="0" t="n">
        <f aca="false">Основний!C103</f>
        <v>0</v>
      </c>
    </row>
    <row r="98" customFormat="false" ht="15" hidden="false" customHeight="false" outlineLevel="0" collapsed="false">
      <c r="C98" s="0" t="n">
        <f aca="false">Основний!C104</f>
        <v>0</v>
      </c>
    </row>
    <row r="99" customFormat="false" ht="15" hidden="false" customHeight="false" outlineLevel="0" collapsed="false">
      <c r="C99" s="0" t="n">
        <f aca="false">Основний!C105</f>
        <v>0</v>
      </c>
    </row>
    <row r="100" customFormat="false" ht="15" hidden="false" customHeight="false" outlineLevel="0" collapsed="false">
      <c r="C100" s="0" t="n">
        <f aca="false">Основний!C106</f>
        <v>0</v>
      </c>
    </row>
    <row r="101" customFormat="false" ht="15" hidden="false" customHeight="false" outlineLevel="0" collapsed="false">
      <c r="C101" s="0" t="n">
        <f aca="false">Основний!C107</f>
        <v>0</v>
      </c>
    </row>
    <row r="102" customFormat="false" ht="15" hidden="false" customHeight="false" outlineLevel="0" collapsed="false">
      <c r="C102" s="0" t="n">
        <f aca="false">Основний!C108</f>
        <v>0</v>
      </c>
    </row>
    <row r="103" customFormat="false" ht="15" hidden="false" customHeight="false" outlineLevel="0" collapsed="false">
      <c r="C103" s="0" t="n">
        <f aca="false">Основний!C109</f>
        <v>0</v>
      </c>
    </row>
    <row r="104" customFormat="false" ht="15" hidden="false" customHeight="false" outlineLevel="0" collapsed="false">
      <c r="C104" s="0" t="n">
        <f aca="false">Основний!C110</f>
        <v>0</v>
      </c>
    </row>
    <row r="105" customFormat="false" ht="15" hidden="false" customHeight="false" outlineLevel="0" collapsed="false">
      <c r="C105" s="0" t="n">
        <f aca="false">Основний!C111</f>
        <v>0</v>
      </c>
    </row>
    <row r="106" customFormat="false" ht="15" hidden="false" customHeight="false" outlineLevel="0" collapsed="false">
      <c r="C106" s="0" t="n">
        <f aca="false">Основний!C112</f>
        <v>0</v>
      </c>
    </row>
  </sheetData>
  <conditionalFormatting sqref="A1:A1048576 C1:C1048576 A14:A1048576 A1:A10 C1:C1048576 G7 G8:G11">
    <cfRule type="duplicateValues" priority="2" aboveAverage="0" equalAverage="0" bottom="0" percent="0" rank="0" text="" dxfId="15"/>
  </conditionalFormatting>
  <conditionalFormatting sqref="G3">
    <cfRule type="duplicateValues" priority="3" aboveAverage="0" equalAverage="0" bottom="0" percent="0" rank="0" text="" dxfId="16"/>
    <cfRule type="duplicateValues" priority="4" aboveAverage="0" equalAverage="0" bottom="0" percent="0" rank="0" text="" dxfId="17"/>
  </conditionalFormatting>
  <conditionalFormatting sqref="A7 G3 G1 G57:G1048576 G27:G55 C1:C1048576 G5:G11">
    <cfRule type="duplicateValues" priority="5" aboveAverage="0" equalAverage="0" bottom="0" percent="0" rank="0" text="" dxfId="18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27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pane xSplit="0" ySplit="1" topLeftCell="A3" activePane="bottomLeft" state="frozen"/>
      <selection pane="topLeft" activeCell="A1" activeCellId="0" sqref="A1"/>
      <selection pane="bottomLeft" activeCell="H24" activeCellId="0" sqref="H24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0" width="7.15"/>
    <col collapsed="false" customWidth="true" hidden="false" outlineLevel="0" max="2" min="2" style="0" width="38.42"/>
    <col collapsed="false" customWidth="true" hidden="false" outlineLevel="0" max="3" min="3" style="0" width="13.42"/>
    <col collapsed="false" customWidth="true" hidden="false" outlineLevel="0" max="4" min="4" style="38" width="16.43"/>
    <col collapsed="false" customWidth="true" hidden="false" outlineLevel="0" max="5" min="5" style="43" width="7.42"/>
    <col collapsed="false" customWidth="true" hidden="false" outlineLevel="0" max="6" min="6" style="0" width="14.42"/>
    <col collapsed="false" customWidth="true" hidden="false" outlineLevel="0" max="7" min="7" style="43" width="6.14"/>
    <col collapsed="false" customWidth="true" hidden="false" outlineLevel="0" max="8" min="8" style="0" width="14.86"/>
    <col collapsed="false" customWidth="true" hidden="false" outlineLevel="0" max="9" min="9" style="43" width="6.71"/>
    <col collapsed="false" customWidth="true" hidden="false" outlineLevel="0" max="10" min="10" style="0" width="49.42"/>
    <col collapsed="false" customWidth="true" hidden="false" outlineLevel="0" max="11" min="11" style="44" width="11.43"/>
    <col collapsed="false" customWidth="true" hidden="false" outlineLevel="0" max="12" min="12" style="0" width="42.14"/>
    <col collapsed="false" customWidth="true" hidden="false" outlineLevel="0" max="14" min="13" style="44" width="11.43"/>
    <col collapsed="false" customWidth="true" hidden="false" outlineLevel="0" max="16" min="16" style="0" width="10.85"/>
  </cols>
  <sheetData>
    <row r="1" s="45" customFormat="true" ht="32.25" hidden="false" customHeight="true" outlineLevel="0" collapsed="false">
      <c r="A1" s="45" t="str">
        <f aca="false" t="array" ref="A1:A168">Основний!A10:A177</f>
        <v>№ з/п</v>
      </c>
      <c r="B1" s="45" t="str">
        <f aca="false" t="array" ref="B1:B168">CONCATENATE("", Основний!C10:C177)</f>
        <v>46</v>
      </c>
      <c r="C1" s="45" t="str">
        <f aca="false" t="array" ref="C1:C168">CONCATENATE("", TEXT(Основний!G10:G177,"dd.mm.yyyy"))</f>
        <v>Дата народження</v>
      </c>
      <c r="D1" s="46" t="str">
        <f aca="false" t="array" ref="D1:D168">CONCATENATE("", Основний!H10:H177)</f>
        <v>ідентифікаційний код</v>
      </c>
      <c r="E1" s="46" t="s">
        <v>1552</v>
      </c>
      <c r="F1" s="46" t="str">
        <f aca="false" t="array" ref="F1:F168">CONCATENATE("", Основний!J10:J177)</f>
        <v>Номер додумента
(військовий квиток,
приписне,
тимчасове посвідчення)</v>
      </c>
      <c r="G1" s="46" t="s">
        <v>1552</v>
      </c>
      <c r="H1" s="46" t="str">
        <f aca="false" t="array" ref="H1:H168">CONCATENATE("", Основний!K10:K177)</f>
        <v>Паспорт,
ким і коли виданий</v>
      </c>
      <c r="I1" s="46" t="s">
        <v>1552</v>
      </c>
      <c r="J1" s="47" t="s">
        <v>1553</v>
      </c>
      <c r="K1" s="46" t="s">
        <v>1554</v>
      </c>
      <c r="L1" s="47" t="s">
        <v>1555</v>
      </c>
      <c r="M1" s="46" t="s">
        <v>1556</v>
      </c>
      <c r="N1" s="46" t="s">
        <v>1557</v>
      </c>
    </row>
    <row r="2" customFormat="false" ht="15" hidden="true" customHeight="true" outlineLevel="0" collapsed="false">
      <c r="A2" s="0" t="n">
        <v>0</v>
      </c>
      <c r="B2" s="0" t="str">
        <v/>
      </c>
      <c r="C2" s="48" t="str">
        <v>30.12.1899</v>
      </c>
      <c r="D2" s="43" t="str">
        <v/>
      </c>
      <c r="F2" s="0" t="str">
        <v/>
      </c>
      <c r="H2" s="0" t="str">
        <v/>
      </c>
      <c r="J2" s="49" t="s">
        <v>1558</v>
      </c>
      <c r="K2" s="50" t="s">
        <v>1558</v>
      </c>
      <c r="L2" s="49" t="s">
        <v>1558</v>
      </c>
      <c r="M2" s="50" t="s">
        <v>1558</v>
      </c>
      <c r="N2" s="50" t="s">
        <v>1558</v>
      </c>
      <c r="O2" s="0" t="e">
        <f aca="false">DATEVALUE(C2) &lt;&gt; INT(LEFT(D2,5)) +1</f>
        <v>#VALUE!</v>
      </c>
    </row>
    <row r="3" customFormat="false" ht="15" hidden="false" customHeight="false" outlineLevel="0" collapsed="false">
      <c r="A3" s="0" t="n">
        <v>1</v>
      </c>
      <c r="B3" s="0" t="str">
        <v>Давиденко Богдан Миколайович</v>
      </c>
      <c r="C3" s="51" t="str">
        <v>24.04.1996</v>
      </c>
      <c r="D3" s="43" t="str">
        <v>3517807937</v>
      </c>
      <c r="E3" s="52" t="n">
        <f aca="false">IF(D3="", "", LEN(D3))</f>
        <v>10</v>
      </c>
      <c r="F3" s="0" t="str">
        <v>АВ 949426</v>
      </c>
      <c r="G3" s="52" t="n">
        <f aca="false">IF(F3="", "", LEN(F3))</f>
        <v>9</v>
      </c>
      <c r="H3" s="0" t="str">
        <v>006233429
Виданий 5930
16.06.2021</v>
      </c>
      <c r="I3" s="52" t="n">
        <f aca="false">IF(H3="", "", LEN(H3))</f>
        <v>33</v>
      </c>
      <c r="J3" s="0" t="s">
        <v>1559</v>
      </c>
      <c r="K3" s="53" t="b">
        <f aca="false">IF(J3="", "", B3=J3)</f>
        <v>0</v>
      </c>
      <c r="M3" s="54" t="str">
        <f aca="false">IF(L3="", "", B3=L3)</f>
        <v/>
      </c>
      <c r="N3" s="54" t="str">
        <f aca="false">IF(L3="", "", J3=L3)</f>
        <v/>
      </c>
      <c r="O3" s="42" t="b">
        <f aca="false">DATEVALUE(C3) &lt;&gt; INT(LEFT(D3,5)) +1</f>
        <v>0</v>
      </c>
      <c r="P3" s="0" t="n">
        <f aca="false">DATEVALUE(C3)</f>
        <v>35179</v>
      </c>
    </row>
    <row r="4" customFormat="false" ht="15" hidden="false" customHeight="false" outlineLevel="0" collapsed="false">
      <c r="A4" s="0" t="n">
        <v>2</v>
      </c>
      <c r="B4" s="0" t="str">
        <v>Петраш Віктор Володимирович</v>
      </c>
      <c r="C4" s="48" t="str">
        <v>04.09.1984</v>
      </c>
      <c r="D4" s="43" t="str">
        <v>3092805058</v>
      </c>
      <c r="E4" s="52" t="n">
        <f aca="false">IF(D4="", "", LEN(D4))</f>
        <v>10</v>
      </c>
      <c r="F4" s="0" t="str">
        <v>АВ 704155</v>
      </c>
      <c r="G4" s="52" t="n">
        <f aca="false">IF(F4="", "", LEN(F4))</f>
        <v>9</v>
      </c>
      <c r="H4" s="0" t="str">
        <v>МА 942892
Лебединським МРВУМВС України в Сумській обл.,
27.02.2002</v>
      </c>
      <c r="I4" s="52" t="n">
        <f aca="false">IF(H4="", "", LEN(H4))</f>
        <v>66</v>
      </c>
      <c r="J4" s="0" t="s">
        <v>1560</v>
      </c>
      <c r="K4" s="55" t="b">
        <f aca="false">IF(J4="", "", B4=J4)</f>
        <v>0</v>
      </c>
      <c r="M4" s="44" t="str">
        <f aca="false">IF(L4="", "", B4=L4)</f>
        <v/>
      </c>
      <c r="N4" s="44" t="str">
        <f aca="false">IF(L4="", "", J4=L4)</f>
        <v/>
      </c>
      <c r="O4" s="42" t="b">
        <f aca="false">DATEVALUE(C4) &lt;&gt; INT(LEFT(D4,5)) +1</f>
        <v>0</v>
      </c>
    </row>
    <row r="5" customFormat="false" ht="15" hidden="false" customHeight="false" outlineLevel="0" collapsed="false">
      <c r="A5" s="0" t="n">
        <v>3</v>
      </c>
      <c r="B5" s="0" t="str">
        <v>Литвинко Олександр Сергійович</v>
      </c>
      <c r="C5" s="48" t="str">
        <v>21.07.2000</v>
      </c>
      <c r="D5" s="43" t="str">
        <v>3672709816</v>
      </c>
      <c r="E5" s="52" t="n">
        <f aca="false">IF(D5="", "", LEN(D5))</f>
        <v>10</v>
      </c>
      <c r="F5" s="0" t="str">
        <v>АВ 949425</v>
      </c>
      <c r="G5" s="52" t="n">
        <f aca="false">IF(F5="", "", LEN(F5))</f>
        <v>9</v>
      </c>
      <c r="H5" s="0" t="str">
        <v>006384474
Виданий 5924
19.07.2021</v>
      </c>
      <c r="I5" s="52" t="n">
        <f aca="false">IF(H5="", "", LEN(H5))</f>
        <v>33</v>
      </c>
      <c r="J5" s="0" t="s">
        <v>1561</v>
      </c>
      <c r="K5" s="55" t="b">
        <f aca="false">IF(J5="", "", B5=J5)</f>
        <v>0</v>
      </c>
      <c r="M5" s="44" t="str">
        <f aca="false">IF(L5="", "", B5=L5)</f>
        <v/>
      </c>
      <c r="N5" s="44" t="str">
        <f aca="false">IF(L5="", "", J5=L5)</f>
        <v/>
      </c>
      <c r="O5" s="42" t="b">
        <f aca="false">DATEVALUE(C5) &lt;&gt; INT(LEFT(D5,5)) +1</f>
        <v>0</v>
      </c>
    </row>
    <row r="6" customFormat="false" ht="15" hidden="false" customHeight="false" outlineLevel="0" collapsed="false">
      <c r="A6" s="0" t="n">
        <v>4</v>
      </c>
      <c r="B6" s="0" t="str">
        <v>Верба Володимир Олександрович</v>
      </c>
      <c r="C6" s="48" t="str">
        <v>28.08.1995</v>
      </c>
      <c r="D6" s="43" t="str">
        <v>3493804851</v>
      </c>
      <c r="E6" s="43" t="n">
        <f aca="false">IF(D6="", "", LEN(D6))</f>
        <v>10</v>
      </c>
      <c r="F6" s="0" t="str">
        <v>АВ 552749</v>
      </c>
      <c r="G6" s="43" t="n">
        <f aca="false">IF(F6="", "", LEN(F6))</f>
        <v>9</v>
      </c>
      <c r="H6" s="0" t="str">
        <v/>
      </c>
      <c r="I6" s="43" t="str">
        <f aca="false">IF(H6="", "", LEN(H6))</f>
        <v/>
      </c>
      <c r="J6" s="0" t="s">
        <v>1562</v>
      </c>
      <c r="K6" s="55" t="b">
        <f aca="false">IF(J6="", "", B6=J6)</f>
        <v>0</v>
      </c>
      <c r="M6" s="44" t="str">
        <f aca="false">IF(L6="", "", B6=L6)</f>
        <v/>
      </c>
      <c r="N6" s="44" t="str">
        <f aca="false">IF(L6="", "", J6=L6)</f>
        <v/>
      </c>
    </row>
    <row r="7" customFormat="false" ht="35.05" hidden="false" customHeight="false" outlineLevel="0" collapsed="false">
      <c r="A7" s="0" t="n">
        <v>5</v>
      </c>
      <c r="B7" s="0" t="str">
        <v>Васильченко Сергій Анатолійович</v>
      </c>
      <c r="C7" s="48" t="str">
        <v>17.11.1993</v>
      </c>
      <c r="D7" s="43" t="str">
        <v>3428909730</v>
      </c>
      <c r="E7" s="43" t="n">
        <f aca="false">IF(D7="", "", LEN(D7))</f>
        <v>10</v>
      </c>
      <c r="F7" s="0" t="str">
        <v>АВ 949433</v>
      </c>
      <c r="G7" s="43" t="n">
        <f aca="false">IF(F7="", "", LEN(F7))</f>
        <v>9</v>
      </c>
      <c r="H7" s="0" t="str">
        <v>002997059
виданий 5924
20.02.2019</v>
      </c>
      <c r="I7" s="43" t="n">
        <f aca="false">IF(H7="", "", LEN(H7))</f>
        <v>33</v>
      </c>
      <c r="J7" s="0" t="s">
        <v>1563</v>
      </c>
      <c r="K7" s="55" t="b">
        <f aca="false">IF(J7="", "", B7=J7)</f>
        <v>0</v>
      </c>
      <c r="M7" s="44" t="str">
        <f aca="false">IF(L7="", "", B7=L7)</f>
        <v/>
      </c>
      <c r="N7" s="44" t="str">
        <f aca="false">IF(L7="", "", J7=L7)</f>
        <v/>
      </c>
    </row>
    <row r="8" customFormat="false" ht="15" hidden="false" customHeight="false" outlineLevel="0" collapsed="false">
      <c r="A8" s="0" t="n">
        <v>6</v>
      </c>
      <c r="B8" s="0" t="str">
        <v>Сукрут Олександр Миколайович</v>
      </c>
      <c r="C8" s="48" t="str">
        <v>09.01.1982</v>
      </c>
      <c r="D8" s="43" t="str">
        <v>2995917310</v>
      </c>
      <c r="E8" s="52" t="n">
        <f aca="false">IF(D8="", "", LEN(D8))</f>
        <v>10</v>
      </c>
      <c r="F8" s="0" t="str">
        <v>АВ 949489</v>
      </c>
      <c r="G8" s="52" t="n">
        <f aca="false">IF(F8="", "", LEN(F8))</f>
        <v>9</v>
      </c>
      <c r="H8" s="0" t="str">
        <v>МА 500267
Зарічним РВСМУУМВС України в Сумській обл.,
23.06.1998</v>
      </c>
      <c r="I8" s="52" t="n">
        <f aca="false">IF(H8="", "", LEN(H8))</f>
        <v>64</v>
      </c>
      <c r="J8" s="0" t="s">
        <v>1564</v>
      </c>
      <c r="K8" s="55" t="b">
        <f aca="false">IF(J8="", "", B8=J8)</f>
        <v>0</v>
      </c>
      <c r="M8" s="44" t="str">
        <f aca="false">IF(L8="", "", B8=L8)</f>
        <v/>
      </c>
      <c r="N8" s="44" t="str">
        <f aca="false">IF(L8="", "", J8=L8)</f>
        <v/>
      </c>
    </row>
    <row r="9" customFormat="false" ht="15" hidden="false" customHeight="false" outlineLevel="0" collapsed="false">
      <c r="A9" s="0" t="n">
        <v>7</v>
      </c>
      <c r="B9" s="0" t="str">
        <v>Косьмін Юрій Віталійович</v>
      </c>
      <c r="C9" s="48" t="str">
        <v>12.07.1980</v>
      </c>
      <c r="D9" s="43" t="str">
        <v>2941315057</v>
      </c>
      <c r="E9" s="52" t="n">
        <f aca="false">IF(D9="", "", LEN(D9))</f>
        <v>10</v>
      </c>
      <c r="F9" s="0" t="str">
        <v>АВ 967804</v>
      </c>
      <c r="G9" s="52" t="n">
        <f aca="false">IF(F9="", "", LEN(F9))</f>
        <v>9</v>
      </c>
      <c r="H9" s="0" t="str">
        <v/>
      </c>
      <c r="I9" s="43" t="str">
        <f aca="false">IF(H9="", "", LEN(H9))</f>
        <v/>
      </c>
      <c r="J9" s="0" t="s">
        <v>1565</v>
      </c>
      <c r="K9" s="55" t="b">
        <f aca="false">IF(J9="", "", B9=J9)</f>
        <v>0</v>
      </c>
      <c r="M9" s="44" t="str">
        <f aca="false">IF(L9="", "", B9=L9)</f>
        <v/>
      </c>
      <c r="N9" s="44" t="str">
        <f aca="false">IF(L9="", "", J9=L9)</f>
        <v/>
      </c>
    </row>
    <row r="10" customFormat="false" ht="15" hidden="false" customHeight="false" outlineLevel="0" collapsed="false">
      <c r="A10" s="0" t="n">
        <v>8</v>
      </c>
      <c r="B10" s="0" t="str">
        <v>Денисенко Артем Олегович</v>
      </c>
      <c r="C10" s="48" t="str">
        <v>02.02.1991</v>
      </c>
      <c r="D10" s="43" t="str">
        <v>3327015430</v>
      </c>
      <c r="E10" s="52" t="n">
        <f aca="false">IF(D10="", "", LEN(D10))</f>
        <v>10</v>
      </c>
      <c r="F10" s="0" t="str">
        <v>АВ 949485</v>
      </c>
      <c r="G10" s="52" t="n">
        <f aca="false">IF(F10="", "", LEN(F10))</f>
        <v>9</v>
      </c>
      <c r="H10" s="0" t="str">
        <v>МВ 340950
Зарічним ВМ СМВ УМВС України в Сумській обл.
27.03.2007</v>
      </c>
      <c r="I10" s="52" t="n">
        <f aca="false">IF(H10="", "", LEN(H10))</f>
        <v>65</v>
      </c>
      <c r="J10" s="0" t="s">
        <v>1566</v>
      </c>
      <c r="K10" s="55" t="b">
        <f aca="false">IF(J10="", "", B10=J10)</f>
        <v>0</v>
      </c>
      <c r="M10" s="44" t="str">
        <f aca="false">IF(L10="", "", B10=L10)</f>
        <v/>
      </c>
      <c r="N10" s="44" t="str">
        <f aca="false">IF(L10="", "", J10=L10)</f>
        <v/>
      </c>
    </row>
    <row r="11" customFormat="false" ht="15" hidden="false" customHeight="false" outlineLevel="0" collapsed="false">
      <c r="A11" s="0" t="n">
        <v>9</v>
      </c>
      <c r="B11" s="0" t="str">
        <v>Нєжнов Сергій Миколайович</v>
      </c>
      <c r="C11" s="48" t="str">
        <v>11.01.1977</v>
      </c>
      <c r="D11" s="43" t="str">
        <v>2813500653</v>
      </c>
      <c r="E11" s="52" t="n">
        <f aca="false">IF(D11="", "", LEN(D11))</f>
        <v>10</v>
      </c>
      <c r="F11" s="0" t="str">
        <v>АГ 594862</v>
      </c>
      <c r="G11" s="52" t="n">
        <f aca="false">IF(F11="", "", LEN(F11))</f>
        <v>9</v>
      </c>
      <c r="H11" s="0" t="str">
        <v>МН 840776
Червонозаводським РВХМУУМВС України в Харківській обл.,
25.04.2006</v>
      </c>
      <c r="I11" s="52" t="n">
        <f aca="false">IF(H11="", "", LEN(H11))</f>
        <v>76</v>
      </c>
      <c r="J11" s="0" t="s">
        <v>1567</v>
      </c>
      <c r="K11" s="55" t="b">
        <f aca="false">IF(J11="", "", B11=J11)</f>
        <v>0</v>
      </c>
      <c r="M11" s="44" t="str">
        <f aca="false">IF(L11="", "", B11=L11)</f>
        <v/>
      </c>
      <c r="N11" s="44" t="str">
        <f aca="false">IF(L11="", "", J11=L11)</f>
        <v/>
      </c>
    </row>
    <row r="12" customFormat="false" ht="15" hidden="false" customHeight="false" outlineLevel="0" collapsed="false">
      <c r="A12" s="0" t="n">
        <v>10</v>
      </c>
      <c r="B12" s="0" t="str">
        <v>Тимченко Олександр Олександрович</v>
      </c>
      <c r="C12" s="48" t="str">
        <v>24.12.1982</v>
      </c>
      <c r="D12" s="43" t="str">
        <v>3030807437</v>
      </c>
      <c r="E12" s="52" t="n">
        <f aca="false">IF(D12="", "", LEN(D12))</f>
        <v>10</v>
      </c>
      <c r="F12" s="0" t="str">
        <v>АВ 967906</v>
      </c>
      <c r="G12" s="52" t="n">
        <f aca="false">IF(F12="", "", LEN(F12))</f>
        <v>9</v>
      </c>
      <c r="H12" s="0" t="str">
        <v>МА 844687
Ковпаківським РВСМУУМВС України в Сумській обл.,
12.07.2000</v>
      </c>
      <c r="I12" s="52" t="n">
        <f aca="false">IF(H12="", "", LEN(H12))</f>
        <v>69</v>
      </c>
      <c r="J12" s="0" t="s">
        <v>1568</v>
      </c>
      <c r="K12" s="55" t="b">
        <f aca="false">IF(J12="", "", B12=J12)</f>
        <v>0</v>
      </c>
      <c r="M12" s="44" t="str">
        <f aca="false">IF(L12="", "", B12=L12)</f>
        <v/>
      </c>
      <c r="N12" s="44" t="str">
        <f aca="false">IF(L12="", "", J12=L12)</f>
        <v/>
      </c>
    </row>
    <row r="13" customFormat="false" ht="15" hidden="false" customHeight="false" outlineLevel="0" collapsed="false">
      <c r="A13" s="0" t="n">
        <v>11</v>
      </c>
      <c r="B13" s="0" t="str">
        <v>Соловйов Роман Ленідович</v>
      </c>
      <c r="C13" s="48" t="str">
        <v>18.06.1982</v>
      </c>
      <c r="D13" s="43" t="str">
        <v/>
      </c>
      <c r="E13" s="43" t="str">
        <f aca="false">IF(D13="", "", LEN(D13))</f>
        <v/>
      </c>
      <c r="F13" s="0" t="str">
        <v/>
      </c>
      <c r="G13" s="43" t="str">
        <f aca="false">IF(F13="", "", LEN(F13))</f>
        <v/>
      </c>
      <c r="H13" s="0" t="str">
        <v/>
      </c>
      <c r="I13" s="43" t="str">
        <f aca="false">IF(H13="", "", LEN(H13))</f>
        <v/>
      </c>
      <c r="J13" s="0" t="s">
        <v>1569</v>
      </c>
      <c r="K13" s="55" t="b">
        <f aca="false">IF(J13="", "", B13=J13)</f>
        <v>0</v>
      </c>
      <c r="M13" s="44" t="str">
        <f aca="false">IF(L13="", "", B13=L13)</f>
        <v/>
      </c>
      <c r="N13" s="44" t="str">
        <f aca="false">IF(L13="", "", J13=L13)</f>
        <v/>
      </c>
    </row>
    <row r="14" customFormat="false" ht="15" hidden="false" customHeight="false" outlineLevel="0" collapsed="false">
      <c r="A14" s="0" t="n">
        <v>12</v>
      </c>
      <c r="B14" s="0" t="str">
        <v>Федчун Віктор Миколайович</v>
      </c>
      <c r="C14" s="48" t="str">
        <v>16.05.1993</v>
      </c>
      <c r="D14" s="43" t="str">
        <v>3410314912</v>
      </c>
      <c r="E14" s="52" t="n">
        <f aca="false">IF(D14="", "", LEN(D14))</f>
        <v>10</v>
      </c>
      <c r="F14" s="0" t="str">
        <v>АВ 949428</v>
      </c>
      <c r="G14" s="52" t="n">
        <f aca="false">IF(F14="", "", LEN(F14))</f>
        <v>9</v>
      </c>
      <c r="H14" s="0" t="str">
        <v/>
      </c>
      <c r="I14" s="43" t="str">
        <f aca="false">IF(H14="", "", LEN(H14))</f>
        <v/>
      </c>
      <c r="J14" s="0" t="s">
        <v>1570</v>
      </c>
      <c r="K14" s="55" t="b">
        <f aca="false">IF(J14="", "", B14=J14)</f>
        <v>0</v>
      </c>
      <c r="M14" s="44" t="str">
        <f aca="false">IF(L14="", "", B14=L14)</f>
        <v/>
      </c>
      <c r="N14" s="44" t="str">
        <f aca="false">IF(L14="", "", J14=L14)</f>
        <v/>
      </c>
    </row>
    <row r="15" customFormat="false" ht="15" hidden="false" customHeight="false" outlineLevel="0" collapsed="false">
      <c r="A15" s="0" t="n">
        <v>13</v>
      </c>
      <c r="B15" s="0" t="str">
        <v>Сомок Олег Михайлович</v>
      </c>
      <c r="C15" s="48" t="str">
        <v>10.12.1980</v>
      </c>
      <c r="D15" s="43" t="str">
        <v>2956415491</v>
      </c>
      <c r="E15" s="52" t="n">
        <f aca="false">IF(D15="", "", LEN(D15))</f>
        <v>10</v>
      </c>
      <c r="F15" s="0" t="str">
        <v>№260420231352231200025/1
Від 25.02.2026</v>
      </c>
      <c r="G15" s="52" t="n">
        <f aca="false">IF(F15="", "", LEN(F15))</f>
        <v>39</v>
      </c>
      <c r="H15" s="0" t="str">
        <v>МА 348221
Конотопським МВУМВС України в Сумській обл.,
16.12.1997</v>
      </c>
      <c r="I15" s="52" t="n">
        <f aca="false">IF(H15="", "", LEN(H15))</f>
        <v>65</v>
      </c>
      <c r="J15" s="0" t="s">
        <v>1571</v>
      </c>
      <c r="K15" s="55" t="b">
        <f aca="false">IF(J15="", "", B15=J15)</f>
        <v>0</v>
      </c>
      <c r="M15" s="44" t="str">
        <f aca="false">IF(L15="", "", B15=L15)</f>
        <v/>
      </c>
      <c r="N15" s="44" t="str">
        <f aca="false">IF(L15="", "", J15=L15)</f>
        <v/>
      </c>
    </row>
    <row r="16" customFormat="false" ht="15" hidden="false" customHeight="false" outlineLevel="0" collapsed="false">
      <c r="A16" s="0" t="n">
        <v>14</v>
      </c>
      <c r="B16" s="0" t="str">
        <v>Стожок Єгор Сергійович</v>
      </c>
      <c r="C16" s="48" t="str">
        <v>30.08.1989</v>
      </c>
      <c r="D16" s="43" t="str">
        <v>3274916995</v>
      </c>
      <c r="E16" s="52" t="n">
        <f aca="false">IF(D16="", "", LEN(D16))</f>
        <v>10</v>
      </c>
      <c r="F16" s="0" t="str">
        <v>АВ 967825</v>
      </c>
      <c r="G16" s="52" t="n">
        <f aca="false">IF(F16="", "", LEN(F16))</f>
        <v>9</v>
      </c>
      <c r="H16" s="0" t="str">
        <v/>
      </c>
      <c r="I16" s="43" t="str">
        <f aca="false">IF(H16="", "", LEN(H16))</f>
        <v/>
      </c>
      <c r="K16" s="44" t="str">
        <f aca="false">IF(J16="", "", B16=J16)</f>
        <v/>
      </c>
      <c r="M16" s="44" t="str">
        <f aca="false">IF(L16="", "", B16=L16)</f>
        <v/>
      </c>
      <c r="N16" s="44" t="str">
        <f aca="false">IF(L16="", "", J16=L16)</f>
        <v/>
      </c>
    </row>
    <row r="17" customFormat="false" ht="35.05" hidden="false" customHeight="false" outlineLevel="0" collapsed="false">
      <c r="A17" s="0" t="n">
        <v>15</v>
      </c>
      <c r="B17" s="0" t="str">
        <v>Тернюк Андрій Олексійович</v>
      </c>
      <c r="C17" s="48" t="str">
        <v>19.02.1995</v>
      </c>
      <c r="D17" s="43" t="str">
        <v>3474808514</v>
      </c>
      <c r="E17" s="43" t="n">
        <f aca="false">IF(D17="", "", LEN(D17))</f>
        <v>10</v>
      </c>
      <c r="F17" s="0" t="str">
        <v>АВ 218937</v>
      </c>
      <c r="G17" s="43" t="n">
        <f aca="false">IF(F17="", "", LEN(F17))</f>
        <v>9</v>
      </c>
      <c r="H17" s="0" t="str">
        <v>004849962
виданий 5920
16.06.2020</v>
      </c>
      <c r="I17" s="43" t="n">
        <f aca="false">IF(H17="", "", LEN(H17))</f>
        <v>33</v>
      </c>
      <c r="K17" s="44" t="str">
        <f aca="false">IF(J17="", "", B17=J17)</f>
        <v/>
      </c>
      <c r="M17" s="44" t="str">
        <f aca="false">IF(L17="", "", B17=L17)</f>
        <v/>
      </c>
      <c r="N17" s="44" t="str">
        <f aca="false">IF(L17="", "", J17=L17)</f>
        <v/>
      </c>
    </row>
    <row r="18" customFormat="false" ht="15" hidden="false" customHeight="false" outlineLevel="0" collapsed="false">
      <c r="A18" s="0" t="n">
        <v>16</v>
      </c>
      <c r="B18" s="0" t="str">
        <v>Кальченко Олександр Іванович</v>
      </c>
      <c r="C18" s="48" t="str">
        <v>25.01.1980</v>
      </c>
      <c r="D18" s="43" t="str">
        <v>2924420790</v>
      </c>
      <c r="E18" s="52" t="n">
        <f aca="false">IF(D18="", "", LEN(D18))</f>
        <v>10</v>
      </c>
      <c r="F18" s="0" t="str">
        <v>АВ 967887</v>
      </c>
      <c r="G18" s="52" t="n">
        <f aca="false">IF(F18="", "", LEN(F18))</f>
        <v>9</v>
      </c>
      <c r="H18" s="0" t="str">
        <v/>
      </c>
      <c r="I18" s="43" t="str">
        <f aca="false">IF(H18="", "", LEN(H18))</f>
        <v/>
      </c>
      <c r="K18" s="44" t="str">
        <f aca="false">IF(J18="", "", B18=J18)</f>
        <v/>
      </c>
      <c r="M18" s="44" t="str">
        <f aca="false">IF(L18="", "", B18=L18)</f>
        <v/>
      </c>
      <c r="N18" s="44" t="str">
        <f aca="false">IF(L18="", "", J18=L18)</f>
        <v/>
      </c>
    </row>
    <row r="19" customFormat="false" ht="35.05" hidden="false" customHeight="false" outlineLevel="0" collapsed="false">
      <c r="A19" s="0" t="n">
        <v>17</v>
      </c>
      <c r="B19" s="0" t="str">
        <v>Пашков Денис Геннадійович</v>
      </c>
      <c r="C19" s="48" t="str">
        <v>01.02.1989</v>
      </c>
      <c r="D19" s="43" t="str">
        <v>3253904779</v>
      </c>
      <c r="E19" s="43" t="n">
        <f aca="false">IF(D19="", "", LEN(D19))</f>
        <v>10</v>
      </c>
      <c r="F19" s="0" t="str">
        <v>СО 316222</v>
      </c>
      <c r="G19" s="43" t="n">
        <f aca="false">IF(F19="", "", LEN(F19))</f>
        <v>9</v>
      </c>
      <c r="H19" s="0" t="str">
        <v>МН773485
Орджонікідзевським РВХМУУМВС України в Харківській обл.
16.06.2005</v>
      </c>
      <c r="I19" s="43" t="n">
        <f aca="false">IF(H19="", "", LEN(H19))</f>
        <v>75</v>
      </c>
      <c r="K19" s="44" t="str">
        <f aca="false">IF(J19="", "", B19=J19)</f>
        <v/>
      </c>
      <c r="M19" s="44" t="str">
        <f aca="false">IF(L19="", "", B19=L19)</f>
        <v/>
      </c>
      <c r="N19" s="44" t="str">
        <f aca="false">IF(L19="", "", J19=L19)</f>
        <v/>
      </c>
    </row>
    <row r="20" customFormat="false" ht="15" hidden="false" customHeight="false" outlineLevel="0" collapsed="false">
      <c r="A20" s="0" t="n">
        <v>18</v>
      </c>
      <c r="B20" s="0" t="str">
        <v>Бойко Геннадій Володимирович</v>
      </c>
      <c r="C20" s="48" t="str">
        <v>19.11.1981</v>
      </c>
      <c r="D20" s="43" t="str">
        <v>2990807554</v>
      </c>
      <c r="E20" s="52" t="n">
        <f aca="false">IF(D20="", "", LEN(D20))</f>
        <v>10</v>
      </c>
      <c r="F20" s="0" t="str">
        <v>№250220261352624000001/2
Від 25.02.2026</v>
      </c>
      <c r="G20" s="52" t="n">
        <f aca="false">IF(F20="", "", LEN(F20))</f>
        <v>39</v>
      </c>
      <c r="H20" s="0" t="str">
        <v>МА 583941
Охтирським МРВУМВС України в Сумській обл.,
04.01.1999</v>
      </c>
      <c r="I20" s="52" t="n">
        <f aca="false">IF(H20="", "", LEN(H20))</f>
        <v>64</v>
      </c>
      <c r="K20" s="44" t="str">
        <f aca="false">IF(J20="", "", B20=J20)</f>
        <v/>
      </c>
      <c r="M20" s="44" t="str">
        <f aca="false">IF(L20="", "", B20=L20)</f>
        <v/>
      </c>
      <c r="N20" s="44" t="str">
        <f aca="false">IF(L20="", "", J20=L20)</f>
        <v/>
      </c>
    </row>
    <row r="21" customFormat="false" ht="15" hidden="false" customHeight="false" outlineLevel="0" collapsed="false">
      <c r="A21" s="0" t="n">
        <v>19</v>
      </c>
      <c r="B21" s="0" t="str">
        <v>Шевченко Роман Сергійович</v>
      </c>
      <c r="C21" s="48" t="str">
        <v>05.08.1995</v>
      </c>
      <c r="D21" s="43" t="str">
        <v>3491510514</v>
      </c>
      <c r="E21" s="52" t="n">
        <f aca="false">IF(D21="", "", LEN(D21))</f>
        <v>10</v>
      </c>
      <c r="F21" s="0" t="str">
        <v>АВ 967903</v>
      </c>
      <c r="G21" s="52" t="n">
        <f aca="false">IF(F21="", "", LEN(F21))</f>
        <v>9</v>
      </c>
      <c r="H21" s="0" t="str">
        <v/>
      </c>
      <c r="I21" s="43" t="str">
        <f aca="false">IF(H21="", "", LEN(H21))</f>
        <v/>
      </c>
      <c r="K21" s="44" t="str">
        <f aca="false">IF(J21="", "", B21=J21)</f>
        <v/>
      </c>
      <c r="M21" s="44" t="str">
        <f aca="false">IF(L21="", "", B21=L21)</f>
        <v/>
      </c>
      <c r="N21" s="44" t="str">
        <f aca="false">IF(L21="", "", J21=L21)</f>
        <v/>
      </c>
    </row>
    <row r="22" customFormat="false" ht="15" hidden="false" customHeight="false" outlineLevel="0" collapsed="false">
      <c r="A22" s="0" t="n">
        <v>20</v>
      </c>
      <c r="B22" s="0" t="str">
        <v>Кваша Сергій Анатолійович</v>
      </c>
      <c r="C22" s="48" t="str">
        <v>03.03.1990</v>
      </c>
      <c r="D22" s="43" t="str">
        <v>3293410951</v>
      </c>
      <c r="E22" s="52" t="n">
        <f aca="false">IF(D22="", "", LEN(D22))</f>
        <v>10</v>
      </c>
      <c r="F22" s="0" t="str">
        <v>СО 728605</v>
      </c>
      <c r="G22" s="52" t="n">
        <f aca="false">IF(F22="", "", LEN(F22))</f>
        <v>9</v>
      </c>
      <c r="H22" s="0" t="str">
        <v>МВ 341636
Роменським МРВУМВС України в Сумській обл.,
10.01.2007</v>
      </c>
      <c r="I22" s="52" t="n">
        <f aca="false">IF(H22="", "", LEN(H22))</f>
        <v>64</v>
      </c>
      <c r="K22" s="44" t="str">
        <f aca="false">IF(J22="", "", B22=J22)</f>
        <v/>
      </c>
      <c r="M22" s="44" t="str">
        <f aca="false">IF(L22="", "", B22=L22)</f>
        <v/>
      </c>
      <c r="N22" s="44" t="str">
        <f aca="false">IF(L22="", "", J22=L22)</f>
        <v/>
      </c>
    </row>
    <row r="23" customFormat="false" ht="15" hidden="false" customHeight="false" outlineLevel="0" collapsed="false">
      <c r="A23" s="0" t="n">
        <v>21</v>
      </c>
      <c r="B23" s="0" t="str">
        <v>Пархоменко Володимир Анатолійович</v>
      </c>
      <c r="C23" s="48" t="str">
        <v>29.12.1985</v>
      </c>
      <c r="D23" s="43" t="str">
        <v>3140913593</v>
      </c>
      <c r="E23" s="52" t="n">
        <f aca="false">IF(D23="", "", LEN(D23))</f>
        <v>10</v>
      </c>
      <c r="F23" s="0" t="str">
        <v>АВ 967840</v>
      </c>
      <c r="G23" s="52" t="n">
        <f aca="false">IF(F23="", "", LEN(F23))</f>
        <v>9</v>
      </c>
      <c r="H23" s="0" t="str">
        <v>МВ 078689
Крокевецьким РВ УМВС України в Сумській обл
22.10.2002</v>
      </c>
      <c r="I23" s="52" t="n">
        <f aca="false">IF(H23="", "", LEN(H23))</f>
        <v>64</v>
      </c>
      <c r="K23" s="44" t="str">
        <f aca="false">IF(J23="", "", B23=J23)</f>
        <v/>
      </c>
      <c r="M23" s="44" t="str">
        <f aca="false">IF(L23="", "", B23=L23)</f>
        <v/>
      </c>
      <c r="N23" s="44" t="str">
        <f aca="false">IF(L23="", "", J23=L23)</f>
        <v/>
      </c>
    </row>
    <row r="24" customFormat="false" ht="15" hidden="false" customHeight="false" outlineLevel="0" collapsed="false">
      <c r="A24" s="0" t="n">
        <v>22</v>
      </c>
      <c r="B24" s="0" t="str">
        <v>Войку Олег Георгійович</v>
      </c>
      <c r="C24" s="48" t="str">
        <v>11.12.1988</v>
      </c>
      <c r="D24" s="43" t="str">
        <v>3248704812</v>
      </c>
      <c r="E24" s="52" t="n">
        <f aca="false">IF(D24="", "", LEN(D24))</f>
        <v>10</v>
      </c>
      <c r="F24" s="0" t="str">
        <v>АГ 330242</v>
      </c>
      <c r="G24" s="52" t="n">
        <f aca="false">IF(F24="", "", LEN(F24))</f>
        <v>9</v>
      </c>
      <c r="H24" s="0" t="str">
        <v>МН 730517
Московським РВ ХМУ УМВС України в Харківській обл.
03.03.2005</v>
      </c>
      <c r="I24" s="52" t="n">
        <f aca="false">IF(H24="", "", LEN(H24))</f>
        <v>71</v>
      </c>
      <c r="K24" s="44" t="str">
        <f aca="false">IF(J24="", "", B24=J24)</f>
        <v/>
      </c>
      <c r="M24" s="44" t="str">
        <f aca="false">IF(L24="", "", B24=L24)</f>
        <v/>
      </c>
      <c r="N24" s="44" t="str">
        <f aca="false">IF(L24="", "", J24=L24)</f>
        <v/>
      </c>
    </row>
    <row r="25" customFormat="false" ht="15" hidden="false" customHeight="false" outlineLevel="0" collapsed="false">
      <c r="A25" s="0" t="n">
        <v>23</v>
      </c>
      <c r="B25" s="0" t="str">
        <v>Бруяка Максим Юрійович</v>
      </c>
      <c r="C25" s="48" t="str">
        <v>28.10.1996</v>
      </c>
      <c r="D25" s="43" t="str">
        <v>3536512192</v>
      </c>
      <c r="E25" s="52" t="n">
        <f aca="false">IF(D25="", "", LEN(D25))</f>
        <v>10</v>
      </c>
      <c r="F25" s="0" t="str">
        <v>АВ 960514</v>
      </c>
      <c r="G25" s="52" t="n">
        <f aca="false">IF(F25="", "", LEN(F25))</f>
        <v>9</v>
      </c>
      <c r="H25" s="0" t="str">
        <v>МВ 516155
Ковпаківським РВ м.Суми УДМС України в Сумській обл.
18.12.2012</v>
      </c>
      <c r="I25" s="52" t="n">
        <f aca="false">IF(H25="", "", LEN(H25))</f>
        <v>73</v>
      </c>
      <c r="K25" s="44" t="str">
        <f aca="false">IF(J25="", "", B25=J25)</f>
        <v/>
      </c>
      <c r="M25" s="44" t="str">
        <f aca="false">IF(L25="", "", B25=L25)</f>
        <v/>
      </c>
      <c r="N25" s="44" t="str">
        <f aca="false">IF(L25="", "", J25=L25)</f>
        <v/>
      </c>
    </row>
    <row r="26" customFormat="false" ht="46.25" hidden="false" customHeight="false" outlineLevel="0" collapsed="false">
      <c r="A26" s="0" t="n">
        <v>24</v>
      </c>
      <c r="B26" s="0" t="str">
        <v>Коренєв Віталій Віталійович</v>
      </c>
      <c r="C26" s="48" t="str">
        <v>24.02.1989</v>
      </c>
      <c r="D26" s="43" t="str">
        <v>3256220573</v>
      </c>
      <c r="E26" s="43" t="n">
        <f aca="false">IF(D26="", "", LEN(D26))</f>
        <v>10</v>
      </c>
      <c r="F26" s="0" t="str">
        <v>АВ 949492</v>
      </c>
      <c r="G26" s="43" t="n">
        <f aca="false">IF(F26="", "", LEN(F26))</f>
        <v>9</v>
      </c>
      <c r="H26" s="0" t="str">
        <v>закордоний паспорт
FM731032
виданий 5901
05.04.2018</v>
      </c>
      <c r="I26" s="43" t="n">
        <f aca="false">IF(H26="", "", LEN(H26))</f>
        <v>51</v>
      </c>
      <c r="K26" s="44" t="str">
        <f aca="false">IF(J26="", "", B26=J26)</f>
        <v/>
      </c>
      <c r="M26" s="44" t="str">
        <f aca="false">IF(L26="", "", B26=L26)</f>
        <v/>
      </c>
      <c r="N26" s="44" t="str">
        <f aca="false">IF(L26="", "", J26=L26)</f>
        <v/>
      </c>
    </row>
    <row r="27" customFormat="false" ht="35.05" hidden="false" customHeight="false" outlineLevel="0" collapsed="false">
      <c r="A27" s="0" t="n">
        <v>25</v>
      </c>
      <c r="B27" s="0" t="str">
        <v>Штиб Олександр Вʼячеславович</v>
      </c>
      <c r="C27" s="48" t="str">
        <v>18.02.1991</v>
      </c>
      <c r="D27" s="43" t="str">
        <v>3328601274</v>
      </c>
      <c r="E27" s="43" t="n">
        <f aca="false">IF(D27="", "", LEN(D27))</f>
        <v>10</v>
      </c>
      <c r="F27" s="0" t="str">
        <v>АГ 021601</v>
      </c>
      <c r="G27" s="43" t="n">
        <f aca="false">IF(F27="", "", LEN(F27))</f>
        <v>9</v>
      </c>
      <c r="H27" s="0" t="str">
        <v>МВ 340682
Ковпаківським ВМСМВУМВС України в Сумській обл.
03.04.2007</v>
      </c>
      <c r="I27" s="43" t="n">
        <f aca="false">IF(H27="", "", LEN(H27))</f>
        <v>68</v>
      </c>
      <c r="K27" s="44" t="str">
        <f aca="false">IF(J27="", "", B27=J27)</f>
        <v/>
      </c>
      <c r="M27" s="44" t="str">
        <f aca="false">IF(L27="", "", B27=L27)</f>
        <v/>
      </c>
      <c r="N27" s="44" t="str">
        <f aca="false">IF(L27="", "", J27=L27)</f>
        <v/>
      </c>
    </row>
    <row r="28" customFormat="false" ht="35.05" hidden="false" customHeight="false" outlineLevel="0" collapsed="false">
      <c r="A28" s="0" t="n">
        <v>26</v>
      </c>
      <c r="B28" s="0" t="str">
        <v>Клименченко Максим Анатолійович</v>
      </c>
      <c r="C28" s="48" t="str">
        <v>04.01.1990</v>
      </c>
      <c r="D28" s="43" t="str">
        <v>3287611732</v>
      </c>
      <c r="E28" s="43" t="n">
        <f aca="false">IF(D28="", "", LEN(D28))</f>
        <v>10</v>
      </c>
      <c r="F28" s="0" t="str">
        <v>АВ 967980</v>
      </c>
      <c r="G28" s="43" t="n">
        <f aca="false">IF(F28="", "", LEN(F28))</f>
        <v>9</v>
      </c>
      <c r="H28" s="0" t="str">
        <v>МВ 302722
Глухівським МРВ УМВС України в Сумській обл.
07.07.2006</v>
      </c>
      <c r="I28" s="43" t="n">
        <f aca="false">IF(H28="", "", LEN(H28))</f>
        <v>65</v>
      </c>
      <c r="K28" s="44" t="str">
        <f aca="false">IF(J28="", "", B28=J28)</f>
        <v/>
      </c>
      <c r="M28" s="44" t="str">
        <f aca="false">IF(L28="", "", B28=L28)</f>
        <v/>
      </c>
      <c r="N28" s="44" t="str">
        <f aca="false">IF(L28="", "", J28=L28)</f>
        <v/>
      </c>
    </row>
    <row r="29" customFormat="false" ht="15" hidden="false" customHeight="false" outlineLevel="0" collapsed="false">
      <c r="A29" s="0" t="n">
        <v>27</v>
      </c>
      <c r="B29" s="0" t="str">
        <v>Сорокін Олег Павлович</v>
      </c>
      <c r="C29" s="48" t="str">
        <v>13.06.1970</v>
      </c>
      <c r="D29" s="43" t="str">
        <v>2573101897</v>
      </c>
      <c r="E29" s="52" t="n">
        <f aca="false">IF(D29="", "", LEN(D29))</f>
        <v>10</v>
      </c>
      <c r="F29" s="0" t="str">
        <v>АГ 330243</v>
      </c>
      <c r="G29" s="52" t="n">
        <f aca="false">IF(F29="", "", LEN(F29))</f>
        <v>9</v>
      </c>
      <c r="H29" s="0" t="str">
        <v>МК 604189
Фрунзенським РВХМУУМВС України в Харківській обл.
24.09.1997</v>
      </c>
      <c r="I29" s="52" t="n">
        <f aca="false">IF(H29="", "", LEN(H29))</f>
        <v>70</v>
      </c>
      <c r="K29" s="44" t="str">
        <f aca="false">IF(J29="", "", B29=J29)</f>
        <v/>
      </c>
      <c r="M29" s="44" t="str">
        <f aca="false">IF(L29="", "", B29=L29)</f>
        <v/>
      </c>
      <c r="N29" s="44" t="str">
        <f aca="false">IF(L29="", "", J29=L29)</f>
        <v/>
      </c>
    </row>
    <row r="30" customFormat="false" ht="15" hidden="false" customHeight="false" outlineLevel="0" collapsed="false">
      <c r="A30" s="0" t="n">
        <v>28</v>
      </c>
      <c r="B30" s="0" t="str">
        <v>Князєв Олексадр Олексійович</v>
      </c>
      <c r="C30" s="48" t="str">
        <v>10.01.1984</v>
      </c>
      <c r="D30" s="43" t="str">
        <v>3069007313</v>
      </c>
      <c r="E30" s="52" t="n">
        <f aca="false">IF(D30="", "", LEN(D30))</f>
        <v>10</v>
      </c>
      <c r="F30" s="0" t="str">
        <v>МО 533842
</v>
      </c>
      <c r="G30" s="52" t="n">
        <f aca="false">IF(F30="", "", LEN(F30))</f>
        <v>10</v>
      </c>
      <c r="H30" s="0" t="str">
        <v>МВ 580136
Лебединським МСУДМС України в Сумській обл.,
18.03.2015</v>
      </c>
      <c r="I30" s="52" t="n">
        <f aca="false">IF(H30="", "", LEN(H30))</f>
        <v>65</v>
      </c>
      <c r="K30" s="44" t="str">
        <f aca="false">IF(J30="", "", B30=J30)</f>
        <v/>
      </c>
      <c r="M30" s="44" t="str">
        <f aca="false">IF(L30="", "", B30=L30)</f>
        <v/>
      </c>
      <c r="N30" s="44" t="str">
        <f aca="false">IF(L30="", "", J30=L30)</f>
        <v/>
      </c>
    </row>
    <row r="31" customFormat="false" ht="15" hidden="false" customHeight="false" outlineLevel="0" collapsed="false">
      <c r="A31" s="0" t="n">
        <v>29</v>
      </c>
      <c r="B31" s="0" t="str">
        <v>Кущ Андрій Петрович</v>
      </c>
      <c r="C31" s="48" t="str">
        <v>20.03.1979</v>
      </c>
      <c r="D31" s="43" t="str">
        <v>2893300213</v>
      </c>
      <c r="E31" s="52" t="n">
        <f aca="false">IF(D31="", "", LEN(D31))</f>
        <v>10</v>
      </c>
      <c r="F31" s="0" t="str">
        <v>УН 0497799</v>
      </c>
      <c r="G31" s="52" t="n">
        <f aca="false">IF(F31="", "", LEN(F31))</f>
        <v>10</v>
      </c>
      <c r="H31" s="0" t="str">
        <v>МВ 429139
Буринським РВГУМВС України в Сумській обл.,
28.01.2010</v>
      </c>
      <c r="I31" s="52" t="n">
        <f aca="false">IF(H31="", "", LEN(H31))</f>
        <v>64</v>
      </c>
      <c r="K31" s="44" t="str">
        <f aca="false">IF(J31="", "", B31=J31)</f>
        <v/>
      </c>
      <c r="M31" s="44" t="str">
        <f aca="false">IF(L31="", "", B31=L31)</f>
        <v/>
      </c>
      <c r="N31" s="44" t="str">
        <f aca="false">IF(L31="", "", J31=L31)</f>
        <v/>
      </c>
    </row>
    <row r="32" customFormat="false" ht="35.05" hidden="false" customHeight="false" outlineLevel="0" collapsed="false">
      <c r="A32" s="0" t="n">
        <v>30</v>
      </c>
      <c r="B32" s="0" t="str">
        <v>Колодченко Олег Григорович</v>
      </c>
      <c r="C32" s="48" t="str">
        <v>10.03.1990</v>
      </c>
      <c r="D32" s="43" t="str">
        <v>3294101893</v>
      </c>
      <c r="E32" s="43" t="n">
        <f aca="false">IF(D32="", "", LEN(D32))</f>
        <v>10</v>
      </c>
      <c r="F32" s="0" t="str">
        <v>СО 621238</v>
      </c>
      <c r="G32" s="43" t="n">
        <f aca="false">IF(F32="", "", LEN(F32))</f>
        <v>9</v>
      </c>
      <c r="H32" s="0" t="str">
        <v>МВ 321644
Великописарівським РВУМВС України в Сумській обл.
25.07.2006</v>
      </c>
      <c r="I32" s="43" t="n">
        <f aca="false">IF(H32="", "", LEN(H32))</f>
        <v>70</v>
      </c>
      <c r="K32" s="44" t="str">
        <f aca="false">IF(J32="", "", B32=J32)</f>
        <v/>
      </c>
      <c r="M32" s="44" t="str">
        <f aca="false">IF(L32="", "", B32=L32)</f>
        <v/>
      </c>
      <c r="N32" s="44" t="str">
        <f aca="false">IF(L32="", "", J32=L32)</f>
        <v/>
      </c>
    </row>
    <row r="33" customFormat="false" ht="35.05" hidden="false" customHeight="false" outlineLevel="0" collapsed="false">
      <c r="A33" s="0" t="n">
        <v>31</v>
      </c>
      <c r="B33" s="0" t="str">
        <v>Забайрачний Антон Валерійович</v>
      </c>
      <c r="C33" s="48" t="str">
        <v>19.05.1989</v>
      </c>
      <c r="D33" s="43" t="str">
        <v>3264613873</v>
      </c>
      <c r="E33" s="43" t="n">
        <f aca="false">IF(D33="", "", LEN(D33))</f>
        <v>10</v>
      </c>
      <c r="F33" s="0" t="str">
        <v>АВ 949421</v>
      </c>
      <c r="G33" s="43" t="n">
        <f aca="false">IF(F33="", "", LEN(F33))</f>
        <v>9</v>
      </c>
      <c r="H33" s="0" t="str">
        <v>ЕН 435216
Северодонецьким МВУМВС України в Луганській обл.
23.07.2005</v>
      </c>
      <c r="I33" s="43" t="n">
        <f aca="false">IF(H33="", "", LEN(H33))</f>
        <v>69</v>
      </c>
      <c r="K33" s="44" t="str">
        <f aca="false">IF(J33="", "", B33=J33)</f>
        <v/>
      </c>
      <c r="M33" s="44" t="str">
        <f aca="false">IF(L33="", "", B33=L33)</f>
        <v/>
      </c>
      <c r="N33" s="44" t="str">
        <f aca="false">IF(L33="", "", J33=L33)</f>
        <v/>
      </c>
    </row>
    <row r="34" customFormat="false" ht="15" hidden="false" customHeight="false" outlineLevel="0" collapsed="false">
      <c r="A34" s="0" t="n">
        <v>32</v>
      </c>
      <c r="B34" s="0" t="str">
        <v>Терешин Сергій Валерійович</v>
      </c>
      <c r="C34" s="48" t="str">
        <v>03.07.1978</v>
      </c>
      <c r="D34" s="43" t="str">
        <v>2867322134</v>
      </c>
      <c r="E34" s="52" t="n">
        <f aca="false">IF(D34="", "", LEN(D34))</f>
        <v>10</v>
      </c>
      <c r="F34" s="0" t="str">
        <v>АВ 952062</v>
      </c>
      <c r="G34" s="52" t="n">
        <f aca="false">IF(F34="", "", LEN(F34))</f>
        <v>9</v>
      </c>
      <c r="H34" s="0" t="str">
        <v>ВТ 078937
Селидівським МВГУДМС України в Донецькій обл.
04.04.2014</v>
      </c>
      <c r="I34" s="52" t="n">
        <f aca="false">IF(H34="", "", LEN(H34))</f>
        <v>66</v>
      </c>
      <c r="K34" s="44" t="str">
        <f aca="false">IF(J34="", "", B34=J34)</f>
        <v/>
      </c>
      <c r="M34" s="44" t="str">
        <f aca="false">IF(L34="", "", B34=L34)</f>
        <v/>
      </c>
      <c r="N34" s="44" t="str">
        <f aca="false">IF(L34="", "", J34=L34)</f>
        <v/>
      </c>
    </row>
    <row r="35" customFormat="false" ht="15" hidden="false" customHeight="false" outlineLevel="0" collapsed="false">
      <c r="A35" s="0" t="n">
        <v>33</v>
      </c>
      <c r="B35" s="0" t="str">
        <v>Левчич Олександр Миколайович</v>
      </c>
      <c r="C35" s="48" t="str">
        <v>17.06.1978</v>
      </c>
      <c r="D35" s="43" t="str">
        <v>2865716296</v>
      </c>
      <c r="E35" s="52" t="n">
        <f aca="false">IF(D35="", "", LEN(D35))</f>
        <v>10</v>
      </c>
      <c r="F35" s="0" t="str">
        <v>АВ 949490</v>
      </c>
      <c r="G35" s="52" t="n">
        <f aca="false">IF(F35="", "", LEN(F35))</f>
        <v>9</v>
      </c>
      <c r="H35" s="0" t="str">
        <v>010064683
Виданий 5930
21.12.2023</v>
      </c>
      <c r="I35" s="52" t="n">
        <f aca="false">IF(H35="", "", LEN(H35))</f>
        <v>33</v>
      </c>
      <c r="K35" s="44" t="str">
        <f aca="false">IF(J35="", "", B35=J35)</f>
        <v/>
      </c>
      <c r="M35" s="44" t="str">
        <f aca="false">IF(L35="", "", B35=L35)</f>
        <v/>
      </c>
      <c r="N35" s="44" t="str">
        <f aca="false">IF(L35="", "", J35=L35)</f>
        <v/>
      </c>
    </row>
    <row r="36" customFormat="false" ht="35.05" hidden="false" customHeight="false" outlineLevel="0" collapsed="false">
      <c r="A36" s="0" t="n">
        <v>34</v>
      </c>
      <c r="B36" s="0" t="str">
        <v>Скандаков Віталій Олександрович</v>
      </c>
      <c r="C36" s="48" t="str">
        <v>23.09.1983</v>
      </c>
      <c r="D36" s="43" t="str">
        <v>3058105957</v>
      </c>
      <c r="E36" s="43" t="n">
        <f aca="false">IF(D36="", "", LEN(D36))</f>
        <v>10</v>
      </c>
      <c r="F36" s="0" t="str">
        <v>АВ 954441</v>
      </c>
      <c r="G36" s="43" t="n">
        <f aca="false">IF(F36="", "", LEN(F36))</f>
        <v>9</v>
      </c>
      <c r="H36" s="0" t="str">
        <v>МА 845630
Ковпаківським РВСМУУМВС України в Сумській обл.,
04.08.2000</v>
      </c>
      <c r="I36" s="43" t="n">
        <f aca="false">IF(H36="", "", LEN(H36))</f>
        <v>69</v>
      </c>
      <c r="K36" s="44" t="str">
        <f aca="false">IF(J36="", "", B36=J36)</f>
        <v/>
      </c>
      <c r="M36" s="44" t="str">
        <f aca="false">IF(L36="", "", B36=L36)</f>
        <v/>
      </c>
      <c r="N36" s="44" t="str">
        <f aca="false">IF(L36="", "", J36=L36)</f>
        <v/>
      </c>
    </row>
    <row r="37" customFormat="false" ht="35.05" hidden="false" customHeight="false" outlineLevel="0" collapsed="false">
      <c r="A37" s="0" t="n">
        <v>35</v>
      </c>
      <c r="B37" s="0" t="str">
        <v>Косенко Віталій Якович</v>
      </c>
      <c r="C37" s="48" t="str">
        <v>25.10.1994</v>
      </c>
      <c r="D37" s="43" t="str">
        <v>3463112994</v>
      </c>
      <c r="E37" s="43" t="n">
        <f aca="false">IF(D37="", "", LEN(D37))</f>
        <v>10</v>
      </c>
      <c r="F37" s="0" t="str">
        <v>АВ 949438</v>
      </c>
      <c r="G37" s="43" t="n">
        <f aca="false">IF(F37="", "", LEN(F37))</f>
        <v>9</v>
      </c>
      <c r="H37" s="0" t="str">
        <v>008368296
виданий 5922
21.10.2022</v>
      </c>
      <c r="I37" s="43" t="n">
        <f aca="false">IF(H37="", "", LEN(H37))</f>
        <v>33</v>
      </c>
      <c r="K37" s="44" t="str">
        <f aca="false">IF(J37="", "", B37=J37)</f>
        <v/>
      </c>
      <c r="M37" s="44" t="str">
        <f aca="false">IF(L37="", "", B37=L37)</f>
        <v/>
      </c>
      <c r="N37" s="44" t="str">
        <f aca="false">IF(L37="", "", J37=L37)</f>
        <v/>
      </c>
    </row>
    <row r="38" customFormat="false" ht="15" hidden="false" customHeight="false" outlineLevel="0" collapsed="false">
      <c r="A38" s="0" t="n">
        <v>36</v>
      </c>
      <c r="B38" s="0" t="str">
        <v>Різничок Ігор Миколайович</v>
      </c>
      <c r="C38" s="48" t="str">
        <v>28.08.1990</v>
      </c>
      <c r="D38" s="43" t="str">
        <v>3311204310</v>
      </c>
      <c r="E38" s="52" t="n">
        <f aca="false">IF(D38="", "", LEN(D38))</f>
        <v>10</v>
      </c>
      <c r="F38" s="0" t="str">
        <v>АВ 967827</v>
      </c>
      <c r="G38" s="52" t="n">
        <f aca="false">IF(F38="", "", LEN(F38))</f>
        <v>9</v>
      </c>
      <c r="H38" s="0" t="str">
        <v>007897814
Виданий 5920
12.07.2022</v>
      </c>
      <c r="I38" s="52" t="n">
        <f aca="false">IF(H38="", "", LEN(H38))</f>
        <v>33</v>
      </c>
      <c r="K38" s="44" t="str">
        <f aca="false">IF(J38="", "", B38=J38)</f>
        <v/>
      </c>
      <c r="M38" s="44" t="str">
        <f aca="false">IF(L38="", "", B38=L38)</f>
        <v/>
      </c>
      <c r="N38" s="44" t="str">
        <f aca="false">IF(L38="", "", J38=L38)</f>
        <v/>
      </c>
    </row>
    <row r="39" customFormat="false" ht="15" hidden="false" customHeight="false" outlineLevel="0" collapsed="false">
      <c r="A39" s="0" t="n">
        <v>37</v>
      </c>
      <c r="B39" s="0" t="str">
        <v>Шевченко Павло Миколайович</v>
      </c>
      <c r="C39" s="48" t="str">
        <v>23.01.1979</v>
      </c>
      <c r="D39" s="43" t="str">
        <v>2887718013</v>
      </c>
      <c r="E39" s="52" t="n">
        <f aca="false">IF(D39="", "", LEN(D39))</f>
        <v>10</v>
      </c>
      <c r="F39" s="0" t="str">
        <v/>
      </c>
      <c r="G39" s="43" t="str">
        <f aca="false">IF(F39="", "", LEN(F39))</f>
        <v/>
      </c>
      <c r="H39" s="0" t="str">
        <v>МА 064014
Конотопським МВУМВС України в Сумській обл.,
07.02.1996</v>
      </c>
      <c r="I39" s="52" t="n">
        <f aca="false">IF(H39="", "", LEN(H39))</f>
        <v>65</v>
      </c>
      <c r="K39" s="44" t="str">
        <f aca="false">IF(J39="", "", B39=J39)</f>
        <v/>
      </c>
      <c r="M39" s="44" t="str">
        <f aca="false">IF(L39="", "", B39=L39)</f>
        <v/>
      </c>
      <c r="N39" s="44" t="str">
        <f aca="false">IF(L39="", "", J39=L39)</f>
        <v/>
      </c>
    </row>
    <row r="40" customFormat="false" ht="46.25" hidden="false" customHeight="false" outlineLevel="0" collapsed="false">
      <c r="A40" s="0" t="n">
        <v>38</v>
      </c>
      <c r="B40" s="0" t="str">
        <v>Бурковцов Андрій Юрійович</v>
      </c>
      <c r="C40" s="48" t="str">
        <v>09.09.1988</v>
      </c>
      <c r="D40" s="43" t="str">
        <v>3239413855</v>
      </c>
      <c r="E40" s="43" t="n">
        <f aca="false">IF(D40="", "", LEN(D40))</f>
        <v>10</v>
      </c>
      <c r="F40" s="0" t="str">
        <v>АВ 949437</v>
      </c>
      <c r="G40" s="43" t="n">
        <f aca="false">IF(F40="", "", LEN(F40))</f>
        <v>9</v>
      </c>
      <c r="H40" s="0" t="str">
        <v>закордоний паспорт
ЕН991201
виданий 7401
08.06.2011</v>
      </c>
      <c r="I40" s="43" t="n">
        <f aca="false">IF(H40="", "", LEN(H40))</f>
        <v>51</v>
      </c>
      <c r="K40" s="44" t="str">
        <f aca="false">IF(J40="", "", B40=J40)</f>
        <v/>
      </c>
      <c r="M40" s="44" t="str">
        <f aca="false">IF(L40="", "", B40=L40)</f>
        <v/>
      </c>
      <c r="N40" s="44" t="str">
        <f aca="false">IF(L40="", "", J40=L40)</f>
        <v/>
      </c>
    </row>
    <row r="41" customFormat="false" ht="15" hidden="false" customHeight="false" outlineLevel="0" collapsed="false">
      <c r="A41" s="0" t="n">
        <v>39</v>
      </c>
      <c r="B41" s="0" t="str">
        <v>Сударенко Владислав Володимирович</v>
      </c>
      <c r="C41" s="48" t="str">
        <v>21.02.2001</v>
      </c>
      <c r="D41" s="43" t="str">
        <v>3694203835</v>
      </c>
      <c r="E41" s="52" t="n">
        <f aca="false">IF(D41="", "", LEN(D41))</f>
        <v>10</v>
      </c>
      <c r="F41" s="0" t="str">
        <v>АВ 967890</v>
      </c>
      <c r="G41" s="43" t="n">
        <f aca="false">IF(F41="", "", LEN(F41))</f>
        <v>9</v>
      </c>
      <c r="H41" s="0" t="str">
        <v/>
      </c>
      <c r="I41" s="43" t="str">
        <f aca="false">IF(H41="", "", LEN(H41))</f>
        <v/>
      </c>
      <c r="K41" s="44" t="str">
        <f aca="false">IF(J41="", "", B41=J41)</f>
        <v/>
      </c>
      <c r="M41" s="44" t="str">
        <f aca="false">IF(L41="", "", B41=L41)</f>
        <v/>
      </c>
      <c r="N41" s="44" t="str">
        <f aca="false">IF(L41="", "", J41=L41)</f>
        <v/>
      </c>
    </row>
    <row r="42" customFormat="false" ht="35.05" hidden="false" customHeight="false" outlineLevel="0" collapsed="false">
      <c r="A42" s="0" t="n">
        <v>40</v>
      </c>
      <c r="B42" s="0" t="str">
        <v>Звада Микита Іванович</v>
      </c>
      <c r="C42" s="48" t="str">
        <v>15.01.2001</v>
      </c>
      <c r="D42" s="43" t="str">
        <v>3690507477</v>
      </c>
      <c r="E42" s="43" t="n">
        <f aca="false">IF(D42="", "", LEN(D42))</f>
        <v>10</v>
      </c>
      <c r="F42" s="0" t="str">
        <v>АВ 949418</v>
      </c>
      <c r="G42" s="43" t="n">
        <f aca="false">IF(F42="", "", LEN(F42))</f>
        <v>9</v>
      </c>
      <c r="H42" s="0" t="str">
        <v>006012577
виданий 5922
23.04.2021</v>
      </c>
      <c r="I42" s="43" t="n">
        <f aca="false">IF(H42="", "", LEN(H42))</f>
        <v>33</v>
      </c>
      <c r="K42" s="44" t="str">
        <f aca="false">IF(J42="", "", B42=J42)</f>
        <v/>
      </c>
      <c r="M42" s="44" t="str">
        <f aca="false">IF(L42="", "", B42=L42)</f>
        <v/>
      </c>
      <c r="N42" s="44" t="str">
        <f aca="false">IF(L42="", "", J42=L42)</f>
        <v/>
      </c>
    </row>
    <row r="43" customFormat="false" ht="15" hidden="false" customHeight="false" outlineLevel="0" collapsed="false">
      <c r="A43" s="0" t="n">
        <v>41</v>
      </c>
      <c r="B43" s="0" t="str">
        <v>Грабко Андрій Іванович</v>
      </c>
      <c r="C43" s="48" t="str">
        <v>18.09.1986</v>
      </c>
      <c r="D43" s="43" t="str">
        <v>3167201934</v>
      </c>
      <c r="E43" s="52" t="n">
        <f aca="false">IF(D43="", "", LEN(D43))</f>
        <v>10</v>
      </c>
      <c r="F43" s="0" t="str">
        <v>АВ 949483</v>
      </c>
      <c r="G43" s="52" t="n">
        <f aca="false">IF(F43="", "", LEN(F43))</f>
        <v>9</v>
      </c>
      <c r="H43" s="0" t="str">
        <v>МВ 173258
Л.Долинським РВУМВС України в Сумській обл.,
08.02.2003</v>
      </c>
      <c r="I43" s="52" t="n">
        <f aca="false">IF(H43="", "", LEN(H43))</f>
        <v>65</v>
      </c>
      <c r="K43" s="44" t="str">
        <f aca="false">IF(J43="", "", B43=J43)</f>
        <v/>
      </c>
      <c r="M43" s="44" t="str">
        <f aca="false">IF(L43="", "", B43=L43)</f>
        <v/>
      </c>
      <c r="N43" s="44" t="str">
        <f aca="false">IF(L43="", "", J43=L43)</f>
        <v/>
      </c>
    </row>
    <row r="44" customFormat="false" ht="35.05" hidden="false" customHeight="false" outlineLevel="0" collapsed="false">
      <c r="A44" s="0" t="n">
        <v>42</v>
      </c>
      <c r="B44" s="0" t="str">
        <v>Меньшиков Олексій Єгорович</v>
      </c>
      <c r="C44" s="48" t="str">
        <v>30.03.1980</v>
      </c>
      <c r="D44" s="43" t="str">
        <v>2930900615</v>
      </c>
      <c r="E44" s="43" t="n">
        <f aca="false">IF(D44="", "", LEN(D44))</f>
        <v>10</v>
      </c>
      <c r="F44" s="0" t="str">
        <v>АВ909203</v>
      </c>
      <c r="G44" s="43" t="n">
        <f aca="false">IF(F44="", "", LEN(F44))</f>
        <v>8</v>
      </c>
      <c r="H44" s="0" t="str">
        <v>МК 119294,
Пісочинським ВМ Харківського РВУМВС України
09.04.1996</v>
      </c>
      <c r="I44" s="43" t="n">
        <f aca="false">IF(H44="", "", LEN(H44))</f>
        <v>65</v>
      </c>
      <c r="K44" s="44" t="str">
        <f aca="false">IF(J44="", "", B44=J44)</f>
        <v/>
      </c>
      <c r="M44" s="44" t="str">
        <f aca="false">IF(L44="", "", B44=L44)</f>
        <v/>
      </c>
      <c r="N44" s="44" t="str">
        <f aca="false">IF(L44="", "", J44=L44)</f>
        <v/>
      </c>
    </row>
    <row r="45" customFormat="false" ht="35.05" hidden="false" customHeight="false" outlineLevel="0" collapsed="false">
      <c r="A45" s="0" t="n">
        <v>43</v>
      </c>
      <c r="B45" s="0" t="str">
        <v>Верстюк Євген Дмитрович</v>
      </c>
      <c r="C45" s="48" t="str">
        <v>05.04.1977</v>
      </c>
      <c r="D45" s="43" t="str">
        <v>2821912276</v>
      </c>
      <c r="E45" s="43" t="n">
        <f aca="false">IF(D45="", "", LEN(D45))</f>
        <v>10</v>
      </c>
      <c r="F45" s="0" t="str">
        <v>АВ909239</v>
      </c>
      <c r="G45" s="43" t="n">
        <f aca="false">IF(F45="", "", LEN(F45))</f>
        <v>8</v>
      </c>
      <c r="H45" s="0" t="str">
        <v>МК 414303
Лозівським МРВУМВС України в Харківській обл.
15.01.1997  </v>
      </c>
      <c r="I45" s="43" t="n">
        <f aca="false">IF(H45="", "", LEN(H45))</f>
        <v>68</v>
      </c>
      <c r="K45" s="44" t="str">
        <f aca="false">IF(J45="", "", B45=J45)</f>
        <v/>
      </c>
      <c r="M45" s="44" t="str">
        <f aca="false">IF(L45="", "", B45=L45)</f>
        <v/>
      </c>
      <c r="N45" s="44" t="str">
        <f aca="false">IF(L45="", "", J45=L45)</f>
        <v/>
      </c>
    </row>
    <row r="46" customFormat="false" ht="35.05" hidden="false" customHeight="false" outlineLevel="0" collapsed="false">
      <c r="A46" s="0" t="n">
        <v>44</v>
      </c>
      <c r="B46" s="0" t="str">
        <v>Кривогуз Віталій Олександович</v>
      </c>
      <c r="C46" s="48" t="str">
        <v>01.03.1980</v>
      </c>
      <c r="D46" s="43" t="str">
        <v>2928021037</v>
      </c>
      <c r="E46" s="43" t="n">
        <f aca="false">IF(D46="", "", LEN(D46))</f>
        <v>10</v>
      </c>
      <c r="F46" s="0" t="str">
        <v>СО431160</v>
      </c>
      <c r="G46" s="43" t="n">
        <f aca="false">IF(F46="", "", LEN(F46))</f>
        <v>8</v>
      </c>
      <c r="H46" s="0" t="str">
        <v>МА 314704,
Буринським РВУМВС України в Сумський обл.,
04.08.1997</v>
      </c>
      <c r="I46" s="43" t="n">
        <f aca="false">IF(H46="", "", LEN(H46))</f>
        <v>64</v>
      </c>
      <c r="K46" s="44" t="str">
        <f aca="false">IF(J46="", "", B46=J46)</f>
        <v/>
      </c>
      <c r="M46" s="44" t="str">
        <f aca="false">IF(L46="", "", B46=L46)</f>
        <v/>
      </c>
      <c r="N46" s="44" t="str">
        <f aca="false">IF(L46="", "", J46=L46)</f>
        <v/>
      </c>
    </row>
    <row r="47" customFormat="false" ht="15" hidden="false" customHeight="false" outlineLevel="0" collapsed="false">
      <c r="A47" s="0" t="n">
        <v>45</v>
      </c>
      <c r="B47" s="0" t="str">
        <v>Панченко Олексадр Валерійович</v>
      </c>
      <c r="C47" s="48" t="str">
        <v>13.12.1982</v>
      </c>
      <c r="D47" s="43" t="str">
        <v>3029719656</v>
      </c>
      <c r="E47" s="52" t="n">
        <f aca="false">IF(D47="", "", LEN(D47))</f>
        <v>10</v>
      </c>
      <c r="F47" s="0" t="str">
        <v>АВ 967839</v>
      </c>
      <c r="G47" s="52" t="n">
        <f aca="false">IF(F47="", "", LEN(F47))</f>
        <v>9</v>
      </c>
      <c r="H47" s="0" t="str">
        <v>005500019</v>
      </c>
      <c r="I47" s="43" t="n">
        <f aca="false">IF(H47="", "", LEN(H47))</f>
        <v>9</v>
      </c>
      <c r="K47" s="44" t="str">
        <f aca="false">IF(J47="", "", B47=J47)</f>
        <v/>
      </c>
      <c r="M47" s="44" t="str">
        <f aca="false">IF(L47="", "", B47=L47)</f>
        <v/>
      </c>
      <c r="N47" s="44" t="str">
        <f aca="false">IF(L47="", "", J47=L47)</f>
        <v/>
      </c>
    </row>
    <row r="48" customFormat="false" ht="15" hidden="false" customHeight="false" outlineLevel="0" collapsed="false">
      <c r="A48" s="0" t="n">
        <v>46</v>
      </c>
      <c r="B48" s="0" t="str">
        <v>Гуленко Владислав Олександрович</v>
      </c>
      <c r="C48" s="48" t="str">
        <v>01.03.1998</v>
      </c>
      <c r="D48" s="43" t="str">
        <v>3585409073</v>
      </c>
      <c r="E48" s="52" t="n">
        <f aca="false">IF(D48="", "", LEN(D48))</f>
        <v>10</v>
      </c>
      <c r="F48" s="0" t="str">
        <v>АВ 949486</v>
      </c>
      <c r="G48" s="52" t="n">
        <f aca="false">IF(F48="", "", LEN(F48))</f>
        <v>9</v>
      </c>
      <c r="H48" s="0" t="str">
        <v/>
      </c>
      <c r="I48" s="43" t="str">
        <f aca="false">IF(H48="", "", LEN(H48))</f>
        <v/>
      </c>
      <c r="K48" s="44" t="str">
        <f aca="false">IF(J48="", "", B48=J48)</f>
        <v/>
      </c>
      <c r="M48" s="44" t="str">
        <f aca="false">IF(L48="", "", B48=L48)</f>
        <v/>
      </c>
      <c r="N48" s="44" t="str">
        <f aca="false">IF(L48="", "", J48=L48)</f>
        <v/>
      </c>
    </row>
    <row r="49" customFormat="false" ht="15" hidden="false" customHeight="false" outlineLevel="0" collapsed="false">
      <c r="A49" s="0" t="n">
        <v>0</v>
      </c>
      <c r="B49" s="0" t="str">
        <v/>
      </c>
      <c r="C49" s="48" t="str">
        <v>30.12.1899</v>
      </c>
      <c r="D49" s="43" t="str">
        <v/>
      </c>
      <c r="E49" s="43" t="str">
        <f aca="false">IF(D49="", "", LEN(D49))</f>
        <v/>
      </c>
      <c r="F49" s="0" t="str">
        <v/>
      </c>
      <c r="G49" s="43" t="str">
        <f aca="false">IF(F49="", "", LEN(F49))</f>
        <v/>
      </c>
      <c r="H49" s="0" t="str">
        <v/>
      </c>
      <c r="I49" s="43" t="str">
        <f aca="false">IF(H49="", "", LEN(H49))</f>
        <v/>
      </c>
      <c r="K49" s="44" t="str">
        <f aca="false">IF(J49="", "", B49=J49)</f>
        <v/>
      </c>
      <c r="M49" s="44" t="str">
        <f aca="false">IF(L49="", "", B49=L49)</f>
        <v/>
      </c>
      <c r="N49" s="44" t="str">
        <f aca="false">IF(L49="", "", J49=L49)</f>
        <v/>
      </c>
    </row>
    <row r="50" customFormat="false" ht="15" hidden="false" customHeight="false" outlineLevel="0" collapsed="false">
      <c r="A50" s="0" t="n">
        <v>0</v>
      </c>
      <c r="B50" s="0" t="str">
        <v/>
      </c>
      <c r="C50" s="48" t="str">
        <v>30.12.1899</v>
      </c>
      <c r="D50" s="43" t="str">
        <v/>
      </c>
      <c r="E50" s="43" t="str">
        <f aca="false">IF(D50="", "", LEN(D50))</f>
        <v/>
      </c>
      <c r="F50" s="0" t="str">
        <v/>
      </c>
      <c r="G50" s="43" t="str">
        <f aca="false">IF(F50="", "", LEN(F50))</f>
        <v/>
      </c>
      <c r="H50" s="0" t="str">
        <v/>
      </c>
      <c r="I50" s="43" t="str">
        <f aca="false">IF(H50="", "", LEN(H50))</f>
        <v/>
      </c>
      <c r="K50" s="44" t="str">
        <f aca="false">IF(J50="", "", B50=J50)</f>
        <v/>
      </c>
      <c r="M50" s="44" t="str">
        <f aca="false">IF(L50="", "", B50=L50)</f>
        <v/>
      </c>
      <c r="N50" s="44" t="str">
        <f aca="false">IF(L50="", "", J50=L50)</f>
        <v/>
      </c>
    </row>
    <row r="51" customFormat="false" ht="15" hidden="false" customHeight="false" outlineLevel="0" collapsed="false">
      <c r="A51" s="0" t="n">
        <v>0</v>
      </c>
      <c r="B51" s="0" t="str">
        <v/>
      </c>
      <c r="C51" s="48" t="str">
        <v>30.12.1899</v>
      </c>
      <c r="D51" s="43" t="str">
        <v/>
      </c>
      <c r="E51" s="43" t="str">
        <f aca="false">IF(D51="", "", LEN(D51))</f>
        <v/>
      </c>
      <c r="F51" s="0" t="str">
        <v/>
      </c>
      <c r="G51" s="43" t="str">
        <f aca="false">IF(F51="", "", LEN(F51))</f>
        <v/>
      </c>
      <c r="H51" s="0" t="str">
        <v/>
      </c>
      <c r="I51" s="43" t="str">
        <f aca="false">IF(H51="", "", LEN(H51))</f>
        <v/>
      </c>
      <c r="K51" s="44" t="str">
        <f aca="false">IF(J51="", "", B51=J51)</f>
        <v/>
      </c>
      <c r="M51" s="44" t="str">
        <f aca="false">IF(L51="", "", B51=L51)</f>
        <v/>
      </c>
      <c r="N51" s="44" t="str">
        <f aca="false">IF(L51="", "", J51=L51)</f>
        <v/>
      </c>
    </row>
    <row r="52" customFormat="false" ht="15" hidden="false" customHeight="false" outlineLevel="0" collapsed="false">
      <c r="A52" s="0" t="n">
        <v>0</v>
      </c>
      <c r="B52" s="0" t="str">
        <v/>
      </c>
      <c r="C52" s="48" t="str">
        <v>30.12.1899</v>
      </c>
      <c r="D52" s="43" t="str">
        <v/>
      </c>
      <c r="E52" s="43" t="str">
        <f aca="false">IF(D52="", "", LEN(D52))</f>
        <v/>
      </c>
      <c r="F52" s="0" t="str">
        <v/>
      </c>
      <c r="G52" s="43" t="str">
        <f aca="false">IF(F52="", "", LEN(F52))</f>
        <v/>
      </c>
      <c r="H52" s="0" t="str">
        <v/>
      </c>
      <c r="I52" s="43" t="str">
        <f aca="false">IF(H52="", "", LEN(H52))</f>
        <v/>
      </c>
      <c r="K52" s="44" t="str">
        <f aca="false">IF(J52="", "", B52=J52)</f>
        <v/>
      </c>
      <c r="M52" s="44" t="str">
        <f aca="false">IF(L52="", "", B52=L52)</f>
        <v/>
      </c>
      <c r="N52" s="44" t="str">
        <f aca="false">IF(L52="", "", J52=L52)</f>
        <v/>
      </c>
    </row>
    <row r="53" customFormat="false" ht="15" hidden="false" customHeight="false" outlineLevel="0" collapsed="false">
      <c r="A53" s="0" t="n">
        <v>0</v>
      </c>
      <c r="B53" s="0" t="str">
        <v/>
      </c>
      <c r="C53" s="48" t="str">
        <v>30.12.1899</v>
      </c>
      <c r="D53" s="43" t="str">
        <v/>
      </c>
      <c r="E53" s="43" t="str">
        <f aca="false">IF(D53="", "", LEN(D53))</f>
        <v/>
      </c>
      <c r="F53" s="0" t="str">
        <v/>
      </c>
      <c r="G53" s="43" t="str">
        <f aca="false">IF(F53="", "", LEN(F53))</f>
        <v/>
      </c>
      <c r="H53" s="0" t="str">
        <v/>
      </c>
      <c r="I53" s="43" t="str">
        <f aca="false">IF(H53="", "", LEN(H53))</f>
        <v/>
      </c>
      <c r="K53" s="44" t="str">
        <f aca="false">IF(J53="", "", B53=J53)</f>
        <v/>
      </c>
      <c r="M53" s="44" t="str">
        <f aca="false">IF(L53="", "", B53=L53)</f>
        <v/>
      </c>
      <c r="N53" s="44" t="str">
        <f aca="false">IF(L53="", "", J53=L53)</f>
        <v/>
      </c>
    </row>
    <row r="54" customFormat="false" ht="15" hidden="false" customHeight="false" outlineLevel="0" collapsed="false">
      <c r="A54" s="0" t="n">
        <v>0</v>
      </c>
      <c r="B54" s="0" t="str">
        <v/>
      </c>
      <c r="C54" s="48" t="str">
        <v>30.12.1899</v>
      </c>
      <c r="D54" s="43" t="str">
        <v/>
      </c>
      <c r="E54" s="43" t="str">
        <f aca="false">IF(D54="", "", LEN(D54))</f>
        <v/>
      </c>
      <c r="F54" s="0" t="str">
        <v/>
      </c>
      <c r="G54" s="43" t="str">
        <f aca="false">IF(F54="", "", LEN(F54))</f>
        <v/>
      </c>
      <c r="H54" s="0" t="str">
        <v/>
      </c>
      <c r="I54" s="43" t="str">
        <f aca="false">IF(H54="", "", LEN(H54))</f>
        <v/>
      </c>
      <c r="K54" s="44" t="str">
        <f aca="false">IF(J54="", "", B54=J54)</f>
        <v/>
      </c>
      <c r="M54" s="44" t="str">
        <f aca="false">IF(L54="", "", B54=L54)</f>
        <v/>
      </c>
      <c r="N54" s="44" t="str">
        <f aca="false">IF(L54="", "", J54=L54)</f>
        <v/>
      </c>
    </row>
    <row r="55" customFormat="false" ht="15" hidden="false" customHeight="false" outlineLevel="0" collapsed="false">
      <c r="A55" s="0" t="n">
        <v>0</v>
      </c>
      <c r="B55" s="0" t="str">
        <v/>
      </c>
      <c r="C55" s="48" t="str">
        <v>30.12.1899</v>
      </c>
      <c r="D55" s="43" t="str">
        <v/>
      </c>
      <c r="E55" s="43" t="str">
        <f aca="false">IF(D55="", "", LEN(D55))</f>
        <v/>
      </c>
      <c r="F55" s="0" t="str">
        <v/>
      </c>
      <c r="G55" s="43" t="str">
        <f aca="false">IF(F55="", "", LEN(F55))</f>
        <v/>
      </c>
      <c r="H55" s="0" t="str">
        <v/>
      </c>
      <c r="I55" s="43" t="str">
        <f aca="false">IF(H55="", "", LEN(H55))</f>
        <v/>
      </c>
      <c r="K55" s="44" t="str">
        <f aca="false">IF(J55="", "", B55=J55)</f>
        <v/>
      </c>
      <c r="M55" s="44" t="str">
        <f aca="false">IF(L55="", "", B55=L55)</f>
        <v/>
      </c>
      <c r="N55" s="44" t="str">
        <f aca="false">IF(L55="", "", J55=L55)</f>
        <v/>
      </c>
    </row>
    <row r="56" customFormat="false" ht="15" hidden="false" customHeight="false" outlineLevel="0" collapsed="false">
      <c r="A56" s="0" t="n">
        <v>0</v>
      </c>
      <c r="B56" s="0" t="str">
        <v/>
      </c>
      <c r="C56" s="48" t="str">
        <v>30.12.1899</v>
      </c>
      <c r="D56" s="43" t="str">
        <v/>
      </c>
      <c r="E56" s="43" t="str">
        <f aca="false">IF(D56="", "", LEN(D56))</f>
        <v/>
      </c>
      <c r="F56" s="0" t="str">
        <v/>
      </c>
      <c r="G56" s="43" t="str">
        <f aca="false">IF(F56="", "", LEN(F56))</f>
        <v/>
      </c>
      <c r="H56" s="0" t="str">
        <v/>
      </c>
      <c r="I56" s="43" t="str">
        <f aca="false">IF(H56="", "", LEN(H56))</f>
        <v/>
      </c>
      <c r="K56" s="44" t="str">
        <f aca="false">IF(J56="", "", B56=J56)</f>
        <v/>
      </c>
      <c r="M56" s="44" t="str">
        <f aca="false">IF(L56="", "", B56=L56)</f>
        <v/>
      </c>
      <c r="N56" s="44" t="str">
        <f aca="false">IF(L56="", "", J56=L56)</f>
        <v/>
      </c>
    </row>
    <row r="57" customFormat="false" ht="15" hidden="false" customHeight="false" outlineLevel="0" collapsed="false">
      <c r="A57" s="0" t="n">
        <v>0</v>
      </c>
      <c r="B57" s="0" t="str">
        <v/>
      </c>
      <c r="C57" s="48" t="str">
        <v>30.12.1899</v>
      </c>
      <c r="D57" s="43" t="str">
        <v/>
      </c>
      <c r="E57" s="43" t="str">
        <f aca="false">IF(D57="", "", LEN(D57))</f>
        <v/>
      </c>
      <c r="F57" s="0" t="str">
        <v/>
      </c>
      <c r="G57" s="43" t="str">
        <f aca="false">IF(F57="", "", LEN(F57))</f>
        <v/>
      </c>
      <c r="H57" s="0" t="str">
        <v/>
      </c>
      <c r="I57" s="43" t="str">
        <f aca="false">IF(H57="", "", LEN(H57))</f>
        <v/>
      </c>
      <c r="K57" s="44" t="str">
        <f aca="false">IF(J57="", "", B57=J57)</f>
        <v/>
      </c>
      <c r="M57" s="44" t="str">
        <f aca="false">IF(L57="", "", B57=L57)</f>
        <v/>
      </c>
      <c r="N57" s="44" t="str">
        <f aca="false">IF(L57="", "", J57=L57)</f>
        <v/>
      </c>
    </row>
    <row r="58" customFormat="false" ht="15" hidden="false" customHeight="false" outlineLevel="0" collapsed="false">
      <c r="A58" s="0" t="n">
        <v>0</v>
      </c>
      <c r="B58" s="0" t="str">
        <v/>
      </c>
      <c r="C58" s="48" t="str">
        <v>30.12.1899</v>
      </c>
      <c r="D58" s="43" t="str">
        <v/>
      </c>
      <c r="E58" s="43" t="str">
        <f aca="false">IF(D58="", "", LEN(D58))</f>
        <v/>
      </c>
      <c r="F58" s="0" t="str">
        <v/>
      </c>
      <c r="G58" s="43" t="str">
        <f aca="false">IF(F58="", "", LEN(F58))</f>
        <v/>
      </c>
      <c r="H58" s="0" t="str">
        <v/>
      </c>
      <c r="I58" s="43" t="str">
        <f aca="false">IF(H58="", "", LEN(H58))</f>
        <v/>
      </c>
      <c r="K58" s="44" t="str">
        <f aca="false">IF(J58="", "", B58=J58)</f>
        <v/>
      </c>
      <c r="M58" s="44" t="str">
        <f aca="false">IF(L58="", "", B58=L58)</f>
        <v/>
      </c>
      <c r="N58" s="44" t="str">
        <f aca="false">IF(L58="", "", J58=L58)</f>
        <v/>
      </c>
    </row>
    <row r="59" customFormat="false" ht="15" hidden="false" customHeight="false" outlineLevel="0" collapsed="false">
      <c r="A59" s="0" t="n">
        <v>0</v>
      </c>
      <c r="B59" s="0" t="str">
        <v/>
      </c>
      <c r="C59" s="48" t="str">
        <v>30.12.1899</v>
      </c>
      <c r="D59" s="43" t="str">
        <v/>
      </c>
      <c r="E59" s="43" t="str">
        <f aca="false">IF(D59="", "", LEN(D59))</f>
        <v/>
      </c>
      <c r="F59" s="0" t="str">
        <v/>
      </c>
      <c r="G59" s="43" t="str">
        <f aca="false">IF(F59="", "", LEN(F59))</f>
        <v/>
      </c>
      <c r="H59" s="0" t="str">
        <v/>
      </c>
      <c r="I59" s="43" t="str">
        <f aca="false">IF(H59="", "", LEN(H59))</f>
        <v/>
      </c>
      <c r="K59" s="44" t="str">
        <f aca="false">IF(J59="", "", B59=J59)</f>
        <v/>
      </c>
      <c r="M59" s="44" t="str">
        <f aca="false">IF(L59="", "", B59=L59)</f>
        <v/>
      </c>
      <c r="N59" s="44" t="str">
        <f aca="false">IF(L59="", "", J59=L59)</f>
        <v/>
      </c>
    </row>
    <row r="60" customFormat="false" ht="15" hidden="false" customHeight="false" outlineLevel="0" collapsed="false">
      <c r="A60" s="0" t="n">
        <v>0</v>
      </c>
      <c r="B60" s="0" t="str">
        <v/>
      </c>
      <c r="C60" s="48" t="str">
        <v>30.12.1899</v>
      </c>
      <c r="D60" s="43" t="str">
        <v/>
      </c>
      <c r="E60" s="43" t="str">
        <f aca="false">IF(D60="", "", LEN(D60))</f>
        <v/>
      </c>
      <c r="F60" s="0" t="str">
        <v/>
      </c>
      <c r="G60" s="43" t="str">
        <f aca="false">IF(F60="", "", LEN(F60))</f>
        <v/>
      </c>
      <c r="H60" s="0" t="str">
        <v/>
      </c>
      <c r="I60" s="43" t="str">
        <f aca="false">IF(H60="", "", LEN(H60))</f>
        <v/>
      </c>
      <c r="K60" s="44" t="str">
        <f aca="false">IF(J60="", "", B60=J60)</f>
        <v/>
      </c>
      <c r="M60" s="44" t="str">
        <f aca="false">IF(L60="", "", B60=L60)</f>
        <v/>
      </c>
      <c r="N60" s="44" t="str">
        <f aca="false">IF(L60="", "", J60=L60)</f>
        <v/>
      </c>
    </row>
    <row r="61" customFormat="false" ht="15" hidden="false" customHeight="false" outlineLevel="0" collapsed="false">
      <c r="A61" s="0" t="n">
        <v>0</v>
      </c>
      <c r="B61" s="0" t="str">
        <v/>
      </c>
      <c r="C61" s="48" t="str">
        <v>30.12.1899</v>
      </c>
      <c r="D61" s="43" t="str">
        <v/>
      </c>
      <c r="E61" s="43" t="str">
        <f aca="false">IF(D61="", "", LEN(D61))</f>
        <v/>
      </c>
      <c r="F61" s="0" t="str">
        <v/>
      </c>
      <c r="G61" s="43" t="str">
        <f aca="false">IF(F61="", "", LEN(F61))</f>
        <v/>
      </c>
      <c r="H61" s="0" t="str">
        <v/>
      </c>
      <c r="I61" s="43" t="str">
        <f aca="false">IF(H61="", "", LEN(H61))</f>
        <v/>
      </c>
      <c r="K61" s="44" t="str">
        <f aca="false">IF(J61="", "", B61=J61)</f>
        <v/>
      </c>
      <c r="M61" s="44" t="str">
        <f aca="false">IF(L61="", "", B61=L61)</f>
        <v/>
      </c>
      <c r="N61" s="44" t="str">
        <f aca="false">IF(L61="", "", J61=L61)</f>
        <v/>
      </c>
    </row>
    <row r="62" customFormat="false" ht="15" hidden="false" customHeight="false" outlineLevel="0" collapsed="false">
      <c r="A62" s="0" t="n">
        <v>0</v>
      </c>
      <c r="B62" s="0" t="str">
        <v/>
      </c>
      <c r="C62" s="48" t="str">
        <v>30.12.1899</v>
      </c>
      <c r="D62" s="43" t="str">
        <v/>
      </c>
      <c r="E62" s="43" t="str">
        <f aca="false">IF(D62="", "", LEN(D62))</f>
        <v/>
      </c>
      <c r="F62" s="0" t="str">
        <v/>
      </c>
      <c r="G62" s="43" t="str">
        <f aca="false">IF(F62="", "", LEN(F62))</f>
        <v/>
      </c>
      <c r="H62" s="0" t="str">
        <v/>
      </c>
      <c r="I62" s="43" t="str">
        <f aca="false">IF(H62="", "", LEN(H62))</f>
        <v/>
      </c>
      <c r="K62" s="44" t="str">
        <f aca="false">IF(J62="", "", B62=J62)</f>
        <v/>
      </c>
      <c r="M62" s="44" t="str">
        <f aca="false">IF(L62="", "", B62=L62)</f>
        <v/>
      </c>
      <c r="N62" s="44" t="str">
        <f aca="false">IF(L62="", "", J62=L62)</f>
        <v/>
      </c>
    </row>
    <row r="63" customFormat="false" ht="15" hidden="false" customHeight="false" outlineLevel="0" collapsed="false">
      <c r="A63" s="0" t="n">
        <v>0</v>
      </c>
      <c r="B63" s="0" t="str">
        <v/>
      </c>
      <c r="C63" s="48" t="str">
        <v>30.12.1899</v>
      </c>
      <c r="D63" s="43" t="str">
        <v/>
      </c>
      <c r="E63" s="43" t="str">
        <f aca="false">IF(D63="", "", LEN(D63))</f>
        <v/>
      </c>
      <c r="F63" s="0" t="str">
        <v/>
      </c>
      <c r="G63" s="43" t="str">
        <f aca="false">IF(F63="", "", LEN(F63))</f>
        <v/>
      </c>
      <c r="H63" s="0" t="str">
        <v/>
      </c>
      <c r="I63" s="43" t="str">
        <f aca="false">IF(H63="", "", LEN(H63))</f>
        <v/>
      </c>
      <c r="K63" s="44" t="str">
        <f aca="false">IF(J63="", "", B63=J63)</f>
        <v/>
      </c>
      <c r="M63" s="44" t="str">
        <f aca="false">IF(L63="", "", B63=L63)</f>
        <v/>
      </c>
      <c r="N63" s="44" t="str">
        <f aca="false">IF(L63="", "", J63=L63)</f>
        <v/>
      </c>
    </row>
    <row r="64" customFormat="false" ht="15" hidden="false" customHeight="false" outlineLevel="0" collapsed="false">
      <c r="A64" s="0" t="n">
        <v>0</v>
      </c>
      <c r="B64" s="0" t="str">
        <v/>
      </c>
      <c r="C64" s="48" t="str">
        <v>30.12.1899</v>
      </c>
      <c r="D64" s="43" t="str">
        <v/>
      </c>
      <c r="E64" s="43" t="str">
        <f aca="false">IF(D64="", "", LEN(D64))</f>
        <v/>
      </c>
      <c r="F64" s="0" t="str">
        <v/>
      </c>
      <c r="G64" s="43" t="str">
        <f aca="false">IF(F64="", "", LEN(F64))</f>
        <v/>
      </c>
      <c r="H64" s="0" t="str">
        <v/>
      </c>
      <c r="I64" s="43" t="str">
        <f aca="false">IF(H64="", "", LEN(H64))</f>
        <v/>
      </c>
      <c r="K64" s="44" t="str">
        <f aca="false">IF(J64="", "", B64=J64)</f>
        <v/>
      </c>
      <c r="M64" s="44" t="str">
        <f aca="false">IF(L64="", "", B64=L64)</f>
        <v/>
      </c>
      <c r="N64" s="44" t="str">
        <f aca="false">IF(L64="", "", J64=L64)</f>
        <v/>
      </c>
    </row>
    <row r="65" customFormat="false" ht="15" hidden="false" customHeight="false" outlineLevel="0" collapsed="false">
      <c r="A65" s="0" t="n">
        <v>0</v>
      </c>
      <c r="B65" s="0" t="str">
        <v/>
      </c>
      <c r="C65" s="48" t="str">
        <v>30.12.1899</v>
      </c>
      <c r="D65" s="43" t="str">
        <v/>
      </c>
      <c r="E65" s="43" t="str">
        <f aca="false">IF(D65="", "", LEN(D65))</f>
        <v/>
      </c>
      <c r="F65" s="0" t="str">
        <v/>
      </c>
      <c r="G65" s="43" t="str">
        <f aca="false">IF(F65="", "", LEN(F65))</f>
        <v/>
      </c>
      <c r="H65" s="0" t="str">
        <v/>
      </c>
      <c r="I65" s="43" t="str">
        <f aca="false">IF(H65="", "", LEN(H65))</f>
        <v/>
      </c>
      <c r="K65" s="44" t="str">
        <f aca="false">IF(J65="", "", B65=J65)</f>
        <v/>
      </c>
      <c r="M65" s="44" t="str">
        <f aca="false">IF(L65="", "", B65=L65)</f>
        <v/>
      </c>
      <c r="N65" s="44" t="str">
        <f aca="false">IF(L65="", "", J65=L65)</f>
        <v/>
      </c>
    </row>
    <row r="66" customFormat="false" ht="15" hidden="false" customHeight="false" outlineLevel="0" collapsed="false">
      <c r="A66" s="0" t="n">
        <v>0</v>
      </c>
      <c r="B66" s="0" t="str">
        <v/>
      </c>
      <c r="C66" s="48" t="str">
        <v>30.12.1899</v>
      </c>
      <c r="D66" s="43" t="str">
        <v/>
      </c>
      <c r="E66" s="43" t="str">
        <f aca="false">IF(D66="", "", LEN(D66))</f>
        <v/>
      </c>
      <c r="F66" s="0" t="str">
        <v/>
      </c>
      <c r="G66" s="43" t="str">
        <f aca="false">IF(F66="", "", LEN(F66))</f>
        <v/>
      </c>
      <c r="H66" s="0" t="str">
        <v/>
      </c>
      <c r="I66" s="43" t="str">
        <f aca="false">IF(H66="", "", LEN(H66))</f>
        <v/>
      </c>
      <c r="K66" s="44" t="str">
        <f aca="false">IF(J66="", "", B66=J66)</f>
        <v/>
      </c>
      <c r="M66" s="44" t="str">
        <f aca="false">IF(L66="", "", B66=L66)</f>
        <v/>
      </c>
      <c r="N66" s="44" t="str">
        <f aca="false">IF(L66="", "", J66=L66)</f>
        <v/>
      </c>
    </row>
    <row r="67" customFormat="false" ht="15" hidden="false" customHeight="false" outlineLevel="0" collapsed="false">
      <c r="A67" s="0" t="n">
        <v>0</v>
      </c>
      <c r="B67" s="0" t="str">
        <v/>
      </c>
      <c r="C67" s="48" t="str">
        <v>30.12.1899</v>
      </c>
      <c r="D67" s="43" t="str">
        <v/>
      </c>
      <c r="E67" s="43" t="str">
        <f aca="false">IF(D67="", "", LEN(D67))</f>
        <v/>
      </c>
      <c r="F67" s="0" t="str">
        <v/>
      </c>
      <c r="G67" s="43" t="str">
        <f aca="false">IF(F67="", "", LEN(F67))</f>
        <v/>
      </c>
      <c r="H67" s="0" t="str">
        <v/>
      </c>
      <c r="I67" s="43" t="str">
        <f aca="false">IF(H67="", "", LEN(H67))</f>
        <v/>
      </c>
      <c r="K67" s="44" t="str">
        <f aca="false">IF(J67="", "", B67=J67)</f>
        <v/>
      </c>
      <c r="M67" s="44" t="str">
        <f aca="false">IF(L67="", "", B67=L67)</f>
        <v/>
      </c>
      <c r="N67" s="44" t="str">
        <f aca="false">IF(L67="", "", J67=L67)</f>
        <v/>
      </c>
    </row>
    <row r="68" customFormat="false" ht="15" hidden="false" customHeight="false" outlineLevel="0" collapsed="false">
      <c r="A68" s="0" t="n">
        <v>0</v>
      </c>
      <c r="B68" s="0" t="str">
        <v/>
      </c>
      <c r="C68" s="48" t="str">
        <v>30.12.1899</v>
      </c>
      <c r="D68" s="43" t="str">
        <v/>
      </c>
      <c r="E68" s="43" t="str">
        <f aca="false">IF(D68="", "", LEN(D68))</f>
        <v/>
      </c>
      <c r="F68" s="0" t="str">
        <v/>
      </c>
      <c r="G68" s="43" t="str">
        <f aca="false">IF(F68="", "", LEN(F68))</f>
        <v/>
      </c>
      <c r="H68" s="0" t="str">
        <v/>
      </c>
      <c r="I68" s="43" t="str">
        <f aca="false">IF(H68="", "", LEN(H68))</f>
        <v/>
      </c>
      <c r="K68" s="44" t="str">
        <f aca="false">IF(J68="", "", B68=J68)</f>
        <v/>
      </c>
      <c r="M68" s="44" t="str">
        <f aca="false">IF(L68="", "", B68=L68)</f>
        <v/>
      </c>
      <c r="N68" s="44" t="str">
        <f aca="false">IF(L68="", "", J68=L68)</f>
        <v/>
      </c>
    </row>
    <row r="69" customFormat="false" ht="15" hidden="false" customHeight="false" outlineLevel="0" collapsed="false">
      <c r="A69" s="0" t="n">
        <v>0</v>
      </c>
      <c r="B69" s="0" t="str">
        <v/>
      </c>
      <c r="C69" s="48" t="str">
        <v>30.12.1899</v>
      </c>
      <c r="D69" s="43" t="str">
        <v/>
      </c>
      <c r="E69" s="43" t="str">
        <f aca="false">IF(D69="", "", LEN(D69))</f>
        <v/>
      </c>
      <c r="F69" s="0" t="str">
        <v/>
      </c>
      <c r="G69" s="43" t="str">
        <f aca="false">IF(F69="", "", LEN(F69))</f>
        <v/>
      </c>
      <c r="H69" s="0" t="str">
        <v/>
      </c>
      <c r="I69" s="43" t="str">
        <f aca="false">IF(H69="", "", LEN(H69))</f>
        <v/>
      </c>
      <c r="K69" s="44" t="str">
        <f aca="false">IF(J69="", "", B69=J69)</f>
        <v/>
      </c>
      <c r="M69" s="44" t="str">
        <f aca="false">IF(L69="", "", B69=L69)</f>
        <v/>
      </c>
      <c r="N69" s="44" t="str">
        <f aca="false">IF(L69="", "", J69=L69)</f>
        <v/>
      </c>
    </row>
    <row r="70" customFormat="false" ht="15" hidden="false" customHeight="false" outlineLevel="0" collapsed="false">
      <c r="A70" s="0" t="n">
        <v>0</v>
      </c>
      <c r="B70" s="0" t="str">
        <v/>
      </c>
      <c r="C70" s="48" t="str">
        <v>30.12.1899</v>
      </c>
      <c r="D70" s="43" t="str">
        <v/>
      </c>
      <c r="E70" s="43" t="str">
        <f aca="false">IF(D70="", "", LEN(D70))</f>
        <v/>
      </c>
      <c r="F70" s="0" t="str">
        <v/>
      </c>
      <c r="G70" s="43" t="str">
        <f aca="false">IF(F70="", "", LEN(F70))</f>
        <v/>
      </c>
      <c r="H70" s="0" t="str">
        <v/>
      </c>
      <c r="I70" s="43" t="str">
        <f aca="false">IF(H70="", "", LEN(H70))</f>
        <v/>
      </c>
      <c r="K70" s="44" t="str">
        <f aca="false">IF(J70="", "", B70=J70)</f>
        <v/>
      </c>
      <c r="M70" s="44" t="str">
        <f aca="false">IF(L70="", "", B70=L70)</f>
        <v/>
      </c>
      <c r="N70" s="44" t="str">
        <f aca="false">IF(L70="", "", J70=L70)</f>
        <v/>
      </c>
    </row>
    <row r="71" customFormat="false" ht="15" hidden="false" customHeight="false" outlineLevel="0" collapsed="false">
      <c r="A71" s="0" t="n">
        <v>0</v>
      </c>
      <c r="B71" s="0" t="str">
        <v/>
      </c>
      <c r="C71" s="48" t="str">
        <v>30.12.1899</v>
      </c>
      <c r="D71" s="43" t="str">
        <v/>
      </c>
      <c r="E71" s="43" t="str">
        <f aca="false">IF(D71="", "", LEN(D71))</f>
        <v/>
      </c>
      <c r="F71" s="0" t="str">
        <v/>
      </c>
      <c r="G71" s="43" t="str">
        <f aca="false">IF(F71="", "", LEN(F71))</f>
        <v/>
      </c>
      <c r="H71" s="0" t="str">
        <v/>
      </c>
      <c r="I71" s="43" t="str">
        <f aca="false">IF(H71="", "", LEN(H71))</f>
        <v/>
      </c>
      <c r="K71" s="44" t="str">
        <f aca="false">IF(J71="", "", B71=J71)</f>
        <v/>
      </c>
      <c r="M71" s="44" t="str">
        <f aca="false">IF(L71="", "", B71=L71)</f>
        <v/>
      </c>
      <c r="N71" s="44" t="str">
        <f aca="false">IF(L71="", "", J71=L71)</f>
        <v/>
      </c>
    </row>
    <row r="72" customFormat="false" ht="15" hidden="false" customHeight="false" outlineLevel="0" collapsed="false">
      <c r="A72" s="0" t="n">
        <v>0</v>
      </c>
      <c r="B72" s="0" t="str">
        <v/>
      </c>
      <c r="C72" s="48" t="str">
        <v>30.12.1899</v>
      </c>
      <c r="D72" s="43" t="str">
        <v/>
      </c>
      <c r="E72" s="43" t="str">
        <f aca="false">IF(D72="", "", LEN(D72))</f>
        <v/>
      </c>
      <c r="F72" s="0" t="str">
        <v/>
      </c>
      <c r="G72" s="43" t="str">
        <f aca="false">IF(F72="", "", LEN(F72))</f>
        <v/>
      </c>
      <c r="H72" s="0" t="str">
        <v/>
      </c>
      <c r="I72" s="43" t="str">
        <f aca="false">IF(H72="", "", LEN(H72))</f>
        <v/>
      </c>
      <c r="K72" s="44" t="str">
        <f aca="false">IF(J72="", "", B72=J72)</f>
        <v/>
      </c>
      <c r="M72" s="44" t="str">
        <f aca="false">IF(L72="", "", B72=L72)</f>
        <v/>
      </c>
      <c r="N72" s="44" t="str">
        <f aca="false">IF(L72="", "", J72=L72)</f>
        <v/>
      </c>
    </row>
    <row r="73" customFormat="false" ht="15" hidden="false" customHeight="false" outlineLevel="0" collapsed="false">
      <c r="A73" s="0" t="n">
        <v>0</v>
      </c>
      <c r="B73" s="0" t="str">
        <v/>
      </c>
      <c r="C73" s="48" t="str">
        <v>30.12.1899</v>
      </c>
      <c r="D73" s="43" t="str">
        <v/>
      </c>
      <c r="E73" s="43" t="str">
        <f aca="false">IF(D73="", "", LEN(D73))</f>
        <v/>
      </c>
      <c r="F73" s="0" t="str">
        <v/>
      </c>
      <c r="G73" s="43" t="str">
        <f aca="false">IF(F73="", "", LEN(F73))</f>
        <v/>
      </c>
      <c r="H73" s="0" t="str">
        <v/>
      </c>
      <c r="I73" s="43" t="str">
        <f aca="false">IF(H73="", "", LEN(H73))</f>
        <v/>
      </c>
      <c r="K73" s="44" t="str">
        <f aca="false">IF(J73="", "", B73=J73)</f>
        <v/>
      </c>
      <c r="M73" s="44" t="str">
        <f aca="false">IF(L73="", "", B73=L73)</f>
        <v/>
      </c>
      <c r="N73" s="44" t="str">
        <f aca="false">IF(L73="", "", J73=L73)</f>
        <v/>
      </c>
    </row>
    <row r="74" customFormat="false" ht="15" hidden="false" customHeight="false" outlineLevel="0" collapsed="false">
      <c r="A74" s="0" t="n">
        <v>0</v>
      </c>
      <c r="B74" s="0" t="str">
        <v/>
      </c>
      <c r="C74" s="48" t="str">
        <v>30.12.1899</v>
      </c>
      <c r="D74" s="43" t="str">
        <v/>
      </c>
      <c r="E74" s="43" t="str">
        <f aca="false">IF(D74="", "", LEN(D74))</f>
        <v/>
      </c>
      <c r="F74" s="0" t="str">
        <v/>
      </c>
      <c r="G74" s="43" t="str">
        <f aca="false">IF(F74="", "", LEN(F74))</f>
        <v/>
      </c>
      <c r="H74" s="0" t="str">
        <v/>
      </c>
      <c r="I74" s="43" t="str">
        <f aca="false">IF(H74="", "", LEN(H74))</f>
        <v/>
      </c>
      <c r="K74" s="44" t="str">
        <f aca="false">IF(J74="", "", B74=J74)</f>
        <v/>
      </c>
      <c r="M74" s="44" t="str">
        <f aca="false">IF(L74="", "", B74=L74)</f>
        <v/>
      </c>
      <c r="N74" s="44" t="str">
        <f aca="false">IF(L74="", "", J74=L74)</f>
        <v/>
      </c>
    </row>
    <row r="75" customFormat="false" ht="15" hidden="false" customHeight="false" outlineLevel="0" collapsed="false">
      <c r="A75" s="0" t="n">
        <v>0</v>
      </c>
      <c r="B75" s="0" t="str">
        <v/>
      </c>
      <c r="C75" s="48" t="str">
        <v>30.12.1899</v>
      </c>
      <c r="D75" s="43" t="str">
        <v/>
      </c>
      <c r="E75" s="43" t="str">
        <f aca="false">IF(D75="", "", LEN(D75))</f>
        <v/>
      </c>
      <c r="F75" s="0" t="str">
        <v/>
      </c>
      <c r="G75" s="43" t="str">
        <f aca="false">IF(F75="", "", LEN(F75))</f>
        <v/>
      </c>
      <c r="H75" s="0" t="str">
        <v/>
      </c>
      <c r="I75" s="43" t="str">
        <f aca="false">IF(H75="", "", LEN(H75))</f>
        <v/>
      </c>
      <c r="K75" s="44" t="str">
        <f aca="false">IF(J75="", "", B75=J75)</f>
        <v/>
      </c>
      <c r="M75" s="44" t="str">
        <f aca="false">IF(L75="", "", B75=L75)</f>
        <v/>
      </c>
      <c r="N75" s="44" t="str">
        <f aca="false">IF(L75="", "", J75=L75)</f>
        <v/>
      </c>
    </row>
    <row r="76" customFormat="false" ht="15" hidden="false" customHeight="false" outlineLevel="0" collapsed="false">
      <c r="A76" s="0" t="n">
        <v>0</v>
      </c>
      <c r="B76" s="0" t="str">
        <v/>
      </c>
      <c r="C76" s="48" t="str">
        <v>30.12.1899</v>
      </c>
      <c r="D76" s="43" t="str">
        <v/>
      </c>
      <c r="E76" s="43" t="str">
        <f aca="false">IF(D76="", "", LEN(D76))</f>
        <v/>
      </c>
      <c r="F76" s="0" t="str">
        <v/>
      </c>
      <c r="G76" s="43" t="str">
        <f aca="false">IF(F76="", "", LEN(F76))</f>
        <v/>
      </c>
      <c r="H76" s="0" t="str">
        <v/>
      </c>
      <c r="I76" s="43" t="str">
        <f aca="false">IF(H76="", "", LEN(H76))</f>
        <v/>
      </c>
      <c r="K76" s="44" t="str">
        <f aca="false">IF(J76="", "", B76=J76)</f>
        <v/>
      </c>
      <c r="M76" s="44" t="str">
        <f aca="false">IF(L76="", "", B76=L76)</f>
        <v/>
      </c>
      <c r="N76" s="44" t="str">
        <f aca="false">IF(L76="", "", J76=L76)</f>
        <v/>
      </c>
    </row>
    <row r="77" customFormat="false" ht="15" hidden="false" customHeight="false" outlineLevel="0" collapsed="false">
      <c r="A77" s="0" t="n">
        <v>0</v>
      </c>
      <c r="B77" s="0" t="str">
        <v/>
      </c>
      <c r="C77" s="48" t="str">
        <v>30.12.1899</v>
      </c>
      <c r="D77" s="43" t="str">
        <v/>
      </c>
      <c r="E77" s="43" t="str">
        <f aca="false">IF(D77="", "", LEN(D77))</f>
        <v/>
      </c>
      <c r="F77" s="0" t="str">
        <v/>
      </c>
      <c r="G77" s="43" t="str">
        <f aca="false">IF(F77="", "", LEN(F77))</f>
        <v/>
      </c>
      <c r="H77" s="0" t="str">
        <v/>
      </c>
      <c r="I77" s="43" t="str">
        <f aca="false">IF(H77="", "", LEN(H77))</f>
        <v/>
      </c>
      <c r="K77" s="44" t="str">
        <f aca="false">IF(J77="", "", B77=J77)</f>
        <v/>
      </c>
      <c r="M77" s="44" t="str">
        <f aca="false">IF(L77="", "", B77=L77)</f>
        <v/>
      </c>
      <c r="N77" s="44" t="str">
        <f aca="false">IF(L77="", "", J77=L77)</f>
        <v/>
      </c>
    </row>
    <row r="78" customFormat="false" ht="15" hidden="false" customHeight="false" outlineLevel="0" collapsed="false">
      <c r="A78" s="0" t="n">
        <v>0</v>
      </c>
      <c r="B78" s="0" t="str">
        <v/>
      </c>
      <c r="C78" s="48" t="str">
        <v>30.12.1899</v>
      </c>
      <c r="D78" s="43" t="str">
        <v/>
      </c>
      <c r="E78" s="43" t="str">
        <f aca="false">IF(D78="", "", LEN(D78))</f>
        <v/>
      </c>
      <c r="F78" s="0" t="str">
        <v/>
      </c>
      <c r="G78" s="43" t="str">
        <f aca="false">IF(F78="", "", LEN(F78))</f>
        <v/>
      </c>
      <c r="H78" s="0" t="str">
        <v/>
      </c>
      <c r="I78" s="43" t="str">
        <f aca="false">IF(H78="", "", LEN(H78))</f>
        <v/>
      </c>
      <c r="K78" s="44" t="str">
        <f aca="false">IF(J78="", "", B78=J78)</f>
        <v/>
      </c>
      <c r="M78" s="44" t="str">
        <f aca="false">IF(L78="", "", B78=L78)</f>
        <v/>
      </c>
      <c r="N78" s="44" t="str">
        <f aca="false">IF(L78="", "", J78=L78)</f>
        <v/>
      </c>
    </row>
    <row r="79" customFormat="false" ht="15" hidden="false" customHeight="false" outlineLevel="0" collapsed="false">
      <c r="A79" s="0" t="n">
        <v>0</v>
      </c>
      <c r="B79" s="0" t="str">
        <v/>
      </c>
      <c r="C79" s="48" t="str">
        <v>30.12.1899</v>
      </c>
      <c r="D79" s="43" t="str">
        <v/>
      </c>
      <c r="E79" s="43" t="str">
        <f aca="false">IF(D79="", "", LEN(D79))</f>
        <v/>
      </c>
      <c r="F79" s="0" t="str">
        <v/>
      </c>
      <c r="G79" s="43" t="str">
        <f aca="false">IF(F79="", "", LEN(F79))</f>
        <v/>
      </c>
      <c r="H79" s="0" t="str">
        <v/>
      </c>
      <c r="I79" s="43" t="str">
        <f aca="false">IF(H79="", "", LEN(H79))</f>
        <v/>
      </c>
      <c r="K79" s="44" t="str">
        <f aca="false">IF(J79="", "", B79=J79)</f>
        <v/>
      </c>
      <c r="M79" s="44" t="str">
        <f aca="false">IF(L79="", "", B79=L79)</f>
        <v/>
      </c>
      <c r="N79" s="44" t="str">
        <f aca="false">IF(L79="", "", J79=L79)</f>
        <v/>
      </c>
    </row>
    <row r="80" customFormat="false" ht="15" hidden="false" customHeight="false" outlineLevel="0" collapsed="false">
      <c r="A80" s="0" t="n">
        <v>0</v>
      </c>
      <c r="B80" s="0" t="str">
        <v/>
      </c>
      <c r="C80" s="48" t="str">
        <v>30.12.1899</v>
      </c>
      <c r="D80" s="43" t="str">
        <v/>
      </c>
      <c r="E80" s="43" t="str">
        <f aca="false">IF(D80="", "", LEN(D80))</f>
        <v/>
      </c>
      <c r="F80" s="0" t="str">
        <v/>
      </c>
      <c r="G80" s="43" t="str">
        <f aca="false">IF(F80="", "", LEN(F80))</f>
        <v/>
      </c>
      <c r="H80" s="0" t="str">
        <v/>
      </c>
      <c r="I80" s="43" t="str">
        <f aca="false">IF(H80="", "", LEN(H80))</f>
        <v/>
      </c>
      <c r="K80" s="44" t="str">
        <f aca="false">IF(J80="", "", B80=J80)</f>
        <v/>
      </c>
      <c r="M80" s="44" t="str">
        <f aca="false">IF(L80="", "", B80=L80)</f>
        <v/>
      </c>
      <c r="N80" s="44" t="str">
        <f aca="false">IF(L80="", "", J80=L80)</f>
        <v/>
      </c>
    </row>
    <row r="81" customFormat="false" ht="15" hidden="false" customHeight="false" outlineLevel="0" collapsed="false">
      <c r="A81" s="0" t="n">
        <v>0</v>
      </c>
      <c r="B81" s="0" t="str">
        <v/>
      </c>
      <c r="C81" s="48" t="str">
        <v>30.12.1899</v>
      </c>
      <c r="D81" s="43" t="str">
        <v/>
      </c>
      <c r="E81" s="43" t="str">
        <f aca="false">IF(D81="", "", LEN(D81))</f>
        <v/>
      </c>
      <c r="F81" s="0" t="str">
        <v/>
      </c>
      <c r="G81" s="43" t="str">
        <f aca="false">IF(F81="", "", LEN(F81))</f>
        <v/>
      </c>
      <c r="H81" s="0" t="str">
        <v/>
      </c>
      <c r="I81" s="43" t="str">
        <f aca="false">IF(H81="", "", LEN(H81))</f>
        <v/>
      </c>
      <c r="K81" s="44" t="str">
        <f aca="false">IF(J81="", "", B81=J81)</f>
        <v/>
      </c>
      <c r="M81" s="44" t="str">
        <f aca="false">IF(L81="", "", B81=L81)</f>
        <v/>
      </c>
      <c r="N81" s="44" t="str">
        <f aca="false">IF(L81="", "", J81=L81)</f>
        <v/>
      </c>
    </row>
    <row r="82" customFormat="false" ht="15" hidden="false" customHeight="false" outlineLevel="0" collapsed="false">
      <c r="A82" s="0" t="n">
        <v>0</v>
      </c>
      <c r="B82" s="0" t="str">
        <v/>
      </c>
      <c r="C82" s="48" t="str">
        <v>30.12.1899</v>
      </c>
      <c r="D82" s="43" t="str">
        <v/>
      </c>
      <c r="E82" s="43" t="str">
        <f aca="false">IF(D82="", "", LEN(D82))</f>
        <v/>
      </c>
      <c r="F82" s="0" t="str">
        <v/>
      </c>
      <c r="G82" s="43" t="str">
        <f aca="false">IF(F82="", "", LEN(F82))</f>
        <v/>
      </c>
      <c r="H82" s="0" t="str">
        <v/>
      </c>
      <c r="I82" s="43" t="str">
        <f aca="false">IF(H82="", "", LEN(H82))</f>
        <v/>
      </c>
      <c r="K82" s="44" t="str">
        <f aca="false">IF(J82="", "", B82=J82)</f>
        <v/>
      </c>
      <c r="M82" s="44" t="str">
        <f aca="false">IF(L82="", "", B82=L82)</f>
        <v/>
      </c>
      <c r="N82" s="44" t="str">
        <f aca="false">IF(L82="", "", J82=L82)</f>
        <v/>
      </c>
    </row>
    <row r="83" customFormat="false" ht="15" hidden="false" customHeight="false" outlineLevel="0" collapsed="false">
      <c r="A83" s="0" t="n">
        <v>0</v>
      </c>
      <c r="B83" s="0" t="str">
        <v/>
      </c>
      <c r="C83" s="48" t="str">
        <v>30.12.1899</v>
      </c>
      <c r="D83" s="43" t="str">
        <v/>
      </c>
      <c r="E83" s="43" t="str">
        <f aca="false">IF(D83="", "", LEN(D83))</f>
        <v/>
      </c>
      <c r="F83" s="0" t="str">
        <v/>
      </c>
      <c r="G83" s="43" t="str">
        <f aca="false">IF(F83="", "", LEN(F83))</f>
        <v/>
      </c>
      <c r="H83" s="0" t="str">
        <v/>
      </c>
      <c r="I83" s="43" t="str">
        <f aca="false">IF(H83="", "", LEN(H83))</f>
        <v/>
      </c>
      <c r="K83" s="44" t="str">
        <f aca="false">IF(J83="", "", B83=J83)</f>
        <v/>
      </c>
      <c r="M83" s="44" t="str">
        <f aca="false">IF(L83="", "", B83=L83)</f>
        <v/>
      </c>
      <c r="N83" s="44" t="str">
        <f aca="false">IF(L83="", "", J83=L83)</f>
        <v/>
      </c>
    </row>
    <row r="84" customFormat="false" ht="15" hidden="false" customHeight="false" outlineLevel="0" collapsed="false">
      <c r="A84" s="0" t="n">
        <v>0</v>
      </c>
      <c r="B84" s="0" t="str">
        <v/>
      </c>
      <c r="C84" s="48" t="str">
        <v>30.12.1899</v>
      </c>
      <c r="D84" s="43" t="str">
        <v/>
      </c>
      <c r="E84" s="43" t="str">
        <f aca="false">IF(D84="", "", LEN(D84))</f>
        <v/>
      </c>
      <c r="F84" s="0" t="str">
        <v/>
      </c>
      <c r="G84" s="43" t="str">
        <f aca="false">IF(F84="", "", LEN(F84))</f>
        <v/>
      </c>
      <c r="H84" s="0" t="str">
        <v/>
      </c>
      <c r="I84" s="43" t="str">
        <f aca="false">IF(H84="", "", LEN(H84))</f>
        <v/>
      </c>
      <c r="K84" s="44" t="str">
        <f aca="false">IF(J84="", "", B84=J84)</f>
        <v/>
      </c>
      <c r="M84" s="44" t="str">
        <f aca="false">IF(L84="", "", B84=L84)</f>
        <v/>
      </c>
      <c r="N84" s="44" t="str">
        <f aca="false">IF(L84="", "", J84=L84)</f>
        <v/>
      </c>
    </row>
    <row r="85" customFormat="false" ht="15" hidden="false" customHeight="false" outlineLevel="0" collapsed="false">
      <c r="A85" s="0" t="n">
        <v>0</v>
      </c>
      <c r="B85" s="0" t="str">
        <v/>
      </c>
      <c r="C85" s="48" t="str">
        <v>30.12.1899</v>
      </c>
      <c r="D85" s="43" t="str">
        <v/>
      </c>
      <c r="E85" s="43" t="str">
        <f aca="false">IF(D85="", "", LEN(D85))</f>
        <v/>
      </c>
      <c r="F85" s="0" t="str">
        <v/>
      </c>
      <c r="G85" s="43" t="str">
        <f aca="false">IF(F85="", "", LEN(F85))</f>
        <v/>
      </c>
      <c r="H85" s="0" t="str">
        <v/>
      </c>
      <c r="I85" s="43" t="str">
        <f aca="false">IF(H85="", "", LEN(H85))</f>
        <v/>
      </c>
      <c r="K85" s="44" t="str">
        <f aca="false">IF(J85="", "", B85=J85)</f>
        <v/>
      </c>
      <c r="M85" s="44" t="str">
        <f aca="false">IF(L85="", "", B85=L85)</f>
        <v/>
      </c>
      <c r="N85" s="44" t="str">
        <f aca="false">IF(L85="", "", J85=L85)</f>
        <v/>
      </c>
    </row>
    <row r="86" customFormat="false" ht="15" hidden="false" customHeight="false" outlineLevel="0" collapsed="false">
      <c r="A86" s="0" t="n">
        <v>0</v>
      </c>
      <c r="B86" s="0" t="str">
        <v/>
      </c>
      <c r="C86" s="48" t="str">
        <v>30.12.1899</v>
      </c>
      <c r="D86" s="43" t="str">
        <v/>
      </c>
      <c r="E86" s="43" t="str">
        <f aca="false">IF(D86="", "", LEN(D86))</f>
        <v/>
      </c>
      <c r="F86" s="0" t="str">
        <v/>
      </c>
      <c r="G86" s="43" t="str">
        <f aca="false">IF(F86="", "", LEN(F86))</f>
        <v/>
      </c>
      <c r="H86" s="0" t="str">
        <v/>
      </c>
      <c r="I86" s="43" t="str">
        <f aca="false">IF(H86="", "", LEN(H86))</f>
        <v/>
      </c>
      <c r="K86" s="44" t="str">
        <f aca="false">IF(J86="", "", B86=J86)</f>
        <v/>
      </c>
      <c r="M86" s="44" t="str">
        <f aca="false">IF(L86="", "", B86=L86)</f>
        <v/>
      </c>
      <c r="N86" s="44" t="str">
        <f aca="false">IF(L86="", "", J86=L86)</f>
        <v/>
      </c>
    </row>
    <row r="87" customFormat="false" ht="15" hidden="false" customHeight="false" outlineLevel="0" collapsed="false">
      <c r="A87" s="0" t="n">
        <v>0</v>
      </c>
      <c r="B87" s="0" t="str">
        <v/>
      </c>
      <c r="C87" s="48" t="str">
        <v>30.12.1899</v>
      </c>
      <c r="D87" s="43" t="str">
        <v/>
      </c>
      <c r="E87" s="43" t="str">
        <f aca="false">IF(D87="", "", LEN(D87))</f>
        <v/>
      </c>
      <c r="F87" s="0" t="str">
        <v/>
      </c>
      <c r="G87" s="43" t="str">
        <f aca="false">IF(F87="", "", LEN(F87))</f>
        <v/>
      </c>
      <c r="H87" s="0" t="str">
        <v/>
      </c>
      <c r="I87" s="43" t="str">
        <f aca="false">IF(H87="", "", LEN(H87))</f>
        <v/>
      </c>
      <c r="K87" s="44" t="str">
        <f aca="false">IF(J87="", "", B87=J87)</f>
        <v/>
      </c>
      <c r="M87" s="44" t="str">
        <f aca="false">IF(L87="", "", B87=L87)</f>
        <v/>
      </c>
      <c r="N87" s="44" t="str">
        <f aca="false">IF(L87="", "", J87=L87)</f>
        <v/>
      </c>
    </row>
    <row r="88" customFormat="false" ht="15" hidden="false" customHeight="false" outlineLevel="0" collapsed="false">
      <c r="A88" s="0" t="n">
        <v>0</v>
      </c>
      <c r="B88" s="0" t="str">
        <v/>
      </c>
      <c r="C88" s="48" t="str">
        <v>30.12.1899</v>
      </c>
      <c r="D88" s="43" t="str">
        <v/>
      </c>
      <c r="E88" s="43" t="str">
        <f aca="false">IF(D88="", "", LEN(D88))</f>
        <v/>
      </c>
      <c r="F88" s="0" t="str">
        <v/>
      </c>
      <c r="G88" s="43" t="str">
        <f aca="false">IF(F88="", "", LEN(F88))</f>
        <v/>
      </c>
      <c r="H88" s="0" t="str">
        <v/>
      </c>
      <c r="I88" s="43" t="str">
        <f aca="false">IF(H88="", "", LEN(H88))</f>
        <v/>
      </c>
      <c r="K88" s="44" t="str">
        <f aca="false">IF(J88="", "", B88=J88)</f>
        <v/>
      </c>
      <c r="M88" s="44" t="str">
        <f aca="false">IF(L88="", "", B88=L88)</f>
        <v/>
      </c>
      <c r="N88" s="44" t="str">
        <f aca="false">IF(L88="", "", J88=L88)</f>
        <v/>
      </c>
    </row>
    <row r="89" customFormat="false" ht="15" hidden="false" customHeight="false" outlineLevel="0" collapsed="false">
      <c r="A89" s="0" t="n">
        <v>0</v>
      </c>
      <c r="B89" s="0" t="str">
        <v/>
      </c>
      <c r="C89" s="48" t="str">
        <v>30.12.1899</v>
      </c>
      <c r="D89" s="43" t="str">
        <v/>
      </c>
      <c r="E89" s="43" t="str">
        <f aca="false">IF(D89="", "", LEN(D89))</f>
        <v/>
      </c>
      <c r="F89" s="0" t="str">
        <v/>
      </c>
      <c r="G89" s="43" t="str">
        <f aca="false">IF(F89="", "", LEN(F89))</f>
        <v/>
      </c>
      <c r="H89" s="0" t="str">
        <v/>
      </c>
      <c r="I89" s="43" t="str">
        <f aca="false">IF(H89="", "", LEN(H89))</f>
        <v/>
      </c>
      <c r="K89" s="44" t="str">
        <f aca="false">IF(J89="", "", B89=J89)</f>
        <v/>
      </c>
      <c r="M89" s="44" t="str">
        <f aca="false">IF(L89="", "", B89=L89)</f>
        <v/>
      </c>
      <c r="N89" s="44" t="str">
        <f aca="false">IF(L89="", "", J89=L89)</f>
        <v/>
      </c>
    </row>
    <row r="90" customFormat="false" ht="15" hidden="false" customHeight="false" outlineLevel="0" collapsed="false">
      <c r="A90" s="0" t="n">
        <v>0</v>
      </c>
      <c r="B90" s="0" t="str">
        <v/>
      </c>
      <c r="C90" s="48" t="str">
        <v>30.12.1899</v>
      </c>
      <c r="D90" s="43" t="str">
        <v/>
      </c>
      <c r="E90" s="43" t="str">
        <f aca="false">IF(D90="", "", LEN(D90))</f>
        <v/>
      </c>
      <c r="F90" s="0" t="str">
        <v/>
      </c>
      <c r="G90" s="43" t="str">
        <f aca="false">IF(F90="", "", LEN(F90))</f>
        <v/>
      </c>
      <c r="H90" s="0" t="str">
        <v/>
      </c>
      <c r="I90" s="43" t="str">
        <f aca="false">IF(H90="", "", LEN(H90))</f>
        <v/>
      </c>
      <c r="K90" s="44" t="str">
        <f aca="false">IF(J90="", "", B90=J90)</f>
        <v/>
      </c>
      <c r="M90" s="44" t="str">
        <f aca="false">IF(L90="", "", B90=L90)</f>
        <v/>
      </c>
      <c r="N90" s="44" t="str">
        <f aca="false">IF(L90="", "", J90=L90)</f>
        <v/>
      </c>
    </row>
    <row r="91" customFormat="false" ht="15" hidden="false" customHeight="false" outlineLevel="0" collapsed="false">
      <c r="A91" s="0" t="n">
        <v>0</v>
      </c>
      <c r="B91" s="0" t="str">
        <v/>
      </c>
      <c r="C91" s="48" t="str">
        <v>30.12.1899</v>
      </c>
      <c r="D91" s="43" t="str">
        <v/>
      </c>
      <c r="E91" s="43" t="str">
        <f aca="false">IF(D91="", "", LEN(D91))</f>
        <v/>
      </c>
      <c r="F91" s="0" t="str">
        <v/>
      </c>
      <c r="G91" s="43" t="str">
        <f aca="false">IF(F91="", "", LEN(F91))</f>
        <v/>
      </c>
      <c r="H91" s="0" t="str">
        <v/>
      </c>
      <c r="I91" s="43" t="str">
        <f aca="false">IF(H91="", "", LEN(H91))</f>
        <v/>
      </c>
      <c r="K91" s="44" t="str">
        <f aca="false">IF(J91="", "", B91=J91)</f>
        <v/>
      </c>
      <c r="M91" s="44" t="str">
        <f aca="false">IF(L91="", "", B91=L91)</f>
        <v/>
      </c>
      <c r="N91" s="44" t="str">
        <f aca="false">IF(L91="", "", J91=L91)</f>
        <v/>
      </c>
    </row>
    <row r="92" customFormat="false" ht="15" hidden="false" customHeight="false" outlineLevel="0" collapsed="false">
      <c r="A92" s="0" t="n">
        <v>0</v>
      </c>
      <c r="B92" s="0" t="str">
        <v/>
      </c>
      <c r="C92" s="48" t="str">
        <v>30.12.1899</v>
      </c>
      <c r="D92" s="43" t="str">
        <v/>
      </c>
      <c r="E92" s="43" t="str">
        <f aca="false">IF(D92="", "", LEN(D92))</f>
        <v/>
      </c>
      <c r="F92" s="0" t="str">
        <v/>
      </c>
      <c r="G92" s="43" t="str">
        <f aca="false">IF(F92="", "", LEN(F92))</f>
        <v/>
      </c>
      <c r="H92" s="0" t="str">
        <v/>
      </c>
      <c r="I92" s="43" t="str">
        <f aca="false">IF(H92="", "", LEN(H92))</f>
        <v/>
      </c>
      <c r="K92" s="44" t="str">
        <f aca="false">IF(J92="", "", B92=J92)</f>
        <v/>
      </c>
      <c r="M92" s="44" t="str">
        <f aca="false">IF(L92="", "", B92=L92)</f>
        <v/>
      </c>
      <c r="N92" s="44" t="str">
        <f aca="false">IF(L92="", "", J92=L92)</f>
        <v/>
      </c>
    </row>
    <row r="93" customFormat="false" ht="15" hidden="false" customHeight="false" outlineLevel="0" collapsed="false">
      <c r="A93" s="0" t="n">
        <v>0</v>
      </c>
      <c r="B93" s="0" t="str">
        <v/>
      </c>
      <c r="C93" s="48" t="str">
        <v>30.12.1899</v>
      </c>
      <c r="D93" s="43" t="str">
        <v/>
      </c>
      <c r="E93" s="43" t="str">
        <f aca="false">IF(D93="", "", LEN(D93))</f>
        <v/>
      </c>
      <c r="F93" s="0" t="str">
        <v/>
      </c>
      <c r="G93" s="43" t="str">
        <f aca="false">IF(F93="", "", LEN(F93))</f>
        <v/>
      </c>
      <c r="H93" s="0" t="str">
        <v/>
      </c>
      <c r="I93" s="43" t="str">
        <f aca="false">IF(H93="", "", LEN(H93))</f>
        <v/>
      </c>
      <c r="K93" s="44" t="str">
        <f aca="false">IF(J93="", "", B93=J93)</f>
        <v/>
      </c>
      <c r="M93" s="44" t="str">
        <f aca="false">IF(L93="", "", B93=L93)</f>
        <v/>
      </c>
      <c r="N93" s="44" t="str">
        <f aca="false">IF(L93="", "", J93=L93)</f>
        <v/>
      </c>
    </row>
    <row r="94" customFormat="false" ht="15" hidden="false" customHeight="false" outlineLevel="0" collapsed="false">
      <c r="A94" s="0" t="n">
        <v>0</v>
      </c>
      <c r="B94" s="0" t="str">
        <v/>
      </c>
      <c r="C94" s="48" t="str">
        <v>30.12.1899</v>
      </c>
      <c r="D94" s="43" t="str">
        <v/>
      </c>
      <c r="E94" s="43" t="str">
        <f aca="false">IF(D94="", "", LEN(D94))</f>
        <v/>
      </c>
      <c r="F94" s="0" t="str">
        <v/>
      </c>
      <c r="G94" s="43" t="str">
        <f aca="false">IF(F94="", "", LEN(F94))</f>
        <v/>
      </c>
      <c r="H94" s="0" t="str">
        <v/>
      </c>
      <c r="I94" s="43" t="str">
        <f aca="false">IF(H94="", "", LEN(H94))</f>
        <v/>
      </c>
      <c r="K94" s="44" t="str">
        <f aca="false">IF(J94="", "", B94=J94)</f>
        <v/>
      </c>
      <c r="M94" s="44" t="str">
        <f aca="false">IF(L94="", "", B94=L94)</f>
        <v/>
      </c>
      <c r="N94" s="44" t="str">
        <f aca="false">IF(L94="", "", J94=L94)</f>
        <v/>
      </c>
    </row>
    <row r="95" customFormat="false" ht="15" hidden="false" customHeight="false" outlineLevel="0" collapsed="false">
      <c r="A95" s="0" t="n">
        <v>0</v>
      </c>
      <c r="B95" s="0" t="str">
        <v/>
      </c>
      <c r="C95" s="48" t="str">
        <v>30.12.1899</v>
      </c>
      <c r="D95" s="43" t="str">
        <v/>
      </c>
      <c r="E95" s="43" t="str">
        <f aca="false">IF(D95="", "", LEN(D95))</f>
        <v/>
      </c>
      <c r="F95" s="0" t="str">
        <v/>
      </c>
      <c r="G95" s="43" t="str">
        <f aca="false">IF(F95="", "", LEN(F95))</f>
        <v/>
      </c>
      <c r="H95" s="0" t="str">
        <v/>
      </c>
      <c r="I95" s="43" t="str">
        <f aca="false">IF(H95="", "", LEN(H95))</f>
        <v/>
      </c>
      <c r="K95" s="44" t="str">
        <f aca="false">IF(J95="", "", B95=J95)</f>
        <v/>
      </c>
      <c r="M95" s="44" t="str">
        <f aca="false">IF(L95="", "", B95=L95)</f>
        <v/>
      </c>
      <c r="N95" s="44" t="str">
        <f aca="false">IF(L95="", "", J95=L95)</f>
        <v/>
      </c>
    </row>
    <row r="96" customFormat="false" ht="15" hidden="false" customHeight="false" outlineLevel="0" collapsed="false">
      <c r="A96" s="0" t="n">
        <v>0</v>
      </c>
      <c r="B96" s="0" t="str">
        <v/>
      </c>
      <c r="C96" s="48" t="str">
        <v>30.12.1899</v>
      </c>
      <c r="D96" s="43" t="str">
        <v/>
      </c>
      <c r="E96" s="43" t="str">
        <f aca="false">IF(D96="", "", LEN(D96))</f>
        <v/>
      </c>
      <c r="F96" s="0" t="str">
        <v/>
      </c>
      <c r="G96" s="43" t="str">
        <f aca="false">IF(F96="", "", LEN(F96))</f>
        <v/>
      </c>
      <c r="H96" s="0" t="str">
        <v/>
      </c>
      <c r="I96" s="43" t="str">
        <f aca="false">IF(H96="", "", LEN(H96))</f>
        <v/>
      </c>
      <c r="K96" s="44" t="str">
        <f aca="false">IF(J96="", "", B96=J96)</f>
        <v/>
      </c>
      <c r="M96" s="44" t="str">
        <f aca="false">IF(L96="", "", B96=L96)</f>
        <v/>
      </c>
      <c r="N96" s="44" t="str">
        <f aca="false">IF(L96="", "", J96=L96)</f>
        <v/>
      </c>
    </row>
    <row r="97" customFormat="false" ht="15" hidden="false" customHeight="false" outlineLevel="0" collapsed="false">
      <c r="A97" s="0" t="n">
        <v>0</v>
      </c>
      <c r="B97" s="0" t="str">
        <v/>
      </c>
      <c r="C97" s="48" t="str">
        <v>30.12.1899</v>
      </c>
      <c r="D97" s="43" t="str">
        <v/>
      </c>
      <c r="E97" s="43" t="str">
        <f aca="false">IF(D97="", "", LEN(D97))</f>
        <v/>
      </c>
      <c r="F97" s="0" t="str">
        <v/>
      </c>
      <c r="G97" s="43" t="str">
        <f aca="false">IF(F97="", "", LEN(F97))</f>
        <v/>
      </c>
      <c r="H97" s="0" t="str">
        <v/>
      </c>
      <c r="I97" s="43" t="str">
        <f aca="false">IF(H97="", "", LEN(H97))</f>
        <v/>
      </c>
      <c r="K97" s="44" t="str">
        <f aca="false">IF(J97="", "", B97=J97)</f>
        <v/>
      </c>
      <c r="M97" s="44" t="str">
        <f aca="false">IF(L97="", "", B97=L97)</f>
        <v/>
      </c>
      <c r="N97" s="44" t="str">
        <f aca="false">IF(L97="", "", J97=L97)</f>
        <v/>
      </c>
    </row>
    <row r="98" customFormat="false" ht="15" hidden="false" customHeight="false" outlineLevel="0" collapsed="false">
      <c r="A98" s="0" t="n">
        <v>0</v>
      </c>
      <c r="B98" s="0" t="str">
        <v/>
      </c>
      <c r="C98" s="48" t="str">
        <v>30.12.1899</v>
      </c>
      <c r="D98" s="43" t="str">
        <v/>
      </c>
      <c r="E98" s="43" t="str">
        <f aca="false">IF(D98="", "", LEN(D98))</f>
        <v/>
      </c>
      <c r="F98" s="0" t="str">
        <v/>
      </c>
      <c r="G98" s="43" t="str">
        <f aca="false">IF(F98="", "", LEN(F98))</f>
        <v/>
      </c>
      <c r="H98" s="0" t="str">
        <v/>
      </c>
      <c r="I98" s="43" t="str">
        <f aca="false">IF(H98="", "", LEN(H98))</f>
        <v/>
      </c>
      <c r="K98" s="44" t="str">
        <f aca="false">IF(J98="", "", B98=J98)</f>
        <v/>
      </c>
      <c r="M98" s="44" t="str">
        <f aca="false">IF(L98="", "", B98=L98)</f>
        <v/>
      </c>
      <c r="N98" s="44" t="str">
        <f aca="false">IF(L98="", "", J98=L98)</f>
        <v/>
      </c>
    </row>
    <row r="99" customFormat="false" ht="15" hidden="false" customHeight="false" outlineLevel="0" collapsed="false">
      <c r="A99" s="0" t="n">
        <v>0</v>
      </c>
      <c r="B99" s="0" t="str">
        <v/>
      </c>
      <c r="C99" s="48" t="str">
        <v>30.12.1899</v>
      </c>
      <c r="D99" s="43" t="str">
        <v/>
      </c>
      <c r="E99" s="43" t="str">
        <f aca="false">IF(D99="", "", LEN(D99))</f>
        <v/>
      </c>
      <c r="F99" s="0" t="str">
        <v/>
      </c>
      <c r="G99" s="43" t="str">
        <f aca="false">IF(F99="", "", LEN(F99))</f>
        <v/>
      </c>
      <c r="H99" s="0" t="str">
        <v/>
      </c>
      <c r="I99" s="43" t="str">
        <f aca="false">IF(H99="", "", LEN(H99))</f>
        <v/>
      </c>
      <c r="K99" s="44" t="str">
        <f aca="false">IF(J99="", "", B99=J99)</f>
        <v/>
      </c>
      <c r="M99" s="44" t="str">
        <f aca="false">IF(L99="", "", B99=L99)</f>
        <v/>
      </c>
      <c r="N99" s="44" t="str">
        <f aca="false">IF(L99="", "", J99=L99)</f>
        <v/>
      </c>
    </row>
    <row r="100" customFormat="false" ht="15" hidden="false" customHeight="false" outlineLevel="0" collapsed="false">
      <c r="A100" s="0" t="n">
        <v>0</v>
      </c>
      <c r="B100" s="0" t="str">
        <v/>
      </c>
      <c r="C100" s="48" t="str">
        <v>30.12.1899</v>
      </c>
      <c r="D100" s="43" t="str">
        <v/>
      </c>
      <c r="E100" s="43" t="str">
        <f aca="false">IF(D100="", "", LEN(D100))</f>
        <v/>
      </c>
      <c r="F100" s="0" t="str">
        <v/>
      </c>
      <c r="G100" s="43" t="str">
        <f aca="false">IF(F100="", "", LEN(F100))</f>
        <v/>
      </c>
      <c r="H100" s="0" t="str">
        <v/>
      </c>
      <c r="I100" s="43" t="str">
        <f aca="false">IF(H100="", "", LEN(H100))</f>
        <v/>
      </c>
      <c r="K100" s="44" t="str">
        <f aca="false">IF(J100="", "", B100=J100)</f>
        <v/>
      </c>
      <c r="M100" s="44" t="str">
        <f aca="false">IF(L100="", "", B100=L100)</f>
        <v/>
      </c>
      <c r="N100" s="44" t="str">
        <f aca="false">IF(L100="", "", J100=L100)</f>
        <v/>
      </c>
    </row>
    <row r="101" customFormat="false" ht="15" hidden="false" customHeight="false" outlineLevel="0" collapsed="false">
      <c r="A101" s="0" t="n">
        <v>0</v>
      </c>
      <c r="B101" s="0" t="str">
        <v/>
      </c>
      <c r="C101" s="48" t="str">
        <v>30.12.1899</v>
      </c>
      <c r="D101" s="43" t="str">
        <v/>
      </c>
      <c r="E101" s="43" t="str">
        <f aca="false">IF(D101="", "", LEN(D101))</f>
        <v/>
      </c>
      <c r="F101" s="0" t="str">
        <v/>
      </c>
      <c r="G101" s="43" t="str">
        <f aca="false">IF(F101="", "", LEN(F101))</f>
        <v/>
      </c>
      <c r="H101" s="0" t="str">
        <v/>
      </c>
      <c r="I101" s="43" t="str">
        <f aca="false">IF(H101="", "", LEN(H101))</f>
        <v/>
      </c>
      <c r="K101" s="44" t="str">
        <f aca="false">IF(J101="", "", B101=J101)</f>
        <v/>
      </c>
      <c r="M101" s="44" t="str">
        <f aca="false">IF(L101="", "", B101=L101)</f>
        <v/>
      </c>
      <c r="N101" s="44" t="str">
        <f aca="false">IF(L101="", "", J101=L101)</f>
        <v/>
      </c>
    </row>
    <row r="102" customFormat="false" ht="15" hidden="false" customHeight="false" outlineLevel="0" collapsed="false">
      <c r="A102" s="0" t="n">
        <v>0</v>
      </c>
      <c r="B102" s="0" t="str">
        <v/>
      </c>
      <c r="C102" s="48" t="str">
        <v>30.12.1899</v>
      </c>
      <c r="D102" s="43" t="str">
        <v/>
      </c>
      <c r="E102" s="43" t="str">
        <f aca="false">IF(D102="", "", LEN(D102))</f>
        <v/>
      </c>
      <c r="F102" s="0" t="str">
        <v/>
      </c>
      <c r="G102" s="43" t="str">
        <f aca="false">IF(F102="", "", LEN(F102))</f>
        <v/>
      </c>
      <c r="H102" s="0" t="str">
        <v/>
      </c>
      <c r="I102" s="43" t="str">
        <f aca="false">IF(H102="", "", LEN(H102))</f>
        <v/>
      </c>
      <c r="K102" s="44" t="str">
        <f aca="false">IF(J102="", "", B102=J102)</f>
        <v/>
      </c>
      <c r="M102" s="44" t="str">
        <f aca="false">IF(L102="", "", B102=L102)</f>
        <v/>
      </c>
      <c r="N102" s="44" t="str">
        <f aca="false">IF(L102="", "", J102=L102)</f>
        <v/>
      </c>
    </row>
    <row r="103" customFormat="false" ht="15" hidden="false" customHeight="false" outlineLevel="0" collapsed="false">
      <c r="A103" s="0" t="n">
        <v>0</v>
      </c>
      <c r="B103" s="0" t="str">
        <v/>
      </c>
      <c r="C103" s="48" t="str">
        <v>30.12.1899</v>
      </c>
      <c r="D103" s="43" t="str">
        <v/>
      </c>
      <c r="E103" s="43" t="str">
        <f aca="false">IF(D103="", "", LEN(D103))</f>
        <v/>
      </c>
      <c r="F103" s="0" t="str">
        <v/>
      </c>
      <c r="G103" s="43" t="str">
        <f aca="false">IF(F103="", "", LEN(F103))</f>
        <v/>
      </c>
      <c r="H103" s="0" t="str">
        <v/>
      </c>
      <c r="I103" s="43" t="str">
        <f aca="false">IF(H103="", "", LEN(H103))</f>
        <v/>
      </c>
      <c r="K103" s="44" t="str">
        <f aca="false">IF(J103="", "", B103=J103)</f>
        <v/>
      </c>
      <c r="M103" s="44" t="str">
        <f aca="false">IF(L103="", "", B103=L103)</f>
        <v/>
      </c>
      <c r="N103" s="44" t="str">
        <f aca="false">IF(L103="", "", J103=L103)</f>
        <v/>
      </c>
    </row>
    <row r="104" customFormat="false" ht="15" hidden="false" customHeight="false" outlineLevel="0" collapsed="false">
      <c r="A104" s="0" t="n">
        <v>0</v>
      </c>
      <c r="B104" s="0" t="str">
        <v/>
      </c>
      <c r="C104" s="48" t="str">
        <v>30.12.1899</v>
      </c>
      <c r="D104" s="43" t="str">
        <v/>
      </c>
      <c r="E104" s="43" t="str">
        <f aca="false">IF(D104="", "", LEN(D104))</f>
        <v/>
      </c>
      <c r="F104" s="0" t="str">
        <v/>
      </c>
      <c r="G104" s="43" t="str">
        <f aca="false">IF(F104="", "", LEN(F104))</f>
        <v/>
      </c>
      <c r="H104" s="0" t="str">
        <v/>
      </c>
      <c r="I104" s="43" t="str">
        <f aca="false">IF(H104="", "", LEN(H104))</f>
        <v/>
      </c>
      <c r="K104" s="44" t="str">
        <f aca="false">IF(J104="", "", B104=J104)</f>
        <v/>
      </c>
      <c r="M104" s="44" t="str">
        <f aca="false">IF(L104="", "", B104=L104)</f>
        <v/>
      </c>
      <c r="N104" s="44" t="str">
        <f aca="false">IF(L104="", "", J104=L104)</f>
        <v/>
      </c>
    </row>
    <row r="105" customFormat="false" ht="15" hidden="false" customHeight="false" outlineLevel="0" collapsed="false">
      <c r="A105" s="0" t="n">
        <v>0</v>
      </c>
      <c r="B105" s="0" t="str">
        <v/>
      </c>
      <c r="C105" s="48" t="str">
        <v>30.12.1899</v>
      </c>
      <c r="D105" s="43" t="str">
        <v/>
      </c>
      <c r="E105" s="43" t="str">
        <f aca="false">IF(D105="", "", LEN(D105))</f>
        <v/>
      </c>
      <c r="F105" s="0" t="str">
        <v/>
      </c>
      <c r="G105" s="43" t="str">
        <f aca="false">IF(F105="", "", LEN(F105))</f>
        <v/>
      </c>
      <c r="H105" s="0" t="str">
        <v/>
      </c>
      <c r="I105" s="43" t="str">
        <f aca="false">IF(H105="", "", LEN(H105))</f>
        <v/>
      </c>
      <c r="K105" s="44" t="str">
        <f aca="false">IF(J105="", "", B105=J105)</f>
        <v/>
      </c>
      <c r="M105" s="44" t="str">
        <f aca="false">IF(L105="", "", B105=L105)</f>
        <v/>
      </c>
      <c r="N105" s="44" t="str">
        <f aca="false">IF(L105="", "", J105=L105)</f>
        <v/>
      </c>
    </row>
    <row r="106" customFormat="false" ht="15" hidden="false" customHeight="false" outlineLevel="0" collapsed="false">
      <c r="A106" s="0" t="n">
        <v>0</v>
      </c>
      <c r="B106" s="0" t="str">
        <v/>
      </c>
      <c r="C106" s="48" t="str">
        <v>30.12.1899</v>
      </c>
      <c r="D106" s="43" t="str">
        <v/>
      </c>
      <c r="E106" s="43" t="str">
        <f aca="false">IF(D106="", "", LEN(D106))</f>
        <v/>
      </c>
      <c r="F106" s="0" t="str">
        <v/>
      </c>
      <c r="G106" s="43" t="str">
        <f aca="false">IF(F106="", "", LEN(F106))</f>
        <v/>
      </c>
      <c r="H106" s="0" t="str">
        <v/>
      </c>
      <c r="I106" s="43" t="str">
        <f aca="false">IF(H106="", "", LEN(H106))</f>
        <v/>
      </c>
      <c r="K106" s="44" t="str">
        <f aca="false">IF(J106="", "", B106=J106)</f>
        <v/>
      </c>
      <c r="M106" s="44" t="str">
        <f aca="false">IF(L106="", "", B106=L106)</f>
        <v/>
      </c>
      <c r="N106" s="44" t="str">
        <f aca="false">IF(L106="", "", J106=L106)</f>
        <v/>
      </c>
    </row>
    <row r="107" customFormat="false" ht="15" hidden="false" customHeight="false" outlineLevel="0" collapsed="false">
      <c r="A107" s="0" t="n">
        <v>0</v>
      </c>
      <c r="B107" s="0" t="str">
        <v/>
      </c>
      <c r="C107" s="48" t="str">
        <v>30.12.1899</v>
      </c>
      <c r="D107" s="43" t="str">
        <v/>
      </c>
      <c r="E107" s="43" t="str">
        <f aca="false">IF(D107="", "", LEN(D107))</f>
        <v/>
      </c>
      <c r="F107" s="0" t="str">
        <v/>
      </c>
      <c r="G107" s="43" t="str">
        <f aca="false">IF(F107="", "", LEN(F107))</f>
        <v/>
      </c>
      <c r="H107" s="0" t="str">
        <v/>
      </c>
      <c r="I107" s="43" t="str">
        <f aca="false">IF(H107="", "", LEN(H107))</f>
        <v/>
      </c>
      <c r="K107" s="44" t="str">
        <f aca="false">IF(J107="", "", B107=J107)</f>
        <v/>
      </c>
      <c r="M107" s="44" t="str">
        <f aca="false">IF(L107="", "", B107=L107)</f>
        <v/>
      </c>
      <c r="N107" s="44" t="str">
        <f aca="false">IF(L107="", "", J107=L107)</f>
        <v/>
      </c>
    </row>
    <row r="108" customFormat="false" ht="15" hidden="false" customHeight="false" outlineLevel="0" collapsed="false">
      <c r="A108" s="0" t="n">
        <v>0</v>
      </c>
      <c r="B108" s="0" t="str">
        <v/>
      </c>
      <c r="C108" s="48" t="str">
        <v>30.12.1899</v>
      </c>
      <c r="D108" s="43" t="str">
        <v/>
      </c>
      <c r="E108" s="43" t="str">
        <f aca="false">IF(D108="", "", LEN(D108))</f>
        <v/>
      </c>
      <c r="F108" s="0" t="str">
        <v/>
      </c>
      <c r="G108" s="43" t="str">
        <f aca="false">IF(F108="", "", LEN(F108))</f>
        <v/>
      </c>
      <c r="H108" s="0" t="str">
        <v/>
      </c>
      <c r="I108" s="43" t="str">
        <f aca="false">IF(H108="", "", LEN(H108))</f>
        <v/>
      </c>
      <c r="K108" s="44" t="str">
        <f aca="false">IF(J108="", "", B108=J108)</f>
        <v/>
      </c>
      <c r="M108" s="44" t="str">
        <f aca="false">IF(L108="", "", B108=L108)</f>
        <v/>
      </c>
      <c r="N108" s="44" t="str">
        <f aca="false">IF(L108="", "", J108=L108)</f>
        <v/>
      </c>
    </row>
    <row r="109" customFormat="false" ht="15" hidden="false" customHeight="false" outlineLevel="0" collapsed="false">
      <c r="A109" s="0" t="n">
        <v>0</v>
      </c>
      <c r="B109" s="0" t="str">
        <v/>
      </c>
      <c r="C109" s="48" t="str">
        <v>30.12.1899</v>
      </c>
      <c r="D109" s="43" t="str">
        <v/>
      </c>
      <c r="E109" s="43" t="str">
        <f aca="false">IF(D109="", "", LEN(D109))</f>
        <v/>
      </c>
      <c r="F109" s="0" t="str">
        <v/>
      </c>
      <c r="G109" s="43" t="str">
        <f aca="false">IF(F109="", "", LEN(F109))</f>
        <v/>
      </c>
      <c r="H109" s="0" t="str">
        <v/>
      </c>
      <c r="I109" s="43" t="str">
        <f aca="false">IF(H109="", "", LEN(H109))</f>
        <v/>
      </c>
      <c r="K109" s="44" t="str">
        <f aca="false">IF(J109="", "", B109=J109)</f>
        <v/>
      </c>
      <c r="M109" s="44" t="str">
        <f aca="false">IF(L109="", "", B109=L109)</f>
        <v/>
      </c>
      <c r="N109" s="44" t="str">
        <f aca="false">IF(L109="", "", J109=L109)</f>
        <v/>
      </c>
    </row>
    <row r="110" customFormat="false" ht="15" hidden="false" customHeight="false" outlineLevel="0" collapsed="false">
      <c r="A110" s="0" t="n">
        <v>0</v>
      </c>
      <c r="B110" s="0" t="str">
        <v/>
      </c>
      <c r="C110" s="48" t="str">
        <v>30.12.1899</v>
      </c>
      <c r="D110" s="43" t="str">
        <v/>
      </c>
      <c r="E110" s="43" t="str">
        <f aca="false">IF(D110="", "", LEN(D110))</f>
        <v/>
      </c>
      <c r="F110" s="0" t="str">
        <v/>
      </c>
      <c r="G110" s="43" t="str">
        <f aca="false">IF(F110="", "", LEN(F110))</f>
        <v/>
      </c>
      <c r="H110" s="0" t="str">
        <v/>
      </c>
      <c r="I110" s="43" t="str">
        <f aca="false">IF(H110="", "", LEN(H110))</f>
        <v/>
      </c>
      <c r="K110" s="44" t="str">
        <f aca="false">IF(J110="", "", B110=J110)</f>
        <v/>
      </c>
      <c r="M110" s="44" t="str">
        <f aca="false">IF(L110="", "", B110=L110)</f>
        <v/>
      </c>
      <c r="N110" s="44" t="str">
        <f aca="false">IF(L110="", "", J110=L110)</f>
        <v/>
      </c>
    </row>
    <row r="111" customFormat="false" ht="15" hidden="false" customHeight="false" outlineLevel="0" collapsed="false">
      <c r="A111" s="0" t="n">
        <v>0</v>
      </c>
      <c r="B111" s="0" t="str">
        <v/>
      </c>
      <c r="C111" s="48" t="str">
        <v>30.12.1899</v>
      </c>
      <c r="D111" s="43" t="str">
        <v/>
      </c>
      <c r="E111" s="43" t="str">
        <f aca="false">IF(D111="", "", LEN(D111))</f>
        <v/>
      </c>
      <c r="F111" s="0" t="str">
        <v/>
      </c>
      <c r="G111" s="43" t="str">
        <f aca="false">IF(F111="", "", LEN(F111))</f>
        <v/>
      </c>
      <c r="H111" s="0" t="str">
        <v/>
      </c>
      <c r="I111" s="43" t="str">
        <f aca="false">IF(H111="", "", LEN(H111))</f>
        <v/>
      </c>
      <c r="K111" s="44" t="str">
        <f aca="false">IF(J111="", "", B111=J111)</f>
        <v/>
      </c>
      <c r="M111" s="44" t="str">
        <f aca="false">IF(L111="", "", B111=L111)</f>
        <v/>
      </c>
      <c r="N111" s="44" t="str">
        <f aca="false">IF(L111="", "", J111=L111)</f>
        <v/>
      </c>
    </row>
    <row r="112" customFormat="false" ht="15" hidden="false" customHeight="false" outlineLevel="0" collapsed="false">
      <c r="A112" s="0" t="n">
        <v>0</v>
      </c>
      <c r="B112" s="0" t="str">
        <v/>
      </c>
      <c r="C112" s="48" t="str">
        <v>30.12.1899</v>
      </c>
      <c r="D112" s="43" t="str">
        <v/>
      </c>
      <c r="E112" s="43" t="str">
        <f aca="false">IF(D112="", "", LEN(D112))</f>
        <v/>
      </c>
      <c r="F112" s="0" t="str">
        <v/>
      </c>
      <c r="G112" s="43" t="str">
        <f aca="false">IF(F112="", "", LEN(F112))</f>
        <v/>
      </c>
      <c r="H112" s="0" t="str">
        <v/>
      </c>
      <c r="I112" s="43" t="str">
        <f aca="false">IF(H112="", "", LEN(H112))</f>
        <v/>
      </c>
      <c r="K112" s="44" t="str">
        <f aca="false">IF(J112="", "", B112=J112)</f>
        <v/>
      </c>
      <c r="M112" s="44" t="str">
        <f aca="false">IF(L112="", "", B112=L112)</f>
        <v/>
      </c>
      <c r="N112" s="44" t="str">
        <f aca="false">IF(L112="", "", J112=L112)</f>
        <v/>
      </c>
    </row>
    <row r="113" customFormat="false" ht="15" hidden="false" customHeight="false" outlineLevel="0" collapsed="false">
      <c r="A113" s="0" t="n">
        <v>0</v>
      </c>
      <c r="B113" s="0" t="str">
        <v/>
      </c>
      <c r="C113" s="48" t="str">
        <v>30.12.1899</v>
      </c>
      <c r="D113" s="43" t="str">
        <v/>
      </c>
      <c r="E113" s="43" t="str">
        <f aca="false">IF(D113="", "", LEN(D113))</f>
        <v/>
      </c>
      <c r="F113" s="0" t="str">
        <v/>
      </c>
      <c r="G113" s="43" t="str">
        <f aca="false">IF(F113="", "", LEN(F113))</f>
        <v/>
      </c>
      <c r="H113" s="0" t="str">
        <v/>
      </c>
      <c r="I113" s="43" t="str">
        <f aca="false">IF(H113="", "", LEN(H113))</f>
        <v/>
      </c>
      <c r="K113" s="44" t="str">
        <f aca="false">IF(J113="", "", B113=J113)</f>
        <v/>
      </c>
      <c r="M113" s="44" t="str">
        <f aca="false">IF(L113="", "", B113=L113)</f>
        <v/>
      </c>
      <c r="N113" s="44" t="str">
        <f aca="false">IF(L113="", "", J113=L113)</f>
        <v/>
      </c>
    </row>
    <row r="114" customFormat="false" ht="15" hidden="false" customHeight="false" outlineLevel="0" collapsed="false">
      <c r="A114" s="0" t="n">
        <v>0</v>
      </c>
      <c r="B114" s="0" t="str">
        <v/>
      </c>
      <c r="C114" s="48" t="str">
        <v>30.12.1899</v>
      </c>
      <c r="D114" s="43" t="str">
        <v/>
      </c>
      <c r="E114" s="43" t="str">
        <f aca="false">IF(D114="", "", LEN(D114))</f>
        <v/>
      </c>
      <c r="F114" s="0" t="str">
        <v/>
      </c>
      <c r="G114" s="43" t="str">
        <f aca="false">IF(F114="", "", LEN(F114))</f>
        <v/>
      </c>
      <c r="H114" s="0" t="str">
        <v/>
      </c>
      <c r="I114" s="43" t="str">
        <f aca="false">IF(H114="", "", LEN(H114))</f>
        <v/>
      </c>
      <c r="K114" s="44" t="str">
        <f aca="false">IF(J114="", "", B114=J114)</f>
        <v/>
      </c>
      <c r="M114" s="44" t="str">
        <f aca="false">IF(L114="", "", B114=L114)</f>
        <v/>
      </c>
      <c r="N114" s="44" t="str">
        <f aca="false">IF(L114="", "", J114=L114)</f>
        <v/>
      </c>
    </row>
    <row r="115" customFormat="false" ht="15" hidden="false" customHeight="false" outlineLevel="0" collapsed="false">
      <c r="A115" s="0" t="n">
        <v>0</v>
      </c>
      <c r="B115" s="0" t="str">
        <v/>
      </c>
      <c r="C115" s="48" t="str">
        <v>30.12.1899</v>
      </c>
      <c r="D115" s="43" t="str">
        <v/>
      </c>
      <c r="E115" s="43" t="str">
        <f aca="false">IF(D115="", "", LEN(D115))</f>
        <v/>
      </c>
      <c r="F115" s="0" t="str">
        <v/>
      </c>
      <c r="G115" s="43" t="str">
        <f aca="false">IF(F115="", "", LEN(F115))</f>
        <v/>
      </c>
      <c r="H115" s="0" t="str">
        <v/>
      </c>
      <c r="I115" s="43" t="str">
        <f aca="false">IF(H115="", "", LEN(H115))</f>
        <v/>
      </c>
      <c r="K115" s="44" t="str">
        <f aca="false">IF(J115="", "", B115=J115)</f>
        <v/>
      </c>
      <c r="M115" s="44" t="str">
        <f aca="false">IF(L115="", "", B115=L115)</f>
        <v/>
      </c>
      <c r="N115" s="44" t="str">
        <f aca="false">IF(L115="", "", J115=L115)</f>
        <v/>
      </c>
    </row>
    <row r="116" customFormat="false" ht="15" hidden="false" customHeight="false" outlineLevel="0" collapsed="false">
      <c r="A116" s="0" t="n">
        <v>0</v>
      </c>
      <c r="B116" s="0" t="str">
        <v/>
      </c>
      <c r="C116" s="48" t="str">
        <v>30.12.1899</v>
      </c>
      <c r="D116" s="43" t="str">
        <v/>
      </c>
      <c r="E116" s="43" t="str">
        <f aca="false">IF(D116="", "", LEN(D116))</f>
        <v/>
      </c>
      <c r="F116" s="0" t="str">
        <v/>
      </c>
      <c r="G116" s="43" t="str">
        <f aca="false">IF(F116="", "", LEN(F116))</f>
        <v/>
      </c>
      <c r="H116" s="0" t="str">
        <v/>
      </c>
      <c r="I116" s="43" t="str">
        <f aca="false">IF(H116="", "", LEN(H116))</f>
        <v/>
      </c>
      <c r="K116" s="44" t="str">
        <f aca="false">IF(J116="", "", B116=J116)</f>
        <v/>
      </c>
      <c r="M116" s="44" t="str">
        <f aca="false">IF(L116="", "", B116=L116)</f>
        <v/>
      </c>
      <c r="N116" s="44" t="str">
        <f aca="false">IF(L116="", "", J116=L116)</f>
        <v/>
      </c>
    </row>
    <row r="117" customFormat="false" ht="15" hidden="false" customHeight="false" outlineLevel="0" collapsed="false">
      <c r="A117" s="0" t="n">
        <v>0</v>
      </c>
      <c r="B117" s="0" t="str">
        <v/>
      </c>
      <c r="C117" s="48" t="str">
        <v>30.12.1899</v>
      </c>
      <c r="D117" s="43" t="str">
        <v/>
      </c>
      <c r="E117" s="43" t="str">
        <f aca="false">IF(D117="", "", LEN(D117))</f>
        <v/>
      </c>
      <c r="F117" s="0" t="str">
        <v/>
      </c>
      <c r="G117" s="43" t="str">
        <f aca="false">IF(F117="", "", LEN(F117))</f>
        <v/>
      </c>
      <c r="H117" s="0" t="str">
        <v/>
      </c>
      <c r="I117" s="43" t="str">
        <f aca="false">IF(H117="", "", LEN(H117))</f>
        <v/>
      </c>
      <c r="K117" s="44" t="str">
        <f aca="false">IF(J117="", "", B117=J117)</f>
        <v/>
      </c>
      <c r="M117" s="44" t="str">
        <f aca="false">IF(L117="", "", B117=L117)</f>
        <v/>
      </c>
      <c r="N117" s="44" t="str">
        <f aca="false">IF(L117="", "", J117=L117)</f>
        <v/>
      </c>
    </row>
    <row r="118" customFormat="false" ht="15" hidden="false" customHeight="false" outlineLevel="0" collapsed="false">
      <c r="A118" s="0" t="n">
        <v>0</v>
      </c>
      <c r="B118" s="0" t="str">
        <v/>
      </c>
      <c r="C118" s="48" t="str">
        <v>30.12.1899</v>
      </c>
      <c r="D118" s="43" t="str">
        <v/>
      </c>
      <c r="E118" s="43" t="str">
        <f aca="false">IF(D118="", "", LEN(D118))</f>
        <v/>
      </c>
      <c r="F118" s="0" t="str">
        <v/>
      </c>
      <c r="G118" s="43" t="str">
        <f aca="false">IF(F118="", "", LEN(F118))</f>
        <v/>
      </c>
      <c r="H118" s="0" t="str">
        <v/>
      </c>
      <c r="I118" s="43" t="str">
        <f aca="false">IF(H118="", "", LEN(H118))</f>
        <v/>
      </c>
      <c r="K118" s="44" t="str">
        <f aca="false">IF(J118="", "", B118=J118)</f>
        <v/>
      </c>
      <c r="M118" s="44" t="str">
        <f aca="false">IF(L118="", "", B118=L118)</f>
        <v/>
      </c>
      <c r="N118" s="44" t="str">
        <f aca="false">IF(L118="", "", J118=L118)</f>
        <v/>
      </c>
    </row>
    <row r="119" customFormat="false" ht="15" hidden="false" customHeight="false" outlineLevel="0" collapsed="false">
      <c r="A119" s="0" t="n">
        <v>0</v>
      </c>
      <c r="B119" s="0" t="str">
        <v/>
      </c>
      <c r="C119" s="48" t="str">
        <v>30.12.1899</v>
      </c>
      <c r="D119" s="43" t="str">
        <v/>
      </c>
      <c r="E119" s="43" t="str">
        <f aca="false">IF(D119="", "", LEN(D119))</f>
        <v/>
      </c>
      <c r="F119" s="0" t="str">
        <v/>
      </c>
      <c r="G119" s="43" t="str">
        <f aca="false">IF(F119="", "", LEN(F119))</f>
        <v/>
      </c>
      <c r="H119" s="0" t="str">
        <v/>
      </c>
      <c r="I119" s="43" t="str">
        <f aca="false">IF(H119="", "", LEN(H119))</f>
        <v/>
      </c>
      <c r="K119" s="44" t="str">
        <f aca="false">IF(J119="", "", B119=J119)</f>
        <v/>
      </c>
      <c r="M119" s="44" t="str">
        <f aca="false">IF(L119="", "", B119=L119)</f>
        <v/>
      </c>
      <c r="N119" s="44" t="str">
        <f aca="false">IF(L119="", "", J119=L119)</f>
        <v/>
      </c>
    </row>
    <row r="120" customFormat="false" ht="15" hidden="false" customHeight="false" outlineLevel="0" collapsed="false">
      <c r="A120" s="0" t="n">
        <v>0</v>
      </c>
      <c r="B120" s="0" t="str">
        <v/>
      </c>
      <c r="C120" s="48" t="str">
        <v>30.12.1899</v>
      </c>
      <c r="D120" s="43" t="str">
        <v/>
      </c>
      <c r="E120" s="43" t="str">
        <f aca="false">IF(D120="", "", LEN(D120))</f>
        <v/>
      </c>
      <c r="F120" s="0" t="str">
        <v/>
      </c>
      <c r="G120" s="43" t="str">
        <f aca="false">IF(F120="", "", LEN(F120))</f>
        <v/>
      </c>
      <c r="H120" s="0" t="str">
        <v/>
      </c>
      <c r="I120" s="43" t="str">
        <f aca="false">IF(H120="", "", LEN(H120))</f>
        <v/>
      </c>
      <c r="K120" s="44" t="str">
        <f aca="false">IF(J120="", "", B120=J120)</f>
        <v/>
      </c>
      <c r="M120" s="44" t="str">
        <f aca="false">IF(L120="", "", B120=L120)</f>
        <v/>
      </c>
      <c r="N120" s="44" t="str">
        <f aca="false">IF(L120="", "", J120=L120)</f>
        <v/>
      </c>
    </row>
    <row r="121" customFormat="false" ht="15" hidden="false" customHeight="false" outlineLevel="0" collapsed="false">
      <c r="A121" s="0" t="n">
        <v>0</v>
      </c>
      <c r="B121" s="0" t="str">
        <v/>
      </c>
      <c r="C121" s="48" t="str">
        <v>30.12.1899</v>
      </c>
      <c r="D121" s="43" t="str">
        <v/>
      </c>
      <c r="E121" s="43" t="str">
        <f aca="false">IF(D121="", "", LEN(D121))</f>
        <v/>
      </c>
      <c r="F121" s="0" t="str">
        <v/>
      </c>
      <c r="G121" s="43" t="str">
        <f aca="false">IF(F121="", "", LEN(F121))</f>
        <v/>
      </c>
      <c r="H121" s="0" t="str">
        <v/>
      </c>
      <c r="I121" s="43" t="str">
        <f aca="false">IF(H121="", "", LEN(H121))</f>
        <v/>
      </c>
      <c r="K121" s="44" t="str">
        <f aca="false">IF(J121="", "", B121=J121)</f>
        <v/>
      </c>
      <c r="M121" s="44" t="str">
        <f aca="false">IF(L121="", "", B121=L121)</f>
        <v/>
      </c>
      <c r="N121" s="44" t="str">
        <f aca="false">IF(L121="", "", J121=L121)</f>
        <v/>
      </c>
    </row>
    <row r="122" customFormat="false" ht="15" hidden="false" customHeight="false" outlineLevel="0" collapsed="false">
      <c r="A122" s="0" t="n">
        <v>0</v>
      </c>
      <c r="B122" s="0" t="str">
        <v/>
      </c>
      <c r="C122" s="48" t="str">
        <v>30.12.1899</v>
      </c>
      <c r="D122" s="43" t="str">
        <v/>
      </c>
      <c r="E122" s="43" t="str">
        <f aca="false">IF(D122="", "", LEN(D122))</f>
        <v/>
      </c>
      <c r="F122" s="0" t="str">
        <v/>
      </c>
      <c r="G122" s="43" t="str">
        <f aca="false">IF(F122="", "", LEN(F122))</f>
        <v/>
      </c>
      <c r="H122" s="0" t="str">
        <v/>
      </c>
      <c r="I122" s="43" t="str">
        <f aca="false">IF(H122="", "", LEN(H122))</f>
        <v/>
      </c>
      <c r="K122" s="44" t="str">
        <f aca="false">IF(J122="", "", B122=J122)</f>
        <v/>
      </c>
      <c r="M122" s="44" t="str">
        <f aca="false">IF(L122="", "", B122=L122)</f>
        <v/>
      </c>
      <c r="N122" s="44" t="str">
        <f aca="false">IF(L122="", "", J122=L122)</f>
        <v/>
      </c>
    </row>
    <row r="123" customFormat="false" ht="15" hidden="false" customHeight="false" outlineLevel="0" collapsed="false">
      <c r="A123" s="0" t="n">
        <v>0</v>
      </c>
      <c r="B123" s="0" t="str">
        <v/>
      </c>
      <c r="C123" s="48" t="str">
        <v>30.12.1899</v>
      </c>
      <c r="D123" s="43" t="str">
        <v/>
      </c>
      <c r="E123" s="43" t="str">
        <f aca="false">IF(D123="", "", LEN(D123))</f>
        <v/>
      </c>
      <c r="F123" s="0" t="str">
        <v/>
      </c>
      <c r="G123" s="43" t="str">
        <f aca="false">IF(F123="", "", LEN(F123))</f>
        <v/>
      </c>
      <c r="H123" s="0" t="str">
        <v/>
      </c>
      <c r="I123" s="43" t="str">
        <f aca="false">IF(H123="", "", LEN(H123))</f>
        <v/>
      </c>
      <c r="K123" s="44" t="str">
        <f aca="false">IF(J123="", "", B123=J123)</f>
        <v/>
      </c>
      <c r="M123" s="44" t="str">
        <f aca="false">IF(L123="", "", B123=L123)</f>
        <v/>
      </c>
      <c r="N123" s="44" t="str">
        <f aca="false">IF(L123="", "", J123=L123)</f>
        <v/>
      </c>
    </row>
    <row r="124" customFormat="false" ht="15" hidden="false" customHeight="false" outlineLevel="0" collapsed="false">
      <c r="A124" s="0" t="n">
        <v>0</v>
      </c>
      <c r="B124" s="0" t="str">
        <v/>
      </c>
      <c r="C124" s="48" t="str">
        <v>30.12.1899</v>
      </c>
      <c r="D124" s="43" t="str">
        <v/>
      </c>
      <c r="E124" s="43" t="str">
        <f aca="false">IF(D124="", "", LEN(D124))</f>
        <v/>
      </c>
      <c r="F124" s="0" t="str">
        <v/>
      </c>
      <c r="G124" s="43" t="str">
        <f aca="false">IF(F124="", "", LEN(F124))</f>
        <v/>
      </c>
      <c r="H124" s="0" t="str">
        <v/>
      </c>
      <c r="I124" s="43" t="str">
        <f aca="false">IF(H124="", "", LEN(H124))</f>
        <v/>
      </c>
      <c r="K124" s="44" t="str">
        <f aca="false">IF(J124="", "", B124=J124)</f>
        <v/>
      </c>
      <c r="M124" s="44" t="str">
        <f aca="false">IF(L124="", "", B124=L124)</f>
        <v/>
      </c>
      <c r="N124" s="44" t="str">
        <f aca="false">IF(L124="", "", J124=L124)</f>
        <v/>
      </c>
    </row>
    <row r="125" customFormat="false" ht="15" hidden="false" customHeight="false" outlineLevel="0" collapsed="false">
      <c r="A125" s="0" t="n">
        <v>0</v>
      </c>
      <c r="B125" s="0" t="str">
        <v/>
      </c>
      <c r="C125" s="48" t="str">
        <v>30.12.1899</v>
      </c>
      <c r="D125" s="43" t="str">
        <v/>
      </c>
      <c r="E125" s="43" t="str">
        <f aca="false">IF(D125="", "", LEN(D125))</f>
        <v/>
      </c>
      <c r="F125" s="0" t="str">
        <v/>
      </c>
      <c r="G125" s="43" t="str">
        <f aca="false">IF(F125="", "", LEN(F125))</f>
        <v/>
      </c>
      <c r="H125" s="0" t="str">
        <v/>
      </c>
      <c r="I125" s="43" t="str">
        <f aca="false">IF(H125="", "", LEN(H125))</f>
        <v/>
      </c>
      <c r="K125" s="44" t="str">
        <f aca="false">IF(J125="", "", B125=J125)</f>
        <v/>
      </c>
      <c r="M125" s="44" t="str">
        <f aca="false">IF(L125="", "", B125=L125)</f>
        <v/>
      </c>
      <c r="N125" s="44" t="str">
        <f aca="false">IF(L125="", "", J125=L125)</f>
        <v/>
      </c>
    </row>
    <row r="126" customFormat="false" ht="15" hidden="false" customHeight="false" outlineLevel="0" collapsed="false">
      <c r="A126" s="0" t="n">
        <v>0</v>
      </c>
      <c r="B126" s="0" t="str">
        <v/>
      </c>
      <c r="C126" s="48" t="str">
        <v>30.12.1899</v>
      </c>
      <c r="D126" s="43" t="str">
        <v/>
      </c>
      <c r="E126" s="43" t="str">
        <f aca="false">IF(D126="", "", LEN(D126))</f>
        <v/>
      </c>
      <c r="F126" s="0" t="str">
        <v/>
      </c>
      <c r="G126" s="43" t="str">
        <f aca="false">IF(F126="", "", LEN(F126))</f>
        <v/>
      </c>
      <c r="H126" s="0" t="str">
        <v/>
      </c>
      <c r="I126" s="43" t="str">
        <f aca="false">IF(H126="", "", LEN(H126))</f>
        <v/>
      </c>
      <c r="K126" s="44" t="str">
        <f aca="false">IF(J126="", "", B126=J126)</f>
        <v/>
      </c>
      <c r="M126" s="44" t="str">
        <f aca="false">IF(L126="", "", B126=L126)</f>
        <v/>
      </c>
      <c r="N126" s="44" t="str">
        <f aca="false">IF(L126="", "", J126=L126)</f>
        <v/>
      </c>
    </row>
    <row r="127" customFormat="false" ht="15" hidden="false" customHeight="false" outlineLevel="0" collapsed="false">
      <c r="A127" s="0" t="n">
        <v>0</v>
      </c>
      <c r="B127" s="0" t="str">
        <v/>
      </c>
      <c r="C127" s="48" t="str">
        <v>30.12.1899</v>
      </c>
      <c r="D127" s="43" t="str">
        <v/>
      </c>
      <c r="E127" s="43" t="str">
        <f aca="false">IF(D127="", "", LEN(D127))</f>
        <v/>
      </c>
      <c r="F127" s="0" t="str">
        <v/>
      </c>
      <c r="G127" s="43" t="str">
        <f aca="false">IF(F127="", "", LEN(F127))</f>
        <v/>
      </c>
      <c r="H127" s="0" t="str">
        <v/>
      </c>
      <c r="I127" s="43" t="str">
        <f aca="false">IF(H127="", "", LEN(H127))</f>
        <v/>
      </c>
      <c r="K127" s="44" t="str">
        <f aca="false">IF(J127="", "", B127=J127)</f>
        <v/>
      </c>
      <c r="M127" s="44" t="str">
        <f aca="false">IF(L127="", "", B127=L127)</f>
        <v/>
      </c>
      <c r="N127" s="44" t="str">
        <f aca="false">IF(L127="", "", J127=L127)</f>
        <v/>
      </c>
    </row>
    <row r="128" customFormat="false" ht="15" hidden="false" customHeight="false" outlineLevel="0" collapsed="false">
      <c r="A128" s="0" t="n">
        <v>0</v>
      </c>
      <c r="B128" s="0" t="str">
        <v/>
      </c>
      <c r="C128" s="48" t="str">
        <v>30.12.1899</v>
      </c>
      <c r="D128" s="43" t="str">
        <v/>
      </c>
      <c r="E128" s="43" t="str">
        <f aca="false">IF(D128="", "", LEN(D128))</f>
        <v/>
      </c>
      <c r="F128" s="0" t="str">
        <v/>
      </c>
      <c r="G128" s="43" t="str">
        <f aca="false">IF(F128="", "", LEN(F128))</f>
        <v/>
      </c>
      <c r="H128" s="0" t="str">
        <v/>
      </c>
      <c r="I128" s="43" t="str">
        <f aca="false">IF(H128="", "", LEN(H128))</f>
        <v/>
      </c>
      <c r="K128" s="44" t="str">
        <f aca="false">IF(J128="", "", B128=J128)</f>
        <v/>
      </c>
      <c r="M128" s="44" t="str">
        <f aca="false">IF(L128="", "", B128=L128)</f>
        <v/>
      </c>
      <c r="N128" s="44" t="str">
        <f aca="false">IF(L128="", "", J128=L128)</f>
        <v/>
      </c>
    </row>
    <row r="129" customFormat="false" ht="15" hidden="false" customHeight="false" outlineLevel="0" collapsed="false">
      <c r="A129" s="0" t="n">
        <v>0</v>
      </c>
      <c r="B129" s="0" t="str">
        <v/>
      </c>
      <c r="C129" s="48" t="str">
        <v>30.12.1899</v>
      </c>
      <c r="D129" s="43" t="str">
        <v/>
      </c>
      <c r="E129" s="43" t="str">
        <f aca="false">IF(D129="", "", LEN(D129))</f>
        <v/>
      </c>
      <c r="F129" s="0" t="str">
        <v/>
      </c>
      <c r="G129" s="43" t="str">
        <f aca="false">IF(F129="", "", LEN(F129))</f>
        <v/>
      </c>
      <c r="H129" s="0" t="str">
        <v/>
      </c>
      <c r="I129" s="43" t="str">
        <f aca="false">IF(H129="", "", LEN(H129))</f>
        <v/>
      </c>
      <c r="K129" s="44" t="str">
        <f aca="false">IF(J129="", "", B129=J129)</f>
        <v/>
      </c>
      <c r="M129" s="44" t="str">
        <f aca="false">IF(L129="", "", B129=L129)</f>
        <v/>
      </c>
      <c r="N129" s="44" t="str">
        <f aca="false">IF(L129="", "", J129=L129)</f>
        <v/>
      </c>
    </row>
    <row r="130" customFormat="false" ht="15" hidden="false" customHeight="false" outlineLevel="0" collapsed="false">
      <c r="A130" s="0" t="n">
        <v>0</v>
      </c>
      <c r="B130" s="0" t="str">
        <v/>
      </c>
      <c r="C130" s="48" t="str">
        <v>30.12.1899</v>
      </c>
      <c r="D130" s="43" t="str">
        <v/>
      </c>
      <c r="E130" s="43" t="str">
        <f aca="false">IF(D130="", "", LEN(D130))</f>
        <v/>
      </c>
      <c r="F130" s="0" t="str">
        <v/>
      </c>
      <c r="G130" s="43" t="str">
        <f aca="false">IF(F130="", "", LEN(F130))</f>
        <v/>
      </c>
      <c r="H130" s="0" t="str">
        <v/>
      </c>
      <c r="I130" s="43" t="str">
        <f aca="false">IF(H130="", "", LEN(H130))</f>
        <v/>
      </c>
      <c r="K130" s="44" t="str">
        <f aca="false">IF(J130="", "", B130=J130)</f>
        <v/>
      </c>
      <c r="M130" s="44" t="str">
        <f aca="false">IF(L130="", "", B130=L130)</f>
        <v/>
      </c>
      <c r="N130" s="44" t="str">
        <f aca="false">IF(L130="", "", J130=L130)</f>
        <v/>
      </c>
    </row>
    <row r="131" customFormat="false" ht="15" hidden="false" customHeight="false" outlineLevel="0" collapsed="false">
      <c r="A131" s="0" t="n">
        <v>0</v>
      </c>
      <c r="B131" s="0" t="str">
        <v/>
      </c>
      <c r="C131" s="48" t="str">
        <v>30.12.1899</v>
      </c>
      <c r="D131" s="43" t="str">
        <v/>
      </c>
      <c r="E131" s="43" t="str">
        <f aca="false">IF(D131="", "", LEN(D131))</f>
        <v/>
      </c>
      <c r="F131" s="0" t="str">
        <v/>
      </c>
      <c r="G131" s="43" t="str">
        <f aca="false">IF(F131="", "", LEN(F131))</f>
        <v/>
      </c>
      <c r="H131" s="0" t="str">
        <v/>
      </c>
      <c r="I131" s="43" t="str">
        <f aca="false">IF(H131="", "", LEN(H131))</f>
        <v/>
      </c>
      <c r="K131" s="44" t="str">
        <f aca="false">IF(J131="", "", B131=J131)</f>
        <v/>
      </c>
      <c r="M131" s="44" t="str">
        <f aca="false">IF(L131="", "", B131=L131)</f>
        <v/>
      </c>
      <c r="N131" s="44" t="str">
        <f aca="false">IF(L131="", "", J131=L131)</f>
        <v/>
      </c>
    </row>
    <row r="132" customFormat="false" ht="15" hidden="false" customHeight="false" outlineLevel="0" collapsed="false">
      <c r="A132" s="0" t="n">
        <v>0</v>
      </c>
      <c r="B132" s="0" t="str">
        <v/>
      </c>
      <c r="C132" s="48" t="str">
        <v>30.12.1899</v>
      </c>
      <c r="D132" s="43" t="str">
        <v/>
      </c>
      <c r="E132" s="43" t="str">
        <f aca="false">IF(D132="", "", LEN(D132))</f>
        <v/>
      </c>
      <c r="F132" s="0" t="str">
        <v/>
      </c>
      <c r="G132" s="43" t="str">
        <f aca="false">IF(F132="", "", LEN(F132))</f>
        <v/>
      </c>
      <c r="H132" s="0" t="str">
        <v/>
      </c>
      <c r="I132" s="43" t="str">
        <f aca="false">IF(H132="", "", LEN(H132))</f>
        <v/>
      </c>
      <c r="K132" s="44" t="str">
        <f aca="false">IF(J132="", "", B132=J132)</f>
        <v/>
      </c>
      <c r="M132" s="44" t="str">
        <f aca="false">IF(L132="", "", B132=L132)</f>
        <v/>
      </c>
      <c r="N132" s="44" t="str">
        <f aca="false">IF(L132="", "", J132=L132)</f>
        <v/>
      </c>
    </row>
    <row r="133" customFormat="false" ht="15" hidden="false" customHeight="false" outlineLevel="0" collapsed="false">
      <c r="A133" s="0" t="n">
        <v>0</v>
      </c>
      <c r="B133" s="0" t="str">
        <v/>
      </c>
      <c r="C133" s="48" t="str">
        <v>30.12.1899</v>
      </c>
      <c r="D133" s="43" t="str">
        <v/>
      </c>
      <c r="E133" s="43" t="str">
        <f aca="false">IF(D133="", "", LEN(D133))</f>
        <v/>
      </c>
      <c r="F133" s="0" t="str">
        <v/>
      </c>
      <c r="G133" s="43" t="str">
        <f aca="false">IF(F133="", "", LEN(F133))</f>
        <v/>
      </c>
      <c r="H133" s="0" t="str">
        <v/>
      </c>
      <c r="I133" s="43" t="str">
        <f aca="false">IF(H133="", "", LEN(H133))</f>
        <v/>
      </c>
      <c r="K133" s="44" t="str">
        <f aca="false">IF(J133="", "", B133=J133)</f>
        <v/>
      </c>
      <c r="M133" s="44" t="str">
        <f aca="false">IF(L133="", "", B133=L133)</f>
        <v/>
      </c>
      <c r="N133" s="44" t="str">
        <f aca="false">IF(L133="", "", J133=L133)</f>
        <v/>
      </c>
    </row>
    <row r="134" customFormat="false" ht="15" hidden="false" customHeight="false" outlineLevel="0" collapsed="false">
      <c r="A134" s="0" t="n">
        <v>0</v>
      </c>
      <c r="B134" s="0" t="str">
        <v/>
      </c>
      <c r="C134" s="48" t="str">
        <v>30.12.1899</v>
      </c>
      <c r="D134" s="43" t="str">
        <v/>
      </c>
      <c r="E134" s="43" t="str">
        <f aca="false">IF(D134="", "", LEN(D134))</f>
        <v/>
      </c>
      <c r="F134" s="0" t="str">
        <v/>
      </c>
      <c r="G134" s="43" t="str">
        <f aca="false">IF(F134="", "", LEN(F134))</f>
        <v/>
      </c>
      <c r="H134" s="0" t="str">
        <v/>
      </c>
      <c r="I134" s="43" t="str">
        <f aca="false">IF(H134="", "", LEN(H134))</f>
        <v/>
      </c>
      <c r="K134" s="44" t="str">
        <f aca="false">IF(J134="", "", B134=J134)</f>
        <v/>
      </c>
      <c r="M134" s="44" t="str">
        <f aca="false">IF(L134="", "", B134=L134)</f>
        <v/>
      </c>
      <c r="N134" s="44" t="str">
        <f aca="false">IF(L134="", "", J134=L134)</f>
        <v/>
      </c>
    </row>
    <row r="135" customFormat="false" ht="15" hidden="false" customHeight="false" outlineLevel="0" collapsed="false">
      <c r="A135" s="0" t="n">
        <v>0</v>
      </c>
      <c r="B135" s="0" t="str">
        <v/>
      </c>
      <c r="C135" s="48" t="str">
        <v>30.12.1899</v>
      </c>
      <c r="D135" s="43" t="str">
        <v/>
      </c>
      <c r="E135" s="43" t="str">
        <f aca="false">IF(D135="", "", LEN(D135))</f>
        <v/>
      </c>
      <c r="F135" s="0" t="str">
        <v/>
      </c>
      <c r="G135" s="43" t="str">
        <f aca="false">IF(F135="", "", LEN(F135))</f>
        <v/>
      </c>
      <c r="H135" s="0" t="str">
        <v/>
      </c>
      <c r="I135" s="43" t="str">
        <f aca="false">IF(H135="", "", LEN(H135))</f>
        <v/>
      </c>
      <c r="K135" s="44" t="str">
        <f aca="false">IF(J135="", "", B135=J135)</f>
        <v/>
      </c>
      <c r="M135" s="44" t="str">
        <f aca="false">IF(L135="", "", B135=L135)</f>
        <v/>
      </c>
      <c r="N135" s="44" t="str">
        <f aca="false">IF(L135="", "", J135=L135)</f>
        <v/>
      </c>
    </row>
    <row r="136" customFormat="false" ht="15" hidden="false" customHeight="false" outlineLevel="0" collapsed="false">
      <c r="A136" s="0" t="n">
        <v>0</v>
      </c>
      <c r="B136" s="0" t="str">
        <v/>
      </c>
      <c r="C136" s="48" t="str">
        <v>30.12.1899</v>
      </c>
      <c r="D136" s="43" t="str">
        <v/>
      </c>
      <c r="E136" s="43" t="str">
        <f aca="false">IF(D136="", "", LEN(D136))</f>
        <v/>
      </c>
      <c r="F136" s="0" t="str">
        <v/>
      </c>
      <c r="G136" s="43" t="str">
        <f aca="false">IF(F136="", "", LEN(F136))</f>
        <v/>
      </c>
      <c r="H136" s="0" t="str">
        <v/>
      </c>
      <c r="I136" s="43" t="str">
        <f aca="false">IF(H136="", "", LEN(H136))</f>
        <v/>
      </c>
      <c r="K136" s="44" t="str">
        <f aca="false">IF(J136="", "", B136=J136)</f>
        <v/>
      </c>
      <c r="M136" s="44" t="str">
        <f aca="false">IF(L136="", "", B136=L136)</f>
        <v/>
      </c>
      <c r="N136" s="44" t="str">
        <f aca="false">IF(L136="", "", J136=L136)</f>
        <v/>
      </c>
    </row>
    <row r="137" customFormat="false" ht="15" hidden="false" customHeight="false" outlineLevel="0" collapsed="false">
      <c r="A137" s="0" t="n">
        <v>0</v>
      </c>
      <c r="B137" s="0" t="str">
        <v/>
      </c>
      <c r="C137" s="48" t="str">
        <v>30.12.1899</v>
      </c>
      <c r="D137" s="43" t="str">
        <v/>
      </c>
      <c r="E137" s="43" t="str">
        <f aca="false">IF(D137="", "", LEN(D137))</f>
        <v/>
      </c>
      <c r="F137" s="0" t="str">
        <v/>
      </c>
      <c r="G137" s="43" t="str">
        <f aca="false">IF(F137="", "", LEN(F137))</f>
        <v/>
      </c>
      <c r="H137" s="0" t="str">
        <v/>
      </c>
      <c r="I137" s="43" t="str">
        <f aca="false">IF(H137="", "", LEN(H137))</f>
        <v/>
      </c>
      <c r="K137" s="44" t="str">
        <f aca="false">IF(J137="", "", B137=J137)</f>
        <v/>
      </c>
      <c r="M137" s="44" t="str">
        <f aca="false">IF(L137="", "", B137=L137)</f>
        <v/>
      </c>
      <c r="N137" s="44" t="str">
        <f aca="false">IF(L137="", "", J137=L137)</f>
        <v/>
      </c>
    </row>
    <row r="138" customFormat="false" ht="15" hidden="false" customHeight="false" outlineLevel="0" collapsed="false">
      <c r="A138" s="0" t="n">
        <v>0</v>
      </c>
      <c r="B138" s="0" t="str">
        <v/>
      </c>
      <c r="C138" s="48" t="str">
        <v>30.12.1899</v>
      </c>
      <c r="D138" s="43" t="str">
        <v/>
      </c>
      <c r="E138" s="43" t="str">
        <f aca="false">IF(D138="", "", LEN(D138))</f>
        <v/>
      </c>
      <c r="F138" s="0" t="str">
        <v/>
      </c>
      <c r="G138" s="43" t="str">
        <f aca="false">IF(F138="", "", LEN(F138))</f>
        <v/>
      </c>
      <c r="H138" s="0" t="str">
        <v/>
      </c>
      <c r="I138" s="43" t="str">
        <f aca="false">IF(H138="", "", LEN(H138))</f>
        <v/>
      </c>
      <c r="K138" s="44" t="str">
        <f aca="false">IF(J138="", "", B138=J138)</f>
        <v/>
      </c>
      <c r="M138" s="44" t="str">
        <f aca="false">IF(L138="", "", B138=L138)</f>
        <v/>
      </c>
      <c r="N138" s="44" t="str">
        <f aca="false">IF(L138="", "", J138=L138)</f>
        <v/>
      </c>
    </row>
    <row r="139" customFormat="false" ht="15" hidden="false" customHeight="false" outlineLevel="0" collapsed="false">
      <c r="A139" s="0" t="n">
        <v>0</v>
      </c>
      <c r="B139" s="0" t="str">
        <v/>
      </c>
      <c r="C139" s="48" t="str">
        <v>30.12.1899</v>
      </c>
      <c r="D139" s="43" t="str">
        <v/>
      </c>
      <c r="E139" s="43" t="str">
        <f aca="false">IF(D139="", "", LEN(D139))</f>
        <v/>
      </c>
      <c r="F139" s="0" t="str">
        <v/>
      </c>
      <c r="G139" s="43" t="str">
        <f aca="false">IF(F139="", "", LEN(F139))</f>
        <v/>
      </c>
      <c r="H139" s="0" t="str">
        <v/>
      </c>
      <c r="I139" s="43" t="str">
        <f aca="false">IF(H139="", "", LEN(H139))</f>
        <v/>
      </c>
      <c r="K139" s="44" t="str">
        <f aca="false">IF(J139="", "", B139=J139)</f>
        <v/>
      </c>
      <c r="M139" s="44" t="str">
        <f aca="false">IF(L139="", "", B139=L139)</f>
        <v/>
      </c>
      <c r="N139" s="44" t="str">
        <f aca="false">IF(L139="", "", J139=L139)</f>
        <v/>
      </c>
    </row>
    <row r="140" customFormat="false" ht="15" hidden="false" customHeight="false" outlineLevel="0" collapsed="false">
      <c r="A140" s="0" t="n">
        <v>0</v>
      </c>
      <c r="B140" s="0" t="str">
        <v/>
      </c>
      <c r="C140" s="48" t="str">
        <v>30.12.1899</v>
      </c>
      <c r="D140" s="43" t="str">
        <v/>
      </c>
      <c r="E140" s="43" t="str">
        <f aca="false">IF(D140="", "", LEN(D140))</f>
        <v/>
      </c>
      <c r="F140" s="0" t="str">
        <v/>
      </c>
      <c r="G140" s="43" t="str">
        <f aca="false">IF(F140="", "", LEN(F140))</f>
        <v/>
      </c>
      <c r="H140" s="0" t="str">
        <v/>
      </c>
      <c r="I140" s="43" t="str">
        <f aca="false">IF(H140="", "", LEN(H140))</f>
        <v/>
      </c>
      <c r="K140" s="44" t="str">
        <f aca="false">IF(J140="", "", B140=J140)</f>
        <v/>
      </c>
      <c r="M140" s="44" t="str">
        <f aca="false">IF(L140="", "", B140=L140)</f>
        <v/>
      </c>
      <c r="N140" s="44" t="str">
        <f aca="false">IF(L140="", "", J140=L140)</f>
        <v/>
      </c>
    </row>
    <row r="141" customFormat="false" ht="15" hidden="false" customHeight="false" outlineLevel="0" collapsed="false">
      <c r="A141" s="0" t="n">
        <v>0</v>
      </c>
      <c r="B141" s="0" t="str">
        <v/>
      </c>
      <c r="C141" s="48" t="str">
        <v>30.12.1899</v>
      </c>
      <c r="D141" s="43" t="str">
        <v/>
      </c>
      <c r="E141" s="43" t="str">
        <f aca="false">IF(D141="", "", LEN(D141))</f>
        <v/>
      </c>
      <c r="F141" s="0" t="str">
        <v/>
      </c>
      <c r="G141" s="43" t="str">
        <f aca="false">IF(F141="", "", LEN(F141))</f>
        <v/>
      </c>
      <c r="H141" s="0" t="str">
        <v/>
      </c>
      <c r="I141" s="43" t="str">
        <f aca="false">IF(H141="", "", LEN(H141))</f>
        <v/>
      </c>
      <c r="K141" s="44" t="str">
        <f aca="false">IF(J141="", "", B141=J141)</f>
        <v/>
      </c>
      <c r="M141" s="44" t="str">
        <f aca="false">IF(L141="", "", B141=L141)</f>
        <v/>
      </c>
      <c r="N141" s="44" t="str">
        <f aca="false">IF(L141="", "", J141=L141)</f>
        <v/>
      </c>
    </row>
    <row r="142" customFormat="false" ht="15" hidden="false" customHeight="false" outlineLevel="0" collapsed="false">
      <c r="A142" s="0" t="n">
        <v>0</v>
      </c>
      <c r="B142" s="0" t="str">
        <v/>
      </c>
      <c r="C142" s="48" t="str">
        <v>30.12.1899</v>
      </c>
      <c r="D142" s="43" t="str">
        <v/>
      </c>
      <c r="E142" s="43" t="str">
        <f aca="false">IF(D142="", "", LEN(D142))</f>
        <v/>
      </c>
      <c r="F142" s="0" t="str">
        <v/>
      </c>
      <c r="G142" s="43" t="str">
        <f aca="false">IF(F142="", "", LEN(F142))</f>
        <v/>
      </c>
      <c r="H142" s="0" t="str">
        <v/>
      </c>
      <c r="I142" s="43" t="str">
        <f aca="false">IF(H142="", "", LEN(H142))</f>
        <v/>
      </c>
      <c r="K142" s="44" t="str">
        <f aca="false">IF(J142="", "", B142=J142)</f>
        <v/>
      </c>
      <c r="M142" s="44" t="str">
        <f aca="false">IF(L142="", "", B142=L142)</f>
        <v/>
      </c>
      <c r="N142" s="44" t="str">
        <f aca="false">IF(L142="", "", J142=L142)</f>
        <v/>
      </c>
    </row>
    <row r="143" customFormat="false" ht="15" hidden="false" customHeight="false" outlineLevel="0" collapsed="false">
      <c r="A143" s="0" t="n">
        <v>0</v>
      </c>
      <c r="B143" s="0" t="str">
        <v/>
      </c>
      <c r="C143" s="48" t="str">
        <v>30.12.1899</v>
      </c>
      <c r="D143" s="43" t="str">
        <v/>
      </c>
      <c r="E143" s="43" t="str">
        <f aca="false">IF(D143="", "", LEN(D143))</f>
        <v/>
      </c>
      <c r="F143" s="0" t="str">
        <v/>
      </c>
      <c r="G143" s="43" t="str">
        <f aca="false">IF(F143="", "", LEN(F143))</f>
        <v/>
      </c>
      <c r="H143" s="0" t="str">
        <v/>
      </c>
      <c r="I143" s="43" t="str">
        <f aca="false">IF(H143="", "", LEN(H143))</f>
        <v/>
      </c>
      <c r="K143" s="44" t="str">
        <f aca="false">IF(J143="", "", B143=J143)</f>
        <v/>
      </c>
      <c r="M143" s="44" t="str">
        <f aca="false">IF(L143="", "", B143=L143)</f>
        <v/>
      </c>
      <c r="N143" s="44" t="str">
        <f aca="false">IF(L143="", "", J143=L143)</f>
        <v/>
      </c>
    </row>
    <row r="144" customFormat="false" ht="15" hidden="false" customHeight="false" outlineLevel="0" collapsed="false">
      <c r="A144" s="0" t="n">
        <v>0</v>
      </c>
      <c r="B144" s="0" t="str">
        <v/>
      </c>
      <c r="C144" s="48" t="str">
        <v>30.12.1899</v>
      </c>
      <c r="D144" s="43" t="str">
        <v/>
      </c>
      <c r="E144" s="43" t="str">
        <f aca="false">IF(D144="", "", LEN(D144))</f>
        <v/>
      </c>
      <c r="F144" s="0" t="str">
        <v/>
      </c>
      <c r="G144" s="43" t="str">
        <f aca="false">IF(F144="", "", LEN(F144))</f>
        <v/>
      </c>
      <c r="H144" s="0" t="str">
        <v/>
      </c>
      <c r="I144" s="43" t="str">
        <f aca="false">IF(H144="", "", LEN(H144))</f>
        <v/>
      </c>
      <c r="K144" s="44" t="str">
        <f aca="false">IF(J144="", "", B144=J144)</f>
        <v/>
      </c>
      <c r="M144" s="44" t="str">
        <f aca="false">IF(L144="", "", B144=L144)</f>
        <v/>
      </c>
      <c r="N144" s="44" t="str">
        <f aca="false">IF(L144="", "", J144=L144)</f>
        <v/>
      </c>
    </row>
    <row r="145" customFormat="false" ht="15" hidden="false" customHeight="false" outlineLevel="0" collapsed="false">
      <c r="A145" s="0" t="n">
        <v>0</v>
      </c>
      <c r="B145" s="0" t="str">
        <v/>
      </c>
      <c r="C145" s="48" t="str">
        <v>30.12.1899</v>
      </c>
      <c r="D145" s="43" t="str">
        <v/>
      </c>
      <c r="E145" s="43" t="str">
        <f aca="false">IF(D145="", "", LEN(D145))</f>
        <v/>
      </c>
      <c r="F145" s="0" t="str">
        <v/>
      </c>
      <c r="G145" s="43" t="str">
        <f aca="false">IF(F145="", "", LEN(F145))</f>
        <v/>
      </c>
      <c r="H145" s="0" t="str">
        <v/>
      </c>
      <c r="I145" s="43" t="str">
        <f aca="false">IF(H145="", "", LEN(H145))</f>
        <v/>
      </c>
      <c r="K145" s="44" t="str">
        <f aca="false">IF(J145="", "", B145=J145)</f>
        <v/>
      </c>
      <c r="M145" s="44" t="str">
        <f aca="false">IF(L145="", "", B145=L145)</f>
        <v/>
      </c>
      <c r="N145" s="44" t="str">
        <f aca="false">IF(L145="", "", J145=L145)</f>
        <v/>
      </c>
    </row>
    <row r="146" customFormat="false" ht="15" hidden="false" customHeight="false" outlineLevel="0" collapsed="false">
      <c r="A146" s="0" t="n">
        <v>0</v>
      </c>
      <c r="B146" s="0" t="str">
        <v/>
      </c>
      <c r="C146" s="48" t="str">
        <v>30.12.1899</v>
      </c>
      <c r="D146" s="43" t="str">
        <v/>
      </c>
      <c r="E146" s="43" t="str">
        <f aca="false">IF(D146="", "", LEN(D146))</f>
        <v/>
      </c>
      <c r="F146" s="0" t="str">
        <v/>
      </c>
      <c r="G146" s="43" t="str">
        <f aca="false">IF(F146="", "", LEN(F146))</f>
        <v/>
      </c>
      <c r="H146" s="0" t="str">
        <v/>
      </c>
      <c r="I146" s="43" t="str">
        <f aca="false">IF(H146="", "", LEN(H146))</f>
        <v/>
      </c>
      <c r="K146" s="44" t="str">
        <f aca="false">IF(J146="", "", B146=J146)</f>
        <v/>
      </c>
      <c r="M146" s="44" t="str">
        <f aca="false">IF(L146="", "", B146=L146)</f>
        <v/>
      </c>
      <c r="N146" s="44" t="str">
        <f aca="false">IF(L146="", "", J146=L146)</f>
        <v/>
      </c>
    </row>
    <row r="147" customFormat="false" ht="15" hidden="false" customHeight="false" outlineLevel="0" collapsed="false">
      <c r="A147" s="0" t="n">
        <v>0</v>
      </c>
      <c r="B147" s="0" t="str">
        <v/>
      </c>
      <c r="C147" s="48" t="str">
        <v>30.12.1899</v>
      </c>
      <c r="D147" s="43" t="str">
        <v/>
      </c>
      <c r="E147" s="43" t="str">
        <f aca="false">IF(D147="", "", LEN(D147))</f>
        <v/>
      </c>
      <c r="F147" s="0" t="str">
        <v/>
      </c>
      <c r="G147" s="43" t="str">
        <f aca="false">IF(F147="", "", LEN(F147))</f>
        <v/>
      </c>
      <c r="H147" s="0" t="str">
        <v/>
      </c>
      <c r="I147" s="43" t="str">
        <f aca="false">IF(H147="", "", LEN(H147))</f>
        <v/>
      </c>
      <c r="K147" s="44" t="str">
        <f aca="false">IF(J147="", "", B147=J147)</f>
        <v/>
      </c>
      <c r="M147" s="44" t="str">
        <f aca="false">IF(L147="", "", B147=L147)</f>
        <v/>
      </c>
      <c r="N147" s="44" t="str">
        <f aca="false">IF(L147="", "", J147=L147)</f>
        <v/>
      </c>
    </row>
    <row r="148" customFormat="false" ht="15" hidden="false" customHeight="false" outlineLevel="0" collapsed="false">
      <c r="A148" s="0" t="n">
        <v>0</v>
      </c>
      <c r="B148" s="0" t="str">
        <v/>
      </c>
      <c r="C148" s="48" t="str">
        <v>30.12.1899</v>
      </c>
      <c r="D148" s="43" t="str">
        <v/>
      </c>
      <c r="E148" s="43" t="str">
        <f aca="false">IF(D148="", "", LEN(D148))</f>
        <v/>
      </c>
      <c r="F148" s="0" t="str">
        <v/>
      </c>
      <c r="G148" s="43" t="str">
        <f aca="false">IF(F148="", "", LEN(F148))</f>
        <v/>
      </c>
      <c r="H148" s="0" t="str">
        <v/>
      </c>
      <c r="I148" s="43" t="str">
        <f aca="false">IF(H148="", "", LEN(H148))</f>
        <v/>
      </c>
      <c r="K148" s="44" t="str">
        <f aca="false">IF(J148="", "", B148=J148)</f>
        <v/>
      </c>
      <c r="M148" s="44" t="str">
        <f aca="false">IF(L148="", "", B148=L148)</f>
        <v/>
      </c>
      <c r="N148" s="44" t="str">
        <f aca="false">IF(L148="", "", J148=L148)</f>
        <v/>
      </c>
    </row>
    <row r="149" customFormat="false" ht="15" hidden="false" customHeight="false" outlineLevel="0" collapsed="false">
      <c r="A149" s="0" t="n">
        <v>0</v>
      </c>
      <c r="B149" s="0" t="str">
        <v/>
      </c>
      <c r="C149" s="48" t="str">
        <v>30.12.1899</v>
      </c>
      <c r="D149" s="43" t="str">
        <v/>
      </c>
      <c r="E149" s="43" t="str">
        <f aca="false">IF(D149="", "", LEN(D149))</f>
        <v/>
      </c>
      <c r="F149" s="0" t="str">
        <v/>
      </c>
      <c r="G149" s="43" t="str">
        <f aca="false">IF(F149="", "", LEN(F149))</f>
        <v/>
      </c>
      <c r="H149" s="0" t="str">
        <v/>
      </c>
      <c r="I149" s="43" t="str">
        <f aca="false">IF(H149="", "", LEN(H149))</f>
        <v/>
      </c>
      <c r="K149" s="44" t="str">
        <f aca="false">IF(J149="", "", B149=J149)</f>
        <v/>
      </c>
      <c r="M149" s="44" t="str">
        <f aca="false">IF(L149="", "", B149=L149)</f>
        <v/>
      </c>
      <c r="N149" s="44" t="str">
        <f aca="false">IF(L149="", "", J149=L149)</f>
        <v/>
      </c>
    </row>
    <row r="150" customFormat="false" ht="15" hidden="false" customHeight="false" outlineLevel="0" collapsed="false">
      <c r="A150" s="0" t="n">
        <v>0</v>
      </c>
      <c r="B150" s="0" t="str">
        <v/>
      </c>
      <c r="C150" s="48" t="str">
        <v>30.12.1899</v>
      </c>
      <c r="D150" s="43" t="str">
        <v/>
      </c>
      <c r="E150" s="43" t="str">
        <f aca="false">IF(D150="", "", LEN(D150))</f>
        <v/>
      </c>
      <c r="F150" s="0" t="str">
        <v/>
      </c>
      <c r="G150" s="43" t="str">
        <f aca="false">IF(F150="", "", LEN(F150))</f>
        <v/>
      </c>
      <c r="H150" s="0" t="str">
        <v/>
      </c>
      <c r="I150" s="43" t="str">
        <f aca="false">IF(H150="", "", LEN(H150))</f>
        <v/>
      </c>
      <c r="K150" s="44" t="str">
        <f aca="false">IF(J150="", "", B150=J150)</f>
        <v/>
      </c>
      <c r="M150" s="44" t="str">
        <f aca="false">IF(L150="", "", B150=L150)</f>
        <v/>
      </c>
      <c r="N150" s="44" t="str">
        <f aca="false">IF(L150="", "", J150=L150)</f>
        <v/>
      </c>
    </row>
    <row r="151" customFormat="false" ht="15" hidden="false" customHeight="false" outlineLevel="0" collapsed="false">
      <c r="A151" s="0" t="n">
        <v>0</v>
      </c>
      <c r="B151" s="0" t="str">
        <v/>
      </c>
      <c r="C151" s="48" t="str">
        <v>30.12.1899</v>
      </c>
      <c r="D151" s="43" t="str">
        <v/>
      </c>
      <c r="E151" s="43" t="str">
        <f aca="false">IF(D151="", "", LEN(D151))</f>
        <v/>
      </c>
      <c r="F151" s="0" t="str">
        <v/>
      </c>
      <c r="G151" s="43" t="str">
        <f aca="false">IF(F151="", "", LEN(F151))</f>
        <v/>
      </c>
      <c r="H151" s="0" t="str">
        <v/>
      </c>
      <c r="I151" s="43" t="str">
        <f aca="false">IF(H151="", "", LEN(H151))</f>
        <v/>
      </c>
      <c r="K151" s="44" t="str">
        <f aca="false">IF(J151="", "", B151=J151)</f>
        <v/>
      </c>
      <c r="M151" s="44" t="str">
        <f aca="false">IF(L151="", "", B151=L151)</f>
        <v/>
      </c>
      <c r="N151" s="44" t="str">
        <f aca="false">IF(L151="", "", J151=L151)</f>
        <v/>
      </c>
    </row>
    <row r="152" customFormat="false" ht="15" hidden="false" customHeight="false" outlineLevel="0" collapsed="false">
      <c r="A152" s="0" t="n">
        <v>0</v>
      </c>
      <c r="B152" s="0" t="str">
        <v/>
      </c>
      <c r="C152" s="48" t="str">
        <v>30.12.1899</v>
      </c>
      <c r="D152" s="43" t="str">
        <v/>
      </c>
      <c r="E152" s="43" t="str">
        <f aca="false">IF(D152="", "", LEN(D152))</f>
        <v/>
      </c>
      <c r="F152" s="0" t="str">
        <v/>
      </c>
      <c r="G152" s="43" t="str">
        <f aca="false">IF(F152="", "", LEN(F152))</f>
        <v/>
      </c>
      <c r="H152" s="0" t="str">
        <v/>
      </c>
      <c r="I152" s="43" t="str">
        <f aca="false">IF(H152="", "", LEN(H152))</f>
        <v/>
      </c>
      <c r="K152" s="44" t="str">
        <f aca="false">IF(J152="", "", B152=J152)</f>
        <v/>
      </c>
      <c r="M152" s="44" t="str">
        <f aca="false">IF(L152="", "", B152=L152)</f>
        <v/>
      </c>
      <c r="N152" s="44" t="str">
        <f aca="false">IF(L152="", "", J152=L152)</f>
        <v/>
      </c>
    </row>
    <row r="153" customFormat="false" ht="15" hidden="false" customHeight="false" outlineLevel="0" collapsed="false">
      <c r="A153" s="0" t="n">
        <v>0</v>
      </c>
      <c r="B153" s="0" t="str">
        <v/>
      </c>
      <c r="C153" s="48" t="str">
        <v>30.12.1899</v>
      </c>
      <c r="D153" s="43" t="str">
        <v/>
      </c>
      <c r="E153" s="43" t="str">
        <f aca="false">IF(D153="", "", LEN(D153))</f>
        <v/>
      </c>
      <c r="F153" s="0" t="str">
        <v/>
      </c>
      <c r="G153" s="43" t="str">
        <f aca="false">IF(F153="", "", LEN(F153))</f>
        <v/>
      </c>
      <c r="H153" s="0" t="str">
        <v/>
      </c>
      <c r="I153" s="43" t="str">
        <f aca="false">IF(H153="", "", LEN(H153))</f>
        <v/>
      </c>
      <c r="K153" s="44" t="str">
        <f aca="false">IF(J153="", "", B153=J153)</f>
        <v/>
      </c>
      <c r="M153" s="44" t="str">
        <f aca="false">IF(L153="", "", B153=L153)</f>
        <v/>
      </c>
      <c r="N153" s="44" t="str">
        <f aca="false">IF(L153="", "", J153=L153)</f>
        <v/>
      </c>
    </row>
    <row r="154" customFormat="false" ht="15" hidden="false" customHeight="false" outlineLevel="0" collapsed="false">
      <c r="A154" s="0" t="n">
        <v>0</v>
      </c>
      <c r="B154" s="0" t="str">
        <v/>
      </c>
      <c r="C154" s="48" t="str">
        <v>30.12.1899</v>
      </c>
      <c r="D154" s="43" t="str">
        <v/>
      </c>
      <c r="E154" s="43" t="str">
        <f aca="false">IF(D154="", "", LEN(D154))</f>
        <v/>
      </c>
      <c r="F154" s="0" t="str">
        <v/>
      </c>
      <c r="G154" s="43" t="str">
        <f aca="false">IF(F154="", "", LEN(F154))</f>
        <v/>
      </c>
      <c r="H154" s="0" t="str">
        <v/>
      </c>
      <c r="I154" s="43" t="str">
        <f aca="false">IF(H154="", "", LEN(H154))</f>
        <v/>
      </c>
      <c r="K154" s="44" t="str">
        <f aca="false">IF(J154="", "", B154=J154)</f>
        <v/>
      </c>
      <c r="M154" s="44" t="str">
        <f aca="false">IF(L154="", "", B154=L154)</f>
        <v/>
      </c>
      <c r="N154" s="44" t="str">
        <f aca="false">IF(L154="", "", J154=L154)</f>
        <v/>
      </c>
    </row>
    <row r="155" customFormat="false" ht="15" hidden="false" customHeight="false" outlineLevel="0" collapsed="false">
      <c r="A155" s="0" t="n">
        <v>0</v>
      </c>
      <c r="B155" s="0" t="str">
        <v/>
      </c>
      <c r="C155" s="48" t="str">
        <v>30.12.1899</v>
      </c>
      <c r="D155" s="43" t="str">
        <v/>
      </c>
      <c r="E155" s="43" t="str">
        <f aca="false">IF(D155="", "", LEN(D155))</f>
        <v/>
      </c>
      <c r="F155" s="0" t="str">
        <v/>
      </c>
      <c r="G155" s="43" t="str">
        <f aca="false">IF(F155="", "", LEN(F155))</f>
        <v/>
      </c>
      <c r="H155" s="0" t="str">
        <v/>
      </c>
      <c r="I155" s="43" t="str">
        <f aca="false">IF(H155="", "", LEN(H155))</f>
        <v/>
      </c>
      <c r="K155" s="44" t="str">
        <f aca="false">IF(J155="", "", B155=J155)</f>
        <v/>
      </c>
      <c r="M155" s="44" t="str">
        <f aca="false">IF(L155="", "", B155=L155)</f>
        <v/>
      </c>
      <c r="N155" s="44" t="str">
        <f aca="false">IF(L155="", "", J155=L155)</f>
        <v/>
      </c>
    </row>
    <row r="156" customFormat="false" ht="15" hidden="false" customHeight="false" outlineLevel="0" collapsed="false">
      <c r="A156" s="0" t="n">
        <v>0</v>
      </c>
      <c r="B156" s="0" t="str">
        <v/>
      </c>
      <c r="C156" s="48" t="str">
        <v>30.12.1899</v>
      </c>
      <c r="D156" s="43" t="str">
        <v/>
      </c>
      <c r="E156" s="43" t="str">
        <f aca="false">IF(D156="", "", LEN(D156))</f>
        <v/>
      </c>
      <c r="F156" s="0" t="str">
        <v/>
      </c>
      <c r="G156" s="43" t="str">
        <f aca="false">IF(F156="", "", LEN(F156))</f>
        <v/>
      </c>
      <c r="H156" s="0" t="str">
        <v/>
      </c>
      <c r="I156" s="43" t="str">
        <f aca="false">IF(H156="", "", LEN(H156))</f>
        <v/>
      </c>
      <c r="K156" s="44" t="str">
        <f aca="false">IF(J156="", "", B156=J156)</f>
        <v/>
      </c>
      <c r="M156" s="44" t="str">
        <f aca="false">IF(L156="", "", B156=L156)</f>
        <v/>
      </c>
      <c r="N156" s="44" t="str">
        <f aca="false">IF(L156="", "", J156=L156)</f>
        <v/>
      </c>
    </row>
    <row r="157" customFormat="false" ht="15" hidden="false" customHeight="false" outlineLevel="0" collapsed="false">
      <c r="A157" s="0" t="n">
        <v>0</v>
      </c>
      <c r="B157" s="0" t="str">
        <v/>
      </c>
      <c r="C157" s="48" t="str">
        <v>30.12.1899</v>
      </c>
      <c r="D157" s="43" t="str">
        <v/>
      </c>
      <c r="E157" s="43" t="str">
        <f aca="false">IF(D157="", "", LEN(D157))</f>
        <v/>
      </c>
      <c r="F157" s="0" t="str">
        <v/>
      </c>
      <c r="G157" s="43" t="str">
        <f aca="false">IF(F157="", "", LEN(F157))</f>
        <v/>
      </c>
      <c r="H157" s="0" t="str">
        <v/>
      </c>
      <c r="I157" s="43" t="str">
        <f aca="false">IF(H157="", "", LEN(H157))</f>
        <v/>
      </c>
      <c r="K157" s="44" t="str">
        <f aca="false">IF(J157="", "", B157=J157)</f>
        <v/>
      </c>
      <c r="M157" s="44" t="str">
        <f aca="false">IF(L157="", "", B157=L157)</f>
        <v/>
      </c>
      <c r="N157" s="44" t="str">
        <f aca="false">IF(L157="", "", J157=L157)</f>
        <v/>
      </c>
    </row>
    <row r="158" customFormat="false" ht="15" hidden="false" customHeight="false" outlineLevel="0" collapsed="false">
      <c r="A158" s="0" t="n">
        <v>0</v>
      </c>
      <c r="B158" s="0" t="str">
        <v/>
      </c>
      <c r="C158" s="48" t="str">
        <v>30.12.1899</v>
      </c>
      <c r="D158" s="43" t="str">
        <v/>
      </c>
      <c r="E158" s="43" t="str">
        <f aca="false">IF(D158="", "", LEN(D158))</f>
        <v/>
      </c>
      <c r="F158" s="0" t="str">
        <v/>
      </c>
      <c r="G158" s="43" t="str">
        <f aca="false">IF(F158="", "", LEN(F158))</f>
        <v/>
      </c>
      <c r="H158" s="0" t="str">
        <v/>
      </c>
      <c r="I158" s="43" t="str">
        <f aca="false">IF(H158="", "", LEN(H158))</f>
        <v/>
      </c>
      <c r="K158" s="44" t="str">
        <f aca="false">IF(J158="", "", B158=J158)</f>
        <v/>
      </c>
      <c r="M158" s="44" t="str">
        <f aca="false">IF(L158="", "", B158=L158)</f>
        <v/>
      </c>
      <c r="N158" s="44" t="str">
        <f aca="false">IF(L158="", "", J158=L158)</f>
        <v/>
      </c>
    </row>
    <row r="159" customFormat="false" ht="15" hidden="false" customHeight="false" outlineLevel="0" collapsed="false">
      <c r="A159" s="0" t="n">
        <v>0</v>
      </c>
      <c r="B159" s="0" t="str">
        <v/>
      </c>
      <c r="C159" s="48" t="str">
        <v>30.12.1899</v>
      </c>
      <c r="D159" s="43" t="str">
        <v/>
      </c>
      <c r="E159" s="43" t="str">
        <f aca="false">IF(D159="", "", LEN(D159))</f>
        <v/>
      </c>
      <c r="F159" s="0" t="str">
        <v/>
      </c>
      <c r="G159" s="43" t="str">
        <f aca="false">IF(F159="", "", LEN(F159))</f>
        <v/>
      </c>
      <c r="H159" s="0" t="str">
        <v/>
      </c>
      <c r="I159" s="43" t="str">
        <f aca="false">IF(H159="", "", LEN(H159))</f>
        <v/>
      </c>
      <c r="K159" s="44" t="str">
        <f aca="false">IF(J159="", "", B159=J159)</f>
        <v/>
      </c>
      <c r="M159" s="44" t="str">
        <f aca="false">IF(L159="", "", B159=L159)</f>
        <v/>
      </c>
      <c r="N159" s="44" t="str">
        <f aca="false">IF(L159="", "", J159=L159)</f>
        <v/>
      </c>
    </row>
    <row r="160" customFormat="false" ht="15" hidden="false" customHeight="false" outlineLevel="0" collapsed="false">
      <c r="A160" s="0" t="n">
        <v>0</v>
      </c>
      <c r="B160" s="0" t="str">
        <v/>
      </c>
      <c r="C160" s="48" t="str">
        <v>30.12.1899</v>
      </c>
      <c r="D160" s="43" t="str">
        <v/>
      </c>
      <c r="E160" s="43" t="str">
        <f aca="false">IF(D160="", "", LEN(D160))</f>
        <v/>
      </c>
      <c r="F160" s="0" t="str">
        <v/>
      </c>
      <c r="G160" s="43" t="str">
        <f aca="false">IF(F160="", "", LEN(F160))</f>
        <v/>
      </c>
      <c r="H160" s="0" t="str">
        <v/>
      </c>
      <c r="I160" s="43" t="str">
        <f aca="false">IF(H160="", "", LEN(H160))</f>
        <v/>
      </c>
      <c r="K160" s="44" t="str">
        <f aca="false">IF(J160="", "", B160=J160)</f>
        <v/>
      </c>
      <c r="M160" s="44" t="str">
        <f aca="false">IF(L160="", "", B160=L160)</f>
        <v/>
      </c>
      <c r="N160" s="44" t="str">
        <f aca="false">IF(L160="", "", J160=L160)</f>
        <v/>
      </c>
    </row>
    <row r="161" customFormat="false" ht="15" hidden="false" customHeight="false" outlineLevel="0" collapsed="false">
      <c r="A161" s="0" t="n">
        <v>0</v>
      </c>
      <c r="B161" s="0" t="str">
        <v/>
      </c>
      <c r="C161" s="48" t="str">
        <v>30.12.1899</v>
      </c>
      <c r="D161" s="43" t="str">
        <v/>
      </c>
      <c r="E161" s="43" t="str">
        <f aca="false">IF(D161="", "", LEN(D161))</f>
        <v/>
      </c>
      <c r="F161" s="0" t="str">
        <v/>
      </c>
      <c r="G161" s="43" t="str">
        <f aca="false">IF(F161="", "", LEN(F161))</f>
        <v/>
      </c>
      <c r="H161" s="0" t="str">
        <v/>
      </c>
      <c r="I161" s="43" t="str">
        <f aca="false">IF(H161="", "", LEN(H161))</f>
        <v/>
      </c>
      <c r="K161" s="44" t="str">
        <f aca="false">IF(J161="", "", B161=J161)</f>
        <v/>
      </c>
      <c r="M161" s="44" t="str">
        <f aca="false">IF(L161="", "", B161=L161)</f>
        <v/>
      </c>
      <c r="N161" s="44" t="str">
        <f aca="false">IF(L161="", "", J161=L161)</f>
        <v/>
      </c>
    </row>
    <row r="162" customFormat="false" ht="15" hidden="false" customHeight="false" outlineLevel="0" collapsed="false">
      <c r="A162" s="0" t="n">
        <v>0</v>
      </c>
      <c r="B162" s="0" t="str">
        <v/>
      </c>
      <c r="C162" s="48" t="str">
        <v>30.12.1899</v>
      </c>
      <c r="D162" s="43" t="str">
        <v/>
      </c>
      <c r="E162" s="43" t="str">
        <f aca="false">IF(D162="", "", LEN(D162))</f>
        <v/>
      </c>
      <c r="F162" s="0" t="str">
        <v/>
      </c>
      <c r="G162" s="43" t="str">
        <f aca="false">IF(F162="", "", LEN(F162))</f>
        <v/>
      </c>
      <c r="H162" s="0" t="str">
        <v/>
      </c>
      <c r="I162" s="43" t="str">
        <f aca="false">IF(H162="", "", LEN(H162))</f>
        <v/>
      </c>
      <c r="K162" s="44" t="str">
        <f aca="false">IF(J162="", "", B162=J162)</f>
        <v/>
      </c>
      <c r="M162" s="44" t="str">
        <f aca="false">IF(L162="", "", B162=L162)</f>
        <v/>
      </c>
      <c r="N162" s="44" t="str">
        <f aca="false">IF(L162="", "", J162=L162)</f>
        <v/>
      </c>
    </row>
    <row r="163" customFormat="false" ht="15" hidden="false" customHeight="false" outlineLevel="0" collapsed="false">
      <c r="A163" s="0" t="n">
        <v>0</v>
      </c>
      <c r="B163" s="0" t="str">
        <v/>
      </c>
      <c r="C163" s="48" t="str">
        <v>30.12.1899</v>
      </c>
      <c r="D163" s="43" t="str">
        <v/>
      </c>
      <c r="E163" s="43" t="str">
        <f aca="false">IF(D163="", "", LEN(D163))</f>
        <v/>
      </c>
      <c r="F163" s="0" t="str">
        <v/>
      </c>
      <c r="G163" s="43" t="str">
        <f aca="false">IF(F163="", "", LEN(F163))</f>
        <v/>
      </c>
      <c r="H163" s="0" t="str">
        <v/>
      </c>
      <c r="I163" s="43" t="str">
        <f aca="false">IF(H163="", "", LEN(H163))</f>
        <v/>
      </c>
      <c r="K163" s="44" t="str">
        <f aca="false">IF(J163="", "", B163=J163)</f>
        <v/>
      </c>
      <c r="M163" s="44" t="str">
        <f aca="false">IF(L163="", "", B163=L163)</f>
        <v/>
      </c>
      <c r="N163" s="44" t="str">
        <f aca="false">IF(L163="", "", J163=L163)</f>
        <v/>
      </c>
    </row>
    <row r="164" customFormat="false" ht="15" hidden="false" customHeight="false" outlineLevel="0" collapsed="false">
      <c r="A164" s="0" t="n">
        <v>0</v>
      </c>
      <c r="B164" s="0" t="str">
        <v/>
      </c>
      <c r="C164" s="48" t="str">
        <v>30.12.1899</v>
      </c>
      <c r="D164" s="43" t="str">
        <v/>
      </c>
      <c r="E164" s="43" t="str">
        <f aca="false">IF(D164="", "", LEN(D164))</f>
        <v/>
      </c>
      <c r="F164" s="0" t="str">
        <v/>
      </c>
      <c r="G164" s="43" t="str">
        <f aca="false">IF(F164="", "", LEN(F164))</f>
        <v/>
      </c>
      <c r="H164" s="0" t="str">
        <v/>
      </c>
      <c r="I164" s="43" t="str">
        <f aca="false">IF(H164="", "", LEN(H164))</f>
        <v/>
      </c>
      <c r="K164" s="44" t="str">
        <f aca="false">IF(J164="", "", B164=J164)</f>
        <v/>
      </c>
      <c r="M164" s="44" t="str">
        <f aca="false">IF(L164="", "", B164=L164)</f>
        <v/>
      </c>
      <c r="N164" s="44" t="str">
        <f aca="false">IF(L164="", "", J164=L164)</f>
        <v/>
      </c>
    </row>
    <row r="165" customFormat="false" ht="15" hidden="false" customHeight="false" outlineLevel="0" collapsed="false">
      <c r="A165" s="0" t="n">
        <v>0</v>
      </c>
      <c r="B165" s="0" t="str">
        <v/>
      </c>
      <c r="C165" s="48" t="str">
        <v>30.12.1899</v>
      </c>
      <c r="D165" s="43" t="str">
        <v/>
      </c>
      <c r="E165" s="43" t="str">
        <f aca="false">IF(D165="", "", LEN(D165))</f>
        <v/>
      </c>
      <c r="F165" s="0" t="str">
        <v/>
      </c>
      <c r="G165" s="43" t="str">
        <f aca="false">IF(F165="", "", LEN(F165))</f>
        <v/>
      </c>
      <c r="H165" s="0" t="str">
        <v/>
      </c>
      <c r="I165" s="43" t="str">
        <f aca="false">IF(H165="", "", LEN(H165))</f>
        <v/>
      </c>
      <c r="K165" s="44" t="str">
        <f aca="false">IF(J165="", "", B165=J165)</f>
        <v/>
      </c>
      <c r="M165" s="44" t="str">
        <f aca="false">IF(L165="", "", B165=L165)</f>
        <v/>
      </c>
      <c r="N165" s="44" t="str">
        <f aca="false">IF(L165="", "", J165=L165)</f>
        <v/>
      </c>
    </row>
    <row r="166" customFormat="false" ht="15" hidden="false" customHeight="false" outlineLevel="0" collapsed="false">
      <c r="A166" s="0" t="n">
        <v>0</v>
      </c>
      <c r="B166" s="0" t="str">
        <v/>
      </c>
      <c r="C166" s="48" t="str">
        <v>30.12.1899</v>
      </c>
      <c r="D166" s="43" t="str">
        <v/>
      </c>
      <c r="E166" s="43" t="str">
        <f aca="false">IF(D166="", "", LEN(D166))</f>
        <v/>
      </c>
      <c r="F166" s="0" t="str">
        <v/>
      </c>
      <c r="G166" s="43" t="str">
        <f aca="false">IF(F166="", "", LEN(F166))</f>
        <v/>
      </c>
      <c r="H166" s="0" t="str">
        <v/>
      </c>
      <c r="I166" s="43" t="str">
        <f aca="false">IF(H166="", "", LEN(H166))</f>
        <v/>
      </c>
      <c r="K166" s="44" t="str">
        <f aca="false">IF(J166="", "", B166=J166)</f>
        <v/>
      </c>
      <c r="M166" s="44" t="str">
        <f aca="false">IF(L166="", "", B166=L166)</f>
        <v/>
      </c>
      <c r="N166" s="44" t="str">
        <f aca="false">IF(L166="", "", J166=L166)</f>
        <v/>
      </c>
    </row>
    <row r="167" customFormat="false" ht="15" hidden="false" customHeight="false" outlineLevel="0" collapsed="false">
      <c r="A167" s="0" t="n">
        <v>0</v>
      </c>
      <c r="B167" s="0" t="str">
        <v/>
      </c>
      <c r="C167" s="48" t="str">
        <v>30.12.1899</v>
      </c>
      <c r="D167" s="43" t="str">
        <v/>
      </c>
      <c r="E167" s="43" t="str">
        <f aca="false">IF(D167="", "", LEN(D167))</f>
        <v/>
      </c>
      <c r="F167" s="0" t="str">
        <v/>
      </c>
      <c r="G167" s="43" t="str">
        <f aca="false">IF(F167="", "", LEN(F167))</f>
        <v/>
      </c>
      <c r="H167" s="0" t="str">
        <v/>
      </c>
      <c r="I167" s="43" t="str">
        <f aca="false">IF(H167="", "", LEN(H167))</f>
        <v/>
      </c>
      <c r="K167" s="44" t="str">
        <f aca="false">IF(J167="", "", B167=J167)</f>
        <v/>
      </c>
      <c r="M167" s="44" t="str">
        <f aca="false">IF(L167="", "", B167=L167)</f>
        <v/>
      </c>
      <c r="N167" s="44" t="str">
        <f aca="false">IF(L167="", "", J167=L167)</f>
        <v/>
      </c>
    </row>
    <row r="168" customFormat="false" ht="15" hidden="false" customHeight="false" outlineLevel="0" collapsed="false">
      <c r="A168" s="0" t="n">
        <v>0</v>
      </c>
      <c r="B168" s="0" t="str">
        <v/>
      </c>
      <c r="C168" s="48" t="str">
        <v>30.12.1899</v>
      </c>
      <c r="D168" s="43" t="str">
        <v/>
      </c>
      <c r="E168" s="43" t="str">
        <f aca="false">IF(D168="", "", LEN(D168))</f>
        <v/>
      </c>
      <c r="F168" s="0" t="str">
        <v/>
      </c>
      <c r="G168" s="43" t="str">
        <f aca="false">IF(F168="", "", LEN(F168))</f>
        <v/>
      </c>
      <c r="H168" s="0" t="str">
        <v/>
      </c>
      <c r="I168" s="43" t="str">
        <f aca="false">IF(H168="", "", LEN(H168))</f>
        <v/>
      </c>
      <c r="K168" s="44" t="str">
        <f aca="false">IF(J168="", "", B168=J168)</f>
        <v/>
      </c>
      <c r="M168" s="44" t="str">
        <f aca="false">IF(L168="", "", B168=L168)</f>
        <v/>
      </c>
      <c r="N168" s="44" t="str">
        <f aca="false">IF(L168="", "", J168=L168)</f>
        <v/>
      </c>
    </row>
    <row r="169" customFormat="false" ht="15" hidden="false" customHeight="false" outlineLevel="0" collapsed="false">
      <c r="C169" s="48"/>
      <c r="D169" s="43"/>
      <c r="E169" s="43" t="str">
        <f aca="false">IF(D169="", "", LEN(D169))</f>
        <v/>
      </c>
      <c r="G169" s="43" t="str">
        <f aca="false">IF(F169="", "", LEN(F169))</f>
        <v/>
      </c>
      <c r="I169" s="43" t="str">
        <f aca="false">IF(H169="", "", LEN(H169))</f>
        <v/>
      </c>
      <c r="K169" s="44" t="str">
        <f aca="false">IF(J169="", "", B169=J169)</f>
        <v/>
      </c>
      <c r="M169" s="44" t="str">
        <f aca="false">IF(L169="", "", B169=L169)</f>
        <v/>
      </c>
      <c r="N169" s="44" t="str">
        <f aca="false">IF(L169="", "", J169=L169)</f>
        <v/>
      </c>
    </row>
    <row r="170" customFormat="false" ht="15" hidden="false" customHeight="false" outlineLevel="0" collapsed="false">
      <c r="C170" s="48"/>
      <c r="D170" s="43"/>
      <c r="E170" s="43" t="str">
        <f aca="false">IF(D170="", "", LEN(D170))</f>
        <v/>
      </c>
      <c r="G170" s="43" t="str">
        <f aca="false">IF(F170="", "", LEN(F170))</f>
        <v/>
      </c>
      <c r="I170" s="43" t="str">
        <f aca="false">IF(H170="", "", LEN(H170))</f>
        <v/>
      </c>
      <c r="K170" s="44" t="str">
        <f aca="false">IF(J170="", "", B170=J170)</f>
        <v/>
      </c>
      <c r="M170" s="44" t="str">
        <f aca="false">IF(L170="", "", B170=L170)</f>
        <v/>
      </c>
      <c r="N170" s="44" t="str">
        <f aca="false">IF(L170="", "", J170=L170)</f>
        <v/>
      </c>
    </row>
    <row r="171" customFormat="false" ht="15" hidden="false" customHeight="false" outlineLevel="0" collapsed="false">
      <c r="C171" s="48"/>
      <c r="D171" s="43"/>
      <c r="E171" s="43" t="str">
        <f aca="false">IF(D171="", "", LEN(D171))</f>
        <v/>
      </c>
      <c r="G171" s="43" t="str">
        <f aca="false">IF(F171="", "", LEN(F171))</f>
        <v/>
      </c>
      <c r="I171" s="43" t="str">
        <f aca="false">IF(H171="", "", LEN(H171))</f>
        <v/>
      </c>
      <c r="K171" s="44" t="str">
        <f aca="false">IF(J171="", "", B171=J171)</f>
        <v/>
      </c>
      <c r="M171" s="44" t="str">
        <f aca="false">IF(L171="", "", B171=L171)</f>
        <v/>
      </c>
      <c r="N171" s="44" t="str">
        <f aca="false">IF(L171="", "", J171=L171)</f>
        <v/>
      </c>
    </row>
    <row r="172" customFormat="false" ht="15" hidden="false" customHeight="false" outlineLevel="0" collapsed="false">
      <c r="C172" s="48"/>
      <c r="D172" s="43"/>
      <c r="E172" s="43" t="str">
        <f aca="false">IF(D172="", "", LEN(D172))</f>
        <v/>
      </c>
      <c r="G172" s="43" t="str">
        <f aca="false">IF(F172="", "", LEN(F172))</f>
        <v/>
      </c>
      <c r="I172" s="43" t="str">
        <f aca="false">IF(H172="", "", LEN(H172))</f>
        <v/>
      </c>
      <c r="K172" s="44" t="str">
        <f aca="false">IF(J172="", "", B172=J172)</f>
        <v/>
      </c>
      <c r="M172" s="44" t="str">
        <f aca="false">IF(L172="", "", B172=L172)</f>
        <v/>
      </c>
      <c r="N172" s="44" t="str">
        <f aca="false">IF(L172="", "", J172=L172)</f>
        <v/>
      </c>
    </row>
    <row r="173" customFormat="false" ht="15" hidden="false" customHeight="false" outlineLevel="0" collapsed="false">
      <c r="C173" s="48"/>
      <c r="D173" s="43"/>
      <c r="E173" s="43" t="str">
        <f aca="false">IF(D173="", "", LEN(D173))</f>
        <v/>
      </c>
      <c r="G173" s="43" t="str">
        <f aca="false">IF(F173="", "", LEN(F173))</f>
        <v/>
      </c>
      <c r="I173" s="43" t="str">
        <f aca="false">IF(H173="", "", LEN(H173))</f>
        <v/>
      </c>
      <c r="K173" s="44" t="str">
        <f aca="false">IF(J173="", "", B173=J173)</f>
        <v/>
      </c>
      <c r="M173" s="44" t="str">
        <f aca="false">IF(L173="", "", B173=L173)</f>
        <v/>
      </c>
      <c r="N173" s="44" t="str">
        <f aca="false">IF(L173="", "", J173=L173)</f>
        <v/>
      </c>
    </row>
    <row r="174" customFormat="false" ht="15" hidden="false" customHeight="false" outlineLevel="0" collapsed="false">
      <c r="C174" s="48"/>
      <c r="D174" s="43"/>
      <c r="E174" s="43" t="str">
        <f aca="false">IF(D174="", "", LEN(D174))</f>
        <v/>
      </c>
      <c r="G174" s="43" t="str">
        <f aca="false">IF(F174="", "", LEN(F174))</f>
        <v/>
      </c>
      <c r="I174" s="43" t="str">
        <f aca="false">IF(H174="", "", LEN(H174))</f>
        <v/>
      </c>
      <c r="K174" s="44" t="str">
        <f aca="false">IF(J174="", "", B174=J174)</f>
        <v/>
      </c>
      <c r="M174" s="44" t="str">
        <f aca="false">IF(L174="", "", B174=L174)</f>
        <v/>
      </c>
      <c r="N174" s="44" t="str">
        <f aca="false">IF(L174="", "", J174=L174)</f>
        <v/>
      </c>
    </row>
    <row r="175" customFormat="false" ht="15" hidden="false" customHeight="false" outlineLevel="0" collapsed="false">
      <c r="C175" s="48"/>
      <c r="D175" s="43"/>
      <c r="E175" s="43" t="str">
        <f aca="false">IF(D175="", "", LEN(D175))</f>
        <v/>
      </c>
      <c r="G175" s="43" t="str">
        <f aca="false">IF(F175="", "", LEN(F175))</f>
        <v/>
      </c>
      <c r="I175" s="43" t="str">
        <f aca="false">IF(H175="", "", LEN(H175))</f>
        <v/>
      </c>
      <c r="K175" s="44" t="str">
        <f aca="false">IF(J175="", "", B175=J175)</f>
        <v/>
      </c>
      <c r="M175" s="44" t="str">
        <f aca="false">IF(L175="", "", B175=L175)</f>
        <v/>
      </c>
      <c r="N175" s="44" t="str">
        <f aca="false">IF(L175="", "", J175=L175)</f>
        <v/>
      </c>
    </row>
    <row r="176" customFormat="false" ht="15" hidden="false" customHeight="false" outlineLevel="0" collapsed="false">
      <c r="C176" s="48"/>
      <c r="D176" s="43"/>
      <c r="E176" s="43" t="str">
        <f aca="false">IF(D176="", "", LEN(D176))</f>
        <v/>
      </c>
      <c r="G176" s="43" t="str">
        <f aca="false">IF(F176="", "", LEN(F176))</f>
        <v/>
      </c>
      <c r="I176" s="43" t="str">
        <f aca="false">IF(H176="", "", LEN(H176))</f>
        <v/>
      </c>
      <c r="K176" s="44" t="str">
        <f aca="false">IF(J176="", "", B176=J176)</f>
        <v/>
      </c>
      <c r="M176" s="44" t="str">
        <f aca="false">IF(L176="", "", B176=L176)</f>
        <v/>
      </c>
      <c r="N176" s="44" t="str">
        <f aca="false">IF(L176="", "", J176=L176)</f>
        <v/>
      </c>
    </row>
    <row r="177" customFormat="false" ht="15" hidden="false" customHeight="false" outlineLevel="0" collapsed="false">
      <c r="C177" s="48"/>
      <c r="D177" s="43"/>
      <c r="E177" s="43" t="str">
        <f aca="false">IF(D177="", "", LEN(D177))</f>
        <v/>
      </c>
      <c r="G177" s="43" t="str">
        <f aca="false">IF(F177="", "", LEN(F177))</f>
        <v/>
      </c>
      <c r="I177" s="43" t="str">
        <f aca="false">IF(H177="", "", LEN(H177))</f>
        <v/>
      </c>
      <c r="K177" s="44" t="str">
        <f aca="false">IF(J177="", "", B177=J177)</f>
        <v/>
      </c>
      <c r="M177" s="44" t="str">
        <f aca="false">IF(L177="", "", B177=L177)</f>
        <v/>
      </c>
      <c r="N177" s="44" t="str">
        <f aca="false">IF(L177="", "", J177=L177)</f>
        <v/>
      </c>
    </row>
    <row r="178" customFormat="false" ht="15" hidden="false" customHeight="false" outlineLevel="0" collapsed="false">
      <c r="C178" s="48"/>
      <c r="D178" s="43"/>
      <c r="E178" s="43" t="str">
        <f aca="false">IF(D178="", "", LEN(D178))</f>
        <v/>
      </c>
      <c r="G178" s="43" t="str">
        <f aca="false">IF(F178="", "", LEN(F178))</f>
        <v/>
      </c>
      <c r="I178" s="43" t="str">
        <f aca="false">IF(H178="", "", LEN(H178))</f>
        <v/>
      </c>
      <c r="K178" s="44" t="str">
        <f aca="false">IF(J178="", "", B178=J178)</f>
        <v/>
      </c>
      <c r="M178" s="44" t="str">
        <f aca="false">IF(L178="", "", B178=L178)</f>
        <v/>
      </c>
      <c r="N178" s="44" t="str">
        <f aca="false">IF(L178="", "", J178=L178)</f>
        <v/>
      </c>
    </row>
    <row r="179" customFormat="false" ht="15" hidden="false" customHeight="false" outlineLevel="0" collapsed="false">
      <c r="C179" s="48"/>
      <c r="D179" s="43"/>
      <c r="E179" s="43" t="str">
        <f aca="false">IF(D179="", "", LEN(D179))</f>
        <v/>
      </c>
      <c r="G179" s="43" t="str">
        <f aca="false">IF(F179="", "", LEN(F179))</f>
        <v/>
      </c>
      <c r="I179" s="43" t="str">
        <f aca="false">IF(H179="", "", LEN(H179))</f>
        <v/>
      </c>
      <c r="K179" s="44" t="str">
        <f aca="false">IF(J179="", "", B179=J179)</f>
        <v/>
      </c>
      <c r="M179" s="44" t="str">
        <f aca="false">IF(L179="", "", B179=L179)</f>
        <v/>
      </c>
      <c r="N179" s="44" t="str">
        <f aca="false">IF(L179="", "", J179=L179)</f>
        <v/>
      </c>
    </row>
    <row r="180" customFormat="false" ht="15" hidden="false" customHeight="false" outlineLevel="0" collapsed="false">
      <c r="C180" s="48"/>
      <c r="D180" s="43"/>
      <c r="E180" s="43" t="str">
        <f aca="false">IF(D180="", "", LEN(D180))</f>
        <v/>
      </c>
      <c r="G180" s="43" t="str">
        <f aca="false">IF(F180="", "", LEN(F180))</f>
        <v/>
      </c>
      <c r="I180" s="43" t="str">
        <f aca="false">IF(H180="", "", LEN(H180))</f>
        <v/>
      </c>
      <c r="K180" s="44" t="str">
        <f aca="false">IF(J180="", "", B180=J180)</f>
        <v/>
      </c>
      <c r="M180" s="44" t="str">
        <f aca="false">IF(L180="", "", B180=L180)</f>
        <v/>
      </c>
      <c r="N180" s="44" t="str">
        <f aca="false">IF(L180="", "", J180=L180)</f>
        <v/>
      </c>
    </row>
    <row r="181" customFormat="false" ht="15" hidden="false" customHeight="false" outlineLevel="0" collapsed="false">
      <c r="C181" s="48"/>
      <c r="D181" s="43"/>
      <c r="E181" s="43" t="str">
        <f aca="false">IF(D181="", "", LEN(D181))</f>
        <v/>
      </c>
      <c r="G181" s="43" t="str">
        <f aca="false">IF(F181="", "", LEN(F181))</f>
        <v/>
      </c>
      <c r="I181" s="43" t="str">
        <f aca="false">IF(H181="", "", LEN(H181))</f>
        <v/>
      </c>
      <c r="K181" s="44" t="str">
        <f aca="false">IF(J181="", "", B181=J181)</f>
        <v/>
      </c>
      <c r="M181" s="44" t="str">
        <f aca="false">IF(L181="", "", B181=L181)</f>
        <v/>
      </c>
      <c r="N181" s="44" t="str">
        <f aca="false">IF(L181="", "", J181=L181)</f>
        <v/>
      </c>
    </row>
    <row r="182" customFormat="false" ht="15" hidden="false" customHeight="false" outlineLevel="0" collapsed="false">
      <c r="C182" s="48"/>
      <c r="D182" s="43"/>
      <c r="E182" s="43" t="str">
        <f aca="false">IF(D182="", "", LEN(D182))</f>
        <v/>
      </c>
      <c r="G182" s="43" t="str">
        <f aca="false">IF(F182="", "", LEN(F182))</f>
        <v/>
      </c>
      <c r="I182" s="43" t="str">
        <f aca="false">IF(H182="", "", LEN(H182))</f>
        <v/>
      </c>
      <c r="K182" s="44" t="str">
        <f aca="false">IF(J182="", "", B182=J182)</f>
        <v/>
      </c>
      <c r="M182" s="44" t="str">
        <f aca="false">IF(L182="", "", B182=L182)</f>
        <v/>
      </c>
      <c r="N182" s="44" t="str">
        <f aca="false">IF(L182="", "", J182=L182)</f>
        <v/>
      </c>
    </row>
    <row r="183" customFormat="false" ht="15" hidden="false" customHeight="false" outlineLevel="0" collapsed="false">
      <c r="C183" s="48"/>
      <c r="D183" s="43"/>
      <c r="E183" s="43" t="str">
        <f aca="false">IF(D183="", "", LEN(D183))</f>
        <v/>
      </c>
      <c r="G183" s="43" t="str">
        <f aca="false">IF(F183="", "", LEN(F183))</f>
        <v/>
      </c>
      <c r="I183" s="43" t="str">
        <f aca="false">IF(H183="", "", LEN(H183))</f>
        <v/>
      </c>
      <c r="K183" s="44" t="str">
        <f aca="false">IF(J183="", "", B183=J183)</f>
        <v/>
      </c>
      <c r="M183" s="44" t="str">
        <f aca="false">IF(L183="", "", B183=L183)</f>
        <v/>
      </c>
      <c r="N183" s="44" t="str">
        <f aca="false">IF(L183="", "", J183=L183)</f>
        <v/>
      </c>
    </row>
    <row r="184" customFormat="false" ht="15" hidden="false" customHeight="false" outlineLevel="0" collapsed="false">
      <c r="C184" s="48"/>
      <c r="D184" s="43"/>
      <c r="E184" s="43" t="str">
        <f aca="false">IF(D184="", "", LEN(D184))</f>
        <v/>
      </c>
      <c r="G184" s="43" t="str">
        <f aca="false">IF(F184="", "", LEN(F184))</f>
        <v/>
      </c>
      <c r="I184" s="43" t="str">
        <f aca="false">IF(H184="", "", LEN(H184))</f>
        <v/>
      </c>
      <c r="K184" s="44" t="str">
        <f aca="false">IF(J184="", "", B184=J184)</f>
        <v/>
      </c>
      <c r="M184" s="44" t="str">
        <f aca="false">IF(L184="", "", B184=L184)</f>
        <v/>
      </c>
      <c r="N184" s="44" t="str">
        <f aca="false">IF(L184="", "", J184=L184)</f>
        <v/>
      </c>
    </row>
    <row r="185" customFormat="false" ht="15" hidden="false" customHeight="false" outlineLevel="0" collapsed="false">
      <c r="C185" s="48"/>
      <c r="D185" s="43"/>
      <c r="E185" s="43" t="str">
        <f aca="false">IF(D185="", "", LEN(D185))</f>
        <v/>
      </c>
      <c r="G185" s="43" t="str">
        <f aca="false">IF(F185="", "", LEN(F185))</f>
        <v/>
      </c>
      <c r="I185" s="43" t="str">
        <f aca="false">IF(H185="", "", LEN(H185))</f>
        <v/>
      </c>
      <c r="K185" s="44" t="str">
        <f aca="false">IF(J185="", "", B185=J185)</f>
        <v/>
      </c>
      <c r="M185" s="44" t="str">
        <f aca="false">IF(L185="", "", B185=L185)</f>
        <v/>
      </c>
      <c r="N185" s="44" t="str">
        <f aca="false">IF(L185="", "", J185=L185)</f>
        <v/>
      </c>
    </row>
    <row r="186" customFormat="false" ht="15" hidden="false" customHeight="false" outlineLevel="0" collapsed="false">
      <c r="C186" s="48"/>
      <c r="D186" s="43"/>
      <c r="E186" s="43" t="str">
        <f aca="false">IF(D186="", "", LEN(D186))</f>
        <v/>
      </c>
      <c r="G186" s="43" t="str">
        <f aca="false">IF(F186="", "", LEN(F186))</f>
        <v/>
      </c>
      <c r="I186" s="43" t="str">
        <f aca="false">IF(H186="", "", LEN(H186))</f>
        <v/>
      </c>
      <c r="K186" s="44" t="str">
        <f aca="false">IF(J186="", "", B186=J186)</f>
        <v/>
      </c>
      <c r="M186" s="44" t="str">
        <f aca="false">IF(L186="", "", B186=L186)</f>
        <v/>
      </c>
      <c r="N186" s="44" t="str">
        <f aca="false">IF(L186="", "", J186=L186)</f>
        <v/>
      </c>
    </row>
    <row r="187" customFormat="false" ht="15" hidden="false" customHeight="false" outlineLevel="0" collapsed="false">
      <c r="C187" s="48"/>
      <c r="D187" s="43"/>
      <c r="E187" s="43" t="str">
        <f aca="false">IF(D187="", "", LEN(D187))</f>
        <v/>
      </c>
      <c r="G187" s="43" t="str">
        <f aca="false">IF(F187="", "", LEN(F187))</f>
        <v/>
      </c>
      <c r="I187" s="43" t="str">
        <f aca="false">IF(H187="", "", LEN(H187))</f>
        <v/>
      </c>
      <c r="K187" s="44" t="str">
        <f aca="false">IF(J187="", "", B187=J187)</f>
        <v/>
      </c>
      <c r="M187" s="44" t="str">
        <f aca="false">IF(L187="", "", B187=L187)</f>
        <v/>
      </c>
      <c r="N187" s="44" t="str">
        <f aca="false">IF(L187="", "", J187=L187)</f>
        <v/>
      </c>
    </row>
    <row r="188" customFormat="false" ht="15" hidden="false" customHeight="false" outlineLevel="0" collapsed="false">
      <c r="C188" s="48"/>
      <c r="D188" s="43"/>
      <c r="E188" s="43" t="str">
        <f aca="false">IF(D188="", "", LEN(D188))</f>
        <v/>
      </c>
      <c r="G188" s="43" t="str">
        <f aca="false">IF(F188="", "", LEN(F188))</f>
        <v/>
      </c>
      <c r="I188" s="43" t="str">
        <f aca="false">IF(H188="", "", LEN(H188))</f>
        <v/>
      </c>
      <c r="K188" s="44" t="str">
        <f aca="false">IF(J188="", "", B188=J188)</f>
        <v/>
      </c>
      <c r="M188" s="44" t="str">
        <f aca="false">IF(L188="", "", B188=L188)</f>
        <v/>
      </c>
      <c r="N188" s="44" t="str">
        <f aca="false">IF(L188="", "", J188=L188)</f>
        <v/>
      </c>
    </row>
    <row r="189" customFormat="false" ht="15" hidden="false" customHeight="false" outlineLevel="0" collapsed="false">
      <c r="C189" s="48"/>
      <c r="D189" s="43"/>
      <c r="E189" s="43" t="str">
        <f aca="false">IF(D189="", "", LEN(D189))</f>
        <v/>
      </c>
      <c r="G189" s="43" t="str">
        <f aca="false">IF(F189="", "", LEN(F189))</f>
        <v/>
      </c>
      <c r="I189" s="43" t="str">
        <f aca="false">IF(H189="", "", LEN(H189))</f>
        <v/>
      </c>
      <c r="K189" s="44" t="str">
        <f aca="false">IF(J189="", "", B189=J189)</f>
        <v/>
      </c>
      <c r="M189" s="44" t="str">
        <f aca="false">IF(L189="", "", B189=L189)</f>
        <v/>
      </c>
      <c r="N189" s="44" t="str">
        <f aca="false">IF(L189="", "", J189=L189)</f>
        <v/>
      </c>
    </row>
    <row r="190" customFormat="false" ht="15" hidden="false" customHeight="false" outlineLevel="0" collapsed="false">
      <c r="C190" s="48"/>
      <c r="D190" s="43"/>
      <c r="E190" s="43" t="str">
        <f aca="false">IF(D190="", "", LEN(D190))</f>
        <v/>
      </c>
      <c r="G190" s="43" t="str">
        <f aca="false">IF(F190="", "", LEN(F190))</f>
        <v/>
      </c>
      <c r="I190" s="43" t="str">
        <f aca="false">IF(H190="", "", LEN(H190))</f>
        <v/>
      </c>
      <c r="K190" s="44" t="str">
        <f aca="false">IF(J190="", "", B190=J190)</f>
        <v/>
      </c>
      <c r="M190" s="44" t="str">
        <f aca="false">IF(L190="", "", B190=L190)</f>
        <v/>
      </c>
      <c r="N190" s="44" t="str">
        <f aca="false">IF(L190="", "", J190=L190)</f>
        <v/>
      </c>
    </row>
    <row r="191" customFormat="false" ht="15" hidden="false" customHeight="false" outlineLevel="0" collapsed="false">
      <c r="C191" s="48"/>
      <c r="D191" s="43"/>
      <c r="E191" s="43" t="str">
        <f aca="false">IF(D191="", "", LEN(D191))</f>
        <v/>
      </c>
      <c r="G191" s="43" t="str">
        <f aca="false">IF(F191="", "", LEN(F191))</f>
        <v/>
      </c>
      <c r="I191" s="43" t="str">
        <f aca="false">IF(H191="", "", LEN(H191))</f>
        <v/>
      </c>
      <c r="K191" s="44" t="str">
        <f aca="false">IF(J191="", "", B191=J191)</f>
        <v/>
      </c>
      <c r="M191" s="44" t="str">
        <f aca="false">IF(L191="", "", B191=L191)</f>
        <v/>
      </c>
      <c r="N191" s="44" t="str">
        <f aca="false">IF(L191="", "", J191=L191)</f>
        <v/>
      </c>
    </row>
    <row r="192" customFormat="false" ht="15" hidden="false" customHeight="false" outlineLevel="0" collapsed="false">
      <c r="C192" s="48"/>
      <c r="D192" s="43"/>
      <c r="E192" s="43" t="str">
        <f aca="false">IF(D192="", "", LEN(D192))</f>
        <v/>
      </c>
      <c r="G192" s="43" t="str">
        <f aca="false">IF(F192="", "", LEN(F192))</f>
        <v/>
      </c>
      <c r="I192" s="43" t="str">
        <f aca="false">IF(H192="", "", LEN(H192))</f>
        <v/>
      </c>
      <c r="K192" s="44" t="str">
        <f aca="false">IF(J192="", "", B192=J192)</f>
        <v/>
      </c>
      <c r="M192" s="44" t="str">
        <f aca="false">IF(L192="", "", B192=L192)</f>
        <v/>
      </c>
      <c r="N192" s="44" t="str">
        <f aca="false">IF(L192="", "", J192=L192)</f>
        <v/>
      </c>
    </row>
    <row r="193" customFormat="false" ht="15" hidden="false" customHeight="false" outlineLevel="0" collapsed="false">
      <c r="C193" s="48"/>
      <c r="D193" s="43"/>
      <c r="E193" s="43" t="str">
        <f aca="false">IF(D193="", "", LEN(D193))</f>
        <v/>
      </c>
      <c r="G193" s="43" t="str">
        <f aca="false">IF(F193="", "", LEN(F193))</f>
        <v/>
      </c>
      <c r="I193" s="43" t="str">
        <f aca="false">IF(H193="", "", LEN(H193))</f>
        <v/>
      </c>
      <c r="K193" s="44" t="str">
        <f aca="false">IF(J193="", "", B193=J193)</f>
        <v/>
      </c>
      <c r="M193" s="44" t="str">
        <f aca="false">IF(L193="", "", B193=L193)</f>
        <v/>
      </c>
      <c r="N193" s="44" t="str">
        <f aca="false">IF(L193="", "", J193=L193)</f>
        <v/>
      </c>
    </row>
    <row r="194" customFormat="false" ht="15" hidden="false" customHeight="false" outlineLevel="0" collapsed="false">
      <c r="C194" s="48"/>
      <c r="D194" s="43"/>
      <c r="E194" s="43" t="str">
        <f aca="false">IF(D194="", "", LEN(D194))</f>
        <v/>
      </c>
      <c r="G194" s="43" t="str">
        <f aca="false">IF(F194="", "", LEN(F194))</f>
        <v/>
      </c>
      <c r="I194" s="43" t="str">
        <f aca="false">IF(H194="", "", LEN(H194))</f>
        <v/>
      </c>
      <c r="K194" s="44" t="str">
        <f aca="false">IF(J194="", "", B194=J194)</f>
        <v/>
      </c>
      <c r="M194" s="44" t="str">
        <f aca="false">IF(L194="", "", B194=L194)</f>
        <v/>
      </c>
      <c r="N194" s="44" t="str">
        <f aca="false">IF(L194="", "", J194=L194)</f>
        <v/>
      </c>
    </row>
    <row r="195" customFormat="false" ht="15" hidden="false" customHeight="false" outlineLevel="0" collapsed="false">
      <c r="C195" s="48"/>
      <c r="D195" s="43"/>
      <c r="E195" s="43" t="str">
        <f aca="false">IF(D195="", "", LEN(D195))</f>
        <v/>
      </c>
      <c r="G195" s="43" t="str">
        <f aca="false">IF(F195="", "", LEN(F195))</f>
        <v/>
      </c>
      <c r="I195" s="43" t="str">
        <f aca="false">IF(H195="", "", LEN(H195))</f>
        <v/>
      </c>
      <c r="K195" s="44" t="str">
        <f aca="false">IF(J195="", "", B195=J195)</f>
        <v/>
      </c>
      <c r="M195" s="44" t="str">
        <f aca="false">IF(L195="", "", B195=L195)</f>
        <v/>
      </c>
      <c r="N195" s="44" t="str">
        <f aca="false">IF(L195="", "", J195=L195)</f>
        <v/>
      </c>
    </row>
    <row r="196" customFormat="false" ht="15" hidden="false" customHeight="false" outlineLevel="0" collapsed="false">
      <c r="C196" s="48"/>
      <c r="D196" s="43"/>
      <c r="E196" s="43" t="str">
        <f aca="false">IF(D196="", "", LEN(D196))</f>
        <v/>
      </c>
      <c r="G196" s="43" t="str">
        <f aca="false">IF(F196="", "", LEN(F196))</f>
        <v/>
      </c>
      <c r="I196" s="43" t="str">
        <f aca="false">IF(H196="", "", LEN(H196))</f>
        <v/>
      </c>
      <c r="K196" s="44" t="str">
        <f aca="false">IF(J196="", "", B196=J196)</f>
        <v/>
      </c>
      <c r="M196" s="44" t="str">
        <f aca="false">IF(L196="", "", B196=L196)</f>
        <v/>
      </c>
      <c r="N196" s="44" t="str">
        <f aca="false">IF(L196="", "", J196=L196)</f>
        <v/>
      </c>
    </row>
    <row r="197" customFormat="false" ht="15" hidden="false" customHeight="false" outlineLevel="0" collapsed="false">
      <c r="C197" s="48"/>
      <c r="D197" s="43"/>
      <c r="E197" s="43" t="str">
        <f aca="false">IF(D197="", "", LEN(D197))</f>
        <v/>
      </c>
      <c r="G197" s="43" t="str">
        <f aca="false">IF(F197="", "", LEN(F197))</f>
        <v/>
      </c>
      <c r="I197" s="43" t="str">
        <f aca="false">IF(H197="", "", LEN(H197))</f>
        <v/>
      </c>
      <c r="K197" s="44" t="str">
        <f aca="false">IF(J197="", "", B197=J197)</f>
        <v/>
      </c>
      <c r="M197" s="44" t="str">
        <f aca="false">IF(L197="", "", B197=L197)</f>
        <v/>
      </c>
      <c r="N197" s="44" t="str">
        <f aca="false">IF(L197="", "", J197=L197)</f>
        <v/>
      </c>
    </row>
    <row r="198" customFormat="false" ht="15" hidden="false" customHeight="false" outlineLevel="0" collapsed="false">
      <c r="C198" s="48"/>
      <c r="D198" s="43"/>
      <c r="E198" s="43" t="str">
        <f aca="false">IF(D198="", "", LEN(D198))</f>
        <v/>
      </c>
      <c r="G198" s="43" t="str">
        <f aca="false">IF(F198="", "", LEN(F198))</f>
        <v/>
      </c>
      <c r="I198" s="43" t="str">
        <f aca="false">IF(H198="", "", LEN(H198))</f>
        <v/>
      </c>
      <c r="K198" s="44" t="str">
        <f aca="false">IF(J198="", "", B198=J198)</f>
        <v/>
      </c>
      <c r="M198" s="44" t="str">
        <f aca="false">IF(L198="", "", B198=L198)</f>
        <v/>
      </c>
      <c r="N198" s="44" t="str">
        <f aca="false">IF(L198="", "", J198=L198)</f>
        <v/>
      </c>
    </row>
    <row r="199" customFormat="false" ht="15" hidden="false" customHeight="false" outlineLevel="0" collapsed="false">
      <c r="C199" s="48"/>
      <c r="D199" s="43"/>
      <c r="E199" s="43" t="str">
        <f aca="false">IF(D199="", "", LEN(D199))</f>
        <v/>
      </c>
      <c r="G199" s="43" t="str">
        <f aca="false">IF(F199="", "", LEN(F199))</f>
        <v/>
      </c>
      <c r="I199" s="43" t="str">
        <f aca="false">IF(H199="", "", LEN(H199))</f>
        <v/>
      </c>
      <c r="K199" s="44" t="str">
        <f aca="false">IF(J199="", "", B199=J199)</f>
        <v/>
      </c>
      <c r="M199" s="44" t="str">
        <f aca="false">IF(L199="", "", B199=L199)</f>
        <v/>
      </c>
      <c r="N199" s="44" t="str">
        <f aca="false">IF(L199="", "", J199=L199)</f>
        <v/>
      </c>
    </row>
    <row r="200" customFormat="false" ht="15" hidden="false" customHeight="false" outlineLevel="0" collapsed="false">
      <c r="C200" s="48"/>
      <c r="D200" s="43"/>
      <c r="E200" s="43" t="str">
        <f aca="false">IF(D200="", "", LEN(D200))</f>
        <v/>
      </c>
      <c r="G200" s="43" t="str">
        <f aca="false">IF(F200="", "", LEN(F200))</f>
        <v/>
      </c>
      <c r="I200" s="43" t="str">
        <f aca="false">IF(H200="", "", LEN(H200))</f>
        <v/>
      </c>
      <c r="K200" s="44" t="str">
        <f aca="false">IF(J200="", "", B200=J200)</f>
        <v/>
      </c>
      <c r="M200" s="44" t="str">
        <f aca="false">IF(L200="", "", B200=L200)</f>
        <v/>
      </c>
      <c r="N200" s="44" t="str">
        <f aca="false">IF(L200="", "", J200=L200)</f>
        <v/>
      </c>
    </row>
    <row r="201" customFormat="false" ht="15" hidden="false" customHeight="false" outlineLevel="0" collapsed="false">
      <c r="C201" s="48"/>
      <c r="D201" s="43"/>
      <c r="E201" s="43" t="str">
        <f aca="false">IF(D201="", "", LEN(D201))</f>
        <v/>
      </c>
      <c r="G201" s="43" t="str">
        <f aca="false">IF(F201="", "", LEN(F201))</f>
        <v/>
      </c>
      <c r="I201" s="43" t="str">
        <f aca="false">IF(H201="", "", LEN(H201))</f>
        <v/>
      </c>
      <c r="K201" s="44" t="str">
        <f aca="false">IF(J201="", "", B201=J201)</f>
        <v/>
      </c>
      <c r="M201" s="44" t="str">
        <f aca="false">IF(L201="", "", B201=L201)</f>
        <v/>
      </c>
      <c r="N201" s="44" t="str">
        <f aca="false">IF(L201="", "", J201=L201)</f>
        <v/>
      </c>
    </row>
    <row r="202" customFormat="false" ht="15" hidden="false" customHeight="false" outlineLevel="0" collapsed="false">
      <c r="C202" s="48"/>
      <c r="D202" s="43"/>
      <c r="E202" s="43" t="str">
        <f aca="false">IF(D202="", "", LEN(D202))</f>
        <v/>
      </c>
      <c r="G202" s="43" t="str">
        <f aca="false">IF(F202="", "", LEN(F202))</f>
        <v/>
      </c>
      <c r="I202" s="43" t="str">
        <f aca="false">IF(H202="", "", LEN(H202))</f>
        <v/>
      </c>
      <c r="K202" s="44" t="str">
        <f aca="false">IF(J202="", "", B202=J202)</f>
        <v/>
      </c>
      <c r="M202" s="44" t="str">
        <f aca="false">IF(L202="", "", B202=L202)</f>
        <v/>
      </c>
      <c r="N202" s="44" t="str">
        <f aca="false">IF(L202="", "", J202=L202)</f>
        <v/>
      </c>
    </row>
    <row r="203" customFormat="false" ht="15" hidden="false" customHeight="false" outlineLevel="0" collapsed="false">
      <c r="I203" s="52"/>
      <c r="K203" s="44" t="str">
        <f aca="false">IF(J203="", "", B203=J203)</f>
        <v/>
      </c>
    </row>
    <row r="204" customFormat="false" ht="15" hidden="false" customHeight="false" outlineLevel="0" collapsed="false">
      <c r="K204" s="44" t="str">
        <f aca="false">IF(J204="", "", B204=J204)</f>
        <v/>
      </c>
    </row>
    <row r="205" customFormat="false" ht="15" hidden="false" customHeight="false" outlineLevel="0" collapsed="false">
      <c r="K205" s="44" t="str">
        <f aca="false">IF(J205="", "", B205=J205)</f>
        <v/>
      </c>
    </row>
    <row r="206" customFormat="false" ht="15" hidden="false" customHeight="false" outlineLevel="0" collapsed="false">
      <c r="K206" s="44" t="str">
        <f aca="false">IF(J206="", "", B206=J206)</f>
        <v/>
      </c>
    </row>
    <row r="207" customFormat="false" ht="15" hidden="false" customHeight="false" outlineLevel="0" collapsed="false">
      <c r="K207" s="44" t="str">
        <f aca="false">IF(J207="", "", B207=J207)</f>
        <v/>
      </c>
    </row>
    <row r="208" customFormat="false" ht="15" hidden="false" customHeight="false" outlineLevel="0" collapsed="false">
      <c r="K208" s="44" t="str">
        <f aca="false">IF(J208="", "", B208=J208)</f>
        <v/>
      </c>
    </row>
    <row r="209" customFormat="false" ht="15" hidden="false" customHeight="false" outlineLevel="0" collapsed="false">
      <c r="K209" s="44" t="str">
        <f aca="false">IF(J209="", "", B209=J209)</f>
        <v/>
      </c>
    </row>
    <row r="210" customFormat="false" ht="15" hidden="false" customHeight="false" outlineLevel="0" collapsed="false">
      <c r="K210" s="44" t="str">
        <f aca="false">IF(J210="", "", B210=J210)</f>
        <v/>
      </c>
    </row>
    <row r="211" customFormat="false" ht="15" hidden="false" customHeight="false" outlineLevel="0" collapsed="false">
      <c r="K211" s="44" t="str">
        <f aca="false">IF(J211="", "", B211=J211)</f>
        <v/>
      </c>
    </row>
    <row r="212" customFormat="false" ht="15" hidden="false" customHeight="false" outlineLevel="0" collapsed="false">
      <c r="K212" s="44" t="str">
        <f aca="false">IF(J212="", "", B212=J212)</f>
        <v/>
      </c>
    </row>
    <row r="213" customFormat="false" ht="15" hidden="false" customHeight="false" outlineLevel="0" collapsed="false">
      <c r="K213" s="44" t="str">
        <f aca="false">IF(J213="", "", B213=J213)</f>
        <v/>
      </c>
    </row>
    <row r="214" customFormat="false" ht="15" hidden="false" customHeight="false" outlineLevel="0" collapsed="false">
      <c r="K214" s="44" t="str">
        <f aca="false">IF(J214="", "", B214=J214)</f>
        <v/>
      </c>
    </row>
    <row r="215" customFormat="false" ht="15" hidden="false" customHeight="false" outlineLevel="0" collapsed="false">
      <c r="K215" s="44" t="str">
        <f aca="false">IF(J215="", "", B215=J215)</f>
        <v/>
      </c>
    </row>
    <row r="216" customFormat="false" ht="15" hidden="false" customHeight="false" outlineLevel="0" collapsed="false">
      <c r="K216" s="44" t="str">
        <f aca="false">IF(J216="", "", B216=J216)</f>
        <v/>
      </c>
    </row>
    <row r="217" customFormat="false" ht="15" hidden="false" customHeight="false" outlineLevel="0" collapsed="false">
      <c r="K217" s="44" t="str">
        <f aca="false">IF(J217="", "", B217=J217)</f>
        <v/>
      </c>
    </row>
    <row r="218" customFormat="false" ht="15" hidden="false" customHeight="false" outlineLevel="0" collapsed="false">
      <c r="K218" s="44" t="str">
        <f aca="false">IF(J218="", "", B218=J218)</f>
        <v/>
      </c>
    </row>
    <row r="219" customFormat="false" ht="15" hidden="false" customHeight="false" outlineLevel="0" collapsed="false">
      <c r="K219" s="44" t="str">
        <f aca="false">IF(J219="", "", B219=J219)</f>
        <v/>
      </c>
    </row>
    <row r="220" customFormat="false" ht="15" hidden="false" customHeight="false" outlineLevel="0" collapsed="false">
      <c r="K220" s="44" t="str">
        <f aca="false">IF(J220="", "", B220=J220)</f>
        <v/>
      </c>
    </row>
    <row r="221" customFormat="false" ht="15" hidden="false" customHeight="false" outlineLevel="0" collapsed="false">
      <c r="K221" s="44" t="str">
        <f aca="false">IF(J221="", "", B221=J221)</f>
        <v/>
      </c>
    </row>
    <row r="222" customFormat="false" ht="15" hidden="false" customHeight="false" outlineLevel="0" collapsed="false">
      <c r="K222" s="44" t="str">
        <f aca="false">IF(J222="", "", B222=J222)</f>
        <v/>
      </c>
    </row>
    <row r="223" customFormat="false" ht="15" hidden="false" customHeight="false" outlineLevel="0" collapsed="false">
      <c r="K223" s="44" t="str">
        <f aca="false">IF(J223="", "", B223=J223)</f>
        <v/>
      </c>
    </row>
    <row r="224" customFormat="false" ht="15" hidden="false" customHeight="false" outlineLevel="0" collapsed="false">
      <c r="K224" s="44" t="str">
        <f aca="false">IF(J224="", "", B224=J224)</f>
        <v/>
      </c>
    </row>
    <row r="225" customFormat="false" ht="15" hidden="false" customHeight="false" outlineLevel="0" collapsed="false">
      <c r="K225" s="44" t="str">
        <f aca="false">IF(J225="", "", B225=J225)</f>
        <v/>
      </c>
    </row>
    <row r="226" customFormat="false" ht="15" hidden="false" customHeight="false" outlineLevel="0" collapsed="false">
      <c r="K226" s="44" t="str">
        <f aca="false">IF(J226="", "", B226=J226)</f>
        <v/>
      </c>
    </row>
    <row r="227" customFormat="false" ht="15" hidden="false" customHeight="false" outlineLevel="0" collapsed="false">
      <c r="K227" s="44" t="str">
        <f aca="false">IF(J227="", "", B227=J227)</f>
        <v/>
      </c>
    </row>
    <row r="228" customFormat="false" ht="15" hidden="false" customHeight="false" outlineLevel="0" collapsed="false">
      <c r="K228" s="44" t="str">
        <f aca="false">IF(J228="", "", B228=J228)</f>
        <v/>
      </c>
    </row>
    <row r="229" customFormat="false" ht="15" hidden="false" customHeight="false" outlineLevel="0" collapsed="false">
      <c r="K229" s="44" t="str">
        <f aca="false">IF(J229="", "", B229=J229)</f>
        <v/>
      </c>
    </row>
    <row r="230" customFormat="false" ht="15" hidden="false" customHeight="false" outlineLevel="0" collapsed="false">
      <c r="K230" s="44" t="str">
        <f aca="false">IF(J230="", "", B230=J230)</f>
        <v/>
      </c>
    </row>
    <row r="231" customFormat="false" ht="15" hidden="false" customHeight="false" outlineLevel="0" collapsed="false">
      <c r="K231" s="44" t="str">
        <f aca="false">IF(J231="", "", B231=J231)</f>
        <v/>
      </c>
    </row>
    <row r="232" customFormat="false" ht="15" hidden="false" customHeight="false" outlineLevel="0" collapsed="false">
      <c r="K232" s="44" t="str">
        <f aca="false">IF(J232="", "", B232=J232)</f>
        <v/>
      </c>
    </row>
    <row r="233" customFormat="false" ht="15" hidden="false" customHeight="false" outlineLevel="0" collapsed="false">
      <c r="K233" s="44" t="str">
        <f aca="false">IF(J233="", "", B233=J233)</f>
        <v/>
      </c>
    </row>
    <row r="234" customFormat="false" ht="15" hidden="false" customHeight="false" outlineLevel="0" collapsed="false">
      <c r="K234" s="44" t="str">
        <f aca="false">IF(J234="", "", B234=J234)</f>
        <v/>
      </c>
    </row>
    <row r="235" customFormat="false" ht="15" hidden="false" customHeight="false" outlineLevel="0" collapsed="false">
      <c r="K235" s="44" t="str">
        <f aca="false">IF(J235="", "", B235=J235)</f>
        <v/>
      </c>
    </row>
    <row r="236" customFormat="false" ht="15" hidden="false" customHeight="false" outlineLevel="0" collapsed="false">
      <c r="K236" s="44" t="str">
        <f aca="false">IF(J236="", "", B236=J236)</f>
        <v/>
      </c>
    </row>
    <row r="237" customFormat="false" ht="15" hidden="false" customHeight="false" outlineLevel="0" collapsed="false">
      <c r="K237" s="44" t="str">
        <f aca="false">IF(J237="", "", B237=J237)</f>
        <v/>
      </c>
    </row>
    <row r="238" customFormat="false" ht="15" hidden="false" customHeight="false" outlineLevel="0" collapsed="false">
      <c r="K238" s="44" t="str">
        <f aca="false">IF(J238="", "", B238=J238)</f>
        <v/>
      </c>
    </row>
    <row r="239" customFormat="false" ht="15" hidden="false" customHeight="false" outlineLevel="0" collapsed="false">
      <c r="K239" s="44" t="str">
        <f aca="false">IF(J239="", "", B239=J239)</f>
        <v/>
      </c>
    </row>
    <row r="240" customFormat="false" ht="15" hidden="false" customHeight="false" outlineLevel="0" collapsed="false">
      <c r="K240" s="44" t="str">
        <f aca="false">IF(J240="", "", B240=J240)</f>
        <v/>
      </c>
    </row>
    <row r="241" customFormat="false" ht="15" hidden="false" customHeight="false" outlineLevel="0" collapsed="false">
      <c r="K241" s="44" t="str">
        <f aca="false">IF(J241="", "", B241=J241)</f>
        <v/>
      </c>
    </row>
    <row r="242" customFormat="false" ht="15" hidden="false" customHeight="false" outlineLevel="0" collapsed="false">
      <c r="K242" s="44" t="str">
        <f aca="false">IF(J242="", "", B242=J242)</f>
        <v/>
      </c>
    </row>
    <row r="243" customFormat="false" ht="15" hidden="false" customHeight="false" outlineLevel="0" collapsed="false">
      <c r="K243" s="44" t="str">
        <f aca="false">IF(J243="", "", B243=J243)</f>
        <v/>
      </c>
    </row>
    <row r="244" customFormat="false" ht="15" hidden="false" customHeight="false" outlineLevel="0" collapsed="false">
      <c r="K244" s="44" t="str">
        <f aca="false">IF(J244="", "", B244=J244)</f>
        <v/>
      </c>
    </row>
    <row r="245" customFormat="false" ht="15" hidden="false" customHeight="false" outlineLevel="0" collapsed="false">
      <c r="K245" s="44" t="str">
        <f aca="false">IF(J245="", "", B245=J245)</f>
        <v/>
      </c>
    </row>
    <row r="246" customFormat="false" ht="15" hidden="false" customHeight="false" outlineLevel="0" collapsed="false">
      <c r="K246" s="44" t="str">
        <f aca="false">IF(J246="", "", B246=J246)</f>
        <v/>
      </c>
    </row>
    <row r="247" customFormat="false" ht="15" hidden="false" customHeight="false" outlineLevel="0" collapsed="false">
      <c r="K247" s="44" t="str">
        <f aca="false">IF(J247="", "", B247=J247)</f>
        <v/>
      </c>
    </row>
    <row r="248" customFormat="false" ht="15" hidden="false" customHeight="false" outlineLevel="0" collapsed="false">
      <c r="K248" s="44" t="str">
        <f aca="false">IF(J248="", "", B248=J248)</f>
        <v/>
      </c>
    </row>
    <row r="249" customFormat="false" ht="15" hidden="false" customHeight="false" outlineLevel="0" collapsed="false">
      <c r="K249" s="44" t="str">
        <f aca="false">IF(J249="", "", B249=J249)</f>
        <v/>
      </c>
    </row>
    <row r="250" customFormat="false" ht="15" hidden="false" customHeight="false" outlineLevel="0" collapsed="false">
      <c r="K250" s="44" t="str">
        <f aca="false">IF(J250="", "", B250=J250)</f>
        <v/>
      </c>
    </row>
    <row r="251" customFormat="false" ht="15" hidden="false" customHeight="false" outlineLevel="0" collapsed="false">
      <c r="K251" s="44" t="str">
        <f aca="false">IF(J251="", "", B251=J251)</f>
        <v/>
      </c>
    </row>
    <row r="252" customFormat="false" ht="15" hidden="false" customHeight="false" outlineLevel="0" collapsed="false">
      <c r="K252" s="44" t="str">
        <f aca="false">IF(J252="", "", B252=J252)</f>
        <v/>
      </c>
    </row>
    <row r="253" customFormat="false" ht="15" hidden="false" customHeight="false" outlineLevel="0" collapsed="false">
      <c r="K253" s="44" t="str">
        <f aca="false">IF(J253="", "", B253=J253)</f>
        <v/>
      </c>
    </row>
    <row r="254" customFormat="false" ht="15" hidden="false" customHeight="false" outlineLevel="0" collapsed="false">
      <c r="K254" s="44" t="str">
        <f aca="false">IF(J254="", "", B254=J254)</f>
        <v/>
      </c>
    </row>
    <row r="255" customFormat="false" ht="15" hidden="false" customHeight="false" outlineLevel="0" collapsed="false">
      <c r="K255" s="44" t="str">
        <f aca="false">IF(J255="", "", B255=J255)</f>
        <v/>
      </c>
    </row>
    <row r="256" customFormat="false" ht="15" hidden="false" customHeight="false" outlineLevel="0" collapsed="false">
      <c r="K256" s="44" t="str">
        <f aca="false">IF(J256="", "", B256=J256)</f>
        <v/>
      </c>
    </row>
    <row r="257" customFormat="false" ht="15" hidden="false" customHeight="false" outlineLevel="0" collapsed="false">
      <c r="K257" s="44" t="str">
        <f aca="false">IF(J257="", "", B257=J257)</f>
        <v/>
      </c>
    </row>
    <row r="258" customFormat="false" ht="15" hidden="false" customHeight="false" outlineLevel="0" collapsed="false">
      <c r="K258" s="44" t="str">
        <f aca="false">IF(J258="", "", B258=J258)</f>
        <v/>
      </c>
    </row>
    <row r="259" customFormat="false" ht="15" hidden="false" customHeight="false" outlineLevel="0" collapsed="false">
      <c r="K259" s="44" t="str">
        <f aca="false">IF(J259="", "", B259=J259)</f>
        <v/>
      </c>
    </row>
    <row r="260" customFormat="false" ht="15" hidden="false" customHeight="false" outlineLevel="0" collapsed="false">
      <c r="K260" s="44" t="str">
        <f aca="false">IF(J260="", "", B260=J260)</f>
        <v/>
      </c>
    </row>
    <row r="261" customFormat="false" ht="15" hidden="false" customHeight="false" outlineLevel="0" collapsed="false">
      <c r="K261" s="44" t="str">
        <f aca="false">IF(J261="", "", B261=J261)</f>
        <v/>
      </c>
    </row>
    <row r="262" customFormat="false" ht="15" hidden="false" customHeight="false" outlineLevel="0" collapsed="false">
      <c r="K262" s="44" t="str">
        <f aca="false">IF(J262="", "", B262=J262)</f>
        <v/>
      </c>
    </row>
    <row r="263" customFormat="false" ht="15" hidden="false" customHeight="false" outlineLevel="0" collapsed="false">
      <c r="K263" s="44" t="str">
        <f aca="false">IF(J263="", "", B263=J263)</f>
        <v/>
      </c>
    </row>
    <row r="264" customFormat="false" ht="15" hidden="false" customHeight="false" outlineLevel="0" collapsed="false">
      <c r="K264" s="44" t="str">
        <f aca="false">IF(J264="", "", B264=J264)</f>
        <v/>
      </c>
    </row>
    <row r="265" customFormat="false" ht="15" hidden="false" customHeight="false" outlineLevel="0" collapsed="false">
      <c r="K265" s="44" t="str">
        <f aca="false">IF(J265="", "", B265=J265)</f>
        <v/>
      </c>
    </row>
    <row r="266" customFormat="false" ht="15" hidden="false" customHeight="false" outlineLevel="0" collapsed="false">
      <c r="K266" s="44" t="str">
        <f aca="false">IF(J266="", "", B266=J266)</f>
        <v/>
      </c>
    </row>
    <row r="267" customFormat="false" ht="15" hidden="false" customHeight="false" outlineLevel="0" collapsed="false">
      <c r="K267" s="44" t="str">
        <f aca="false">IF(J267="", "", B267=J267)</f>
        <v/>
      </c>
    </row>
    <row r="268" customFormat="false" ht="15" hidden="false" customHeight="false" outlineLevel="0" collapsed="false">
      <c r="K268" s="44" t="str">
        <f aca="false">IF(J268="", "", B268=J268)</f>
        <v/>
      </c>
    </row>
    <row r="269" customFormat="false" ht="15" hidden="false" customHeight="false" outlineLevel="0" collapsed="false">
      <c r="K269" s="44" t="str">
        <f aca="false">IF(J269="", "", B269=J269)</f>
        <v/>
      </c>
    </row>
    <row r="270" customFormat="false" ht="15" hidden="false" customHeight="false" outlineLevel="0" collapsed="false">
      <c r="K270" s="44" t="str">
        <f aca="false">IF(J270="", "", B270=J270)</f>
        <v/>
      </c>
    </row>
    <row r="271" customFormat="false" ht="15" hidden="false" customHeight="false" outlineLevel="0" collapsed="false">
      <c r="K271" s="44" t="str">
        <f aca="false">IF(J271="", "", B271=J271)</f>
        <v/>
      </c>
    </row>
    <row r="272" customFormat="false" ht="15" hidden="false" customHeight="false" outlineLevel="0" collapsed="false">
      <c r="K272" s="44" t="str">
        <f aca="false">IF(J272="", "", B272=J272)</f>
        <v/>
      </c>
    </row>
    <row r="273" customFormat="false" ht="15" hidden="false" customHeight="false" outlineLevel="0" collapsed="false">
      <c r="K273" s="44" t="str">
        <f aca="false">IF(J273="", "", B273=J273)</f>
        <v/>
      </c>
    </row>
    <row r="274" customFormat="false" ht="15" hidden="false" customHeight="false" outlineLevel="0" collapsed="false">
      <c r="K274" s="44" t="str">
        <f aca="false">IF(J274="", "", B274=J274)</f>
        <v/>
      </c>
    </row>
    <row r="275" customFormat="false" ht="15" hidden="false" customHeight="false" outlineLevel="0" collapsed="false">
      <c r="K275" s="44" t="str">
        <f aca="false">IF(J275="", "", B275=J275)</f>
        <v/>
      </c>
    </row>
    <row r="276" customFormat="false" ht="15" hidden="false" customHeight="false" outlineLevel="0" collapsed="false">
      <c r="K276" s="44" t="str">
        <f aca="false">IF(J276="", "", B276=J276)</f>
        <v/>
      </c>
    </row>
    <row r="277" customFormat="false" ht="15" hidden="false" customHeight="false" outlineLevel="0" collapsed="false">
      <c r="K277" s="44" t="str">
        <f aca="false">IF(J277="", "", B277=J277)</f>
        <v/>
      </c>
    </row>
    <row r="278" customFormat="false" ht="15" hidden="false" customHeight="false" outlineLevel="0" collapsed="false">
      <c r="K278" s="44" t="str">
        <f aca="false">IF(J278="", "", B278=J278)</f>
        <v/>
      </c>
    </row>
    <row r="279" customFormat="false" ht="15" hidden="false" customHeight="false" outlineLevel="0" collapsed="false">
      <c r="K279" s="44" t="str">
        <f aca="false">IF(J279="", "", B279=J279)</f>
        <v/>
      </c>
    </row>
    <row r="280" customFormat="false" ht="15" hidden="false" customHeight="false" outlineLevel="0" collapsed="false">
      <c r="K280" s="44" t="str">
        <f aca="false">IF(J280="", "", B280=J280)</f>
        <v/>
      </c>
    </row>
    <row r="281" customFormat="false" ht="15" hidden="false" customHeight="false" outlineLevel="0" collapsed="false">
      <c r="K281" s="44" t="str">
        <f aca="false">IF(J281="", "", B281=J281)</f>
        <v/>
      </c>
    </row>
    <row r="282" customFormat="false" ht="15" hidden="false" customHeight="false" outlineLevel="0" collapsed="false">
      <c r="K282" s="44" t="str">
        <f aca="false">IF(J282="", "", B282=J282)</f>
        <v/>
      </c>
    </row>
    <row r="283" customFormat="false" ht="15" hidden="false" customHeight="false" outlineLevel="0" collapsed="false">
      <c r="K283" s="44" t="str">
        <f aca="false">IF(J283="", "", B283=J283)</f>
        <v/>
      </c>
    </row>
    <row r="284" customFormat="false" ht="15" hidden="false" customHeight="false" outlineLevel="0" collapsed="false">
      <c r="K284" s="44" t="str">
        <f aca="false">IF(J284="", "", B284=J284)</f>
        <v/>
      </c>
    </row>
    <row r="285" customFormat="false" ht="15" hidden="false" customHeight="false" outlineLevel="0" collapsed="false">
      <c r="K285" s="44" t="str">
        <f aca="false">IF(J285="", "", B285=J285)</f>
        <v/>
      </c>
    </row>
    <row r="286" customFormat="false" ht="15" hidden="false" customHeight="false" outlineLevel="0" collapsed="false">
      <c r="K286" s="44" t="str">
        <f aca="false">IF(J286="", "", B286=J286)</f>
        <v/>
      </c>
    </row>
    <row r="287" customFormat="false" ht="15" hidden="false" customHeight="false" outlineLevel="0" collapsed="false">
      <c r="K287" s="44" t="str">
        <f aca="false">IF(J287="", "", B287=J287)</f>
        <v/>
      </c>
    </row>
    <row r="288" customFormat="false" ht="15" hidden="false" customHeight="false" outlineLevel="0" collapsed="false">
      <c r="K288" s="44" t="str">
        <f aca="false">IF(J288="", "", B288=J288)</f>
        <v/>
      </c>
    </row>
    <row r="289" customFormat="false" ht="15" hidden="false" customHeight="false" outlineLevel="0" collapsed="false">
      <c r="K289" s="44" t="str">
        <f aca="false">IF(J289="", "", B289=J289)</f>
        <v/>
      </c>
    </row>
    <row r="290" customFormat="false" ht="15" hidden="false" customHeight="false" outlineLevel="0" collapsed="false">
      <c r="K290" s="44" t="str">
        <f aca="false">IF(J290="", "", B290=J290)</f>
        <v/>
      </c>
    </row>
    <row r="291" customFormat="false" ht="15" hidden="false" customHeight="false" outlineLevel="0" collapsed="false">
      <c r="K291" s="44" t="str">
        <f aca="false">IF(J291="", "", B291=J291)</f>
        <v/>
      </c>
    </row>
    <row r="292" customFormat="false" ht="15" hidden="false" customHeight="false" outlineLevel="0" collapsed="false">
      <c r="K292" s="44" t="str">
        <f aca="false">IF(J292="", "", B292=J292)</f>
        <v/>
      </c>
    </row>
    <row r="293" customFormat="false" ht="15" hidden="false" customHeight="false" outlineLevel="0" collapsed="false">
      <c r="K293" s="44" t="str">
        <f aca="false">IF(J293="", "", B293=J293)</f>
        <v/>
      </c>
    </row>
    <row r="294" customFormat="false" ht="15" hidden="false" customHeight="false" outlineLevel="0" collapsed="false">
      <c r="K294" s="44" t="str">
        <f aca="false">IF(J294="", "", B294=J294)</f>
        <v/>
      </c>
    </row>
    <row r="295" customFormat="false" ht="15" hidden="false" customHeight="false" outlineLevel="0" collapsed="false">
      <c r="K295" s="44" t="str">
        <f aca="false">IF(J295="", "", B295=J295)</f>
        <v/>
      </c>
    </row>
    <row r="296" customFormat="false" ht="15" hidden="false" customHeight="false" outlineLevel="0" collapsed="false">
      <c r="K296" s="44" t="str">
        <f aca="false">IF(J296="", "", B296=J296)</f>
        <v/>
      </c>
    </row>
    <row r="297" customFormat="false" ht="15" hidden="false" customHeight="false" outlineLevel="0" collapsed="false">
      <c r="K297" s="44" t="str">
        <f aca="false">IF(J297="", "", B297=J297)</f>
        <v/>
      </c>
    </row>
    <row r="298" customFormat="false" ht="15" hidden="false" customHeight="false" outlineLevel="0" collapsed="false">
      <c r="K298" s="44" t="str">
        <f aca="false">IF(J298="", "", B298=J298)</f>
        <v/>
      </c>
    </row>
    <row r="299" customFormat="false" ht="15" hidden="false" customHeight="false" outlineLevel="0" collapsed="false">
      <c r="K299" s="44" t="str">
        <f aca="false">IF(J299="", "", B299=J299)</f>
        <v/>
      </c>
    </row>
    <row r="300" customFormat="false" ht="15" hidden="false" customHeight="false" outlineLevel="0" collapsed="false">
      <c r="K300" s="44" t="str">
        <f aca="false">IF(J300="", "", B300=J300)</f>
        <v/>
      </c>
    </row>
    <row r="301" customFormat="false" ht="15" hidden="false" customHeight="false" outlineLevel="0" collapsed="false">
      <c r="K301" s="44" t="str">
        <f aca="false">IF(J301="", "", B301=J301)</f>
        <v/>
      </c>
    </row>
    <row r="302" customFormat="false" ht="15" hidden="false" customHeight="false" outlineLevel="0" collapsed="false">
      <c r="K302" s="44" t="str">
        <f aca="false">IF(J302="", "", B302=J302)</f>
        <v/>
      </c>
    </row>
    <row r="303" customFormat="false" ht="15" hidden="false" customHeight="false" outlineLevel="0" collapsed="false">
      <c r="K303" s="44" t="str">
        <f aca="false">IF(J303="", "", B303=J303)</f>
        <v/>
      </c>
    </row>
    <row r="304" customFormat="false" ht="15" hidden="false" customHeight="false" outlineLevel="0" collapsed="false">
      <c r="K304" s="44" t="str">
        <f aca="false">IF(J304="", "", B304=J304)</f>
        <v/>
      </c>
    </row>
    <row r="305" customFormat="false" ht="15" hidden="false" customHeight="false" outlineLevel="0" collapsed="false">
      <c r="K305" s="44" t="str">
        <f aca="false">IF(J305="", "", B305=J305)</f>
        <v/>
      </c>
    </row>
    <row r="306" customFormat="false" ht="15" hidden="false" customHeight="false" outlineLevel="0" collapsed="false">
      <c r="K306" s="44" t="str">
        <f aca="false">IF(J306="", "", B306=J306)</f>
        <v/>
      </c>
    </row>
    <row r="307" customFormat="false" ht="15" hidden="false" customHeight="false" outlineLevel="0" collapsed="false">
      <c r="K307" s="44" t="str">
        <f aca="false">IF(J307="", "", B307=J307)</f>
        <v/>
      </c>
    </row>
    <row r="308" customFormat="false" ht="15" hidden="false" customHeight="false" outlineLevel="0" collapsed="false">
      <c r="K308" s="44" t="str">
        <f aca="false">IF(J308="", "", B308=J308)</f>
        <v/>
      </c>
    </row>
    <row r="309" customFormat="false" ht="15" hidden="false" customHeight="false" outlineLevel="0" collapsed="false">
      <c r="K309" s="44" t="str">
        <f aca="false">IF(J309="", "", B309=J309)</f>
        <v/>
      </c>
    </row>
    <row r="310" customFormat="false" ht="15" hidden="false" customHeight="false" outlineLevel="0" collapsed="false">
      <c r="K310" s="44" t="str">
        <f aca="false">IF(J310="", "", B310=J310)</f>
        <v/>
      </c>
    </row>
    <row r="311" customFormat="false" ht="15" hidden="false" customHeight="false" outlineLevel="0" collapsed="false">
      <c r="K311" s="44" t="str">
        <f aca="false">IF(J311="", "", B311=J311)</f>
        <v/>
      </c>
    </row>
    <row r="312" customFormat="false" ht="15" hidden="false" customHeight="false" outlineLevel="0" collapsed="false">
      <c r="K312" s="44" t="str">
        <f aca="false">IF(J312="", "", B312=J312)</f>
        <v/>
      </c>
    </row>
    <row r="313" customFormat="false" ht="15" hidden="false" customHeight="false" outlineLevel="0" collapsed="false">
      <c r="K313" s="44" t="str">
        <f aca="false">IF(J313="", "", B313=J313)</f>
        <v/>
      </c>
    </row>
    <row r="314" customFormat="false" ht="15" hidden="false" customHeight="false" outlineLevel="0" collapsed="false">
      <c r="K314" s="44" t="str">
        <f aca="false">IF(J314="", "", B314=J314)</f>
        <v/>
      </c>
    </row>
    <row r="315" customFormat="false" ht="15" hidden="false" customHeight="false" outlineLevel="0" collapsed="false">
      <c r="K315" s="44" t="str">
        <f aca="false">IF(J315="", "", B315=J315)</f>
        <v/>
      </c>
    </row>
    <row r="316" customFormat="false" ht="15" hidden="false" customHeight="false" outlineLevel="0" collapsed="false">
      <c r="K316" s="44" t="str">
        <f aca="false">IF(J316="", "", B316=J316)</f>
        <v/>
      </c>
    </row>
    <row r="317" customFormat="false" ht="15" hidden="false" customHeight="false" outlineLevel="0" collapsed="false">
      <c r="K317" s="44" t="str">
        <f aca="false">IF(J317="", "", B317=J317)</f>
        <v/>
      </c>
    </row>
    <row r="318" customFormat="false" ht="15" hidden="false" customHeight="false" outlineLevel="0" collapsed="false">
      <c r="K318" s="44" t="str">
        <f aca="false">IF(J318="", "", B318=J318)</f>
        <v/>
      </c>
    </row>
    <row r="319" customFormat="false" ht="15" hidden="false" customHeight="false" outlineLevel="0" collapsed="false">
      <c r="K319" s="44" t="str">
        <f aca="false">IF(J319="", "", B319=J319)</f>
        <v/>
      </c>
    </row>
    <row r="320" customFormat="false" ht="15" hidden="false" customHeight="false" outlineLevel="0" collapsed="false">
      <c r="K320" s="44" t="str">
        <f aca="false">IF(J320="", "", B320=J320)</f>
        <v/>
      </c>
    </row>
    <row r="321" customFormat="false" ht="15" hidden="false" customHeight="false" outlineLevel="0" collapsed="false">
      <c r="K321" s="44" t="str">
        <f aca="false">IF(J321="", "", B321=J321)</f>
        <v/>
      </c>
    </row>
    <row r="322" customFormat="false" ht="15" hidden="false" customHeight="false" outlineLevel="0" collapsed="false">
      <c r="K322" s="44" t="str">
        <f aca="false">IF(J322="", "", B322=J322)</f>
        <v/>
      </c>
    </row>
    <row r="323" customFormat="false" ht="15" hidden="false" customHeight="false" outlineLevel="0" collapsed="false">
      <c r="K323" s="44" t="str">
        <f aca="false">IF(J323="", "", B323=J323)</f>
        <v/>
      </c>
    </row>
    <row r="324" customFormat="false" ht="15" hidden="false" customHeight="false" outlineLevel="0" collapsed="false">
      <c r="K324" s="44" t="str">
        <f aca="false">IF(J324="", "", B324=J324)</f>
        <v/>
      </c>
    </row>
    <row r="325" customFormat="false" ht="15" hidden="false" customHeight="false" outlineLevel="0" collapsed="false">
      <c r="K325" s="44" t="str">
        <f aca="false">IF(J325="", "", B325=J325)</f>
        <v/>
      </c>
    </row>
    <row r="326" customFormat="false" ht="15" hidden="false" customHeight="false" outlineLevel="0" collapsed="false">
      <c r="K326" s="44" t="str">
        <f aca="false">IF(J326="", "", B326=J326)</f>
        <v/>
      </c>
    </row>
    <row r="327" customFormat="false" ht="15" hidden="false" customHeight="false" outlineLevel="0" collapsed="false">
      <c r="K327" s="44" t="str">
        <f aca="false">IF(J327="", "", B327=J327)</f>
        <v/>
      </c>
    </row>
    <row r="328" customFormat="false" ht="15" hidden="false" customHeight="false" outlineLevel="0" collapsed="false">
      <c r="K328" s="44" t="str">
        <f aca="false">IF(J328="", "", B328=J328)</f>
        <v/>
      </c>
    </row>
    <row r="329" customFormat="false" ht="15" hidden="false" customHeight="false" outlineLevel="0" collapsed="false">
      <c r="K329" s="44" t="str">
        <f aca="false">IF(J329="", "", B329=J329)</f>
        <v/>
      </c>
    </row>
    <row r="330" customFormat="false" ht="15" hidden="false" customHeight="false" outlineLevel="0" collapsed="false">
      <c r="K330" s="44" t="str">
        <f aca="false">IF(J330="", "", B330=J330)</f>
        <v/>
      </c>
    </row>
    <row r="331" customFormat="false" ht="15" hidden="false" customHeight="false" outlineLevel="0" collapsed="false">
      <c r="K331" s="44" t="str">
        <f aca="false">IF(J331="", "", B331=J331)</f>
        <v/>
      </c>
    </row>
    <row r="332" customFormat="false" ht="15" hidden="false" customHeight="false" outlineLevel="0" collapsed="false">
      <c r="K332" s="44" t="str">
        <f aca="false">IF(J332="", "", B332=J332)</f>
        <v/>
      </c>
    </row>
    <row r="333" customFormat="false" ht="15" hidden="false" customHeight="false" outlineLevel="0" collapsed="false">
      <c r="K333" s="44" t="str">
        <f aca="false">IF(J333="", "", B333=J333)</f>
        <v/>
      </c>
    </row>
    <row r="334" customFormat="false" ht="15" hidden="false" customHeight="false" outlineLevel="0" collapsed="false">
      <c r="K334" s="44" t="str">
        <f aca="false">IF(J334="", "", B334=J334)</f>
        <v/>
      </c>
    </row>
    <row r="335" customFormat="false" ht="15" hidden="false" customHeight="false" outlineLevel="0" collapsed="false">
      <c r="K335" s="44" t="str">
        <f aca="false">IF(J335="", "", B335=J335)</f>
        <v/>
      </c>
    </row>
    <row r="336" customFormat="false" ht="15" hidden="false" customHeight="false" outlineLevel="0" collapsed="false">
      <c r="K336" s="44" t="str">
        <f aca="false">IF(J336="", "", B336=J336)</f>
        <v/>
      </c>
    </row>
    <row r="337" customFormat="false" ht="15" hidden="false" customHeight="false" outlineLevel="0" collapsed="false">
      <c r="K337" s="44" t="str">
        <f aca="false">IF(J337="", "", B337=J337)</f>
        <v/>
      </c>
    </row>
    <row r="338" customFormat="false" ht="15" hidden="false" customHeight="false" outlineLevel="0" collapsed="false">
      <c r="K338" s="44" t="str">
        <f aca="false">IF(J338="", "", B338=J338)</f>
        <v/>
      </c>
    </row>
    <row r="339" customFormat="false" ht="15" hidden="false" customHeight="false" outlineLevel="0" collapsed="false">
      <c r="K339" s="44" t="str">
        <f aca="false">IF(J339="", "", B339=J339)</f>
        <v/>
      </c>
    </row>
    <row r="340" customFormat="false" ht="15" hidden="false" customHeight="false" outlineLevel="0" collapsed="false">
      <c r="K340" s="44" t="str">
        <f aca="false">IF(J340="", "", B340=J340)</f>
        <v/>
      </c>
    </row>
    <row r="341" customFormat="false" ht="15" hidden="false" customHeight="false" outlineLevel="0" collapsed="false">
      <c r="K341" s="44" t="str">
        <f aca="false">IF(J341="", "", B341=J341)</f>
        <v/>
      </c>
    </row>
    <row r="342" customFormat="false" ht="15" hidden="false" customHeight="false" outlineLevel="0" collapsed="false">
      <c r="K342" s="44" t="str">
        <f aca="false">IF(J342="", "", B342=J342)</f>
        <v/>
      </c>
    </row>
    <row r="343" customFormat="false" ht="15" hidden="false" customHeight="false" outlineLevel="0" collapsed="false">
      <c r="K343" s="44" t="str">
        <f aca="false">IF(J343="", "", B343=J343)</f>
        <v/>
      </c>
    </row>
    <row r="344" customFormat="false" ht="15" hidden="false" customHeight="false" outlineLevel="0" collapsed="false">
      <c r="K344" s="44" t="str">
        <f aca="false">IF(J344="", "", B344=J344)</f>
        <v/>
      </c>
    </row>
    <row r="345" customFormat="false" ht="15" hidden="false" customHeight="false" outlineLevel="0" collapsed="false">
      <c r="K345" s="44" t="str">
        <f aca="false">IF(J345="", "", B345=J345)</f>
        <v/>
      </c>
    </row>
    <row r="346" customFormat="false" ht="15" hidden="false" customHeight="false" outlineLevel="0" collapsed="false">
      <c r="K346" s="44" t="str">
        <f aca="false">IF(J346="", "", B346=J346)</f>
        <v/>
      </c>
    </row>
    <row r="347" customFormat="false" ht="15" hidden="false" customHeight="false" outlineLevel="0" collapsed="false">
      <c r="K347" s="44" t="str">
        <f aca="false">IF(J347="", "", B347=J347)</f>
        <v/>
      </c>
    </row>
    <row r="348" customFormat="false" ht="15" hidden="false" customHeight="false" outlineLevel="0" collapsed="false">
      <c r="K348" s="44" t="str">
        <f aca="false">IF(J348="", "", B348=J348)</f>
        <v/>
      </c>
    </row>
    <row r="349" customFormat="false" ht="15" hidden="false" customHeight="false" outlineLevel="0" collapsed="false">
      <c r="K349" s="44" t="str">
        <f aca="false">IF(J349="", "", B349=J349)</f>
        <v/>
      </c>
    </row>
    <row r="350" customFormat="false" ht="15" hidden="false" customHeight="false" outlineLevel="0" collapsed="false">
      <c r="K350" s="44" t="str">
        <f aca="false">IF(J350="", "", B350=J350)</f>
        <v/>
      </c>
    </row>
    <row r="351" customFormat="false" ht="15" hidden="false" customHeight="false" outlineLevel="0" collapsed="false">
      <c r="K351" s="44" t="str">
        <f aca="false">IF(J351="", "", B351=J351)</f>
        <v/>
      </c>
    </row>
    <row r="352" customFormat="false" ht="15" hidden="false" customHeight="false" outlineLevel="0" collapsed="false">
      <c r="K352" s="44" t="str">
        <f aca="false">IF(J352="", "", B352=J352)</f>
        <v/>
      </c>
    </row>
    <row r="353" customFormat="false" ht="15" hidden="false" customHeight="false" outlineLevel="0" collapsed="false">
      <c r="K353" s="44" t="str">
        <f aca="false">IF(J353="", "", B353=J353)</f>
        <v/>
      </c>
    </row>
    <row r="354" customFormat="false" ht="15" hidden="false" customHeight="false" outlineLevel="0" collapsed="false">
      <c r="K354" s="44" t="str">
        <f aca="false">IF(J354="", "", B354=J354)</f>
        <v/>
      </c>
    </row>
    <row r="355" customFormat="false" ht="15" hidden="false" customHeight="false" outlineLevel="0" collapsed="false">
      <c r="K355" s="44" t="str">
        <f aca="false">IF(J355="", "", B355=J355)</f>
        <v/>
      </c>
    </row>
    <row r="356" customFormat="false" ht="15" hidden="false" customHeight="false" outlineLevel="0" collapsed="false">
      <c r="K356" s="44" t="str">
        <f aca="false">IF(J356="", "", B356=J356)</f>
        <v/>
      </c>
    </row>
    <row r="357" customFormat="false" ht="15" hidden="false" customHeight="false" outlineLevel="0" collapsed="false">
      <c r="K357" s="44" t="str">
        <f aca="false">IF(J357="", "", B357=J357)</f>
        <v/>
      </c>
    </row>
    <row r="358" customFormat="false" ht="15" hidden="false" customHeight="false" outlineLevel="0" collapsed="false">
      <c r="K358" s="44" t="str">
        <f aca="false">IF(J358="", "", B358=J358)</f>
        <v/>
      </c>
    </row>
    <row r="359" customFormat="false" ht="15" hidden="false" customHeight="false" outlineLevel="0" collapsed="false">
      <c r="K359" s="44" t="str">
        <f aca="false">IF(J359="", "", B359=J359)</f>
        <v/>
      </c>
    </row>
    <row r="360" customFormat="false" ht="15" hidden="false" customHeight="false" outlineLevel="0" collapsed="false">
      <c r="K360" s="44" t="str">
        <f aca="false">IF(J360="", "", B360=J360)</f>
        <v/>
      </c>
    </row>
    <row r="361" customFormat="false" ht="15" hidden="false" customHeight="false" outlineLevel="0" collapsed="false">
      <c r="K361" s="44" t="str">
        <f aca="false">IF(J361="", "", B361=J361)</f>
        <v/>
      </c>
    </row>
    <row r="362" customFormat="false" ht="15" hidden="false" customHeight="false" outlineLevel="0" collapsed="false">
      <c r="K362" s="44" t="str">
        <f aca="false">IF(J362="", "", B362=J362)</f>
        <v/>
      </c>
    </row>
    <row r="363" customFormat="false" ht="15" hidden="false" customHeight="false" outlineLevel="0" collapsed="false">
      <c r="K363" s="44" t="str">
        <f aca="false">IF(J363="", "", B363=J363)</f>
        <v/>
      </c>
    </row>
    <row r="364" customFormat="false" ht="15" hidden="false" customHeight="false" outlineLevel="0" collapsed="false">
      <c r="K364" s="44" t="str">
        <f aca="false">IF(J364="", "", B364=J364)</f>
        <v/>
      </c>
    </row>
    <row r="365" customFormat="false" ht="15" hidden="false" customHeight="false" outlineLevel="0" collapsed="false">
      <c r="K365" s="44" t="str">
        <f aca="false">IF(J365="", "", B365=J365)</f>
        <v/>
      </c>
    </row>
    <row r="366" customFormat="false" ht="15" hidden="false" customHeight="false" outlineLevel="0" collapsed="false">
      <c r="K366" s="44" t="str">
        <f aca="false">IF(J366="", "", B366=J366)</f>
        <v/>
      </c>
    </row>
    <row r="367" customFormat="false" ht="15" hidden="false" customHeight="false" outlineLevel="0" collapsed="false">
      <c r="K367" s="44" t="str">
        <f aca="false">IF(J367="", "", B367=J367)</f>
        <v/>
      </c>
    </row>
    <row r="368" customFormat="false" ht="15" hidden="false" customHeight="false" outlineLevel="0" collapsed="false">
      <c r="K368" s="44" t="str">
        <f aca="false">IF(J368="", "", B368=J368)</f>
        <v/>
      </c>
    </row>
    <row r="369" customFormat="false" ht="15" hidden="false" customHeight="false" outlineLevel="0" collapsed="false">
      <c r="K369" s="44" t="str">
        <f aca="false">IF(J369="", "", B369=J369)</f>
        <v/>
      </c>
    </row>
    <row r="370" customFormat="false" ht="15" hidden="false" customHeight="false" outlineLevel="0" collapsed="false">
      <c r="K370" s="44" t="str">
        <f aca="false">IF(J370="", "", B370=J370)</f>
        <v/>
      </c>
    </row>
    <row r="371" customFormat="false" ht="15" hidden="false" customHeight="false" outlineLevel="0" collapsed="false">
      <c r="K371" s="44" t="str">
        <f aca="false">IF(J371="", "", B371=J371)</f>
        <v/>
      </c>
    </row>
    <row r="372" customFormat="false" ht="15" hidden="false" customHeight="false" outlineLevel="0" collapsed="false">
      <c r="K372" s="44" t="str">
        <f aca="false">IF(J372="", "", B372=J372)</f>
        <v/>
      </c>
    </row>
    <row r="373" customFormat="false" ht="15" hidden="false" customHeight="false" outlineLevel="0" collapsed="false">
      <c r="K373" s="44" t="str">
        <f aca="false">IF(J373="", "", B373=J373)</f>
        <v/>
      </c>
    </row>
    <row r="374" customFormat="false" ht="15" hidden="false" customHeight="false" outlineLevel="0" collapsed="false">
      <c r="K374" s="44" t="str">
        <f aca="false">IF(J374="", "", B374=J374)</f>
        <v/>
      </c>
    </row>
    <row r="375" customFormat="false" ht="15" hidden="false" customHeight="false" outlineLevel="0" collapsed="false">
      <c r="K375" s="44" t="str">
        <f aca="false">IF(J375="", "", B375=J375)</f>
        <v/>
      </c>
    </row>
    <row r="376" customFormat="false" ht="15" hidden="false" customHeight="false" outlineLevel="0" collapsed="false">
      <c r="K376" s="44" t="str">
        <f aca="false">IF(J376="", "", B376=J376)</f>
        <v/>
      </c>
    </row>
    <row r="377" customFormat="false" ht="15" hidden="false" customHeight="false" outlineLevel="0" collapsed="false">
      <c r="K377" s="44" t="str">
        <f aca="false">IF(J377="", "", B377=J377)</f>
        <v/>
      </c>
    </row>
    <row r="378" customFormat="false" ht="15" hidden="false" customHeight="false" outlineLevel="0" collapsed="false">
      <c r="K378" s="44" t="str">
        <f aca="false">IF(J378="", "", B378=J378)</f>
        <v/>
      </c>
    </row>
    <row r="379" customFormat="false" ht="15" hidden="false" customHeight="false" outlineLevel="0" collapsed="false">
      <c r="K379" s="44" t="str">
        <f aca="false">IF(J379="", "", B379=J379)</f>
        <v/>
      </c>
    </row>
    <row r="380" customFormat="false" ht="15" hidden="false" customHeight="false" outlineLevel="0" collapsed="false">
      <c r="K380" s="44" t="str">
        <f aca="false">IF(J380="", "", B380=J380)</f>
        <v/>
      </c>
    </row>
    <row r="381" customFormat="false" ht="15" hidden="false" customHeight="false" outlineLevel="0" collapsed="false">
      <c r="K381" s="44" t="str">
        <f aca="false">IF(J381="", "", B381=J381)</f>
        <v/>
      </c>
    </row>
    <row r="382" customFormat="false" ht="15" hidden="false" customHeight="false" outlineLevel="0" collapsed="false">
      <c r="K382" s="44" t="str">
        <f aca="false">IF(J382="", "", B382=J382)</f>
        <v/>
      </c>
    </row>
    <row r="383" customFormat="false" ht="15" hidden="false" customHeight="false" outlineLevel="0" collapsed="false">
      <c r="K383" s="44" t="str">
        <f aca="false">IF(J383="", "", B383=J383)</f>
        <v/>
      </c>
    </row>
    <row r="384" customFormat="false" ht="15" hidden="false" customHeight="false" outlineLevel="0" collapsed="false">
      <c r="K384" s="44" t="str">
        <f aca="false">IF(J384="", "", B384=J384)</f>
        <v/>
      </c>
    </row>
    <row r="385" customFormat="false" ht="15" hidden="false" customHeight="false" outlineLevel="0" collapsed="false">
      <c r="K385" s="44" t="str">
        <f aca="false">IF(J385="", "", B385=J385)</f>
        <v/>
      </c>
    </row>
    <row r="386" customFormat="false" ht="15" hidden="false" customHeight="false" outlineLevel="0" collapsed="false">
      <c r="K386" s="44" t="str">
        <f aca="false">IF(J386="", "", B386=J386)</f>
        <v/>
      </c>
    </row>
    <row r="387" customFormat="false" ht="15" hidden="false" customHeight="false" outlineLevel="0" collapsed="false">
      <c r="K387" s="44" t="str">
        <f aca="false">IF(J387="", "", B387=J387)</f>
        <v/>
      </c>
    </row>
    <row r="388" customFormat="false" ht="15" hidden="false" customHeight="false" outlineLevel="0" collapsed="false">
      <c r="K388" s="44" t="str">
        <f aca="false">IF(J388="", "", B388=J388)</f>
        <v/>
      </c>
    </row>
    <row r="389" customFormat="false" ht="15" hidden="false" customHeight="false" outlineLevel="0" collapsed="false">
      <c r="K389" s="44" t="str">
        <f aca="false">IF(J389="", "", B389=J389)</f>
        <v/>
      </c>
    </row>
    <row r="390" customFormat="false" ht="15" hidden="false" customHeight="false" outlineLevel="0" collapsed="false">
      <c r="K390" s="44" t="str">
        <f aca="false">IF(J390="", "", B390=J390)</f>
        <v/>
      </c>
    </row>
    <row r="391" customFormat="false" ht="15" hidden="false" customHeight="false" outlineLevel="0" collapsed="false">
      <c r="K391" s="44" t="str">
        <f aca="false">IF(J391="", "", B391=J391)</f>
        <v/>
      </c>
    </row>
    <row r="392" customFormat="false" ht="15" hidden="false" customHeight="false" outlineLevel="0" collapsed="false">
      <c r="K392" s="44" t="str">
        <f aca="false">IF(J392="", "", B392=J392)</f>
        <v/>
      </c>
    </row>
    <row r="393" customFormat="false" ht="15" hidden="false" customHeight="false" outlineLevel="0" collapsed="false">
      <c r="K393" s="44" t="str">
        <f aca="false">IF(J393="", "", B393=J393)</f>
        <v/>
      </c>
    </row>
    <row r="394" customFormat="false" ht="15" hidden="false" customHeight="false" outlineLevel="0" collapsed="false">
      <c r="K394" s="44" t="str">
        <f aca="false">IF(J394="", "", B394=J394)</f>
        <v/>
      </c>
    </row>
    <row r="395" customFormat="false" ht="15" hidden="false" customHeight="false" outlineLevel="0" collapsed="false">
      <c r="K395" s="44" t="str">
        <f aca="false">IF(J395="", "", B395=J395)</f>
        <v/>
      </c>
    </row>
    <row r="396" customFormat="false" ht="15" hidden="false" customHeight="false" outlineLevel="0" collapsed="false">
      <c r="K396" s="44" t="str">
        <f aca="false">IF(J396="", "", B396=J396)</f>
        <v/>
      </c>
    </row>
    <row r="397" customFormat="false" ht="15" hidden="false" customHeight="false" outlineLevel="0" collapsed="false">
      <c r="K397" s="44" t="str">
        <f aca="false">IF(J397="", "", B397=J397)</f>
        <v/>
      </c>
    </row>
    <row r="398" customFormat="false" ht="15" hidden="false" customHeight="false" outlineLevel="0" collapsed="false">
      <c r="K398" s="44" t="str">
        <f aca="false">IF(J398="", "", B398=J398)</f>
        <v/>
      </c>
    </row>
    <row r="399" customFormat="false" ht="15" hidden="false" customHeight="false" outlineLevel="0" collapsed="false">
      <c r="K399" s="44" t="str">
        <f aca="false">IF(J399="", "", B399=J399)</f>
        <v/>
      </c>
    </row>
    <row r="400" customFormat="false" ht="15" hidden="false" customHeight="false" outlineLevel="0" collapsed="false">
      <c r="K400" s="44" t="str">
        <f aca="false">IF(J400="", "", B400=J400)</f>
        <v/>
      </c>
    </row>
    <row r="401" customFormat="false" ht="15" hidden="false" customHeight="false" outlineLevel="0" collapsed="false">
      <c r="K401" s="44" t="str">
        <f aca="false">IF(J401="", "", B401=J401)</f>
        <v/>
      </c>
    </row>
    <row r="402" customFormat="false" ht="15" hidden="false" customHeight="false" outlineLevel="0" collapsed="false">
      <c r="K402" s="44" t="str">
        <f aca="false">IF(J402="", "", B402=J402)</f>
        <v/>
      </c>
    </row>
    <row r="403" customFormat="false" ht="15" hidden="false" customHeight="false" outlineLevel="0" collapsed="false">
      <c r="K403" s="44" t="str">
        <f aca="false">IF(J403="", "", B403=J403)</f>
        <v/>
      </c>
    </row>
    <row r="404" customFormat="false" ht="15" hidden="false" customHeight="false" outlineLevel="0" collapsed="false">
      <c r="K404" s="44" t="str">
        <f aca="false">IF(J404="", "", B404=J404)</f>
        <v/>
      </c>
    </row>
    <row r="405" customFormat="false" ht="15" hidden="false" customHeight="false" outlineLevel="0" collapsed="false">
      <c r="K405" s="44" t="str">
        <f aca="false">IF(J405="", "", B405=J405)</f>
        <v/>
      </c>
    </row>
    <row r="406" customFormat="false" ht="15" hidden="false" customHeight="false" outlineLevel="0" collapsed="false">
      <c r="K406" s="44" t="str">
        <f aca="false">IF(J406="", "", B406=J406)</f>
        <v/>
      </c>
    </row>
    <row r="407" customFormat="false" ht="15" hidden="false" customHeight="false" outlineLevel="0" collapsed="false">
      <c r="K407" s="44" t="str">
        <f aca="false">IF(J407="", "", B407=J407)</f>
        <v/>
      </c>
    </row>
    <row r="408" customFormat="false" ht="15" hidden="false" customHeight="false" outlineLevel="0" collapsed="false">
      <c r="K408" s="44" t="str">
        <f aca="false">IF(J408="", "", B408=J408)</f>
        <v/>
      </c>
    </row>
    <row r="409" customFormat="false" ht="15" hidden="false" customHeight="false" outlineLevel="0" collapsed="false">
      <c r="K409" s="44" t="str">
        <f aca="false">IF(J409="", "", B409=J409)</f>
        <v/>
      </c>
    </row>
    <row r="410" customFormat="false" ht="15" hidden="false" customHeight="false" outlineLevel="0" collapsed="false">
      <c r="K410" s="44" t="str">
        <f aca="false">IF(J410="", "", B410=J410)</f>
        <v/>
      </c>
    </row>
    <row r="411" customFormat="false" ht="15" hidden="false" customHeight="false" outlineLevel="0" collapsed="false">
      <c r="K411" s="44" t="str">
        <f aca="false">IF(J411="", "", B411=J411)</f>
        <v/>
      </c>
    </row>
    <row r="412" customFormat="false" ht="15" hidden="false" customHeight="false" outlineLevel="0" collapsed="false">
      <c r="K412" s="44" t="str">
        <f aca="false">IF(J412="", "", B412=J412)</f>
        <v/>
      </c>
    </row>
    <row r="413" customFormat="false" ht="15" hidden="false" customHeight="false" outlineLevel="0" collapsed="false">
      <c r="K413" s="44" t="str">
        <f aca="false">IF(J413="", "", B413=J413)</f>
        <v/>
      </c>
    </row>
    <row r="414" customFormat="false" ht="15" hidden="false" customHeight="false" outlineLevel="0" collapsed="false">
      <c r="K414" s="44" t="str">
        <f aca="false">IF(J414="", "", B414=J414)</f>
        <v/>
      </c>
    </row>
    <row r="415" customFormat="false" ht="15" hidden="false" customHeight="false" outlineLevel="0" collapsed="false">
      <c r="K415" s="44" t="str">
        <f aca="false">IF(J415="", "", B415=J415)</f>
        <v/>
      </c>
    </row>
    <row r="416" customFormat="false" ht="15" hidden="false" customHeight="false" outlineLevel="0" collapsed="false">
      <c r="K416" s="44" t="str">
        <f aca="false">IF(J416="", "", B416=J416)</f>
        <v/>
      </c>
    </row>
    <row r="417" customFormat="false" ht="15" hidden="false" customHeight="false" outlineLevel="0" collapsed="false">
      <c r="K417" s="44" t="str">
        <f aca="false">IF(J417="", "", B417=J417)</f>
        <v/>
      </c>
    </row>
    <row r="418" customFormat="false" ht="15" hidden="false" customHeight="false" outlineLevel="0" collapsed="false">
      <c r="K418" s="44" t="str">
        <f aca="false">IF(J418="", "", B418=J418)</f>
        <v/>
      </c>
    </row>
    <row r="419" customFormat="false" ht="15" hidden="false" customHeight="false" outlineLevel="0" collapsed="false">
      <c r="K419" s="44" t="str">
        <f aca="false">IF(J419="", "", B419=J419)</f>
        <v/>
      </c>
    </row>
    <row r="420" customFormat="false" ht="15" hidden="false" customHeight="false" outlineLevel="0" collapsed="false">
      <c r="K420" s="44" t="str">
        <f aca="false">IF(J420="", "", B420=J420)</f>
        <v/>
      </c>
    </row>
    <row r="421" customFormat="false" ht="15" hidden="false" customHeight="false" outlineLevel="0" collapsed="false">
      <c r="K421" s="44" t="str">
        <f aca="false">IF(J421="", "", B421=J421)</f>
        <v/>
      </c>
    </row>
    <row r="422" customFormat="false" ht="15" hidden="false" customHeight="false" outlineLevel="0" collapsed="false">
      <c r="K422" s="44" t="str">
        <f aca="false">IF(J422="", "", B422=J422)</f>
        <v/>
      </c>
    </row>
    <row r="423" customFormat="false" ht="15" hidden="false" customHeight="false" outlineLevel="0" collapsed="false">
      <c r="K423" s="44" t="str">
        <f aca="false">IF(J423="", "", B423=J423)</f>
        <v/>
      </c>
    </row>
    <row r="424" customFormat="false" ht="15" hidden="false" customHeight="false" outlineLevel="0" collapsed="false">
      <c r="K424" s="44" t="str">
        <f aca="false">IF(J424="", "", B424=J424)</f>
        <v/>
      </c>
    </row>
    <row r="425" customFormat="false" ht="15" hidden="false" customHeight="false" outlineLevel="0" collapsed="false">
      <c r="K425" s="44" t="str">
        <f aca="false">IF(J425="", "", B425=J425)</f>
        <v/>
      </c>
    </row>
    <row r="426" customFormat="false" ht="15" hidden="false" customHeight="false" outlineLevel="0" collapsed="false">
      <c r="K426" s="44" t="str">
        <f aca="false">IF(J426="", "", B426=J426)</f>
        <v/>
      </c>
    </row>
    <row r="427" customFormat="false" ht="15" hidden="false" customHeight="false" outlineLevel="0" collapsed="false">
      <c r="K427" s="44" t="str">
        <f aca="false">IF(J427="", "", B427=J427)</f>
        <v/>
      </c>
    </row>
    <row r="428" customFormat="false" ht="15" hidden="false" customHeight="false" outlineLevel="0" collapsed="false">
      <c r="K428" s="44" t="str">
        <f aca="false">IF(J428="", "", B428=J428)</f>
        <v/>
      </c>
    </row>
    <row r="429" customFormat="false" ht="15" hidden="false" customHeight="false" outlineLevel="0" collapsed="false">
      <c r="K429" s="44" t="str">
        <f aca="false">IF(J429="", "", B429=J429)</f>
        <v/>
      </c>
    </row>
    <row r="430" customFormat="false" ht="15" hidden="false" customHeight="false" outlineLevel="0" collapsed="false">
      <c r="K430" s="44" t="str">
        <f aca="false">IF(J430="", "", B430=J430)</f>
        <v/>
      </c>
    </row>
    <row r="431" customFormat="false" ht="15" hidden="false" customHeight="false" outlineLevel="0" collapsed="false">
      <c r="K431" s="44" t="str">
        <f aca="false">IF(J431="", "", B431=J431)</f>
        <v/>
      </c>
    </row>
    <row r="432" customFormat="false" ht="15" hidden="false" customHeight="false" outlineLevel="0" collapsed="false">
      <c r="K432" s="44" t="str">
        <f aca="false">IF(J432="", "", B432=J432)</f>
        <v/>
      </c>
    </row>
    <row r="433" customFormat="false" ht="15" hidden="false" customHeight="false" outlineLevel="0" collapsed="false">
      <c r="K433" s="44" t="str">
        <f aca="false">IF(J433="", "", B433=J433)</f>
        <v/>
      </c>
    </row>
    <row r="434" customFormat="false" ht="15" hidden="false" customHeight="false" outlineLevel="0" collapsed="false">
      <c r="K434" s="44" t="str">
        <f aca="false">IF(J434="", "", B434=J434)</f>
        <v/>
      </c>
    </row>
    <row r="435" customFormat="false" ht="15" hidden="false" customHeight="false" outlineLevel="0" collapsed="false">
      <c r="K435" s="44" t="str">
        <f aca="false">IF(J435="", "", B435=J435)</f>
        <v/>
      </c>
    </row>
    <row r="436" customFormat="false" ht="15" hidden="false" customHeight="false" outlineLevel="0" collapsed="false">
      <c r="K436" s="44" t="str">
        <f aca="false">IF(J436="", "", B436=J436)</f>
        <v/>
      </c>
    </row>
    <row r="437" customFormat="false" ht="15" hidden="false" customHeight="false" outlineLevel="0" collapsed="false">
      <c r="K437" s="44" t="str">
        <f aca="false">IF(J437="", "", B437=J437)</f>
        <v/>
      </c>
    </row>
    <row r="438" customFormat="false" ht="15" hidden="false" customHeight="false" outlineLevel="0" collapsed="false">
      <c r="K438" s="44" t="str">
        <f aca="false">IF(J438="", "", B438=J438)</f>
        <v/>
      </c>
    </row>
    <row r="439" customFormat="false" ht="15" hidden="false" customHeight="false" outlineLevel="0" collapsed="false">
      <c r="K439" s="44" t="str">
        <f aca="false">IF(J439="", "", B439=J439)</f>
        <v/>
      </c>
    </row>
    <row r="440" customFormat="false" ht="15" hidden="false" customHeight="false" outlineLevel="0" collapsed="false">
      <c r="K440" s="44" t="str">
        <f aca="false">IF(J440="", "", B440=J440)</f>
        <v/>
      </c>
    </row>
    <row r="441" customFormat="false" ht="15" hidden="false" customHeight="false" outlineLevel="0" collapsed="false">
      <c r="K441" s="44" t="str">
        <f aca="false">IF(J441="", "", B441=J441)</f>
        <v/>
      </c>
    </row>
    <row r="442" customFormat="false" ht="15" hidden="false" customHeight="false" outlineLevel="0" collapsed="false">
      <c r="K442" s="44" t="str">
        <f aca="false">IF(J442="", "", B442=J442)</f>
        <v/>
      </c>
    </row>
    <row r="443" customFormat="false" ht="15" hidden="false" customHeight="false" outlineLevel="0" collapsed="false">
      <c r="K443" s="44" t="str">
        <f aca="false">IF(J443="", "", B443=J443)</f>
        <v/>
      </c>
    </row>
    <row r="444" customFormat="false" ht="15" hidden="false" customHeight="false" outlineLevel="0" collapsed="false">
      <c r="K444" s="44" t="str">
        <f aca="false">IF(J444="", "", B444=J444)</f>
        <v/>
      </c>
    </row>
    <row r="445" customFormat="false" ht="15" hidden="false" customHeight="false" outlineLevel="0" collapsed="false">
      <c r="K445" s="44" t="str">
        <f aca="false">IF(J445="", "", B445=J445)</f>
        <v/>
      </c>
    </row>
    <row r="446" customFormat="false" ht="15" hidden="false" customHeight="false" outlineLevel="0" collapsed="false">
      <c r="K446" s="44" t="str">
        <f aca="false">IF(J446="", "", B446=J446)</f>
        <v/>
      </c>
    </row>
    <row r="447" customFormat="false" ht="15" hidden="false" customHeight="false" outlineLevel="0" collapsed="false">
      <c r="K447" s="44" t="str">
        <f aca="false">IF(J447="", "", B447=J447)</f>
        <v/>
      </c>
    </row>
    <row r="448" customFormat="false" ht="15" hidden="false" customHeight="false" outlineLevel="0" collapsed="false">
      <c r="K448" s="44" t="str">
        <f aca="false">IF(J448="", "", B448=J448)</f>
        <v/>
      </c>
    </row>
    <row r="449" customFormat="false" ht="15" hidden="false" customHeight="false" outlineLevel="0" collapsed="false">
      <c r="K449" s="44" t="str">
        <f aca="false">IF(J449="", "", B449=J449)</f>
        <v/>
      </c>
    </row>
    <row r="450" customFormat="false" ht="15" hidden="false" customHeight="false" outlineLevel="0" collapsed="false">
      <c r="K450" s="44" t="str">
        <f aca="false">IF(J450="", "", B450=J450)</f>
        <v/>
      </c>
    </row>
    <row r="451" customFormat="false" ht="15" hidden="false" customHeight="false" outlineLevel="0" collapsed="false">
      <c r="K451" s="44" t="str">
        <f aca="false">IF(J451="", "", B451=J451)</f>
        <v/>
      </c>
    </row>
    <row r="452" customFormat="false" ht="15" hidden="false" customHeight="false" outlineLevel="0" collapsed="false">
      <c r="K452" s="44" t="str">
        <f aca="false">IF(J452="", "", B452=J452)</f>
        <v/>
      </c>
    </row>
    <row r="453" customFormat="false" ht="15" hidden="false" customHeight="false" outlineLevel="0" collapsed="false">
      <c r="K453" s="44" t="str">
        <f aca="false">IF(J453="", "", B453=J453)</f>
        <v/>
      </c>
    </row>
    <row r="454" customFormat="false" ht="15" hidden="false" customHeight="false" outlineLevel="0" collapsed="false">
      <c r="K454" s="44" t="str">
        <f aca="false">IF(J454="", "", B454=J454)</f>
        <v/>
      </c>
    </row>
    <row r="455" customFormat="false" ht="15" hidden="false" customHeight="false" outlineLevel="0" collapsed="false">
      <c r="K455" s="44" t="str">
        <f aca="false">IF(J455="", "", B455=J455)</f>
        <v/>
      </c>
    </row>
    <row r="456" customFormat="false" ht="15" hidden="false" customHeight="false" outlineLevel="0" collapsed="false">
      <c r="K456" s="44" t="str">
        <f aca="false">IF(J456="", "", B456=J456)</f>
        <v/>
      </c>
    </row>
    <row r="457" customFormat="false" ht="15" hidden="false" customHeight="false" outlineLevel="0" collapsed="false">
      <c r="K457" s="44" t="str">
        <f aca="false">IF(J457="", "", B457=J457)</f>
        <v/>
      </c>
    </row>
    <row r="458" customFormat="false" ht="15" hidden="false" customHeight="false" outlineLevel="0" collapsed="false">
      <c r="K458" s="44" t="str">
        <f aca="false">IF(J458="", "", B458=J458)</f>
        <v/>
      </c>
    </row>
    <row r="459" customFormat="false" ht="15" hidden="false" customHeight="false" outlineLevel="0" collapsed="false">
      <c r="K459" s="44" t="str">
        <f aca="false">IF(J459="", "", B459=J459)</f>
        <v/>
      </c>
    </row>
    <row r="460" customFormat="false" ht="15" hidden="false" customHeight="false" outlineLevel="0" collapsed="false">
      <c r="K460" s="44" t="str">
        <f aca="false">IF(J460="", "", B460=J460)</f>
        <v/>
      </c>
    </row>
    <row r="461" customFormat="false" ht="15" hidden="false" customHeight="false" outlineLevel="0" collapsed="false">
      <c r="K461" s="44" t="str">
        <f aca="false">IF(J461="", "", B461=J461)</f>
        <v/>
      </c>
    </row>
    <row r="462" customFormat="false" ht="15" hidden="false" customHeight="false" outlineLevel="0" collapsed="false">
      <c r="K462" s="44" t="str">
        <f aca="false">IF(J462="", "", B462=J462)</f>
        <v/>
      </c>
    </row>
    <row r="463" customFormat="false" ht="15" hidden="false" customHeight="false" outlineLevel="0" collapsed="false">
      <c r="K463" s="44" t="str">
        <f aca="false">IF(J463="", "", B463=J463)</f>
        <v/>
      </c>
    </row>
    <row r="464" customFormat="false" ht="15" hidden="false" customHeight="false" outlineLevel="0" collapsed="false">
      <c r="K464" s="44" t="str">
        <f aca="false">IF(J464="", "", B464=J464)</f>
        <v/>
      </c>
    </row>
    <row r="465" customFormat="false" ht="15" hidden="false" customHeight="false" outlineLevel="0" collapsed="false">
      <c r="K465" s="44" t="str">
        <f aca="false">IF(J465="", "", B465=J465)</f>
        <v/>
      </c>
    </row>
    <row r="466" customFormat="false" ht="15" hidden="false" customHeight="false" outlineLevel="0" collapsed="false">
      <c r="K466" s="44" t="str">
        <f aca="false">IF(J466="", "", B466=J466)</f>
        <v/>
      </c>
    </row>
    <row r="467" customFormat="false" ht="15" hidden="false" customHeight="false" outlineLevel="0" collapsed="false">
      <c r="K467" s="44" t="str">
        <f aca="false">IF(J467="", "", B467=J467)</f>
        <v/>
      </c>
    </row>
    <row r="468" customFormat="false" ht="15" hidden="false" customHeight="false" outlineLevel="0" collapsed="false">
      <c r="K468" s="44" t="str">
        <f aca="false">IF(J468="", "", B468=J468)</f>
        <v/>
      </c>
    </row>
    <row r="469" customFormat="false" ht="15" hidden="false" customHeight="false" outlineLevel="0" collapsed="false">
      <c r="K469" s="44" t="str">
        <f aca="false">IF(J469="", "", B469=J469)</f>
        <v/>
      </c>
    </row>
    <row r="470" customFormat="false" ht="15" hidden="false" customHeight="false" outlineLevel="0" collapsed="false">
      <c r="K470" s="44" t="str">
        <f aca="false">IF(J470="", "", B470=J470)</f>
        <v/>
      </c>
    </row>
    <row r="471" customFormat="false" ht="15" hidden="false" customHeight="false" outlineLevel="0" collapsed="false">
      <c r="K471" s="44" t="str">
        <f aca="false">IF(J471="", "", B471=J471)</f>
        <v/>
      </c>
    </row>
    <row r="472" customFormat="false" ht="15" hidden="false" customHeight="false" outlineLevel="0" collapsed="false">
      <c r="K472" s="44" t="str">
        <f aca="false">IF(J472="", "", B472=J472)</f>
        <v/>
      </c>
    </row>
    <row r="473" customFormat="false" ht="15" hidden="false" customHeight="false" outlineLevel="0" collapsed="false">
      <c r="K473" s="44" t="str">
        <f aca="false">IF(J473="", "", B473=J473)</f>
        <v/>
      </c>
    </row>
    <row r="474" customFormat="false" ht="15" hidden="false" customHeight="false" outlineLevel="0" collapsed="false">
      <c r="K474" s="44" t="str">
        <f aca="false">IF(J474="", "", B474=J474)</f>
        <v/>
      </c>
    </row>
    <row r="475" customFormat="false" ht="15" hidden="false" customHeight="false" outlineLevel="0" collapsed="false">
      <c r="K475" s="44" t="str">
        <f aca="false">IF(J475="", "", B475=J475)</f>
        <v/>
      </c>
    </row>
    <row r="476" customFormat="false" ht="15" hidden="false" customHeight="false" outlineLevel="0" collapsed="false">
      <c r="K476" s="44" t="str">
        <f aca="false">IF(J476="", "", B476=J476)</f>
        <v/>
      </c>
    </row>
    <row r="477" customFormat="false" ht="15" hidden="false" customHeight="false" outlineLevel="0" collapsed="false">
      <c r="K477" s="44" t="str">
        <f aca="false">IF(J477="", "", B477=J477)</f>
        <v/>
      </c>
    </row>
    <row r="478" customFormat="false" ht="15" hidden="false" customHeight="false" outlineLevel="0" collapsed="false">
      <c r="K478" s="44" t="str">
        <f aca="false">IF(J478="", "", B478=J478)</f>
        <v/>
      </c>
    </row>
    <row r="479" customFormat="false" ht="15" hidden="false" customHeight="false" outlineLevel="0" collapsed="false">
      <c r="K479" s="44" t="str">
        <f aca="false">IF(J479="", "", B479=J479)</f>
        <v/>
      </c>
    </row>
    <row r="480" customFormat="false" ht="15" hidden="false" customHeight="false" outlineLevel="0" collapsed="false">
      <c r="K480" s="44" t="str">
        <f aca="false">IF(J480="", "", B480=J480)</f>
        <v/>
      </c>
    </row>
    <row r="481" customFormat="false" ht="15" hidden="false" customHeight="false" outlineLevel="0" collapsed="false">
      <c r="K481" s="44" t="str">
        <f aca="false">IF(J481="", "", B481=J481)</f>
        <v/>
      </c>
    </row>
    <row r="482" customFormat="false" ht="15" hidden="false" customHeight="false" outlineLevel="0" collapsed="false">
      <c r="K482" s="44" t="str">
        <f aca="false">IF(J482="", "", B482=J482)</f>
        <v/>
      </c>
    </row>
    <row r="483" customFormat="false" ht="15" hidden="false" customHeight="false" outlineLevel="0" collapsed="false">
      <c r="K483" s="44" t="str">
        <f aca="false">IF(J483="", "", B483=J483)</f>
        <v/>
      </c>
    </row>
    <row r="484" customFormat="false" ht="15" hidden="false" customHeight="false" outlineLevel="0" collapsed="false">
      <c r="K484" s="44" t="str">
        <f aca="false">IF(J484="", "", B484=J484)</f>
        <v/>
      </c>
    </row>
    <row r="485" customFormat="false" ht="15" hidden="false" customHeight="false" outlineLevel="0" collapsed="false">
      <c r="K485" s="44" t="str">
        <f aca="false">IF(J485="", "", B485=J485)</f>
        <v/>
      </c>
    </row>
    <row r="486" customFormat="false" ht="15" hidden="false" customHeight="false" outlineLevel="0" collapsed="false">
      <c r="K486" s="44" t="str">
        <f aca="false">IF(J486="", "", B486=J486)</f>
        <v/>
      </c>
    </row>
    <row r="487" customFormat="false" ht="15" hidden="false" customHeight="false" outlineLevel="0" collapsed="false">
      <c r="K487" s="44" t="str">
        <f aca="false">IF(J487="", "", B487=J487)</f>
        <v/>
      </c>
    </row>
    <row r="488" customFormat="false" ht="15" hidden="false" customHeight="false" outlineLevel="0" collapsed="false">
      <c r="K488" s="44" t="str">
        <f aca="false">IF(J488="", "", B488=J488)</f>
        <v/>
      </c>
    </row>
    <row r="489" customFormat="false" ht="15" hidden="false" customHeight="false" outlineLevel="0" collapsed="false">
      <c r="K489" s="44" t="str">
        <f aca="false">IF(J489="", "", B489=J489)</f>
        <v/>
      </c>
    </row>
    <row r="490" customFormat="false" ht="15" hidden="false" customHeight="false" outlineLevel="0" collapsed="false">
      <c r="K490" s="44" t="str">
        <f aca="false">IF(J490="", "", B490=J490)</f>
        <v/>
      </c>
    </row>
    <row r="491" customFormat="false" ht="15" hidden="false" customHeight="false" outlineLevel="0" collapsed="false">
      <c r="K491" s="44" t="str">
        <f aca="false">IF(J491="", "", B491=J491)</f>
        <v/>
      </c>
    </row>
    <row r="492" customFormat="false" ht="15" hidden="false" customHeight="false" outlineLevel="0" collapsed="false">
      <c r="K492" s="44" t="str">
        <f aca="false">IF(J492="", "", B492=J492)</f>
        <v/>
      </c>
    </row>
    <row r="493" customFormat="false" ht="15" hidden="false" customHeight="false" outlineLevel="0" collapsed="false">
      <c r="K493" s="44" t="str">
        <f aca="false">IF(J493="", "", B493=J493)</f>
        <v/>
      </c>
    </row>
    <row r="494" customFormat="false" ht="15" hidden="false" customHeight="false" outlineLevel="0" collapsed="false">
      <c r="K494" s="44" t="str">
        <f aca="false">IF(J494="", "", B494=J494)</f>
        <v/>
      </c>
    </row>
    <row r="495" customFormat="false" ht="15" hidden="false" customHeight="false" outlineLevel="0" collapsed="false">
      <c r="K495" s="44" t="str">
        <f aca="false">IF(J495="", "", B495=J495)</f>
        <v/>
      </c>
    </row>
    <row r="496" customFormat="false" ht="15" hidden="false" customHeight="false" outlineLevel="0" collapsed="false">
      <c r="K496" s="44" t="str">
        <f aca="false">IF(J496="", "", B496=J496)</f>
        <v/>
      </c>
    </row>
    <row r="497" customFormat="false" ht="15" hidden="false" customHeight="false" outlineLevel="0" collapsed="false">
      <c r="K497" s="44" t="str">
        <f aca="false">IF(J497="", "", B497=J497)</f>
        <v/>
      </c>
    </row>
    <row r="498" customFormat="false" ht="15" hidden="false" customHeight="false" outlineLevel="0" collapsed="false">
      <c r="K498" s="44" t="str">
        <f aca="false">IF(J498="", "", B498=J498)</f>
        <v/>
      </c>
    </row>
    <row r="499" customFormat="false" ht="15" hidden="false" customHeight="false" outlineLevel="0" collapsed="false">
      <c r="K499" s="44" t="str">
        <f aca="false">IF(J499="", "", B499=J499)</f>
        <v/>
      </c>
    </row>
    <row r="500" customFormat="false" ht="15" hidden="false" customHeight="false" outlineLevel="0" collapsed="false">
      <c r="K500" s="44" t="str">
        <f aca="false">IF(J500="", "", B500=J500)</f>
        <v/>
      </c>
    </row>
    <row r="501" customFormat="false" ht="15" hidden="false" customHeight="false" outlineLevel="0" collapsed="false">
      <c r="K501" s="44" t="str">
        <f aca="false">IF(J501="", "", B501=J501)</f>
        <v/>
      </c>
    </row>
    <row r="502" customFormat="false" ht="15" hidden="false" customHeight="false" outlineLevel="0" collapsed="false">
      <c r="K502" s="44" t="str">
        <f aca="false">IF(J502="", "", B502=J502)</f>
        <v/>
      </c>
    </row>
    <row r="503" customFormat="false" ht="15" hidden="false" customHeight="false" outlineLevel="0" collapsed="false">
      <c r="K503" s="44" t="str">
        <f aca="false">IF(J503="", "", B503=J503)</f>
        <v/>
      </c>
    </row>
    <row r="504" customFormat="false" ht="15" hidden="false" customHeight="false" outlineLevel="0" collapsed="false">
      <c r="K504" s="44" t="str">
        <f aca="false">IF(J504="", "", B504=J504)</f>
        <v/>
      </c>
    </row>
    <row r="505" customFormat="false" ht="15" hidden="false" customHeight="false" outlineLevel="0" collapsed="false">
      <c r="K505" s="44" t="str">
        <f aca="false">IF(J505="", "", B505=J505)</f>
        <v/>
      </c>
    </row>
    <row r="506" customFormat="false" ht="15" hidden="false" customHeight="false" outlineLevel="0" collapsed="false">
      <c r="K506" s="44" t="str">
        <f aca="false">IF(J506="", "", B506=J506)</f>
        <v/>
      </c>
    </row>
    <row r="507" customFormat="false" ht="15" hidden="false" customHeight="false" outlineLevel="0" collapsed="false">
      <c r="K507" s="44" t="str">
        <f aca="false">IF(J507="", "", B507=J507)</f>
        <v/>
      </c>
    </row>
    <row r="508" customFormat="false" ht="15" hidden="false" customHeight="false" outlineLevel="0" collapsed="false">
      <c r="K508" s="44" t="str">
        <f aca="false">IF(J508="", "", B508=J508)</f>
        <v/>
      </c>
    </row>
    <row r="509" customFormat="false" ht="15" hidden="false" customHeight="false" outlineLevel="0" collapsed="false">
      <c r="K509" s="44" t="str">
        <f aca="false">IF(J509="", "", B509=J509)</f>
        <v/>
      </c>
    </row>
    <row r="510" customFormat="false" ht="15" hidden="false" customHeight="false" outlineLevel="0" collapsed="false">
      <c r="K510" s="44" t="str">
        <f aca="false">IF(J510="", "", B510=J510)</f>
        <v/>
      </c>
    </row>
    <row r="511" customFormat="false" ht="15" hidden="false" customHeight="false" outlineLevel="0" collapsed="false">
      <c r="K511" s="44" t="str">
        <f aca="false">IF(J511="", "", B511=J511)</f>
        <v/>
      </c>
    </row>
    <row r="512" customFormat="false" ht="15" hidden="false" customHeight="false" outlineLevel="0" collapsed="false">
      <c r="K512" s="44" t="str">
        <f aca="false">IF(J512="", "", B512=J512)</f>
        <v/>
      </c>
    </row>
    <row r="513" customFormat="false" ht="15" hidden="false" customHeight="false" outlineLevel="0" collapsed="false">
      <c r="K513" s="44" t="str">
        <f aca="false">IF(J513="", "", B513=J513)</f>
        <v/>
      </c>
    </row>
    <row r="514" customFormat="false" ht="15" hidden="false" customHeight="false" outlineLevel="0" collapsed="false">
      <c r="K514" s="44" t="str">
        <f aca="false">IF(J514="", "", B514=J514)</f>
        <v/>
      </c>
    </row>
    <row r="515" customFormat="false" ht="15" hidden="false" customHeight="false" outlineLevel="0" collapsed="false">
      <c r="K515" s="44" t="str">
        <f aca="false">IF(J515="", "", B515=J515)</f>
        <v/>
      </c>
    </row>
    <row r="516" customFormat="false" ht="15" hidden="false" customHeight="false" outlineLevel="0" collapsed="false">
      <c r="K516" s="44" t="str">
        <f aca="false">IF(J516="", "", B516=J516)</f>
        <v/>
      </c>
    </row>
    <row r="517" customFormat="false" ht="15" hidden="false" customHeight="false" outlineLevel="0" collapsed="false">
      <c r="K517" s="44" t="str">
        <f aca="false">IF(J517="", "", B517=J517)</f>
        <v/>
      </c>
    </row>
    <row r="518" customFormat="false" ht="15" hidden="false" customHeight="false" outlineLevel="0" collapsed="false">
      <c r="K518" s="44" t="str">
        <f aca="false">IF(J518="", "", B518=J518)</f>
        <v/>
      </c>
    </row>
    <row r="519" customFormat="false" ht="15" hidden="false" customHeight="false" outlineLevel="0" collapsed="false">
      <c r="K519" s="44" t="str">
        <f aca="false">IF(J519="", "", B519=J519)</f>
        <v/>
      </c>
    </row>
    <row r="520" customFormat="false" ht="15" hidden="false" customHeight="false" outlineLevel="0" collapsed="false">
      <c r="K520" s="44" t="str">
        <f aca="false">IF(J520="", "", B520=J520)</f>
        <v/>
      </c>
    </row>
    <row r="521" customFormat="false" ht="15" hidden="false" customHeight="false" outlineLevel="0" collapsed="false">
      <c r="K521" s="44" t="str">
        <f aca="false">IF(J521="", "", B521=J521)</f>
        <v/>
      </c>
    </row>
    <row r="522" customFormat="false" ht="15" hidden="false" customHeight="false" outlineLevel="0" collapsed="false">
      <c r="K522" s="44" t="str">
        <f aca="false">IF(J522="", "", B522=J522)</f>
        <v/>
      </c>
    </row>
    <row r="523" customFormat="false" ht="15" hidden="false" customHeight="false" outlineLevel="0" collapsed="false">
      <c r="K523" s="44" t="str">
        <f aca="false">IF(J523="", "", B523=J523)</f>
        <v/>
      </c>
    </row>
    <row r="524" customFormat="false" ht="15" hidden="false" customHeight="false" outlineLevel="0" collapsed="false">
      <c r="K524" s="44" t="str">
        <f aca="false">IF(J524="", "", B524=J524)</f>
        <v/>
      </c>
    </row>
    <row r="525" customFormat="false" ht="15" hidden="false" customHeight="false" outlineLevel="0" collapsed="false">
      <c r="K525" s="44" t="str">
        <f aca="false">IF(J525="", "", B525=J525)</f>
        <v/>
      </c>
    </row>
    <row r="526" customFormat="false" ht="15" hidden="false" customHeight="false" outlineLevel="0" collapsed="false">
      <c r="K526" s="44" t="str">
        <f aca="false">IF(J526="", "", B526=J526)</f>
        <v/>
      </c>
    </row>
    <row r="527" customFormat="false" ht="15" hidden="false" customHeight="false" outlineLevel="0" collapsed="false">
      <c r="K527" s="44" t="str">
        <f aca="false">IF(J527="", "", B527=J527)</f>
        <v/>
      </c>
    </row>
    <row r="528" customFormat="false" ht="15" hidden="false" customHeight="false" outlineLevel="0" collapsed="false">
      <c r="K528" s="44" t="str">
        <f aca="false">IF(J528="", "", B528=J528)</f>
        <v/>
      </c>
    </row>
    <row r="529" customFormat="false" ht="15" hidden="false" customHeight="false" outlineLevel="0" collapsed="false">
      <c r="K529" s="44" t="str">
        <f aca="false">IF(J529="", "", B529=J529)</f>
        <v/>
      </c>
    </row>
    <row r="530" customFormat="false" ht="15" hidden="false" customHeight="false" outlineLevel="0" collapsed="false">
      <c r="K530" s="44" t="str">
        <f aca="false">IF(J530="", "", B530=J530)</f>
        <v/>
      </c>
    </row>
    <row r="531" customFormat="false" ht="15" hidden="false" customHeight="false" outlineLevel="0" collapsed="false">
      <c r="K531" s="44" t="str">
        <f aca="false">IF(J531="", "", B531=J531)</f>
        <v/>
      </c>
    </row>
    <row r="532" customFormat="false" ht="15" hidden="false" customHeight="false" outlineLevel="0" collapsed="false">
      <c r="K532" s="44" t="str">
        <f aca="false">IF(J532="", "", B532=J532)</f>
        <v/>
      </c>
    </row>
    <row r="533" customFormat="false" ht="15" hidden="false" customHeight="false" outlineLevel="0" collapsed="false">
      <c r="K533" s="44" t="str">
        <f aca="false">IF(J533="", "", B533=J533)</f>
        <v/>
      </c>
    </row>
    <row r="534" customFormat="false" ht="15" hidden="false" customHeight="false" outlineLevel="0" collapsed="false">
      <c r="K534" s="44" t="str">
        <f aca="false">IF(J534="", "", B534=J534)</f>
        <v/>
      </c>
    </row>
    <row r="535" customFormat="false" ht="15" hidden="false" customHeight="false" outlineLevel="0" collapsed="false">
      <c r="K535" s="44" t="str">
        <f aca="false">IF(J535="", "", B535=J535)</f>
        <v/>
      </c>
    </row>
    <row r="536" customFormat="false" ht="15" hidden="false" customHeight="false" outlineLevel="0" collapsed="false">
      <c r="K536" s="44" t="str">
        <f aca="false">IF(J536="", "", B536=J536)</f>
        <v/>
      </c>
    </row>
    <row r="537" customFormat="false" ht="15" hidden="false" customHeight="false" outlineLevel="0" collapsed="false">
      <c r="K537" s="44" t="str">
        <f aca="false">IF(J537="", "", B537=J537)</f>
        <v/>
      </c>
    </row>
    <row r="538" customFormat="false" ht="15" hidden="false" customHeight="false" outlineLevel="0" collapsed="false">
      <c r="K538" s="44" t="str">
        <f aca="false">IF(J538="", "", B538=J538)</f>
        <v/>
      </c>
    </row>
    <row r="539" customFormat="false" ht="15" hidden="false" customHeight="false" outlineLevel="0" collapsed="false">
      <c r="K539" s="44" t="str">
        <f aca="false">IF(J539="", "", B539=J539)</f>
        <v/>
      </c>
    </row>
    <row r="540" customFormat="false" ht="15" hidden="false" customHeight="false" outlineLevel="0" collapsed="false">
      <c r="K540" s="44" t="str">
        <f aca="false">IF(J540="", "", B540=J540)</f>
        <v/>
      </c>
    </row>
    <row r="541" customFormat="false" ht="15" hidden="false" customHeight="false" outlineLevel="0" collapsed="false">
      <c r="K541" s="44" t="str">
        <f aca="false">IF(J541="", "", B541=J541)</f>
        <v/>
      </c>
    </row>
    <row r="542" customFormat="false" ht="15" hidden="false" customHeight="false" outlineLevel="0" collapsed="false">
      <c r="K542" s="44" t="str">
        <f aca="false">IF(J542="", "", B542=J542)</f>
        <v/>
      </c>
    </row>
    <row r="543" customFormat="false" ht="15" hidden="false" customHeight="false" outlineLevel="0" collapsed="false">
      <c r="K543" s="44" t="str">
        <f aca="false">IF(J543="", "", B543=J543)</f>
        <v/>
      </c>
    </row>
    <row r="544" customFormat="false" ht="15" hidden="false" customHeight="false" outlineLevel="0" collapsed="false">
      <c r="K544" s="44" t="str">
        <f aca="false">IF(J544="", "", B544=J544)</f>
        <v/>
      </c>
    </row>
    <row r="545" customFormat="false" ht="15" hidden="false" customHeight="false" outlineLevel="0" collapsed="false">
      <c r="K545" s="44" t="str">
        <f aca="false">IF(J545="", "", B545=J545)</f>
        <v/>
      </c>
    </row>
    <row r="546" customFormat="false" ht="15" hidden="false" customHeight="false" outlineLevel="0" collapsed="false">
      <c r="K546" s="44" t="str">
        <f aca="false">IF(J546="", "", B546=J546)</f>
        <v/>
      </c>
    </row>
    <row r="547" customFormat="false" ht="15" hidden="false" customHeight="false" outlineLevel="0" collapsed="false">
      <c r="K547" s="44" t="str">
        <f aca="false">IF(J547="", "", B547=J547)</f>
        <v/>
      </c>
    </row>
    <row r="548" customFormat="false" ht="15" hidden="false" customHeight="false" outlineLevel="0" collapsed="false">
      <c r="K548" s="44" t="str">
        <f aca="false">IF(J548="", "", B548=J548)</f>
        <v/>
      </c>
    </row>
    <row r="549" customFormat="false" ht="15" hidden="false" customHeight="false" outlineLevel="0" collapsed="false">
      <c r="K549" s="44" t="str">
        <f aca="false">IF(J549="", "", B549=J549)</f>
        <v/>
      </c>
    </row>
    <row r="550" customFormat="false" ht="15" hidden="false" customHeight="false" outlineLevel="0" collapsed="false">
      <c r="K550" s="44" t="str">
        <f aca="false">IF(J550="", "", B550=J550)</f>
        <v/>
      </c>
    </row>
    <row r="551" customFormat="false" ht="15" hidden="false" customHeight="false" outlineLevel="0" collapsed="false">
      <c r="K551" s="44" t="str">
        <f aca="false">IF(J551="", "", B551=J551)</f>
        <v/>
      </c>
    </row>
    <row r="552" customFormat="false" ht="15" hidden="false" customHeight="false" outlineLevel="0" collapsed="false">
      <c r="K552" s="44" t="str">
        <f aca="false">IF(J552="", "", B552=J552)</f>
        <v/>
      </c>
    </row>
    <row r="553" customFormat="false" ht="15" hidden="false" customHeight="false" outlineLevel="0" collapsed="false">
      <c r="K553" s="44" t="str">
        <f aca="false">IF(J553="", "", B553=J553)</f>
        <v/>
      </c>
    </row>
    <row r="554" customFormat="false" ht="15" hidden="false" customHeight="false" outlineLevel="0" collapsed="false">
      <c r="K554" s="44" t="str">
        <f aca="false">IF(J554="", "", B554=J554)</f>
        <v/>
      </c>
    </row>
    <row r="555" customFormat="false" ht="15" hidden="false" customHeight="false" outlineLevel="0" collapsed="false">
      <c r="K555" s="44" t="str">
        <f aca="false">IF(J555="", "", B555=J555)</f>
        <v/>
      </c>
    </row>
    <row r="556" customFormat="false" ht="15" hidden="false" customHeight="false" outlineLevel="0" collapsed="false">
      <c r="K556" s="44" t="str">
        <f aca="false">IF(J556="", "", B556=J556)</f>
        <v/>
      </c>
    </row>
    <row r="557" customFormat="false" ht="15" hidden="false" customHeight="false" outlineLevel="0" collapsed="false">
      <c r="K557" s="44" t="str">
        <f aca="false">IF(J557="", "", B557=J557)</f>
        <v/>
      </c>
    </row>
    <row r="558" customFormat="false" ht="15" hidden="false" customHeight="false" outlineLevel="0" collapsed="false">
      <c r="K558" s="44" t="str">
        <f aca="false">IF(J558="", "", B558=J558)</f>
        <v/>
      </c>
    </row>
    <row r="559" customFormat="false" ht="15" hidden="false" customHeight="false" outlineLevel="0" collapsed="false">
      <c r="K559" s="44" t="str">
        <f aca="false">IF(J559="", "", B559=J559)</f>
        <v/>
      </c>
    </row>
    <row r="560" customFormat="false" ht="15" hidden="false" customHeight="false" outlineLevel="0" collapsed="false">
      <c r="K560" s="44" t="str">
        <f aca="false">IF(J560="", "", B560=J560)</f>
        <v/>
      </c>
    </row>
    <row r="561" customFormat="false" ht="15" hidden="false" customHeight="false" outlineLevel="0" collapsed="false">
      <c r="K561" s="44" t="str">
        <f aca="false">IF(J561="", "", B561=J561)</f>
        <v/>
      </c>
    </row>
    <row r="562" customFormat="false" ht="15" hidden="false" customHeight="false" outlineLevel="0" collapsed="false">
      <c r="K562" s="44" t="str">
        <f aca="false">IF(J562="", "", B562=J562)</f>
        <v/>
      </c>
    </row>
    <row r="563" customFormat="false" ht="15" hidden="false" customHeight="false" outlineLevel="0" collapsed="false">
      <c r="K563" s="44" t="str">
        <f aca="false">IF(J563="", "", B563=J563)</f>
        <v/>
      </c>
    </row>
    <row r="564" customFormat="false" ht="15" hidden="false" customHeight="false" outlineLevel="0" collapsed="false">
      <c r="K564" s="44" t="str">
        <f aca="false">IF(J564="", "", B564=J564)</f>
        <v/>
      </c>
    </row>
    <row r="565" customFormat="false" ht="15" hidden="false" customHeight="false" outlineLevel="0" collapsed="false">
      <c r="K565" s="44" t="str">
        <f aca="false">IF(J565="", "", B565=J565)</f>
        <v/>
      </c>
    </row>
    <row r="566" customFormat="false" ht="15" hidden="false" customHeight="false" outlineLevel="0" collapsed="false">
      <c r="K566" s="44" t="str">
        <f aca="false">IF(J566="", "", B566=J566)</f>
        <v/>
      </c>
    </row>
    <row r="567" customFormat="false" ht="15" hidden="false" customHeight="false" outlineLevel="0" collapsed="false">
      <c r="K567" s="44" t="str">
        <f aca="false">IF(J567="", "", B567=J567)</f>
        <v/>
      </c>
    </row>
    <row r="568" customFormat="false" ht="15" hidden="false" customHeight="false" outlineLevel="0" collapsed="false">
      <c r="K568" s="44" t="str">
        <f aca="false">IF(J568="", "", B568=J568)</f>
        <v/>
      </c>
    </row>
    <row r="569" customFormat="false" ht="15" hidden="false" customHeight="false" outlineLevel="0" collapsed="false">
      <c r="K569" s="44" t="str">
        <f aca="false">IF(J569="", "", B569=J569)</f>
        <v/>
      </c>
    </row>
    <row r="570" customFormat="false" ht="15" hidden="false" customHeight="false" outlineLevel="0" collapsed="false">
      <c r="K570" s="44" t="str">
        <f aca="false">IF(J570="", "", B570=J570)</f>
        <v/>
      </c>
    </row>
    <row r="571" customFormat="false" ht="15" hidden="false" customHeight="false" outlineLevel="0" collapsed="false">
      <c r="K571" s="44" t="str">
        <f aca="false">IF(J571="", "", B571=J571)</f>
        <v/>
      </c>
    </row>
    <row r="572" customFormat="false" ht="15" hidden="false" customHeight="false" outlineLevel="0" collapsed="false">
      <c r="K572" s="44" t="str">
        <f aca="false">IF(J572="", "", B572=J572)</f>
        <v/>
      </c>
    </row>
    <row r="573" customFormat="false" ht="15" hidden="false" customHeight="false" outlineLevel="0" collapsed="false">
      <c r="K573" s="44" t="str">
        <f aca="false">IF(J573="", "", B573=J573)</f>
        <v/>
      </c>
    </row>
    <row r="574" customFormat="false" ht="15" hidden="false" customHeight="false" outlineLevel="0" collapsed="false">
      <c r="K574" s="44" t="str">
        <f aca="false">IF(J574="", "", B574=J574)</f>
        <v/>
      </c>
    </row>
    <row r="575" customFormat="false" ht="15" hidden="false" customHeight="false" outlineLevel="0" collapsed="false">
      <c r="K575" s="44" t="str">
        <f aca="false">IF(J575="", "", B575=J575)</f>
        <v/>
      </c>
    </row>
    <row r="576" customFormat="false" ht="15" hidden="false" customHeight="false" outlineLevel="0" collapsed="false">
      <c r="K576" s="44" t="str">
        <f aca="false">IF(J576="", "", B576=J576)</f>
        <v/>
      </c>
    </row>
    <row r="577" customFormat="false" ht="15" hidden="false" customHeight="false" outlineLevel="0" collapsed="false">
      <c r="K577" s="44" t="str">
        <f aca="false">IF(J577="", "", B577=J577)</f>
        <v/>
      </c>
    </row>
    <row r="578" customFormat="false" ht="15" hidden="false" customHeight="false" outlineLevel="0" collapsed="false">
      <c r="K578" s="44" t="str">
        <f aca="false">IF(J578="", "", B578=J578)</f>
        <v/>
      </c>
    </row>
    <row r="579" customFormat="false" ht="15" hidden="false" customHeight="false" outlineLevel="0" collapsed="false">
      <c r="K579" s="44" t="str">
        <f aca="false">IF(J579="", "", B579=J579)</f>
        <v/>
      </c>
    </row>
    <row r="580" customFormat="false" ht="15" hidden="false" customHeight="false" outlineLevel="0" collapsed="false">
      <c r="K580" s="44" t="str">
        <f aca="false">IF(J580="", "", B580=J580)</f>
        <v/>
      </c>
    </row>
    <row r="581" customFormat="false" ht="15" hidden="false" customHeight="false" outlineLevel="0" collapsed="false">
      <c r="K581" s="44" t="str">
        <f aca="false">IF(J581="", "", B581=J581)</f>
        <v/>
      </c>
    </row>
    <row r="582" customFormat="false" ht="15" hidden="false" customHeight="false" outlineLevel="0" collapsed="false">
      <c r="K582" s="44" t="str">
        <f aca="false">IF(J582="", "", B582=J582)</f>
        <v/>
      </c>
    </row>
    <row r="583" customFormat="false" ht="15" hidden="false" customHeight="false" outlineLevel="0" collapsed="false">
      <c r="K583" s="44" t="str">
        <f aca="false">IF(J583="", "", B583=J583)</f>
        <v/>
      </c>
    </row>
    <row r="584" customFormat="false" ht="15" hidden="false" customHeight="false" outlineLevel="0" collapsed="false">
      <c r="K584" s="44" t="str">
        <f aca="false">IF(J584="", "", B584=J584)</f>
        <v/>
      </c>
    </row>
    <row r="585" customFormat="false" ht="15" hidden="false" customHeight="false" outlineLevel="0" collapsed="false">
      <c r="K585" s="44" t="str">
        <f aca="false">IF(J585="", "", B585=J585)</f>
        <v/>
      </c>
    </row>
    <row r="586" customFormat="false" ht="15" hidden="false" customHeight="false" outlineLevel="0" collapsed="false">
      <c r="K586" s="44" t="str">
        <f aca="false">IF(J586="", "", B586=J586)</f>
        <v/>
      </c>
    </row>
    <row r="587" customFormat="false" ht="15" hidden="false" customHeight="false" outlineLevel="0" collapsed="false">
      <c r="K587" s="44" t="str">
        <f aca="false">IF(J587="", "", B587=J587)</f>
        <v/>
      </c>
    </row>
    <row r="588" customFormat="false" ht="15" hidden="false" customHeight="false" outlineLevel="0" collapsed="false">
      <c r="K588" s="44" t="str">
        <f aca="false">IF(J588="", "", B588=J588)</f>
        <v/>
      </c>
    </row>
    <row r="589" customFormat="false" ht="15" hidden="false" customHeight="false" outlineLevel="0" collapsed="false">
      <c r="K589" s="44" t="str">
        <f aca="false">IF(J589="", "", B589=J589)</f>
        <v/>
      </c>
    </row>
    <row r="590" customFormat="false" ht="15" hidden="false" customHeight="false" outlineLevel="0" collapsed="false">
      <c r="K590" s="44" t="str">
        <f aca="false">IF(J590="", "", B590=J590)</f>
        <v/>
      </c>
    </row>
    <row r="591" customFormat="false" ht="15" hidden="false" customHeight="false" outlineLevel="0" collapsed="false">
      <c r="K591" s="44" t="str">
        <f aca="false">IF(J591="", "", B591=J591)</f>
        <v/>
      </c>
    </row>
    <row r="592" customFormat="false" ht="15" hidden="false" customHeight="false" outlineLevel="0" collapsed="false">
      <c r="K592" s="44" t="str">
        <f aca="false">IF(J592="", "", B592=J592)</f>
        <v/>
      </c>
    </row>
    <row r="593" customFormat="false" ht="15" hidden="false" customHeight="false" outlineLevel="0" collapsed="false">
      <c r="K593" s="44" t="str">
        <f aca="false">IF(J593="", "", B593=J593)</f>
        <v/>
      </c>
    </row>
    <row r="594" customFormat="false" ht="15" hidden="false" customHeight="false" outlineLevel="0" collapsed="false">
      <c r="K594" s="44" t="str">
        <f aca="false">IF(J594="", "", B594=J594)</f>
        <v/>
      </c>
    </row>
    <row r="595" customFormat="false" ht="15" hidden="false" customHeight="false" outlineLevel="0" collapsed="false">
      <c r="K595" s="44" t="str">
        <f aca="false">IF(J595="", "", B595=J595)</f>
        <v/>
      </c>
    </row>
    <row r="596" customFormat="false" ht="15" hidden="false" customHeight="false" outlineLevel="0" collapsed="false">
      <c r="K596" s="44" t="str">
        <f aca="false">IF(J596="", "", B596=J596)</f>
        <v/>
      </c>
    </row>
    <row r="597" customFormat="false" ht="15" hidden="false" customHeight="false" outlineLevel="0" collapsed="false">
      <c r="K597" s="44" t="str">
        <f aca="false">IF(J597="", "", B597=J597)</f>
        <v/>
      </c>
    </row>
    <row r="598" customFormat="false" ht="15" hidden="false" customHeight="false" outlineLevel="0" collapsed="false">
      <c r="K598" s="44" t="str">
        <f aca="false">IF(J598="", "", B598=J598)</f>
        <v/>
      </c>
    </row>
    <row r="599" customFormat="false" ht="15" hidden="false" customHeight="false" outlineLevel="0" collapsed="false">
      <c r="K599" s="44" t="str">
        <f aca="false">IF(J599="", "", B599=J599)</f>
        <v/>
      </c>
    </row>
    <row r="600" customFormat="false" ht="15" hidden="false" customHeight="false" outlineLevel="0" collapsed="false">
      <c r="K600" s="44" t="str">
        <f aca="false">IF(J600="", "", B600=J600)</f>
        <v/>
      </c>
    </row>
    <row r="601" customFormat="false" ht="15" hidden="false" customHeight="false" outlineLevel="0" collapsed="false">
      <c r="K601" s="44" t="str">
        <f aca="false">IF(J601="", "", B601=J601)</f>
        <v/>
      </c>
    </row>
    <row r="602" customFormat="false" ht="15" hidden="false" customHeight="false" outlineLevel="0" collapsed="false">
      <c r="K602" s="44" t="str">
        <f aca="false">IF(J602="", "", B602=J602)</f>
        <v/>
      </c>
    </row>
    <row r="603" customFormat="false" ht="15" hidden="false" customHeight="false" outlineLevel="0" collapsed="false">
      <c r="K603" s="44" t="str">
        <f aca="false">IF(J603="", "", B603=J603)</f>
        <v/>
      </c>
    </row>
    <row r="604" customFormat="false" ht="15" hidden="false" customHeight="false" outlineLevel="0" collapsed="false">
      <c r="K604" s="44" t="str">
        <f aca="false">IF(J604="", "", B604=J604)</f>
        <v/>
      </c>
    </row>
    <row r="605" customFormat="false" ht="15" hidden="false" customHeight="false" outlineLevel="0" collapsed="false">
      <c r="K605" s="44" t="str">
        <f aca="false">IF(J605="", "", B605=J605)</f>
        <v/>
      </c>
    </row>
    <row r="606" customFormat="false" ht="15" hidden="false" customHeight="false" outlineLevel="0" collapsed="false">
      <c r="K606" s="44" t="str">
        <f aca="false">IF(J606="", "", B606=J606)</f>
        <v/>
      </c>
    </row>
    <row r="607" customFormat="false" ht="15" hidden="false" customHeight="false" outlineLevel="0" collapsed="false">
      <c r="K607" s="44" t="str">
        <f aca="false">IF(J607="", "", B607=J607)</f>
        <v/>
      </c>
    </row>
    <row r="608" customFormat="false" ht="15" hidden="false" customHeight="false" outlineLevel="0" collapsed="false">
      <c r="K608" s="44" t="str">
        <f aca="false">IF(J608="", "", B608=J608)</f>
        <v/>
      </c>
    </row>
    <row r="609" customFormat="false" ht="15" hidden="false" customHeight="false" outlineLevel="0" collapsed="false">
      <c r="K609" s="44" t="str">
        <f aca="false">IF(J609="", "", B609=J609)</f>
        <v/>
      </c>
    </row>
    <row r="610" customFormat="false" ht="15" hidden="false" customHeight="false" outlineLevel="0" collapsed="false">
      <c r="K610" s="44" t="str">
        <f aca="false">IF(J610="", "", B610=J610)</f>
        <v/>
      </c>
    </row>
    <row r="611" customFormat="false" ht="15" hidden="false" customHeight="false" outlineLevel="0" collapsed="false">
      <c r="K611" s="44" t="str">
        <f aca="false">IF(J611="", "", B611=J611)</f>
        <v/>
      </c>
    </row>
    <row r="612" customFormat="false" ht="15" hidden="false" customHeight="false" outlineLevel="0" collapsed="false">
      <c r="K612" s="44" t="str">
        <f aca="false">IF(J612="", "", B612=J612)</f>
        <v/>
      </c>
    </row>
    <row r="613" customFormat="false" ht="15" hidden="false" customHeight="false" outlineLevel="0" collapsed="false">
      <c r="K613" s="44" t="str">
        <f aca="false">IF(J613="", "", B613=J613)</f>
        <v/>
      </c>
    </row>
    <row r="614" customFormat="false" ht="15" hidden="false" customHeight="false" outlineLevel="0" collapsed="false">
      <c r="K614" s="44" t="str">
        <f aca="false">IF(J614="", "", B614=J614)</f>
        <v/>
      </c>
    </row>
    <row r="615" customFormat="false" ht="15" hidden="false" customHeight="false" outlineLevel="0" collapsed="false">
      <c r="K615" s="44" t="str">
        <f aca="false">IF(J615="", "", B615=J615)</f>
        <v/>
      </c>
    </row>
    <row r="616" customFormat="false" ht="15" hidden="false" customHeight="false" outlineLevel="0" collapsed="false">
      <c r="K616" s="44" t="str">
        <f aca="false">IF(J616="", "", B616=J616)</f>
        <v/>
      </c>
    </row>
    <row r="617" customFormat="false" ht="15" hidden="false" customHeight="false" outlineLevel="0" collapsed="false">
      <c r="K617" s="44" t="str">
        <f aca="false">IF(J617="", "", B617=J617)</f>
        <v/>
      </c>
    </row>
    <row r="618" customFormat="false" ht="15" hidden="false" customHeight="false" outlineLevel="0" collapsed="false">
      <c r="K618" s="44" t="str">
        <f aca="false">IF(J618="", "", B618=J618)</f>
        <v/>
      </c>
    </row>
    <row r="619" customFormat="false" ht="15" hidden="false" customHeight="false" outlineLevel="0" collapsed="false">
      <c r="K619" s="44" t="str">
        <f aca="false">IF(J619="", "", B619=J619)</f>
        <v/>
      </c>
    </row>
    <row r="620" customFormat="false" ht="15" hidden="false" customHeight="false" outlineLevel="0" collapsed="false">
      <c r="K620" s="44" t="str">
        <f aca="false">IF(J620="", "", B620=J620)</f>
        <v/>
      </c>
    </row>
    <row r="621" customFormat="false" ht="15" hidden="false" customHeight="false" outlineLevel="0" collapsed="false">
      <c r="K621" s="44" t="str">
        <f aca="false">IF(J621="", "", B621=J621)</f>
        <v/>
      </c>
    </row>
    <row r="622" customFormat="false" ht="15" hidden="false" customHeight="false" outlineLevel="0" collapsed="false">
      <c r="K622" s="44" t="str">
        <f aca="false">IF(J622="", "", B622=J622)</f>
        <v/>
      </c>
    </row>
    <row r="623" customFormat="false" ht="15" hidden="false" customHeight="false" outlineLevel="0" collapsed="false">
      <c r="K623" s="44" t="str">
        <f aca="false">IF(J623="", "", B623=J623)</f>
        <v/>
      </c>
    </row>
    <row r="624" customFormat="false" ht="15" hidden="false" customHeight="false" outlineLevel="0" collapsed="false">
      <c r="K624" s="44" t="str">
        <f aca="false">IF(J624="", "", B624=J624)</f>
        <v/>
      </c>
    </row>
    <row r="625" customFormat="false" ht="15" hidden="false" customHeight="false" outlineLevel="0" collapsed="false">
      <c r="K625" s="44" t="str">
        <f aca="false">IF(J625="", "", B625=J625)</f>
        <v/>
      </c>
    </row>
    <row r="626" customFormat="false" ht="15" hidden="false" customHeight="false" outlineLevel="0" collapsed="false">
      <c r="K626" s="44" t="str">
        <f aca="false">IF(J626="", "", B626=J626)</f>
        <v/>
      </c>
    </row>
    <row r="627" customFormat="false" ht="15" hidden="false" customHeight="false" outlineLevel="0" collapsed="false">
      <c r="K627" s="44" t="str">
        <f aca="false">IF(J627="", "", B627=J627)</f>
        <v/>
      </c>
    </row>
  </sheetData>
  <conditionalFormatting sqref="C2:D202">
    <cfRule type="expression" priority="2" aboveAverage="0" equalAverage="0" bottom="0" percent="0" rank="0" text="" dxfId="19">
      <formula>DATEVALUE(C2) &lt;&gt; INT(LEFT(D2,5)) +1</formula>
    </cfRule>
  </conditionalFormatting>
  <conditionalFormatting sqref="D2:D202">
    <cfRule type="expression" priority="3" aboveAverage="0" equalAverage="0" bottom="0" percent="0" rank="0" text="" dxfId="20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:E1048576 G1:G1048576 I1:I1048576 K1:K1048576 M1:N1048576">
    <cfRule type="expression" priority="4" aboveAverage="0" equalAverage="0" bottom="0" percent="0" rank="0" text="" dxfId="21">
      <formula>LEN(TRIM(E1))=0</formula>
    </cfRule>
  </conditionalFormatting>
  <conditionalFormatting sqref="E1 G1 I1">
    <cfRule type="containsText" priority="5" operator="containsText" aboveAverage="0" equalAverage="0" bottom="0" percent="0" rank="0" text="Перевірка" dxfId="22">
      <formula>NOT(ISERROR(SEARCH("Перевірка",E1)))</formula>
    </cfRule>
  </conditionalFormatting>
  <conditionalFormatting sqref="I1:I202">
    <cfRule type="cellIs" priority="6" operator="equal" aboveAverage="0" equalAverage="0" bottom="0" percent="0" rank="0" text="" dxfId="23">
      <formula>9</formula>
    </cfRule>
    <cfRule type="cellIs" priority="7" operator="equal" aboveAverage="0" equalAverage="0" bottom="0" percent="0" rank="0" text="" dxfId="24">
      <formula>8</formula>
    </cfRule>
  </conditionalFormatting>
  <conditionalFormatting sqref="K1:K1048576 M1:N1048576">
    <cfRule type="cellIs" priority="8" operator="equal" aboveAverage="0" equalAverage="0" bottom="0" percent="0" rank="0" text="" dxfId="25">
      <formula>0</formula>
    </cfRule>
    <cfRule type="cellIs" priority="9" operator="equal" aboveAverage="0" equalAverage="0" bottom="0" percent="0" rank="0" text="" dxfId="26">
      <formula>1</formula>
    </cfRule>
  </conditionalFormatting>
  <conditionalFormatting sqref="H1:H1048576">
    <cfRule type="beginsWith" priority="10" operator="beginsWith" aboveAverage="0" equalAverage="0" bottom="0" percent="0" rank="0" text="00" dxfId="27">
      <formula>LEFT(H1,LEN("00"))="00"</formula>
    </cfRule>
  </conditionalFormatting>
  <conditionalFormatting sqref="I1:I1048576">
    <cfRule type="cellIs" priority="11" operator="notEqual" aboveAverage="0" equalAverage="0" bottom="0" percent="0" rank="0" text="" dxfId="28">
      <formula>8</formula>
    </cfRule>
    <cfRule type="cellIs" priority="12" operator="notEqual" aboveAverage="0" equalAverage="0" bottom="0" percent="0" rank="0" text="" dxfId="29">
      <formula>9</formula>
    </cfRule>
  </conditionalFormatting>
  <conditionalFormatting sqref="G1:G1048576">
    <cfRule type="cellIs" priority="13" operator="equal" aboveAverage="0" equalAverage="0" bottom="0" percent="0" rank="0" text="" dxfId="30">
      <formula>8</formula>
    </cfRule>
    <cfRule type="cellIs" priority="14" operator="notEqual" aboveAverage="0" equalAverage="0" bottom="0" percent="0" rank="0" text="" dxfId="31">
      <formula>8</formula>
    </cfRule>
  </conditionalFormatting>
  <conditionalFormatting sqref="E1:E1048576">
    <cfRule type="cellIs" priority="15" operator="equal" aboveAverage="0" equalAverage="0" bottom="0" percent="0" rank="0" text="" dxfId="32">
      <formula>10</formula>
    </cfRule>
    <cfRule type="cellIs" priority="16" operator="notEqual" aboveAverage="0" equalAverage="0" bottom="0" percent="0" rank="0" text="" dxfId="33">
      <formula>10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2:C6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9" activeCellId="0" sqref="C9"/>
    </sheetView>
  </sheetViews>
  <sheetFormatPr defaultColWidth="8.859375" defaultRowHeight="15" customHeight="true" zeroHeight="false" outlineLevelRow="0" outlineLevelCol="0"/>
  <cols>
    <col collapsed="false" customWidth="true" hidden="false" outlineLevel="0" max="3" min="3" style="0" width="111"/>
  </cols>
  <sheetData>
    <row r="2" customFormat="false" ht="23.85" hidden="false" customHeight="false" outlineLevel="0" collapsed="false">
      <c r="C2" s="38" t="s">
        <v>1572</v>
      </c>
    </row>
    <row r="4" customFormat="false" ht="15" hidden="false" customHeight="false" outlineLevel="0" collapsed="false">
      <c r="C4" s="38"/>
    </row>
    <row r="6" customFormat="false" ht="15" hidden="false" customHeight="false" outlineLevel="0" collapsed="false">
      <c r="C6" s="0" t="s">
        <v>1573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A358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85" workbookViewId="0">
      <pane xSplit="0" ySplit="1" topLeftCell="A11" activePane="bottomLeft" state="frozen"/>
      <selection pane="topLeft" activeCell="A1" activeCellId="0" sqref="A1"/>
      <selection pane="bottomLeft" activeCell="C32" activeCellId="0" sqref="C32"/>
    </sheetView>
  </sheetViews>
  <sheetFormatPr defaultColWidth="7.71484375" defaultRowHeight="15.75" customHeight="true" zeroHeight="false" outlineLevelRow="0" outlineLevelCol="0"/>
  <cols>
    <col collapsed="false" customWidth="true" hidden="false" outlineLevel="0" max="1" min="1" style="56" width="9.42"/>
    <col collapsed="false" customWidth="true" hidden="false" outlineLevel="0" max="2" min="2" style="57" width="9.14"/>
    <col collapsed="false" customWidth="true" hidden="false" outlineLevel="0" max="3" min="3" style="58" width="47.29"/>
    <col collapsed="false" customWidth="true" hidden="false" outlineLevel="0" max="4" min="4" style="58" width="24.42"/>
    <col collapsed="false" customWidth="true" hidden="false" outlineLevel="0" max="5" min="5" style="58" width="30.43"/>
    <col collapsed="false" customWidth="true" hidden="false" outlineLevel="0" max="6" min="6" style="58" width="29.42"/>
    <col collapsed="false" customWidth="true" hidden="false" outlineLevel="0" max="7" min="7" style="58" width="45.43"/>
    <col collapsed="false" customWidth="true" hidden="false" outlineLevel="0" max="8" min="8" style="59" width="22.42"/>
    <col collapsed="false" customWidth="false" hidden="false" outlineLevel="0" max="16384" min="9" style="60" width="7.71"/>
  </cols>
  <sheetData>
    <row r="1" s="66" customFormat="true" ht="115.5" hidden="false" customHeight="true" outlineLevel="0" collapsed="false">
      <c r="A1" s="61" t="s">
        <v>7</v>
      </c>
      <c r="B1" s="61" t="s">
        <v>1574</v>
      </c>
      <c r="C1" s="61"/>
      <c r="D1" s="62" t="s">
        <v>17</v>
      </c>
      <c r="E1" s="63" t="s">
        <v>18</v>
      </c>
      <c r="F1" s="64" t="s">
        <v>1575</v>
      </c>
      <c r="G1" s="61" t="s">
        <v>22</v>
      </c>
      <c r="H1" s="65" t="s">
        <v>23</v>
      </c>
    </row>
    <row r="2" s="69" customFormat="true" ht="77.6" hidden="false" customHeight="false" outlineLevel="0" collapsed="false">
      <c r="A2" s="67" t="n">
        <v>1</v>
      </c>
      <c r="B2" s="68" t="s">
        <v>43</v>
      </c>
      <c r="C2" s="58" t="s">
        <v>1559</v>
      </c>
      <c r="D2" s="58" t="s">
        <v>1576</v>
      </c>
      <c r="E2" s="58" t="s">
        <v>1577</v>
      </c>
      <c r="F2" s="58" t="s">
        <v>1578</v>
      </c>
      <c r="G2" s="58" t="s">
        <v>1579</v>
      </c>
      <c r="H2" s="58" t="n">
        <v>660263238</v>
      </c>
    </row>
    <row r="3" s="69" customFormat="true" ht="64.9" hidden="false" customHeight="false" outlineLevel="0" collapsed="false">
      <c r="A3" s="67" t="n">
        <v>8</v>
      </c>
      <c r="B3" s="68" t="s">
        <v>43</v>
      </c>
      <c r="C3" s="58" t="s">
        <v>1580</v>
      </c>
      <c r="D3" s="58" t="s">
        <v>1581</v>
      </c>
      <c r="E3" s="58" t="s">
        <v>1582</v>
      </c>
      <c r="F3" s="58" t="s">
        <v>1583</v>
      </c>
      <c r="G3" s="58" t="s">
        <v>1584</v>
      </c>
      <c r="H3" s="58" t="n">
        <v>505059149</v>
      </c>
    </row>
    <row r="4" s="69" customFormat="true" ht="52.2" hidden="false" customHeight="false" outlineLevel="0" collapsed="false">
      <c r="A4" s="67" t="n">
        <v>12</v>
      </c>
      <c r="B4" s="68" t="s">
        <v>43</v>
      </c>
      <c r="C4" s="58" t="s">
        <v>1561</v>
      </c>
      <c r="D4" s="58" t="s">
        <v>1585</v>
      </c>
      <c r="E4" s="58" t="s">
        <v>1586</v>
      </c>
      <c r="F4" s="58" t="s">
        <v>1587</v>
      </c>
      <c r="G4" s="58" t="s">
        <v>1588</v>
      </c>
      <c r="H4" s="58" t="n">
        <v>993803701</v>
      </c>
    </row>
    <row r="5" s="69" customFormat="true" ht="52.2" hidden="false" customHeight="false" outlineLevel="0" collapsed="false">
      <c r="A5" s="67" t="n">
        <v>7</v>
      </c>
      <c r="B5" s="68" t="s">
        <v>43</v>
      </c>
      <c r="C5" s="58" t="s">
        <v>1562</v>
      </c>
      <c r="D5" s="58" t="s">
        <v>1585</v>
      </c>
      <c r="E5" s="58" t="s">
        <v>1589</v>
      </c>
      <c r="F5" s="58" t="s">
        <v>1590</v>
      </c>
      <c r="G5" s="58" t="s">
        <v>1591</v>
      </c>
      <c r="H5" s="58" t="n">
        <v>677153559</v>
      </c>
    </row>
    <row r="6" s="69" customFormat="true" ht="77.6" hidden="false" customHeight="false" outlineLevel="0" collapsed="false">
      <c r="A6" s="67" t="n">
        <v>4</v>
      </c>
      <c r="B6" s="68" t="s">
        <v>43</v>
      </c>
      <c r="C6" s="58" t="s">
        <v>1563</v>
      </c>
      <c r="D6" s="58" t="s">
        <v>1592</v>
      </c>
      <c r="E6" s="58" t="s">
        <v>1593</v>
      </c>
      <c r="F6" s="58" t="s">
        <v>1594</v>
      </c>
      <c r="G6" s="58" t="s">
        <v>1595</v>
      </c>
      <c r="H6" s="58" t="n">
        <v>683977036</v>
      </c>
    </row>
    <row r="7" s="69" customFormat="true" ht="52.2" hidden="false" customHeight="false" outlineLevel="0" collapsed="false">
      <c r="A7" s="67" t="n">
        <v>6</v>
      </c>
      <c r="B7" s="68" t="s">
        <v>43</v>
      </c>
      <c r="C7" s="58" t="s">
        <v>1596</v>
      </c>
      <c r="D7" s="58" t="s">
        <v>1597</v>
      </c>
      <c r="E7" s="58" t="s">
        <v>1598</v>
      </c>
      <c r="F7" s="58" t="s">
        <v>1599</v>
      </c>
      <c r="G7" s="58" t="s">
        <v>1600</v>
      </c>
      <c r="H7" s="58" t="n">
        <v>682269805</v>
      </c>
    </row>
    <row r="8" s="69" customFormat="true" ht="52.2" hidden="false" customHeight="false" outlineLevel="0" collapsed="false">
      <c r="A8" s="67" t="n">
        <v>13</v>
      </c>
      <c r="B8" s="68" t="s">
        <v>43</v>
      </c>
      <c r="C8" s="58" t="s">
        <v>1601</v>
      </c>
      <c r="D8" s="58" t="s">
        <v>1602</v>
      </c>
      <c r="E8" s="58" t="s">
        <v>1603</v>
      </c>
      <c r="F8" s="58" t="s">
        <v>1604</v>
      </c>
      <c r="G8" s="58" t="s">
        <v>1605</v>
      </c>
      <c r="H8" s="58" t="n">
        <v>990631915</v>
      </c>
    </row>
    <row r="9" s="69" customFormat="true" ht="64.9" hidden="false" customHeight="false" outlineLevel="0" collapsed="false">
      <c r="A9" s="67" t="n">
        <v>9</v>
      </c>
      <c r="B9" s="68" t="s">
        <v>43</v>
      </c>
      <c r="C9" s="58" t="s">
        <v>1566</v>
      </c>
      <c r="D9" s="58" t="s">
        <v>1606</v>
      </c>
      <c r="E9" s="58" t="s">
        <v>1607</v>
      </c>
      <c r="F9" s="58" t="s">
        <v>1608</v>
      </c>
      <c r="G9" s="58" t="s">
        <v>1609</v>
      </c>
      <c r="H9" s="58" t="n">
        <v>956741071</v>
      </c>
    </row>
    <row r="10" s="69" customFormat="true" ht="77.6" hidden="false" customHeight="false" outlineLevel="0" collapsed="false">
      <c r="A10" s="67" t="n">
        <v>3</v>
      </c>
      <c r="B10" s="68" t="s">
        <v>43</v>
      </c>
      <c r="C10" s="58" t="s">
        <v>1610</v>
      </c>
      <c r="D10" s="58" t="s">
        <v>1611</v>
      </c>
      <c r="E10" s="58" t="s">
        <v>1612</v>
      </c>
      <c r="F10" s="58" t="s">
        <v>1613</v>
      </c>
      <c r="G10" s="58" t="s">
        <v>1614</v>
      </c>
      <c r="H10" s="58" t="n">
        <v>934248356</v>
      </c>
    </row>
    <row r="11" s="69" customFormat="true" ht="52.2" hidden="false" customHeight="false" outlineLevel="0" collapsed="false">
      <c r="A11" s="67" t="n">
        <v>11</v>
      </c>
      <c r="B11" s="68" t="s">
        <v>43</v>
      </c>
      <c r="C11" s="58" t="s">
        <v>1568</v>
      </c>
      <c r="D11" s="58" t="s">
        <v>1615</v>
      </c>
      <c r="E11" s="58" t="s">
        <v>1616</v>
      </c>
      <c r="F11" s="58" t="s">
        <v>1617</v>
      </c>
      <c r="G11" s="58" t="s">
        <v>1618</v>
      </c>
      <c r="H11" s="58" t="n">
        <v>983438936</v>
      </c>
    </row>
    <row r="12" s="69" customFormat="true" ht="52.2" hidden="false" customHeight="false" outlineLevel="0" collapsed="false">
      <c r="A12" s="67" t="n">
        <v>5</v>
      </c>
      <c r="B12" s="68" t="s">
        <v>43</v>
      </c>
      <c r="C12" s="58" t="s">
        <v>1569</v>
      </c>
      <c r="D12" s="58" t="s">
        <v>1619</v>
      </c>
      <c r="E12" s="58" t="s">
        <v>1620</v>
      </c>
      <c r="F12" s="58" t="s">
        <v>1621</v>
      </c>
      <c r="G12" s="58" t="s">
        <v>1622</v>
      </c>
      <c r="H12" s="58" t="n">
        <v>938839470</v>
      </c>
    </row>
    <row r="13" s="69" customFormat="true" ht="77.6" hidden="false" customHeight="false" outlineLevel="0" collapsed="false">
      <c r="A13" s="67" t="n">
        <v>2</v>
      </c>
      <c r="B13" s="68" t="s">
        <v>43</v>
      </c>
      <c r="C13" s="58" t="s">
        <v>1570</v>
      </c>
      <c r="D13" s="58" t="s">
        <v>1623</v>
      </c>
      <c r="E13" s="58" t="s">
        <v>1624</v>
      </c>
      <c r="F13" s="58" t="s">
        <v>1625</v>
      </c>
      <c r="G13" s="58" t="s">
        <v>1626</v>
      </c>
      <c r="H13" s="58" t="n">
        <v>967927329</v>
      </c>
    </row>
    <row r="14" s="69" customFormat="true" ht="52.2" hidden="false" customHeight="false" outlineLevel="0" collapsed="false">
      <c r="A14" s="67" t="n">
        <v>10</v>
      </c>
      <c r="B14" s="68" t="s">
        <v>43</v>
      </c>
      <c r="C14" s="58" t="s">
        <v>1571</v>
      </c>
      <c r="D14" s="58" t="s">
        <v>1627</v>
      </c>
      <c r="E14" s="58" t="s">
        <v>1628</v>
      </c>
      <c r="F14" s="58" t="s">
        <v>1629</v>
      </c>
      <c r="G14" s="58" t="s">
        <v>1630</v>
      </c>
      <c r="H14" s="58" t="n">
        <v>967953093</v>
      </c>
    </row>
    <row r="15" s="69" customFormat="true" ht="15.75" hidden="false" customHeight="false" outlineLevel="0" collapsed="false">
      <c r="A15" s="67" t="n">
        <v>14</v>
      </c>
      <c r="B15" s="68" t="s">
        <v>43</v>
      </c>
      <c r="C15" s="58"/>
      <c r="D15" s="58"/>
      <c r="E15" s="58"/>
      <c r="F15" s="58"/>
      <c r="G15" s="58"/>
      <c r="H15" s="58"/>
    </row>
    <row r="16" s="69" customFormat="true" ht="15.75" hidden="false" customHeight="false" outlineLevel="0" collapsed="false">
      <c r="A16" s="67" t="n">
        <v>15</v>
      </c>
      <c r="B16" s="68" t="s">
        <v>43</v>
      </c>
      <c r="C16" s="58"/>
      <c r="D16" s="58"/>
      <c r="E16" s="58"/>
      <c r="F16" s="58"/>
      <c r="G16" s="58"/>
      <c r="H16" s="58"/>
    </row>
    <row r="17" s="69" customFormat="true" ht="15.75" hidden="false" customHeight="false" outlineLevel="0" collapsed="false">
      <c r="A17" s="67" t="n">
        <v>16</v>
      </c>
      <c r="B17" s="68" t="s">
        <v>43</v>
      </c>
      <c r="C17" s="58"/>
      <c r="D17" s="58"/>
      <c r="E17" s="58"/>
      <c r="F17" s="58"/>
      <c r="G17" s="58"/>
      <c r="H17" s="58"/>
    </row>
    <row r="18" s="69" customFormat="true" ht="15.75" hidden="false" customHeight="false" outlineLevel="0" collapsed="false">
      <c r="A18" s="67" t="n">
        <v>17</v>
      </c>
      <c r="B18" s="68" t="s">
        <v>43</v>
      </c>
      <c r="C18" s="58"/>
      <c r="D18" s="58"/>
      <c r="E18" s="58"/>
      <c r="F18" s="58"/>
      <c r="G18" s="58"/>
      <c r="H18" s="58"/>
    </row>
    <row r="19" s="69" customFormat="true" ht="15.75" hidden="false" customHeight="false" outlineLevel="0" collapsed="false">
      <c r="A19" s="67" t="n">
        <v>18</v>
      </c>
      <c r="B19" s="68" t="s">
        <v>43</v>
      </c>
      <c r="C19" s="58"/>
      <c r="D19" s="58"/>
      <c r="E19" s="58"/>
      <c r="F19" s="58"/>
      <c r="G19" s="58"/>
      <c r="H19" s="58"/>
    </row>
    <row r="20" s="69" customFormat="true" ht="15.75" hidden="false" customHeight="false" outlineLevel="0" collapsed="false">
      <c r="A20" s="67" t="n">
        <v>19</v>
      </c>
      <c r="B20" s="68" t="s">
        <v>43</v>
      </c>
      <c r="C20" s="58"/>
      <c r="D20" s="58"/>
      <c r="E20" s="58"/>
      <c r="F20" s="58"/>
      <c r="G20" s="58"/>
      <c r="H20" s="58"/>
    </row>
    <row r="21" s="69" customFormat="true" ht="15.75" hidden="false" customHeight="false" outlineLevel="0" collapsed="false">
      <c r="A21" s="67" t="n">
        <v>20</v>
      </c>
      <c r="B21" s="68" t="s">
        <v>43</v>
      </c>
      <c r="C21" s="58"/>
      <c r="D21" s="58"/>
      <c r="E21" s="58"/>
      <c r="F21" s="58"/>
      <c r="G21" s="58"/>
      <c r="H21" s="58"/>
    </row>
    <row r="22" s="69" customFormat="true" ht="15.75" hidden="false" customHeight="false" outlineLevel="0" collapsed="false">
      <c r="A22" s="67" t="n">
        <v>21</v>
      </c>
      <c r="B22" s="68" t="s">
        <v>43</v>
      </c>
      <c r="C22" s="58"/>
      <c r="D22" s="58"/>
      <c r="E22" s="58"/>
      <c r="F22" s="58"/>
      <c r="G22" s="58"/>
      <c r="H22" s="58"/>
    </row>
    <row r="23" s="69" customFormat="true" ht="15.75" hidden="false" customHeight="false" outlineLevel="0" collapsed="false">
      <c r="A23" s="67" t="n">
        <v>22</v>
      </c>
      <c r="B23" s="68" t="s">
        <v>43</v>
      </c>
      <c r="C23" s="58"/>
      <c r="D23" s="58"/>
      <c r="E23" s="58"/>
      <c r="F23" s="58"/>
      <c r="G23" s="58"/>
      <c r="H23" s="58"/>
    </row>
    <row r="24" s="69" customFormat="true" ht="15.75" hidden="false" customHeight="false" outlineLevel="0" collapsed="false">
      <c r="A24" s="67" t="n">
        <v>23</v>
      </c>
      <c r="B24" s="68" t="s">
        <v>43</v>
      </c>
      <c r="C24" s="58"/>
      <c r="D24" s="58"/>
      <c r="E24" s="58"/>
      <c r="F24" s="58"/>
      <c r="G24" s="58"/>
      <c r="H24" s="58"/>
    </row>
    <row r="25" s="69" customFormat="true" ht="15.75" hidden="false" customHeight="false" outlineLevel="0" collapsed="false">
      <c r="A25" s="67" t="n">
        <v>24</v>
      </c>
      <c r="B25" s="68" t="s">
        <v>43</v>
      </c>
      <c r="C25" s="58"/>
      <c r="D25" s="58"/>
      <c r="E25" s="58"/>
      <c r="F25" s="58"/>
      <c r="G25" s="58"/>
      <c r="H25" s="58"/>
    </row>
    <row r="26" s="69" customFormat="true" ht="15.75" hidden="false" customHeight="false" outlineLevel="0" collapsed="false">
      <c r="A26" s="67" t="n">
        <v>25</v>
      </c>
      <c r="B26" s="68" t="s">
        <v>43</v>
      </c>
      <c r="C26" s="58"/>
      <c r="D26" s="58"/>
      <c r="E26" s="58"/>
      <c r="F26" s="58"/>
      <c r="G26" s="58"/>
      <c r="H26" s="58"/>
    </row>
    <row r="27" s="69" customFormat="true" ht="15.75" hidden="false" customHeight="false" outlineLevel="0" collapsed="false">
      <c r="A27" s="67" t="n">
        <v>26</v>
      </c>
      <c r="B27" s="68" t="s">
        <v>43</v>
      </c>
      <c r="C27" s="58"/>
      <c r="D27" s="58"/>
      <c r="E27" s="58"/>
      <c r="F27" s="70"/>
      <c r="G27" s="58"/>
      <c r="H27" s="59"/>
    </row>
    <row r="28" s="69" customFormat="true" ht="15.75" hidden="false" customHeight="false" outlineLevel="0" collapsed="false">
      <c r="A28" s="67" t="n">
        <v>27</v>
      </c>
      <c r="B28" s="68" t="s">
        <v>43</v>
      </c>
      <c r="C28" s="58"/>
      <c r="D28" s="58"/>
      <c r="E28" s="58"/>
      <c r="F28" s="70"/>
      <c r="G28" s="58"/>
      <c r="H28" s="59"/>
    </row>
    <row r="29" s="69" customFormat="true" ht="15.75" hidden="false" customHeight="false" outlineLevel="0" collapsed="false">
      <c r="A29" s="67" t="n">
        <v>28</v>
      </c>
      <c r="B29" s="68" t="s">
        <v>43</v>
      </c>
      <c r="C29" s="58"/>
      <c r="D29" s="58"/>
      <c r="E29" s="58"/>
      <c r="F29" s="70"/>
      <c r="G29" s="58"/>
      <c r="H29" s="59"/>
    </row>
    <row r="30" s="69" customFormat="true" ht="15.75" hidden="false" customHeight="false" outlineLevel="0" collapsed="false">
      <c r="A30" s="67" t="n">
        <v>29</v>
      </c>
      <c r="B30" s="68" t="s">
        <v>43</v>
      </c>
      <c r="C30" s="58"/>
      <c r="D30" s="58"/>
      <c r="E30" s="58"/>
      <c r="F30" s="70"/>
      <c r="G30" s="58"/>
      <c r="H30" s="59"/>
    </row>
    <row r="31" s="69" customFormat="true" ht="15.75" hidden="false" customHeight="false" outlineLevel="0" collapsed="false">
      <c r="A31" s="67" t="n">
        <v>30</v>
      </c>
      <c r="B31" s="68" t="s">
        <v>43</v>
      </c>
      <c r="C31" s="58"/>
      <c r="D31" s="58"/>
      <c r="E31" s="58"/>
      <c r="F31" s="70"/>
      <c r="G31" s="58"/>
      <c r="H31" s="59"/>
    </row>
    <row r="32" s="69" customFormat="true" ht="15.75" hidden="false" customHeight="false" outlineLevel="0" collapsed="false">
      <c r="A32" s="67" t="n">
        <v>31</v>
      </c>
      <c r="B32" s="68" t="s">
        <v>43</v>
      </c>
      <c r="C32" s="58"/>
      <c r="D32" s="58"/>
      <c r="E32" s="58"/>
      <c r="F32" s="70"/>
      <c r="G32" s="58"/>
      <c r="H32" s="59"/>
    </row>
    <row r="33" s="69" customFormat="true" ht="15.75" hidden="false" customHeight="false" outlineLevel="0" collapsed="false">
      <c r="A33" s="67" t="n">
        <v>32</v>
      </c>
      <c r="B33" s="68" t="s">
        <v>43</v>
      </c>
      <c r="C33" s="67"/>
      <c r="D33" s="58"/>
      <c r="E33" s="58"/>
      <c r="F33" s="70"/>
      <c r="G33" s="67"/>
      <c r="H33" s="71"/>
    </row>
    <row r="34" s="69" customFormat="true" ht="15.75" hidden="false" customHeight="false" outlineLevel="0" collapsed="false">
      <c r="A34" s="67" t="n">
        <v>33</v>
      </c>
      <c r="B34" s="68" t="s">
        <v>43</v>
      </c>
      <c r="C34" s="67"/>
      <c r="D34" s="58"/>
      <c r="E34" s="72"/>
      <c r="F34" s="70"/>
      <c r="G34" s="67"/>
      <c r="H34" s="71"/>
    </row>
    <row r="35" s="69" customFormat="true" ht="15.75" hidden="false" customHeight="false" outlineLevel="0" collapsed="false">
      <c r="A35" s="67" t="n">
        <v>34</v>
      </c>
      <c r="B35" s="68" t="s">
        <v>43</v>
      </c>
      <c r="C35" s="67"/>
      <c r="D35" s="58"/>
      <c r="E35" s="58"/>
      <c r="F35" s="70"/>
      <c r="G35" s="67"/>
      <c r="H35" s="71"/>
    </row>
    <row r="36" s="69" customFormat="true" ht="15.75" hidden="false" customHeight="false" outlineLevel="0" collapsed="false">
      <c r="A36" s="67" t="n">
        <v>35</v>
      </c>
      <c r="B36" s="68" t="s">
        <v>43</v>
      </c>
      <c r="C36" s="67"/>
      <c r="D36" s="58"/>
      <c r="E36" s="58"/>
      <c r="F36" s="70"/>
      <c r="G36" s="67"/>
      <c r="H36" s="71"/>
    </row>
    <row r="37" s="69" customFormat="true" ht="15.75" hidden="false" customHeight="false" outlineLevel="0" collapsed="false">
      <c r="A37" s="67" t="n">
        <v>36</v>
      </c>
      <c r="B37" s="68" t="s">
        <v>43</v>
      </c>
      <c r="C37" s="67"/>
      <c r="D37" s="58"/>
      <c r="E37" s="58"/>
      <c r="F37" s="70"/>
      <c r="G37" s="67"/>
      <c r="H37" s="71"/>
    </row>
    <row r="38" s="69" customFormat="true" ht="15.75" hidden="false" customHeight="false" outlineLevel="0" collapsed="false">
      <c r="A38" s="67" t="n">
        <v>37</v>
      </c>
      <c r="B38" s="68" t="s">
        <v>43</v>
      </c>
      <c r="C38" s="67"/>
      <c r="D38" s="58"/>
      <c r="E38" s="58"/>
      <c r="F38" s="70"/>
      <c r="G38" s="67"/>
      <c r="H38" s="71"/>
    </row>
    <row r="39" s="69" customFormat="true" ht="15.75" hidden="false" customHeight="false" outlineLevel="0" collapsed="false">
      <c r="A39" s="67" t="n">
        <v>38</v>
      </c>
      <c r="B39" s="68" t="s">
        <v>43</v>
      </c>
      <c r="C39" s="58"/>
      <c r="D39" s="58"/>
      <c r="E39" s="58"/>
      <c r="F39" s="70"/>
      <c r="G39" s="58"/>
      <c r="H39" s="59"/>
    </row>
    <row r="40" s="69" customFormat="true" ht="15.75" hidden="false" customHeight="false" outlineLevel="0" collapsed="false">
      <c r="A40" s="67" t="n">
        <v>39</v>
      </c>
      <c r="B40" s="68" t="s">
        <v>43</v>
      </c>
      <c r="C40" s="58"/>
      <c r="D40" s="58"/>
      <c r="E40" s="58"/>
      <c r="F40" s="70" t="s">
        <v>1631</v>
      </c>
      <c r="G40" s="58"/>
      <c r="H40" s="59"/>
    </row>
    <row r="41" s="69" customFormat="true" ht="15.75" hidden="false" customHeight="false" outlineLevel="0" collapsed="false">
      <c r="A41" s="67" t="n">
        <v>40</v>
      </c>
      <c r="B41" s="68" t="s">
        <v>43</v>
      </c>
      <c r="C41" s="58"/>
      <c r="D41" s="58"/>
      <c r="E41" s="58"/>
      <c r="F41" s="70"/>
      <c r="G41" s="58"/>
      <c r="H41" s="59"/>
    </row>
    <row r="42" s="69" customFormat="true" ht="15.75" hidden="false" customHeight="false" outlineLevel="0" collapsed="false">
      <c r="A42" s="67" t="n">
        <v>41</v>
      </c>
      <c r="B42" s="68" t="s">
        <v>43</v>
      </c>
      <c r="C42" s="58"/>
      <c r="D42" s="58"/>
      <c r="E42" s="58"/>
      <c r="F42" s="70"/>
      <c r="G42" s="58"/>
      <c r="H42" s="59"/>
    </row>
    <row r="43" s="69" customFormat="true" ht="15.75" hidden="false" customHeight="false" outlineLevel="0" collapsed="false">
      <c r="A43" s="67" t="n">
        <v>42</v>
      </c>
      <c r="B43" s="68" t="s">
        <v>43</v>
      </c>
      <c r="C43" s="58"/>
      <c r="D43" s="58"/>
      <c r="E43" s="58"/>
      <c r="F43" s="70"/>
      <c r="G43" s="58"/>
      <c r="H43" s="59"/>
    </row>
    <row r="44" s="69" customFormat="true" ht="15.75" hidden="false" customHeight="false" outlineLevel="0" collapsed="false">
      <c r="A44" s="67" t="n">
        <v>43</v>
      </c>
      <c r="B44" s="68" t="s">
        <v>43</v>
      </c>
      <c r="C44" s="67"/>
      <c r="D44" s="58"/>
      <c r="E44" s="58"/>
      <c r="F44" s="70"/>
      <c r="G44" s="67"/>
      <c r="H44" s="71"/>
    </row>
    <row r="45" s="69" customFormat="true" ht="15.75" hidden="false" customHeight="false" outlineLevel="0" collapsed="false">
      <c r="A45" s="67" t="n">
        <v>44</v>
      </c>
      <c r="B45" s="68" t="s">
        <v>43</v>
      </c>
      <c r="C45" s="67"/>
      <c r="D45" s="58"/>
      <c r="E45" s="58"/>
      <c r="F45" s="70"/>
      <c r="G45" s="67"/>
      <c r="H45" s="71"/>
    </row>
    <row r="46" s="69" customFormat="true" ht="15.75" hidden="false" customHeight="false" outlineLevel="0" collapsed="false">
      <c r="A46" s="67" t="n">
        <v>45</v>
      </c>
      <c r="B46" s="68" t="s">
        <v>43</v>
      </c>
      <c r="C46" s="58"/>
      <c r="D46" s="58"/>
      <c r="E46" s="58"/>
      <c r="F46" s="70"/>
      <c r="G46" s="58"/>
      <c r="H46" s="59"/>
    </row>
    <row r="47" s="69" customFormat="true" ht="15.75" hidden="false" customHeight="false" outlineLevel="0" collapsed="false">
      <c r="A47" s="67" t="n">
        <v>46</v>
      </c>
      <c r="B47" s="68" t="s">
        <v>43</v>
      </c>
      <c r="C47" s="58"/>
      <c r="D47" s="58"/>
      <c r="E47" s="58"/>
      <c r="F47" s="70"/>
      <c r="G47" s="58"/>
      <c r="H47" s="59"/>
    </row>
    <row r="48" s="69" customFormat="true" ht="15.75" hidden="false" customHeight="false" outlineLevel="0" collapsed="false">
      <c r="A48" s="67" t="n">
        <v>47</v>
      </c>
      <c r="B48" s="68" t="s">
        <v>43</v>
      </c>
      <c r="C48" s="58"/>
      <c r="D48" s="58"/>
      <c r="E48" s="58"/>
      <c r="F48" s="70"/>
      <c r="G48" s="58"/>
      <c r="H48" s="59"/>
    </row>
    <row r="49" s="69" customFormat="true" ht="15.75" hidden="false" customHeight="false" outlineLevel="0" collapsed="false">
      <c r="A49" s="67" t="n">
        <v>48</v>
      </c>
      <c r="B49" s="68" t="s">
        <v>43</v>
      </c>
      <c r="C49" s="58"/>
      <c r="D49" s="58"/>
      <c r="E49" s="58"/>
      <c r="F49" s="70"/>
      <c r="G49" s="58"/>
      <c r="H49" s="59"/>
    </row>
    <row r="50" s="69" customFormat="true" ht="15.75" hidden="false" customHeight="false" outlineLevel="0" collapsed="false">
      <c r="A50" s="67" t="n">
        <v>49</v>
      </c>
      <c r="B50" s="68" t="s">
        <v>43</v>
      </c>
      <c r="C50" s="58"/>
      <c r="D50" s="58"/>
      <c r="E50" s="58"/>
      <c r="F50" s="70"/>
      <c r="G50" s="58"/>
      <c r="H50" s="59"/>
    </row>
    <row r="51" s="69" customFormat="true" ht="15.75" hidden="false" customHeight="false" outlineLevel="0" collapsed="false">
      <c r="A51" s="67" t="n">
        <v>50</v>
      </c>
      <c r="B51" s="68" t="s">
        <v>43</v>
      </c>
      <c r="C51" s="58"/>
      <c r="D51" s="58"/>
      <c r="E51" s="58"/>
      <c r="F51" s="70"/>
      <c r="G51" s="58"/>
      <c r="H51" s="59"/>
    </row>
    <row r="52" s="69" customFormat="true" ht="15.75" hidden="false" customHeight="false" outlineLevel="0" collapsed="false">
      <c r="A52" s="67" t="n">
        <v>51</v>
      </c>
      <c r="B52" s="68" t="s">
        <v>43</v>
      </c>
      <c r="C52" s="58"/>
      <c r="D52" s="58"/>
      <c r="E52" s="58"/>
      <c r="F52" s="70"/>
      <c r="G52" s="58"/>
      <c r="H52" s="59"/>
    </row>
    <row r="53" s="69" customFormat="true" ht="15.75" hidden="false" customHeight="false" outlineLevel="0" collapsed="false">
      <c r="A53" s="67" t="n">
        <v>52</v>
      </c>
      <c r="B53" s="68" t="s">
        <v>43</v>
      </c>
      <c r="C53" s="58"/>
      <c r="D53" s="58"/>
      <c r="E53" s="58"/>
      <c r="F53" s="70"/>
      <c r="G53" s="58"/>
      <c r="H53" s="59"/>
    </row>
    <row r="54" s="69" customFormat="true" ht="15.75" hidden="false" customHeight="false" outlineLevel="0" collapsed="false">
      <c r="A54" s="67" t="n">
        <v>53</v>
      </c>
      <c r="B54" s="68" t="s">
        <v>43</v>
      </c>
      <c r="C54" s="58"/>
      <c r="D54" s="58"/>
      <c r="E54" s="58"/>
      <c r="F54" s="70"/>
      <c r="G54" s="58"/>
      <c r="H54" s="59"/>
    </row>
    <row r="55" s="69" customFormat="true" ht="15.75" hidden="false" customHeight="false" outlineLevel="0" collapsed="false">
      <c r="A55" s="67" t="n">
        <v>54</v>
      </c>
      <c r="B55" s="68" t="s">
        <v>43</v>
      </c>
      <c r="C55" s="58"/>
      <c r="D55" s="58"/>
      <c r="E55" s="58"/>
      <c r="F55" s="70"/>
      <c r="G55" s="58"/>
      <c r="H55" s="59"/>
    </row>
    <row r="56" s="69" customFormat="true" ht="15.75" hidden="false" customHeight="false" outlineLevel="0" collapsed="false">
      <c r="A56" s="67" t="n">
        <v>55</v>
      </c>
      <c r="B56" s="68" t="s">
        <v>43</v>
      </c>
      <c r="C56" s="58"/>
      <c r="D56" s="58"/>
      <c r="E56" s="58"/>
      <c r="F56" s="70"/>
      <c r="G56" s="58"/>
      <c r="H56" s="59"/>
    </row>
    <row r="57" s="69" customFormat="true" ht="15.75" hidden="false" customHeight="false" outlineLevel="0" collapsed="false">
      <c r="A57" s="67" t="n">
        <v>56</v>
      </c>
      <c r="B57" s="68" t="s">
        <v>43</v>
      </c>
      <c r="C57" s="58"/>
      <c r="D57" s="58"/>
      <c r="E57" s="58"/>
      <c r="F57" s="70"/>
      <c r="G57" s="58"/>
      <c r="H57" s="59"/>
    </row>
    <row r="58" s="69" customFormat="true" ht="15.75" hidden="false" customHeight="false" outlineLevel="0" collapsed="false">
      <c r="A58" s="67" t="n">
        <v>57</v>
      </c>
      <c r="B58" s="68" t="s">
        <v>43</v>
      </c>
      <c r="C58" s="58"/>
      <c r="D58" s="58"/>
      <c r="E58" s="58"/>
      <c r="F58" s="70"/>
      <c r="G58" s="58"/>
      <c r="H58" s="59"/>
    </row>
    <row r="59" s="69" customFormat="true" ht="15.75" hidden="false" customHeight="false" outlineLevel="0" collapsed="false">
      <c r="A59" s="67" t="n">
        <v>58</v>
      </c>
      <c r="B59" s="68" t="s">
        <v>43</v>
      </c>
      <c r="C59" s="67"/>
      <c r="D59" s="58"/>
      <c r="E59" s="72"/>
      <c r="F59" s="70"/>
      <c r="G59" s="67"/>
      <c r="H59" s="71"/>
    </row>
    <row r="60" s="69" customFormat="true" ht="15.75" hidden="false" customHeight="false" outlineLevel="0" collapsed="false">
      <c r="A60" s="67" t="n">
        <v>59</v>
      </c>
      <c r="B60" s="68" t="s">
        <v>43</v>
      </c>
      <c r="C60" s="67"/>
      <c r="D60" s="58"/>
      <c r="E60" s="58"/>
      <c r="F60" s="70"/>
      <c r="G60" s="67"/>
      <c r="H60" s="71"/>
    </row>
    <row r="61" s="69" customFormat="true" ht="15.75" hidden="false" customHeight="false" outlineLevel="0" collapsed="false">
      <c r="A61" s="67" t="n">
        <v>60</v>
      </c>
      <c r="B61" s="68" t="s">
        <v>43</v>
      </c>
      <c r="C61" s="67"/>
      <c r="D61" s="58"/>
      <c r="E61" s="67"/>
      <c r="F61" s="70"/>
      <c r="G61" s="67"/>
      <c r="H61" s="71"/>
    </row>
    <row r="62" s="69" customFormat="true" ht="15.75" hidden="false" customHeight="false" outlineLevel="0" collapsed="false">
      <c r="A62" s="67" t="n">
        <v>61</v>
      </c>
      <c r="B62" s="68" t="s">
        <v>43</v>
      </c>
      <c r="C62" s="67"/>
      <c r="D62" s="58"/>
      <c r="E62" s="72"/>
      <c r="F62" s="70"/>
      <c r="G62" s="67"/>
      <c r="H62" s="71"/>
    </row>
    <row r="63" s="69" customFormat="true" ht="15.75" hidden="false" customHeight="false" outlineLevel="0" collapsed="false">
      <c r="A63" s="67" t="n">
        <v>62</v>
      </c>
      <c r="B63" s="68" t="s">
        <v>43</v>
      </c>
      <c r="C63" s="67"/>
      <c r="D63" s="58"/>
      <c r="E63" s="72"/>
      <c r="F63" s="70"/>
      <c r="G63" s="67"/>
      <c r="H63" s="71"/>
    </row>
    <row r="64" s="69" customFormat="true" ht="15.75" hidden="false" customHeight="false" outlineLevel="0" collapsed="false">
      <c r="A64" s="67" t="n">
        <v>63</v>
      </c>
      <c r="B64" s="68" t="s">
        <v>43</v>
      </c>
      <c r="C64" s="67"/>
      <c r="D64" s="58"/>
      <c r="E64" s="72"/>
      <c r="F64" s="70"/>
      <c r="G64" s="67"/>
      <c r="H64" s="71"/>
    </row>
    <row r="65" s="69" customFormat="true" ht="15.75" hidden="false" customHeight="false" outlineLevel="0" collapsed="false">
      <c r="A65" s="67" t="n">
        <v>64</v>
      </c>
      <c r="B65" s="68" t="s">
        <v>43</v>
      </c>
      <c r="C65" s="58"/>
      <c r="D65" s="58"/>
      <c r="E65" s="58"/>
      <c r="F65" s="70"/>
      <c r="G65" s="58"/>
      <c r="H65" s="59"/>
    </row>
    <row r="66" s="69" customFormat="true" ht="15.75" hidden="false" customHeight="false" outlineLevel="0" collapsed="false">
      <c r="A66" s="67" t="n">
        <v>65</v>
      </c>
      <c r="B66" s="68" t="s">
        <v>43</v>
      </c>
      <c r="C66" s="58"/>
      <c r="D66" s="58"/>
      <c r="E66" s="58"/>
      <c r="F66" s="70"/>
      <c r="G66" s="58"/>
      <c r="H66" s="59"/>
    </row>
    <row r="67" s="69" customFormat="true" ht="15.75" hidden="false" customHeight="false" outlineLevel="0" collapsed="false">
      <c r="A67" s="67" t="n">
        <v>66</v>
      </c>
      <c r="B67" s="68" t="s">
        <v>43</v>
      </c>
      <c r="C67" s="58"/>
      <c r="D67" s="58"/>
      <c r="E67" s="58"/>
      <c r="F67" s="70"/>
      <c r="G67" s="58"/>
      <c r="H67" s="59"/>
    </row>
    <row r="68" s="69" customFormat="true" ht="15.75" hidden="false" customHeight="false" outlineLevel="0" collapsed="false">
      <c r="A68" s="67" t="n">
        <v>67</v>
      </c>
      <c r="B68" s="68" t="s">
        <v>43</v>
      </c>
      <c r="C68" s="58"/>
      <c r="D68" s="58"/>
      <c r="E68" s="58"/>
      <c r="F68" s="70"/>
      <c r="G68" s="58"/>
      <c r="H68" s="59"/>
    </row>
    <row r="69" s="69" customFormat="true" ht="15.75" hidden="false" customHeight="false" outlineLevel="0" collapsed="false">
      <c r="A69" s="67" t="n">
        <v>68</v>
      </c>
      <c r="B69" s="68" t="s">
        <v>43</v>
      </c>
      <c r="C69" s="58"/>
      <c r="D69" s="58"/>
      <c r="E69" s="58"/>
      <c r="F69" s="70"/>
      <c r="G69" s="58"/>
      <c r="H69" s="59"/>
    </row>
    <row r="70" s="69" customFormat="true" ht="15.75" hidden="false" customHeight="false" outlineLevel="0" collapsed="false">
      <c r="A70" s="67" t="n">
        <v>69</v>
      </c>
      <c r="B70" s="68" t="s">
        <v>43</v>
      </c>
      <c r="C70" s="58"/>
      <c r="D70" s="58"/>
      <c r="E70" s="58"/>
      <c r="F70" s="70"/>
      <c r="G70" s="58"/>
      <c r="H70" s="59"/>
    </row>
    <row r="71" s="69" customFormat="true" ht="15.75" hidden="false" customHeight="false" outlineLevel="0" collapsed="false">
      <c r="A71" s="67" t="n">
        <v>70</v>
      </c>
      <c r="B71" s="68" t="s">
        <v>43</v>
      </c>
      <c r="C71" s="58"/>
      <c r="D71" s="58"/>
      <c r="E71" s="58"/>
      <c r="F71" s="70"/>
      <c r="G71" s="58"/>
      <c r="H71" s="59"/>
    </row>
    <row r="72" s="69" customFormat="true" ht="15.75" hidden="false" customHeight="false" outlineLevel="0" collapsed="false">
      <c r="A72" s="67" t="n">
        <v>71</v>
      </c>
      <c r="B72" s="68" t="s">
        <v>43</v>
      </c>
      <c r="C72" s="58"/>
      <c r="D72" s="58"/>
      <c r="E72" s="58"/>
      <c r="F72" s="70"/>
      <c r="G72" s="58"/>
      <c r="H72" s="59"/>
    </row>
    <row r="73" s="69" customFormat="true" ht="15.75" hidden="false" customHeight="false" outlineLevel="0" collapsed="false">
      <c r="A73" s="67" t="n">
        <v>72</v>
      </c>
      <c r="B73" s="68" t="s">
        <v>43</v>
      </c>
      <c r="C73" s="58"/>
      <c r="D73" s="58"/>
      <c r="E73" s="58"/>
      <c r="F73" s="70"/>
      <c r="G73" s="58"/>
      <c r="H73" s="59"/>
    </row>
    <row r="74" s="69" customFormat="true" ht="15.75" hidden="false" customHeight="false" outlineLevel="0" collapsed="false">
      <c r="A74" s="67" t="n">
        <v>73</v>
      </c>
      <c r="B74" s="68" t="s">
        <v>43</v>
      </c>
      <c r="C74" s="58"/>
      <c r="D74" s="58"/>
      <c r="E74" s="58"/>
      <c r="F74" s="70"/>
      <c r="G74" s="58"/>
      <c r="H74" s="59"/>
    </row>
    <row r="75" s="69" customFormat="true" ht="15.75" hidden="false" customHeight="false" outlineLevel="0" collapsed="false">
      <c r="A75" s="67" t="n">
        <v>74</v>
      </c>
      <c r="B75" s="68" t="s">
        <v>43</v>
      </c>
      <c r="C75" s="58"/>
      <c r="D75" s="58"/>
      <c r="E75" s="58"/>
      <c r="F75" s="70"/>
      <c r="G75" s="58"/>
      <c r="H75" s="59"/>
    </row>
    <row r="76" s="69" customFormat="true" ht="15.75" hidden="false" customHeight="false" outlineLevel="0" collapsed="false">
      <c r="A76" s="67" t="n">
        <v>75</v>
      </c>
      <c r="B76" s="68" t="s">
        <v>43</v>
      </c>
      <c r="C76" s="58"/>
      <c r="D76" s="58"/>
      <c r="E76" s="58"/>
      <c r="F76" s="70"/>
      <c r="G76" s="58"/>
      <c r="H76" s="59"/>
    </row>
    <row r="77" s="69" customFormat="true" ht="15.75" hidden="false" customHeight="false" outlineLevel="0" collapsed="false">
      <c r="A77" s="67" t="n">
        <v>76</v>
      </c>
      <c r="B77" s="68" t="s">
        <v>43</v>
      </c>
      <c r="C77" s="58"/>
      <c r="D77" s="58"/>
      <c r="E77" s="58"/>
      <c r="F77" s="70"/>
      <c r="G77" s="58"/>
      <c r="H77" s="59"/>
    </row>
    <row r="78" s="69" customFormat="true" ht="15.75" hidden="false" customHeight="false" outlineLevel="0" collapsed="false">
      <c r="A78" s="67" t="n">
        <v>77</v>
      </c>
      <c r="B78" s="68" t="s">
        <v>43</v>
      </c>
      <c r="C78" s="58"/>
      <c r="D78" s="58"/>
      <c r="E78" s="58"/>
      <c r="F78" s="70"/>
      <c r="G78" s="58"/>
      <c r="H78" s="59"/>
    </row>
    <row r="79" s="69" customFormat="true" ht="15.75" hidden="false" customHeight="false" outlineLevel="0" collapsed="false">
      <c r="A79" s="67" t="n">
        <v>78</v>
      </c>
      <c r="B79" s="68" t="s">
        <v>43</v>
      </c>
      <c r="C79" s="58"/>
      <c r="D79" s="58"/>
      <c r="E79" s="58"/>
      <c r="F79" s="70"/>
      <c r="G79" s="58"/>
      <c r="H79" s="59"/>
    </row>
    <row r="80" s="69" customFormat="true" ht="15.75" hidden="false" customHeight="false" outlineLevel="0" collapsed="false">
      <c r="A80" s="67" t="n">
        <v>79</v>
      </c>
      <c r="B80" s="68" t="s">
        <v>43</v>
      </c>
      <c r="C80" s="58"/>
      <c r="D80" s="58"/>
      <c r="E80" s="58"/>
      <c r="F80" s="70"/>
      <c r="G80" s="58"/>
      <c r="H80" s="59"/>
    </row>
    <row r="81" s="69" customFormat="true" ht="15.75" hidden="false" customHeight="false" outlineLevel="0" collapsed="false">
      <c r="A81" s="67" t="n">
        <v>80</v>
      </c>
      <c r="B81" s="68" t="s">
        <v>43</v>
      </c>
      <c r="C81" s="67"/>
      <c r="D81" s="58"/>
      <c r="E81" s="72"/>
      <c r="F81" s="70"/>
      <c r="G81" s="67"/>
      <c r="H81" s="71"/>
    </row>
    <row r="82" s="69" customFormat="true" ht="15.75" hidden="false" customHeight="false" outlineLevel="0" collapsed="false">
      <c r="A82" s="67" t="n">
        <v>81</v>
      </c>
      <c r="B82" s="68" t="s">
        <v>43</v>
      </c>
      <c r="C82" s="67"/>
      <c r="D82" s="58"/>
      <c r="E82" s="58"/>
      <c r="F82" s="70"/>
      <c r="G82" s="67"/>
      <c r="H82" s="71"/>
    </row>
    <row r="83" s="69" customFormat="true" ht="15.75" hidden="false" customHeight="false" outlineLevel="0" collapsed="false">
      <c r="A83" s="67" t="n">
        <v>82</v>
      </c>
      <c r="B83" s="68" t="s">
        <v>43</v>
      </c>
      <c r="C83" s="67"/>
      <c r="D83" s="58"/>
      <c r="E83" s="67"/>
      <c r="F83" s="70"/>
      <c r="G83" s="67"/>
      <c r="H83" s="71"/>
    </row>
    <row r="84" s="69" customFormat="true" ht="15.75" hidden="false" customHeight="false" outlineLevel="0" collapsed="false">
      <c r="A84" s="67" t="n">
        <v>83</v>
      </c>
      <c r="B84" s="68" t="s">
        <v>43</v>
      </c>
      <c r="C84" s="67"/>
      <c r="D84" s="58"/>
      <c r="E84" s="72"/>
      <c r="F84" s="70"/>
      <c r="G84" s="67"/>
      <c r="H84" s="71"/>
    </row>
    <row r="85" s="69" customFormat="true" ht="15.75" hidden="false" customHeight="false" outlineLevel="0" collapsed="false">
      <c r="A85" s="67" t="n">
        <v>84</v>
      </c>
      <c r="B85" s="68" t="s">
        <v>43</v>
      </c>
      <c r="C85" s="67"/>
      <c r="D85" s="58"/>
      <c r="E85" s="58"/>
      <c r="F85" s="70"/>
      <c r="G85" s="67"/>
      <c r="H85" s="71"/>
    </row>
    <row r="86" s="69" customFormat="true" ht="15.75" hidden="false" customHeight="false" outlineLevel="0" collapsed="false">
      <c r="A86" s="67" t="n">
        <v>85</v>
      </c>
      <c r="B86" s="68" t="s">
        <v>43</v>
      </c>
      <c r="C86" s="67"/>
      <c r="D86" s="58"/>
      <c r="E86" s="72"/>
      <c r="F86" s="70"/>
      <c r="G86" s="67"/>
      <c r="H86" s="71"/>
    </row>
    <row r="87" s="69" customFormat="true" ht="15.75" hidden="false" customHeight="false" outlineLevel="0" collapsed="false">
      <c r="A87" s="67" t="n">
        <v>86</v>
      </c>
      <c r="B87" s="68" t="s">
        <v>43</v>
      </c>
      <c r="C87" s="58"/>
      <c r="D87" s="58"/>
      <c r="E87" s="58"/>
      <c r="F87" s="70"/>
      <c r="G87" s="58"/>
      <c r="H87" s="59"/>
    </row>
    <row r="88" s="69" customFormat="true" ht="15.75" hidden="false" customHeight="false" outlineLevel="0" collapsed="false">
      <c r="A88" s="67" t="n">
        <v>87</v>
      </c>
      <c r="B88" s="68" t="s">
        <v>43</v>
      </c>
      <c r="C88" s="58"/>
      <c r="D88" s="58"/>
      <c r="E88" s="58"/>
      <c r="F88" s="70"/>
      <c r="G88" s="58"/>
      <c r="H88" s="59"/>
    </row>
    <row r="89" s="69" customFormat="true" ht="15.75" hidden="false" customHeight="false" outlineLevel="0" collapsed="false">
      <c r="A89" s="67" t="n">
        <v>88</v>
      </c>
      <c r="B89" s="68" t="s">
        <v>43</v>
      </c>
      <c r="C89" s="58"/>
      <c r="D89" s="58"/>
      <c r="E89" s="58"/>
      <c r="F89" s="70"/>
      <c r="G89" s="58"/>
      <c r="H89" s="59"/>
    </row>
    <row r="90" s="69" customFormat="true" ht="15.75" hidden="false" customHeight="false" outlineLevel="0" collapsed="false">
      <c r="A90" s="67" t="n">
        <v>89</v>
      </c>
      <c r="B90" s="68" t="s">
        <v>43</v>
      </c>
      <c r="C90" s="58"/>
      <c r="D90" s="58"/>
      <c r="E90" s="58"/>
      <c r="F90" s="70"/>
      <c r="G90" s="58"/>
      <c r="H90" s="59"/>
    </row>
    <row r="91" s="69" customFormat="true" ht="15.75" hidden="false" customHeight="false" outlineLevel="0" collapsed="false">
      <c r="A91" s="67" t="n">
        <v>90</v>
      </c>
      <c r="B91" s="68" t="s">
        <v>43</v>
      </c>
      <c r="C91" s="58"/>
      <c r="D91" s="58"/>
      <c r="E91" s="58"/>
      <c r="F91" s="70"/>
      <c r="G91" s="58"/>
      <c r="H91" s="59"/>
    </row>
    <row r="92" s="69" customFormat="true" ht="15.75" hidden="false" customHeight="false" outlineLevel="0" collapsed="false">
      <c r="A92" s="67" t="n">
        <v>91</v>
      </c>
      <c r="B92" s="68" t="s">
        <v>43</v>
      </c>
      <c r="C92" s="58"/>
      <c r="D92" s="58"/>
      <c r="E92" s="58"/>
      <c r="F92" s="70"/>
      <c r="G92" s="58"/>
      <c r="H92" s="59"/>
    </row>
    <row r="93" s="69" customFormat="true" ht="15.75" hidden="false" customHeight="false" outlineLevel="0" collapsed="false">
      <c r="A93" s="67" t="n">
        <v>92</v>
      </c>
      <c r="B93" s="68" t="s">
        <v>43</v>
      </c>
      <c r="C93" s="58"/>
      <c r="D93" s="58"/>
      <c r="E93" s="58"/>
      <c r="F93" s="70"/>
      <c r="G93" s="58"/>
      <c r="H93" s="59"/>
    </row>
    <row r="94" s="69" customFormat="true" ht="15.75" hidden="false" customHeight="false" outlineLevel="0" collapsed="false">
      <c r="A94" s="67" t="n">
        <v>93</v>
      </c>
      <c r="B94" s="68" t="s">
        <v>43</v>
      </c>
      <c r="C94" s="58"/>
      <c r="D94" s="58"/>
      <c r="E94" s="58"/>
      <c r="F94" s="70"/>
      <c r="G94" s="58"/>
      <c r="H94" s="59"/>
    </row>
    <row r="95" s="69" customFormat="true" ht="15.75" hidden="false" customHeight="false" outlineLevel="0" collapsed="false">
      <c r="A95" s="67" t="n">
        <v>94</v>
      </c>
      <c r="B95" s="68" t="s">
        <v>43</v>
      </c>
      <c r="C95" s="58"/>
      <c r="D95" s="58"/>
      <c r="E95" s="58"/>
      <c r="F95" s="70"/>
      <c r="G95" s="58"/>
      <c r="H95" s="59"/>
    </row>
    <row r="96" s="69" customFormat="true" ht="15.75" hidden="false" customHeight="false" outlineLevel="0" collapsed="false">
      <c r="A96" s="67" t="n">
        <v>95</v>
      </c>
      <c r="B96" s="68" t="s">
        <v>43</v>
      </c>
      <c r="C96" s="58"/>
      <c r="D96" s="58"/>
      <c r="E96" s="58"/>
      <c r="F96" s="70"/>
      <c r="G96" s="58"/>
      <c r="H96" s="59"/>
    </row>
    <row r="97" s="69" customFormat="true" ht="15.75" hidden="false" customHeight="false" outlineLevel="0" collapsed="false">
      <c r="A97" s="67" t="n">
        <v>96</v>
      </c>
      <c r="B97" s="68" t="s">
        <v>43</v>
      </c>
      <c r="C97" s="58"/>
      <c r="D97" s="58"/>
      <c r="E97" s="58"/>
      <c r="F97" s="70"/>
      <c r="G97" s="58"/>
      <c r="H97" s="59"/>
    </row>
    <row r="98" s="69" customFormat="true" ht="15.75" hidden="false" customHeight="false" outlineLevel="0" collapsed="false">
      <c r="A98" s="67" t="n">
        <v>97</v>
      </c>
      <c r="B98" s="68" t="s">
        <v>43</v>
      </c>
      <c r="C98" s="67"/>
      <c r="D98" s="58"/>
      <c r="E98" s="72"/>
      <c r="F98" s="70"/>
      <c r="G98" s="67"/>
      <c r="H98" s="71"/>
    </row>
    <row r="99" s="69" customFormat="true" ht="15.75" hidden="false" customHeight="false" outlineLevel="0" collapsed="false">
      <c r="A99" s="67" t="n">
        <v>98</v>
      </c>
      <c r="B99" s="68" t="s">
        <v>43</v>
      </c>
      <c r="C99" s="67"/>
      <c r="D99" s="58"/>
      <c r="E99" s="67"/>
      <c r="F99" s="70"/>
      <c r="G99" s="67"/>
      <c r="H99" s="71"/>
    </row>
    <row r="100" s="69" customFormat="true" ht="15.75" hidden="false" customHeight="false" outlineLevel="0" collapsed="false">
      <c r="A100" s="67" t="n">
        <v>99</v>
      </c>
      <c r="B100" s="68" t="s">
        <v>43</v>
      </c>
      <c r="C100" s="67"/>
      <c r="D100" s="58"/>
      <c r="E100" s="72"/>
      <c r="F100" s="70"/>
      <c r="G100" s="67"/>
      <c r="H100" s="71"/>
    </row>
    <row r="101" s="69" customFormat="true" ht="15.75" hidden="false" customHeight="false" outlineLevel="0" collapsed="false">
      <c r="A101" s="67" t="n">
        <v>100</v>
      </c>
      <c r="B101" s="68" t="s">
        <v>43</v>
      </c>
      <c r="C101" s="67"/>
      <c r="D101" s="58"/>
      <c r="E101" s="72"/>
      <c r="F101" s="70"/>
      <c r="G101" s="67"/>
      <c r="H101" s="71"/>
    </row>
    <row r="102" s="69" customFormat="true" ht="15.75" hidden="false" customHeight="false" outlineLevel="0" collapsed="false">
      <c r="A102" s="67"/>
      <c r="B102" s="68"/>
      <c r="C102" s="67"/>
      <c r="D102" s="58"/>
      <c r="E102" s="58"/>
      <c r="F102" s="70"/>
      <c r="G102" s="67"/>
      <c r="H102" s="71"/>
    </row>
    <row r="103" s="69" customFormat="true" ht="15.75" hidden="false" customHeight="false" outlineLevel="0" collapsed="false">
      <c r="A103" s="67"/>
      <c r="B103" s="68"/>
      <c r="C103" s="58"/>
      <c r="D103" s="58"/>
      <c r="E103" s="58"/>
      <c r="F103" s="70"/>
      <c r="G103" s="58"/>
      <c r="H103" s="59"/>
    </row>
    <row r="104" s="69" customFormat="true" ht="15.75" hidden="false" customHeight="false" outlineLevel="0" collapsed="false">
      <c r="A104" s="67"/>
      <c r="B104" s="68"/>
      <c r="C104" s="58"/>
      <c r="D104" s="58"/>
      <c r="E104" s="58"/>
      <c r="F104" s="70"/>
      <c r="G104" s="58"/>
      <c r="H104" s="59"/>
    </row>
    <row r="105" s="69" customFormat="true" ht="15.75" hidden="false" customHeight="false" outlineLevel="0" collapsed="false">
      <c r="A105" s="67"/>
      <c r="B105" s="68"/>
      <c r="C105" s="58"/>
      <c r="D105" s="58"/>
      <c r="E105" s="58"/>
      <c r="F105" s="70"/>
      <c r="G105" s="58"/>
      <c r="H105" s="59"/>
    </row>
    <row r="106" s="69" customFormat="true" ht="15.75" hidden="false" customHeight="false" outlineLevel="0" collapsed="false">
      <c r="A106" s="67"/>
      <c r="B106" s="68"/>
      <c r="C106" s="58"/>
      <c r="D106" s="58"/>
      <c r="E106" s="58"/>
      <c r="F106" s="70"/>
      <c r="G106" s="58"/>
      <c r="H106" s="59"/>
    </row>
    <row r="107" s="69" customFormat="true" ht="15.75" hidden="false" customHeight="false" outlineLevel="0" collapsed="false">
      <c r="A107" s="67"/>
      <c r="B107" s="68"/>
      <c r="C107" s="58"/>
      <c r="D107" s="58"/>
      <c r="E107" s="58"/>
      <c r="F107" s="70"/>
      <c r="G107" s="58"/>
      <c r="H107" s="59"/>
    </row>
    <row r="108" s="69" customFormat="true" ht="15.75" hidden="false" customHeight="false" outlineLevel="0" collapsed="false">
      <c r="A108" s="67"/>
      <c r="B108" s="68"/>
      <c r="C108" s="58"/>
      <c r="D108" s="58"/>
      <c r="E108" s="58"/>
      <c r="F108" s="70"/>
      <c r="G108" s="58"/>
      <c r="H108" s="59"/>
    </row>
    <row r="109" s="69" customFormat="true" ht="15.75" hidden="false" customHeight="false" outlineLevel="0" collapsed="false">
      <c r="A109" s="67"/>
      <c r="B109" s="68"/>
      <c r="C109" s="58"/>
      <c r="D109" s="58"/>
      <c r="E109" s="58"/>
      <c r="F109" s="70"/>
      <c r="G109" s="58"/>
      <c r="H109" s="59"/>
    </row>
    <row r="110" s="69" customFormat="true" ht="15.75" hidden="false" customHeight="false" outlineLevel="0" collapsed="false">
      <c r="A110" s="67"/>
      <c r="B110" s="68"/>
      <c r="C110" s="58"/>
      <c r="D110" s="58"/>
      <c r="E110" s="58"/>
      <c r="F110" s="70"/>
      <c r="G110" s="58"/>
      <c r="H110" s="59"/>
    </row>
    <row r="111" s="69" customFormat="true" ht="15.75" hidden="false" customHeight="false" outlineLevel="0" collapsed="false">
      <c r="A111" s="67"/>
      <c r="B111" s="68"/>
      <c r="C111" s="58"/>
      <c r="D111" s="58"/>
      <c r="E111" s="58"/>
      <c r="F111" s="70"/>
      <c r="G111" s="58"/>
      <c r="H111" s="59"/>
    </row>
    <row r="112" s="69" customFormat="true" ht="15.75" hidden="false" customHeight="false" outlineLevel="0" collapsed="false">
      <c r="A112" s="67"/>
      <c r="B112" s="68"/>
      <c r="C112" s="58"/>
      <c r="D112" s="58"/>
      <c r="E112" s="58"/>
      <c r="F112" s="70"/>
      <c r="G112" s="58"/>
      <c r="H112" s="59"/>
    </row>
    <row r="113" s="69" customFormat="true" ht="15.75" hidden="false" customHeight="false" outlineLevel="0" collapsed="false">
      <c r="A113" s="67"/>
      <c r="B113" s="68"/>
      <c r="C113" s="58"/>
      <c r="D113" s="58"/>
      <c r="E113" s="58"/>
      <c r="F113" s="70"/>
      <c r="G113" s="58"/>
      <c r="H113" s="59"/>
    </row>
    <row r="114" s="69" customFormat="true" ht="15.75" hidden="false" customHeight="false" outlineLevel="0" collapsed="false">
      <c r="A114" s="67"/>
      <c r="B114" s="67"/>
      <c r="C114" s="58"/>
      <c r="D114" s="58"/>
      <c r="E114" s="58"/>
      <c r="F114" s="70"/>
      <c r="G114" s="58"/>
      <c r="H114" s="59"/>
    </row>
    <row r="115" s="69" customFormat="true" ht="15.75" hidden="false" customHeight="false" outlineLevel="0" collapsed="false">
      <c r="A115" s="67"/>
      <c r="B115" s="67"/>
      <c r="C115" s="58"/>
      <c r="D115" s="58"/>
      <c r="E115" s="58"/>
      <c r="F115" s="70"/>
      <c r="G115" s="58"/>
      <c r="H115" s="59"/>
    </row>
    <row r="116" s="69" customFormat="true" ht="15.75" hidden="false" customHeight="false" outlineLevel="0" collapsed="false">
      <c r="A116" s="67"/>
      <c r="B116" s="67"/>
      <c r="C116" s="67"/>
      <c r="D116" s="58"/>
      <c r="E116" s="72"/>
      <c r="F116" s="70"/>
      <c r="G116" s="67"/>
      <c r="H116" s="71"/>
    </row>
    <row r="117" s="69" customFormat="true" ht="15.75" hidden="false" customHeight="false" outlineLevel="0" collapsed="false">
      <c r="A117" s="67"/>
      <c r="B117" s="67"/>
      <c r="C117" s="67"/>
      <c r="D117" s="58"/>
      <c r="E117" s="72"/>
      <c r="F117" s="70"/>
      <c r="G117" s="67"/>
      <c r="H117" s="71"/>
    </row>
    <row r="118" s="69" customFormat="true" ht="15.75" hidden="false" customHeight="false" outlineLevel="0" collapsed="false">
      <c r="A118" s="67"/>
      <c r="B118" s="67"/>
      <c r="C118" s="67"/>
      <c r="D118" s="58"/>
      <c r="E118" s="67"/>
      <c r="F118" s="70"/>
      <c r="G118" s="67"/>
      <c r="H118" s="71"/>
    </row>
    <row r="119" s="69" customFormat="true" ht="15.75" hidden="false" customHeight="false" outlineLevel="0" collapsed="false">
      <c r="A119" s="67"/>
      <c r="B119" s="67"/>
      <c r="C119" s="67"/>
      <c r="D119" s="58"/>
      <c r="E119" s="58"/>
      <c r="F119" s="70"/>
      <c r="G119" s="67"/>
      <c r="H119" s="71"/>
    </row>
    <row r="120" s="69" customFormat="true" ht="15.75" hidden="false" customHeight="false" outlineLevel="0" collapsed="false">
      <c r="A120" s="67"/>
      <c r="B120" s="67"/>
      <c r="C120" s="67"/>
      <c r="D120" s="58"/>
      <c r="E120" s="58"/>
      <c r="F120" s="70"/>
      <c r="G120" s="67"/>
      <c r="H120" s="71"/>
    </row>
    <row r="121" s="69" customFormat="true" ht="15.75" hidden="false" customHeight="false" outlineLevel="0" collapsed="false">
      <c r="A121" s="67"/>
      <c r="B121" s="67"/>
      <c r="C121" s="67"/>
      <c r="D121" s="58"/>
      <c r="E121" s="72"/>
      <c r="F121" s="70"/>
      <c r="G121" s="67"/>
      <c r="H121" s="71"/>
    </row>
    <row r="122" s="69" customFormat="true" ht="15.75" hidden="false" customHeight="false" outlineLevel="0" collapsed="false">
      <c r="A122" s="67"/>
      <c r="B122" s="67"/>
      <c r="C122" s="58"/>
      <c r="D122" s="58"/>
      <c r="E122" s="58"/>
      <c r="F122" s="70"/>
      <c r="G122" s="58"/>
      <c r="H122" s="59"/>
    </row>
    <row r="123" s="69" customFormat="true" ht="15.75" hidden="false" customHeight="false" outlineLevel="0" collapsed="false">
      <c r="A123" s="67"/>
      <c r="B123" s="67"/>
      <c r="C123" s="58"/>
      <c r="D123" s="58"/>
      <c r="E123" s="58"/>
      <c r="F123" s="70"/>
      <c r="G123" s="58"/>
      <c r="H123" s="59"/>
    </row>
    <row r="124" s="69" customFormat="true" ht="15.75" hidden="false" customHeight="false" outlineLevel="0" collapsed="false">
      <c r="A124" s="67"/>
      <c r="B124" s="67"/>
      <c r="C124" s="58"/>
      <c r="D124" s="58"/>
      <c r="E124" s="58"/>
      <c r="F124" s="70"/>
      <c r="G124" s="58"/>
      <c r="H124" s="59"/>
    </row>
    <row r="125" s="69" customFormat="true" ht="15.75" hidden="false" customHeight="false" outlineLevel="0" collapsed="false">
      <c r="A125" s="67"/>
      <c r="B125" s="67"/>
      <c r="C125" s="58"/>
      <c r="D125" s="58"/>
      <c r="E125" s="58"/>
      <c r="F125" s="70"/>
      <c r="G125" s="58"/>
      <c r="H125" s="59"/>
    </row>
    <row r="126" s="69" customFormat="true" ht="15.75" hidden="false" customHeight="false" outlineLevel="0" collapsed="false">
      <c r="A126" s="67"/>
      <c r="B126" s="67"/>
      <c r="C126" s="58"/>
      <c r="D126" s="58"/>
      <c r="E126" s="58"/>
      <c r="F126" s="70"/>
      <c r="G126" s="58"/>
      <c r="H126" s="59"/>
    </row>
    <row r="127" s="69" customFormat="true" ht="15.75" hidden="false" customHeight="false" outlineLevel="0" collapsed="false">
      <c r="A127" s="67"/>
      <c r="B127" s="67"/>
      <c r="C127" s="58"/>
      <c r="D127" s="58"/>
      <c r="E127" s="58"/>
      <c r="F127" s="70"/>
      <c r="G127" s="58"/>
      <c r="H127" s="59"/>
    </row>
    <row r="128" s="69" customFormat="true" ht="15.75" hidden="false" customHeight="false" outlineLevel="0" collapsed="false">
      <c r="A128" s="67"/>
      <c r="B128" s="67"/>
      <c r="C128" s="58"/>
      <c r="D128" s="58"/>
      <c r="E128" s="58"/>
      <c r="F128" s="70"/>
      <c r="G128" s="58"/>
      <c r="H128" s="59"/>
    </row>
    <row r="129" s="69" customFormat="true" ht="15.75" hidden="false" customHeight="false" outlineLevel="0" collapsed="false">
      <c r="A129" s="67"/>
      <c r="B129" s="67"/>
      <c r="C129" s="58"/>
      <c r="D129" s="58"/>
      <c r="E129" s="58"/>
      <c r="F129" s="70"/>
      <c r="G129" s="58"/>
      <c r="H129" s="59"/>
    </row>
    <row r="130" s="69" customFormat="true" ht="15.75" hidden="false" customHeight="false" outlineLevel="0" collapsed="false">
      <c r="A130" s="67"/>
      <c r="B130" s="67"/>
      <c r="C130" s="58"/>
      <c r="D130" s="58"/>
      <c r="E130" s="58"/>
      <c r="F130" s="70"/>
      <c r="G130" s="58"/>
      <c r="H130" s="59"/>
    </row>
    <row r="131" s="69" customFormat="true" ht="15.75" hidden="false" customHeight="false" outlineLevel="0" collapsed="false">
      <c r="A131" s="67"/>
      <c r="B131" s="67"/>
      <c r="C131" s="58"/>
      <c r="D131" s="58"/>
      <c r="E131" s="58"/>
      <c r="F131" s="70"/>
      <c r="G131" s="58"/>
      <c r="H131" s="59"/>
    </row>
    <row r="132" s="69" customFormat="true" ht="15.75" hidden="false" customHeight="false" outlineLevel="0" collapsed="false">
      <c r="A132" s="67"/>
      <c r="B132" s="67"/>
      <c r="C132" s="58"/>
      <c r="D132" s="58"/>
      <c r="E132" s="58"/>
      <c r="F132" s="70"/>
      <c r="G132" s="58"/>
      <c r="H132" s="59"/>
    </row>
    <row r="133" s="69" customFormat="true" ht="15.75" hidden="false" customHeight="false" outlineLevel="0" collapsed="false">
      <c r="A133" s="67"/>
      <c r="B133" s="67"/>
      <c r="C133" s="58"/>
      <c r="D133" s="58"/>
      <c r="E133" s="58"/>
      <c r="F133" s="70"/>
      <c r="G133" s="58"/>
      <c r="H133" s="59"/>
    </row>
    <row r="134" s="69" customFormat="true" ht="15.75" hidden="false" customHeight="false" outlineLevel="0" collapsed="false">
      <c r="A134" s="67"/>
      <c r="B134" s="67"/>
      <c r="C134" s="58"/>
      <c r="D134" s="58"/>
      <c r="E134" s="58"/>
      <c r="F134" s="70"/>
      <c r="G134" s="58"/>
      <c r="H134" s="59"/>
    </row>
    <row r="135" s="69" customFormat="true" ht="15.75" hidden="false" customHeight="false" outlineLevel="0" collapsed="false">
      <c r="A135" s="67"/>
      <c r="B135" s="67"/>
      <c r="C135" s="58"/>
      <c r="D135" s="58"/>
      <c r="E135" s="58"/>
      <c r="F135" s="70"/>
      <c r="G135" s="58"/>
      <c r="H135" s="59"/>
    </row>
    <row r="136" s="69" customFormat="true" ht="15.75" hidden="false" customHeight="false" outlineLevel="0" collapsed="false">
      <c r="A136" s="67"/>
      <c r="B136" s="67"/>
      <c r="C136" s="58"/>
      <c r="D136" s="58"/>
      <c r="E136" s="58"/>
      <c r="F136" s="70"/>
      <c r="G136" s="58"/>
      <c r="H136" s="59"/>
    </row>
    <row r="137" s="69" customFormat="true" ht="15.75" hidden="false" customHeight="false" outlineLevel="0" collapsed="false">
      <c r="A137" s="67"/>
      <c r="B137" s="67"/>
      <c r="C137" s="58"/>
      <c r="D137" s="58"/>
      <c r="E137" s="58"/>
      <c r="F137" s="70"/>
      <c r="G137" s="58"/>
      <c r="H137" s="59"/>
    </row>
    <row r="138" s="69" customFormat="true" ht="15.75" hidden="false" customHeight="false" outlineLevel="0" collapsed="false">
      <c r="A138" s="67"/>
      <c r="B138" s="67"/>
      <c r="C138" s="67"/>
      <c r="D138" s="58"/>
      <c r="E138" s="72"/>
      <c r="F138" s="70"/>
      <c r="G138" s="67"/>
      <c r="H138" s="71"/>
    </row>
    <row r="139" s="69" customFormat="true" ht="15.75" hidden="false" customHeight="false" outlineLevel="0" collapsed="false">
      <c r="A139" s="67"/>
      <c r="B139" s="67"/>
      <c r="C139" s="67"/>
      <c r="D139" s="58"/>
      <c r="E139" s="72"/>
      <c r="F139" s="70"/>
      <c r="G139" s="67"/>
      <c r="H139" s="71"/>
    </row>
    <row r="140" s="69" customFormat="true" ht="15.75" hidden="false" customHeight="false" outlineLevel="0" collapsed="false">
      <c r="A140" s="67"/>
      <c r="B140" s="67"/>
      <c r="C140" s="67"/>
      <c r="D140" s="58"/>
      <c r="E140" s="67"/>
      <c r="F140" s="70"/>
      <c r="G140" s="67"/>
      <c r="H140" s="71"/>
    </row>
    <row r="141" s="69" customFormat="true" ht="15.75" hidden="false" customHeight="false" outlineLevel="0" collapsed="false">
      <c r="A141" s="67"/>
      <c r="B141" s="67"/>
      <c r="C141" s="67"/>
      <c r="D141" s="58"/>
      <c r="E141" s="72"/>
      <c r="F141" s="70"/>
      <c r="G141" s="67"/>
      <c r="H141" s="71"/>
    </row>
    <row r="142" s="69" customFormat="true" ht="15.75" hidden="false" customHeight="false" outlineLevel="0" collapsed="false">
      <c r="A142" s="67"/>
      <c r="B142" s="67"/>
      <c r="C142" s="67"/>
      <c r="D142" s="58"/>
      <c r="E142" s="72"/>
      <c r="F142" s="70"/>
      <c r="G142" s="67"/>
      <c r="H142" s="71"/>
    </row>
    <row r="143" s="69" customFormat="true" ht="15.75" hidden="false" customHeight="false" outlineLevel="0" collapsed="false">
      <c r="A143" s="67"/>
      <c r="B143" s="67"/>
      <c r="C143" s="67"/>
      <c r="D143" s="58"/>
      <c r="E143" s="72"/>
      <c r="F143" s="70"/>
      <c r="G143" s="67"/>
      <c r="H143" s="71"/>
    </row>
    <row r="144" s="69" customFormat="true" ht="15.75" hidden="false" customHeight="false" outlineLevel="0" collapsed="false">
      <c r="A144" s="67"/>
      <c r="B144" s="67"/>
      <c r="C144" s="58"/>
      <c r="D144" s="58"/>
      <c r="E144" s="58"/>
      <c r="F144" s="70"/>
      <c r="G144" s="58"/>
      <c r="H144" s="59"/>
    </row>
    <row r="145" s="69" customFormat="true" ht="15.75" hidden="false" customHeight="false" outlineLevel="0" collapsed="false">
      <c r="A145" s="67"/>
      <c r="B145" s="67"/>
      <c r="C145" s="58"/>
      <c r="D145" s="58"/>
      <c r="E145" s="58"/>
      <c r="F145" s="70"/>
      <c r="G145" s="58"/>
      <c r="H145" s="59"/>
    </row>
    <row r="146" s="69" customFormat="true" ht="15.75" hidden="false" customHeight="false" outlineLevel="0" collapsed="false">
      <c r="A146" s="67"/>
      <c r="B146" s="67"/>
      <c r="C146" s="58"/>
      <c r="D146" s="58"/>
      <c r="E146" s="58"/>
      <c r="F146" s="70"/>
      <c r="G146" s="58"/>
      <c r="H146" s="59"/>
    </row>
    <row r="147" s="69" customFormat="true" ht="15.75" hidden="false" customHeight="false" outlineLevel="0" collapsed="false">
      <c r="A147" s="67"/>
      <c r="B147" s="67"/>
      <c r="C147" s="58"/>
      <c r="D147" s="58"/>
      <c r="E147" s="58"/>
      <c r="F147" s="70"/>
      <c r="G147" s="58"/>
      <c r="H147" s="59"/>
    </row>
    <row r="148" s="69" customFormat="true" ht="15.75" hidden="false" customHeight="false" outlineLevel="0" collapsed="false">
      <c r="A148" s="67"/>
      <c r="B148" s="67"/>
      <c r="C148" s="58"/>
      <c r="D148" s="58"/>
      <c r="E148" s="58"/>
      <c r="F148" s="70"/>
      <c r="G148" s="58"/>
      <c r="H148" s="59"/>
    </row>
    <row r="149" s="69" customFormat="true" ht="15.75" hidden="false" customHeight="false" outlineLevel="0" collapsed="false">
      <c r="A149" s="67"/>
      <c r="B149" s="67"/>
      <c r="C149" s="58"/>
      <c r="D149" s="58"/>
      <c r="E149" s="58"/>
      <c r="F149" s="70"/>
      <c r="G149" s="58"/>
      <c r="H149" s="59"/>
    </row>
    <row r="150" s="69" customFormat="true" ht="15.75" hidden="false" customHeight="false" outlineLevel="0" collapsed="false">
      <c r="A150" s="67"/>
      <c r="B150" s="67"/>
      <c r="C150" s="58"/>
      <c r="D150" s="58"/>
      <c r="E150" s="58"/>
      <c r="F150" s="70"/>
      <c r="G150" s="58"/>
      <c r="H150" s="59"/>
    </row>
    <row r="151" s="69" customFormat="true" ht="15.75" hidden="false" customHeight="false" outlineLevel="0" collapsed="false">
      <c r="A151" s="67"/>
      <c r="B151" s="67"/>
      <c r="C151" s="58"/>
      <c r="D151" s="58"/>
      <c r="E151" s="58"/>
      <c r="F151" s="70"/>
      <c r="G151" s="58"/>
      <c r="H151" s="59"/>
    </row>
    <row r="152" s="69" customFormat="true" ht="15.75" hidden="false" customHeight="false" outlineLevel="0" collapsed="false">
      <c r="A152" s="67"/>
      <c r="B152" s="67"/>
      <c r="C152" s="58"/>
      <c r="D152" s="58"/>
      <c r="E152" s="58"/>
      <c r="F152" s="70"/>
      <c r="G152" s="58"/>
      <c r="H152" s="59"/>
    </row>
    <row r="153" s="69" customFormat="true" ht="15.75" hidden="false" customHeight="false" outlineLevel="0" collapsed="false">
      <c r="A153" s="67"/>
      <c r="B153" s="67"/>
      <c r="C153" s="58"/>
      <c r="D153" s="58"/>
      <c r="E153" s="58"/>
      <c r="F153" s="70"/>
      <c r="G153" s="58"/>
      <c r="H153" s="59"/>
    </row>
    <row r="154" s="69" customFormat="true" ht="15.75" hidden="false" customHeight="false" outlineLevel="0" collapsed="false">
      <c r="A154" s="67"/>
      <c r="B154" s="67"/>
      <c r="C154" s="58"/>
      <c r="D154" s="58"/>
      <c r="E154" s="58"/>
      <c r="F154" s="70"/>
      <c r="G154" s="58"/>
      <c r="H154" s="59"/>
    </row>
    <row r="155" s="69" customFormat="true" ht="15.75" hidden="false" customHeight="false" outlineLevel="0" collapsed="false">
      <c r="A155" s="67"/>
      <c r="B155" s="67"/>
      <c r="C155" s="58"/>
      <c r="D155" s="58"/>
      <c r="E155" s="58"/>
      <c r="F155" s="70"/>
      <c r="G155" s="58"/>
      <c r="H155" s="59"/>
    </row>
    <row r="156" s="69" customFormat="true" ht="15.75" hidden="false" customHeight="false" outlineLevel="0" collapsed="false">
      <c r="A156" s="67"/>
      <c r="B156" s="67"/>
      <c r="C156" s="58"/>
      <c r="D156" s="58"/>
      <c r="E156" s="58"/>
      <c r="F156" s="70"/>
      <c r="G156" s="58"/>
      <c r="H156" s="59"/>
    </row>
    <row r="157" s="69" customFormat="true" ht="15.75" hidden="false" customHeight="false" outlineLevel="0" collapsed="false">
      <c r="A157" s="67"/>
      <c r="B157" s="67"/>
      <c r="C157" s="58"/>
      <c r="D157" s="58"/>
      <c r="E157" s="58"/>
      <c r="F157" s="70"/>
      <c r="G157" s="58"/>
      <c r="H157" s="59"/>
    </row>
    <row r="158" s="69" customFormat="true" ht="15.75" hidden="false" customHeight="false" outlineLevel="0" collapsed="false">
      <c r="A158" s="67"/>
      <c r="B158" s="67"/>
      <c r="C158" s="58"/>
      <c r="D158" s="58"/>
      <c r="E158" s="58"/>
      <c r="F158" s="70"/>
      <c r="G158" s="58"/>
      <c r="H158" s="59"/>
    </row>
    <row r="159" s="69" customFormat="true" ht="15.75" hidden="false" customHeight="false" outlineLevel="0" collapsed="false">
      <c r="A159" s="67"/>
      <c r="B159" s="67"/>
      <c r="C159" s="58"/>
      <c r="D159" s="58"/>
      <c r="E159" s="58"/>
      <c r="F159" s="70"/>
      <c r="G159" s="58"/>
      <c r="H159" s="59"/>
    </row>
    <row r="160" s="69" customFormat="true" ht="15.75" hidden="false" customHeight="false" outlineLevel="0" collapsed="false">
      <c r="A160" s="67"/>
      <c r="B160" s="67"/>
      <c r="C160" s="58"/>
      <c r="D160" s="58"/>
      <c r="E160" s="58"/>
      <c r="F160" s="70"/>
      <c r="G160" s="58"/>
      <c r="H160" s="59"/>
    </row>
    <row r="161" s="69" customFormat="true" ht="15.75" hidden="false" customHeight="false" outlineLevel="0" collapsed="false">
      <c r="A161" s="67"/>
      <c r="B161" s="67"/>
      <c r="C161" s="67"/>
      <c r="D161" s="58"/>
      <c r="E161" s="58"/>
      <c r="F161" s="70"/>
      <c r="G161" s="58"/>
      <c r="H161" s="59"/>
    </row>
    <row r="162" s="69" customFormat="true" ht="15.75" hidden="false" customHeight="false" outlineLevel="0" collapsed="false">
      <c r="A162" s="67"/>
      <c r="B162" s="67"/>
      <c r="C162" s="67"/>
      <c r="D162" s="58"/>
      <c r="E162" s="67"/>
      <c r="F162" s="70"/>
      <c r="G162" s="67"/>
      <c r="H162" s="71"/>
    </row>
    <row r="163" s="69" customFormat="true" ht="15.75" hidden="false" customHeight="false" outlineLevel="0" collapsed="false">
      <c r="A163" s="67"/>
      <c r="B163" s="67"/>
      <c r="C163" s="67"/>
      <c r="D163" s="58"/>
      <c r="E163" s="72"/>
      <c r="F163" s="70"/>
      <c r="G163" s="67"/>
      <c r="H163" s="71"/>
    </row>
    <row r="164" s="69" customFormat="true" ht="15.75" hidden="false" customHeight="false" outlineLevel="0" collapsed="false">
      <c r="A164" s="67"/>
      <c r="B164" s="67"/>
      <c r="C164" s="67"/>
      <c r="D164" s="58"/>
      <c r="E164" s="72"/>
      <c r="F164" s="70"/>
      <c r="G164" s="67"/>
      <c r="H164" s="71"/>
    </row>
    <row r="165" s="69" customFormat="true" ht="15.75" hidden="false" customHeight="false" outlineLevel="0" collapsed="false">
      <c r="A165" s="67"/>
      <c r="B165" s="67"/>
      <c r="C165" s="67"/>
      <c r="D165" s="58"/>
      <c r="E165" s="72"/>
      <c r="F165" s="70"/>
      <c r="G165" s="67"/>
      <c r="H165" s="71"/>
    </row>
    <row r="166" s="69" customFormat="true" ht="15.75" hidden="false" customHeight="false" outlineLevel="0" collapsed="false">
      <c r="A166" s="67"/>
      <c r="B166" s="67"/>
      <c r="C166" s="58"/>
      <c r="D166" s="58"/>
      <c r="E166" s="58"/>
      <c r="F166" s="70"/>
      <c r="G166" s="58"/>
      <c r="H166" s="59"/>
    </row>
    <row r="167" s="69" customFormat="true" ht="15.75" hidden="false" customHeight="false" outlineLevel="0" collapsed="false">
      <c r="A167" s="67"/>
      <c r="B167" s="67"/>
      <c r="C167" s="58"/>
      <c r="D167" s="58"/>
      <c r="E167" s="58"/>
      <c r="F167" s="70"/>
      <c r="G167" s="58"/>
      <c r="H167" s="59"/>
    </row>
    <row r="168" s="69" customFormat="true" ht="15.75" hidden="false" customHeight="false" outlineLevel="0" collapsed="false">
      <c r="A168" s="67"/>
      <c r="B168" s="67"/>
      <c r="C168" s="58"/>
      <c r="D168" s="58"/>
      <c r="E168" s="58"/>
      <c r="F168" s="70"/>
      <c r="G168" s="58"/>
      <c r="H168" s="59"/>
    </row>
    <row r="169" s="69" customFormat="true" ht="15.75" hidden="false" customHeight="false" outlineLevel="0" collapsed="false">
      <c r="A169" s="67"/>
      <c r="B169" s="67"/>
      <c r="C169" s="58"/>
      <c r="D169" s="58"/>
      <c r="E169" s="58"/>
      <c r="F169" s="70"/>
      <c r="G169" s="58"/>
      <c r="H169" s="59"/>
    </row>
    <row r="170" s="69" customFormat="true" ht="15.75" hidden="false" customHeight="false" outlineLevel="0" collapsed="false">
      <c r="A170" s="67"/>
      <c r="B170" s="67"/>
      <c r="C170" s="58"/>
      <c r="D170" s="58"/>
      <c r="E170" s="58"/>
      <c r="F170" s="70"/>
      <c r="G170" s="58"/>
      <c r="H170" s="59"/>
    </row>
    <row r="171" s="69" customFormat="true" ht="15.75" hidden="false" customHeight="false" outlineLevel="0" collapsed="false">
      <c r="A171" s="67"/>
      <c r="B171" s="67"/>
      <c r="C171" s="58"/>
      <c r="D171" s="58"/>
      <c r="E171" s="58"/>
      <c r="F171" s="70"/>
      <c r="G171" s="58"/>
      <c r="H171" s="59"/>
    </row>
    <row r="172" s="69" customFormat="true" ht="15.75" hidden="false" customHeight="false" outlineLevel="0" collapsed="false">
      <c r="A172" s="67"/>
      <c r="B172" s="67"/>
      <c r="C172" s="58"/>
      <c r="D172" s="58"/>
      <c r="E172" s="58"/>
      <c r="F172" s="70"/>
      <c r="G172" s="58"/>
      <c r="H172" s="59"/>
    </row>
    <row r="173" s="69" customFormat="true" ht="15.75" hidden="false" customHeight="false" outlineLevel="0" collapsed="false">
      <c r="A173" s="67"/>
      <c r="B173" s="67"/>
      <c r="C173" s="58"/>
      <c r="D173" s="58"/>
      <c r="E173" s="58"/>
      <c r="F173" s="70"/>
      <c r="G173" s="58"/>
      <c r="H173" s="59"/>
    </row>
    <row r="174" s="69" customFormat="true" ht="15.75" hidden="false" customHeight="false" outlineLevel="0" collapsed="false">
      <c r="A174" s="67"/>
      <c r="B174" s="67"/>
      <c r="C174" s="58"/>
      <c r="D174" s="58"/>
      <c r="E174" s="58"/>
      <c r="F174" s="70"/>
      <c r="G174" s="58"/>
      <c r="H174" s="59"/>
    </row>
    <row r="175" s="69" customFormat="true" ht="15.75" hidden="false" customHeight="false" outlineLevel="0" collapsed="false">
      <c r="A175" s="67"/>
      <c r="B175" s="67"/>
      <c r="C175" s="58"/>
      <c r="D175" s="58"/>
      <c r="E175" s="58"/>
      <c r="F175" s="70"/>
      <c r="G175" s="58"/>
      <c r="H175" s="59"/>
    </row>
    <row r="176" s="69" customFormat="true" ht="15.75" hidden="false" customHeight="false" outlineLevel="0" collapsed="false">
      <c r="A176" s="67"/>
      <c r="B176" s="67"/>
      <c r="C176" s="58"/>
      <c r="D176" s="58"/>
      <c r="E176" s="58"/>
      <c r="F176" s="70"/>
      <c r="G176" s="58"/>
      <c r="H176" s="59"/>
    </row>
    <row r="177" s="69" customFormat="true" ht="15.75" hidden="false" customHeight="false" outlineLevel="0" collapsed="false">
      <c r="A177" s="67"/>
      <c r="B177" s="67"/>
      <c r="C177" s="58"/>
      <c r="D177" s="58"/>
      <c r="E177" s="58"/>
      <c r="F177" s="70"/>
      <c r="G177" s="58"/>
      <c r="H177" s="59"/>
    </row>
    <row r="178" s="69" customFormat="true" ht="15.75" hidden="false" customHeight="false" outlineLevel="0" collapsed="false">
      <c r="A178" s="67"/>
      <c r="B178" s="67"/>
      <c r="C178" s="58"/>
      <c r="D178" s="58"/>
      <c r="E178" s="58"/>
      <c r="F178" s="70"/>
      <c r="G178" s="58"/>
      <c r="H178" s="59"/>
    </row>
    <row r="179" s="69" customFormat="true" ht="15.75" hidden="false" customHeight="false" outlineLevel="0" collapsed="false">
      <c r="A179" s="67"/>
      <c r="B179" s="67"/>
      <c r="C179" s="58"/>
      <c r="D179" s="58"/>
      <c r="E179" s="58"/>
      <c r="F179" s="70"/>
      <c r="G179" s="58"/>
      <c r="H179" s="59"/>
    </row>
    <row r="180" s="69" customFormat="true" ht="15.75" hidden="false" customHeight="false" outlineLevel="0" collapsed="false">
      <c r="A180" s="67"/>
      <c r="B180" s="67"/>
      <c r="C180" s="58"/>
      <c r="D180" s="58"/>
      <c r="E180" s="58"/>
      <c r="F180" s="70"/>
      <c r="G180" s="58"/>
      <c r="H180" s="59"/>
    </row>
    <row r="181" s="69" customFormat="true" ht="15.75" hidden="false" customHeight="false" outlineLevel="0" collapsed="false">
      <c r="A181" s="67"/>
      <c r="B181" s="67"/>
      <c r="C181" s="58"/>
      <c r="D181" s="58"/>
      <c r="E181" s="58"/>
      <c r="F181" s="70"/>
      <c r="G181" s="58"/>
      <c r="H181" s="59"/>
    </row>
    <row r="182" s="69" customFormat="true" ht="15.75" hidden="false" customHeight="false" outlineLevel="0" collapsed="false">
      <c r="A182" s="67"/>
      <c r="B182" s="67"/>
      <c r="C182" s="58"/>
      <c r="D182" s="58"/>
      <c r="E182" s="58"/>
      <c r="F182" s="70"/>
      <c r="G182" s="58"/>
      <c r="H182" s="59"/>
    </row>
    <row r="183" s="69" customFormat="true" ht="15.75" hidden="false" customHeight="false" outlineLevel="0" collapsed="false">
      <c r="A183" s="67"/>
      <c r="B183" s="67"/>
      <c r="C183" s="58"/>
      <c r="D183" s="58"/>
      <c r="E183" s="58"/>
      <c r="F183" s="70"/>
      <c r="G183" s="58"/>
      <c r="H183" s="59"/>
    </row>
    <row r="184" s="69" customFormat="true" ht="15.75" hidden="false" customHeight="false" outlineLevel="0" collapsed="false">
      <c r="A184" s="67"/>
      <c r="B184" s="67"/>
      <c r="C184" s="58"/>
      <c r="D184" s="58"/>
      <c r="E184" s="58"/>
      <c r="F184" s="70"/>
      <c r="G184" s="58"/>
      <c r="H184" s="59"/>
    </row>
    <row r="185" s="69" customFormat="true" ht="15.75" hidden="false" customHeight="false" outlineLevel="0" collapsed="false">
      <c r="A185" s="67"/>
      <c r="B185" s="67"/>
      <c r="C185" s="58"/>
      <c r="D185" s="58"/>
      <c r="E185" s="58"/>
      <c r="F185" s="70"/>
      <c r="G185" s="58"/>
      <c r="H185" s="59"/>
    </row>
    <row r="186" s="69" customFormat="true" ht="15.75" hidden="false" customHeight="false" outlineLevel="0" collapsed="false">
      <c r="A186" s="67"/>
      <c r="B186" s="67"/>
      <c r="C186" s="58"/>
      <c r="D186" s="58"/>
      <c r="E186" s="58"/>
      <c r="F186" s="70"/>
      <c r="G186" s="58"/>
      <c r="H186" s="59"/>
    </row>
    <row r="187" s="69" customFormat="true" ht="15.75" hidden="false" customHeight="false" outlineLevel="0" collapsed="false">
      <c r="A187" s="67"/>
      <c r="B187" s="67"/>
      <c r="C187" s="58"/>
      <c r="D187" s="58"/>
      <c r="E187" s="58"/>
      <c r="F187" s="70"/>
      <c r="G187" s="58"/>
      <c r="H187" s="59"/>
    </row>
    <row r="188" s="69" customFormat="true" ht="15.75" hidden="false" customHeight="false" outlineLevel="0" collapsed="false">
      <c r="A188" s="67"/>
      <c r="B188" s="67"/>
      <c r="C188" s="58"/>
      <c r="D188" s="58"/>
      <c r="E188" s="58"/>
      <c r="F188" s="70"/>
      <c r="G188" s="58"/>
      <c r="H188" s="59"/>
    </row>
    <row r="189" s="69" customFormat="true" ht="15.75" hidden="false" customHeight="false" outlineLevel="0" collapsed="false">
      <c r="A189" s="67"/>
      <c r="B189" s="67"/>
      <c r="C189" s="58"/>
      <c r="D189" s="58"/>
      <c r="E189" s="58"/>
      <c r="F189" s="70"/>
      <c r="G189" s="58"/>
      <c r="H189" s="59"/>
    </row>
    <row r="190" s="69" customFormat="true" ht="15.75" hidden="false" customHeight="false" outlineLevel="0" collapsed="false">
      <c r="A190" s="67"/>
      <c r="B190" s="67"/>
      <c r="C190" s="58"/>
      <c r="D190" s="58"/>
      <c r="E190" s="58"/>
      <c r="F190" s="70"/>
      <c r="G190" s="58"/>
      <c r="H190" s="59"/>
    </row>
    <row r="191" s="69" customFormat="true" ht="15.75" hidden="false" customHeight="false" outlineLevel="0" collapsed="false">
      <c r="A191" s="67"/>
      <c r="B191" s="67"/>
      <c r="C191" s="58"/>
      <c r="D191" s="58"/>
      <c r="E191" s="58"/>
      <c r="F191" s="70"/>
      <c r="G191" s="58"/>
      <c r="H191" s="59"/>
    </row>
    <row r="192" s="69" customFormat="true" ht="15.75" hidden="false" customHeight="false" outlineLevel="0" collapsed="false">
      <c r="A192" s="67"/>
      <c r="B192" s="67"/>
      <c r="C192" s="58"/>
      <c r="D192" s="58"/>
      <c r="E192" s="58"/>
      <c r="F192" s="70"/>
      <c r="G192" s="58"/>
      <c r="H192" s="59"/>
    </row>
    <row r="193" s="69" customFormat="true" ht="15.75" hidden="false" customHeight="false" outlineLevel="0" collapsed="false">
      <c r="A193" s="67"/>
      <c r="B193" s="67"/>
      <c r="C193" s="58"/>
      <c r="D193" s="58"/>
      <c r="E193" s="58"/>
      <c r="F193" s="70"/>
      <c r="G193" s="58"/>
      <c r="H193" s="59"/>
    </row>
    <row r="194" s="69" customFormat="true" ht="15.75" hidden="false" customHeight="false" outlineLevel="0" collapsed="false">
      <c r="A194" s="67"/>
      <c r="B194" s="67"/>
      <c r="C194" s="58"/>
      <c r="D194" s="58"/>
      <c r="E194" s="58"/>
      <c r="F194" s="70"/>
      <c r="G194" s="58"/>
      <c r="H194" s="59"/>
    </row>
    <row r="195" s="69" customFormat="true" ht="15.75" hidden="false" customHeight="false" outlineLevel="0" collapsed="false">
      <c r="A195" s="67"/>
      <c r="B195" s="67"/>
      <c r="C195" s="58"/>
      <c r="D195" s="58"/>
      <c r="E195" s="58"/>
      <c r="F195" s="70"/>
      <c r="G195" s="58"/>
      <c r="H195" s="59"/>
    </row>
    <row r="196" s="69" customFormat="true" ht="15.75" hidden="false" customHeight="false" outlineLevel="0" collapsed="false">
      <c r="A196" s="67"/>
      <c r="B196" s="67"/>
      <c r="C196" s="58"/>
      <c r="D196" s="58"/>
      <c r="E196" s="58"/>
      <c r="F196" s="70"/>
      <c r="G196" s="58"/>
      <c r="H196" s="59"/>
    </row>
    <row r="197" s="69" customFormat="true" ht="15.75" hidden="false" customHeight="false" outlineLevel="0" collapsed="false">
      <c r="A197" s="67"/>
      <c r="B197" s="67"/>
      <c r="C197" s="58"/>
      <c r="D197" s="58"/>
      <c r="E197" s="58"/>
      <c r="F197" s="70"/>
      <c r="G197" s="58"/>
      <c r="H197" s="59"/>
    </row>
    <row r="198" s="69" customFormat="true" ht="15.75" hidden="false" customHeight="false" outlineLevel="0" collapsed="false">
      <c r="A198" s="67"/>
      <c r="B198" s="67"/>
      <c r="C198" s="58"/>
      <c r="D198" s="58"/>
      <c r="E198" s="58"/>
      <c r="F198" s="70"/>
      <c r="G198" s="58"/>
      <c r="H198" s="59"/>
    </row>
    <row r="199" s="69" customFormat="true" ht="15.75" hidden="false" customHeight="false" outlineLevel="0" collapsed="false">
      <c r="A199" s="67"/>
      <c r="B199" s="67"/>
      <c r="C199" s="58"/>
      <c r="D199" s="58"/>
      <c r="E199" s="58"/>
      <c r="F199" s="70"/>
      <c r="G199" s="58"/>
      <c r="H199" s="59"/>
    </row>
    <row r="200" s="69" customFormat="true" ht="15.75" hidden="false" customHeight="false" outlineLevel="0" collapsed="false">
      <c r="A200" s="67"/>
      <c r="B200" s="67"/>
      <c r="C200" s="58"/>
      <c r="D200" s="58"/>
      <c r="E200" s="58"/>
      <c r="F200" s="70"/>
      <c r="G200" s="58"/>
      <c r="H200" s="59"/>
    </row>
    <row r="201" s="69" customFormat="true" ht="15.75" hidden="false" customHeight="false" outlineLevel="0" collapsed="false">
      <c r="A201" s="67"/>
      <c r="B201" s="67"/>
      <c r="C201" s="58"/>
      <c r="D201" s="58"/>
      <c r="E201" s="58"/>
      <c r="F201" s="70"/>
      <c r="G201" s="58"/>
      <c r="H201" s="59"/>
    </row>
    <row r="202" s="69" customFormat="true" ht="15.75" hidden="false" customHeight="false" outlineLevel="0" collapsed="false">
      <c r="A202" s="67"/>
      <c r="B202" s="67"/>
      <c r="C202" s="58"/>
      <c r="D202" s="58"/>
      <c r="E202" s="58"/>
      <c r="F202" s="70"/>
      <c r="G202" s="58"/>
      <c r="H202" s="59"/>
    </row>
    <row r="203" s="69" customFormat="true" ht="15.75" hidden="false" customHeight="false" outlineLevel="0" collapsed="false">
      <c r="A203" s="67"/>
      <c r="B203" s="67"/>
      <c r="C203" s="58"/>
      <c r="D203" s="58"/>
      <c r="E203" s="58"/>
      <c r="F203" s="70"/>
      <c r="G203" s="58"/>
      <c r="H203" s="59"/>
    </row>
    <row r="204" s="69" customFormat="true" ht="15.75" hidden="false" customHeight="false" outlineLevel="0" collapsed="false">
      <c r="A204" s="67"/>
      <c r="B204" s="67"/>
      <c r="C204" s="58"/>
      <c r="D204" s="58"/>
      <c r="E204" s="58"/>
      <c r="F204" s="70"/>
      <c r="G204" s="58"/>
      <c r="H204" s="59"/>
    </row>
    <row r="205" s="69" customFormat="true" ht="15.75" hidden="false" customHeight="false" outlineLevel="0" collapsed="false">
      <c r="A205" s="67"/>
      <c r="B205" s="67"/>
      <c r="C205" s="58"/>
      <c r="D205" s="58"/>
      <c r="E205" s="58"/>
      <c r="F205" s="70"/>
      <c r="G205" s="58"/>
      <c r="H205" s="59"/>
    </row>
    <row r="206" s="69" customFormat="true" ht="15.75" hidden="false" customHeight="false" outlineLevel="0" collapsed="false">
      <c r="A206" s="67"/>
      <c r="B206" s="67"/>
      <c r="C206" s="58"/>
      <c r="D206" s="58"/>
      <c r="E206" s="58"/>
      <c r="F206" s="70"/>
      <c r="G206" s="58"/>
      <c r="H206" s="59"/>
    </row>
    <row r="207" s="69" customFormat="true" ht="15.75" hidden="false" customHeight="false" outlineLevel="0" collapsed="false">
      <c r="A207" s="67"/>
      <c r="B207" s="67"/>
      <c r="C207" s="58"/>
      <c r="D207" s="58"/>
      <c r="E207" s="58"/>
      <c r="F207" s="70"/>
      <c r="G207" s="58"/>
      <c r="H207" s="59"/>
    </row>
    <row r="208" s="69" customFormat="true" ht="15.75" hidden="false" customHeight="false" outlineLevel="0" collapsed="false">
      <c r="A208" s="67"/>
      <c r="B208" s="67"/>
      <c r="C208" s="58"/>
      <c r="D208" s="58"/>
      <c r="E208" s="58"/>
      <c r="F208" s="70"/>
      <c r="G208" s="58"/>
      <c r="H208" s="59"/>
    </row>
    <row r="209" s="69" customFormat="true" ht="15.75" hidden="false" customHeight="false" outlineLevel="0" collapsed="false">
      <c r="A209" s="67"/>
      <c r="B209" s="67"/>
      <c r="C209" s="58"/>
      <c r="D209" s="58"/>
      <c r="E209" s="58"/>
      <c r="F209" s="70"/>
      <c r="G209" s="58"/>
      <c r="H209" s="59"/>
    </row>
    <row r="210" s="69" customFormat="true" ht="15.75" hidden="false" customHeight="false" outlineLevel="0" collapsed="false">
      <c r="A210" s="67"/>
      <c r="B210" s="67"/>
      <c r="C210" s="58"/>
      <c r="D210" s="58"/>
      <c r="E210" s="58"/>
      <c r="F210" s="70"/>
      <c r="G210" s="58"/>
      <c r="H210" s="59"/>
    </row>
    <row r="211" s="69" customFormat="true" ht="15.75" hidden="false" customHeight="false" outlineLevel="0" collapsed="false">
      <c r="A211" s="67"/>
      <c r="B211" s="67"/>
      <c r="C211" s="58"/>
      <c r="D211" s="58"/>
      <c r="E211" s="58"/>
      <c r="F211" s="70"/>
      <c r="G211" s="58"/>
      <c r="H211" s="59"/>
    </row>
    <row r="212" s="69" customFormat="true" ht="15.75" hidden="false" customHeight="false" outlineLevel="0" collapsed="false">
      <c r="A212" s="67"/>
      <c r="B212" s="67"/>
      <c r="C212" s="58"/>
      <c r="D212" s="58"/>
      <c r="E212" s="58"/>
      <c r="F212" s="70"/>
      <c r="G212" s="58"/>
      <c r="H212" s="59"/>
    </row>
    <row r="213" s="69" customFormat="true" ht="15.75" hidden="false" customHeight="false" outlineLevel="0" collapsed="false">
      <c r="A213" s="67"/>
      <c r="B213" s="67"/>
      <c r="C213" s="58"/>
      <c r="D213" s="58"/>
      <c r="E213" s="58"/>
      <c r="F213" s="70"/>
      <c r="G213" s="58"/>
      <c r="H213" s="59"/>
    </row>
    <row r="214" s="69" customFormat="true" ht="15.75" hidden="false" customHeight="false" outlineLevel="0" collapsed="false">
      <c r="A214" s="67"/>
      <c r="B214" s="67"/>
      <c r="C214" s="58"/>
      <c r="D214" s="58"/>
      <c r="E214" s="58"/>
      <c r="F214" s="70"/>
      <c r="G214" s="58"/>
      <c r="H214" s="59"/>
    </row>
    <row r="215" s="69" customFormat="true" ht="15.75" hidden="false" customHeight="false" outlineLevel="0" collapsed="false">
      <c r="A215" s="67"/>
      <c r="B215" s="67"/>
      <c r="C215" s="67"/>
      <c r="D215" s="58"/>
      <c r="E215" s="58"/>
      <c r="F215" s="70"/>
      <c r="G215" s="58"/>
      <c r="H215" s="59"/>
    </row>
    <row r="216" s="69" customFormat="true" ht="15.75" hidden="false" customHeight="false" outlineLevel="0" collapsed="false">
      <c r="A216" s="67"/>
      <c r="B216" s="67"/>
      <c r="C216" s="67"/>
      <c r="D216" s="58"/>
      <c r="E216" s="58"/>
      <c r="F216" s="70"/>
      <c r="G216" s="58"/>
      <c r="H216" s="59"/>
    </row>
    <row r="217" s="69" customFormat="true" ht="15.75" hidden="false" customHeight="false" outlineLevel="0" collapsed="false">
      <c r="A217" s="67"/>
      <c r="B217" s="67"/>
      <c r="C217" s="67"/>
      <c r="D217" s="58"/>
      <c r="E217" s="58"/>
      <c r="F217" s="70"/>
      <c r="G217" s="58"/>
      <c r="H217" s="59"/>
    </row>
    <row r="218" s="69" customFormat="true" ht="15.75" hidden="false" customHeight="false" outlineLevel="0" collapsed="false">
      <c r="A218" s="67"/>
      <c r="B218" s="67"/>
      <c r="C218" s="58"/>
      <c r="D218" s="58"/>
      <c r="E218" s="58"/>
      <c r="F218" s="70"/>
      <c r="G218" s="58"/>
      <c r="H218" s="59"/>
    </row>
    <row r="219" s="69" customFormat="true" ht="15.75" hidden="false" customHeight="false" outlineLevel="0" collapsed="false">
      <c r="A219" s="67"/>
      <c r="B219" s="67"/>
      <c r="C219" s="58"/>
      <c r="D219" s="58"/>
      <c r="E219" s="58"/>
      <c r="F219" s="70"/>
      <c r="G219" s="58"/>
      <c r="H219" s="59"/>
    </row>
    <row r="220" s="69" customFormat="true" ht="15.75" hidden="false" customHeight="false" outlineLevel="0" collapsed="false">
      <c r="A220" s="67"/>
      <c r="B220" s="67"/>
      <c r="C220" s="58"/>
      <c r="D220" s="58"/>
      <c r="E220" s="58"/>
      <c r="F220" s="70"/>
      <c r="G220" s="58"/>
      <c r="H220" s="59"/>
    </row>
    <row r="221" s="69" customFormat="true" ht="15.75" hidden="false" customHeight="false" outlineLevel="0" collapsed="false">
      <c r="A221" s="67"/>
      <c r="B221" s="67"/>
      <c r="C221" s="58"/>
      <c r="D221" s="58"/>
      <c r="E221" s="58"/>
      <c r="F221" s="70"/>
      <c r="G221" s="58"/>
      <c r="H221" s="59"/>
    </row>
    <row r="222" s="69" customFormat="true" ht="15.75" hidden="false" customHeight="false" outlineLevel="0" collapsed="false">
      <c r="A222" s="67"/>
      <c r="B222" s="67"/>
      <c r="C222" s="58"/>
      <c r="D222" s="58"/>
      <c r="E222" s="58"/>
      <c r="F222" s="70"/>
      <c r="G222" s="58"/>
      <c r="H222" s="59"/>
    </row>
    <row r="223" s="69" customFormat="true" ht="15.75" hidden="false" customHeight="false" outlineLevel="0" collapsed="false">
      <c r="A223" s="67"/>
      <c r="B223" s="67"/>
      <c r="C223" s="58"/>
      <c r="D223" s="58"/>
      <c r="E223" s="58"/>
      <c r="F223" s="70"/>
      <c r="G223" s="58"/>
      <c r="H223" s="59"/>
    </row>
    <row r="224" s="69" customFormat="true" ht="15.75" hidden="false" customHeight="false" outlineLevel="0" collapsed="false">
      <c r="A224" s="67"/>
      <c r="B224" s="67"/>
      <c r="C224" s="58"/>
      <c r="D224" s="58"/>
      <c r="E224" s="58"/>
      <c r="F224" s="70"/>
      <c r="G224" s="58"/>
      <c r="H224" s="59"/>
    </row>
    <row r="225" s="69" customFormat="true" ht="15.75" hidden="false" customHeight="false" outlineLevel="0" collapsed="false">
      <c r="A225" s="67"/>
      <c r="B225" s="67"/>
      <c r="C225" s="67"/>
      <c r="D225" s="58"/>
      <c r="E225" s="58"/>
      <c r="F225" s="70"/>
      <c r="G225" s="58"/>
      <c r="H225" s="59"/>
    </row>
    <row r="226" s="69" customFormat="true" ht="15.75" hidden="false" customHeight="false" outlineLevel="0" collapsed="false">
      <c r="A226" s="67"/>
      <c r="B226" s="67"/>
      <c r="C226" s="58"/>
      <c r="D226" s="58"/>
      <c r="E226" s="58"/>
      <c r="F226" s="70"/>
      <c r="G226" s="58"/>
      <c r="H226" s="59"/>
    </row>
    <row r="227" s="69" customFormat="true" ht="15.75" hidden="false" customHeight="false" outlineLevel="0" collapsed="false">
      <c r="A227" s="67"/>
      <c r="B227" s="67"/>
      <c r="C227" s="58"/>
      <c r="D227" s="58"/>
      <c r="E227" s="58"/>
      <c r="F227" s="70"/>
      <c r="G227" s="58"/>
      <c r="H227" s="59"/>
    </row>
    <row r="228" s="69" customFormat="true" ht="15.75" hidden="false" customHeight="false" outlineLevel="0" collapsed="false">
      <c r="A228" s="67"/>
      <c r="B228" s="67"/>
      <c r="C228" s="67"/>
      <c r="D228" s="58"/>
      <c r="E228" s="58"/>
      <c r="F228" s="70"/>
      <c r="G228" s="58"/>
      <c r="H228" s="59"/>
    </row>
    <row r="229" s="69" customFormat="true" ht="15.75" hidden="false" customHeight="false" outlineLevel="0" collapsed="false">
      <c r="A229" s="67"/>
      <c r="B229" s="67"/>
      <c r="C229" s="67"/>
      <c r="D229" s="58"/>
      <c r="E229" s="58"/>
      <c r="F229" s="70"/>
      <c r="G229" s="58"/>
      <c r="H229" s="59"/>
    </row>
    <row r="230" s="69" customFormat="true" ht="15.75" hidden="false" customHeight="false" outlineLevel="0" collapsed="false">
      <c r="A230" s="67"/>
      <c r="B230" s="67"/>
      <c r="C230" s="67"/>
      <c r="D230" s="58"/>
      <c r="E230" s="58"/>
      <c r="F230" s="70"/>
      <c r="G230" s="58"/>
      <c r="H230" s="59"/>
    </row>
    <row r="231" s="69" customFormat="true" ht="15.75" hidden="false" customHeight="false" outlineLevel="0" collapsed="false">
      <c r="A231" s="67"/>
      <c r="B231" s="67"/>
      <c r="C231" s="67"/>
      <c r="D231" s="58"/>
      <c r="E231" s="58"/>
      <c r="F231" s="70"/>
      <c r="G231" s="58"/>
      <c r="H231" s="59"/>
    </row>
    <row r="232" s="69" customFormat="true" ht="15.75" hidden="false" customHeight="false" outlineLevel="0" collapsed="false">
      <c r="A232" s="67"/>
      <c r="B232" s="67"/>
      <c r="C232" s="58"/>
      <c r="D232" s="58"/>
      <c r="E232" s="58"/>
      <c r="F232" s="70"/>
      <c r="G232" s="58"/>
      <c r="H232" s="59"/>
    </row>
    <row r="233" s="69" customFormat="true" ht="15.75" hidden="false" customHeight="false" outlineLevel="0" collapsed="false">
      <c r="A233" s="67"/>
      <c r="B233" s="67"/>
      <c r="C233" s="58"/>
      <c r="D233" s="58"/>
      <c r="E233" s="58"/>
      <c r="F233" s="70"/>
      <c r="G233" s="58"/>
      <c r="H233" s="59"/>
    </row>
    <row r="234" s="69" customFormat="true" ht="15.75" hidden="false" customHeight="false" outlineLevel="0" collapsed="false">
      <c r="A234" s="67"/>
      <c r="B234" s="67"/>
      <c r="C234" s="58"/>
      <c r="D234" s="58"/>
      <c r="E234" s="58"/>
      <c r="F234" s="70"/>
      <c r="G234" s="58"/>
      <c r="H234" s="59"/>
    </row>
    <row r="235" s="69" customFormat="true" ht="15.75" hidden="false" customHeight="false" outlineLevel="0" collapsed="false">
      <c r="A235" s="67"/>
      <c r="B235" s="67"/>
      <c r="C235" s="67"/>
      <c r="D235" s="58"/>
      <c r="E235" s="58"/>
      <c r="F235" s="70"/>
      <c r="G235" s="58"/>
      <c r="H235" s="59"/>
    </row>
    <row r="236" customFormat="false" ht="15.75" hidden="false" customHeight="false" outlineLevel="0" collapsed="false">
      <c r="A236" s="73"/>
      <c r="B236" s="74"/>
      <c r="C236" s="67"/>
      <c r="F236" s="70"/>
    </row>
    <row r="237" customFormat="false" ht="15.75" hidden="false" customHeight="false" outlineLevel="0" collapsed="false">
      <c r="A237" s="73"/>
      <c r="B237" s="74"/>
      <c r="C237" s="67"/>
      <c r="F237" s="70"/>
    </row>
    <row r="238" customFormat="false" ht="15.75" hidden="false" customHeight="false" outlineLevel="0" collapsed="false">
      <c r="A238" s="73"/>
      <c r="B238" s="74"/>
      <c r="C238" s="67"/>
      <c r="F238" s="70"/>
    </row>
    <row r="239" customFormat="false" ht="15.75" hidden="false" customHeight="false" outlineLevel="0" collapsed="false">
      <c r="A239" s="73"/>
      <c r="B239" s="74"/>
      <c r="F239" s="70"/>
    </row>
    <row r="240" s="58" customFormat="true" ht="15.75" hidden="false" customHeight="false" outlineLevel="0" collapsed="false">
      <c r="A240" s="73"/>
      <c r="B240" s="74"/>
      <c r="C240" s="67"/>
      <c r="F240" s="70"/>
      <c r="H240" s="59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60"/>
      <c r="AK240" s="60"/>
      <c r="AL240" s="60"/>
      <c r="AM240" s="60"/>
      <c r="AN240" s="60"/>
      <c r="AO240" s="60"/>
      <c r="AP240" s="60"/>
      <c r="AQ240" s="60"/>
      <c r="AR240" s="60"/>
      <c r="AS240" s="60"/>
      <c r="AT240" s="60"/>
      <c r="AU240" s="60"/>
      <c r="AV240" s="60"/>
      <c r="AW240" s="60"/>
      <c r="AX240" s="60"/>
      <c r="AY240" s="60"/>
      <c r="AZ240" s="60"/>
      <c r="BA240" s="60"/>
      <c r="BB240" s="60"/>
      <c r="BC240" s="60"/>
      <c r="BD240" s="60"/>
      <c r="BE240" s="60"/>
      <c r="BF240" s="60"/>
      <c r="BG240" s="60"/>
      <c r="BH240" s="60"/>
      <c r="BI240" s="60"/>
      <c r="BJ240" s="60"/>
      <c r="BK240" s="60"/>
      <c r="BL240" s="60"/>
      <c r="BM240" s="60"/>
      <c r="BN240" s="60"/>
      <c r="BO240" s="60"/>
      <c r="BP240" s="60"/>
      <c r="BQ240" s="60"/>
      <c r="BR240" s="60"/>
      <c r="BS240" s="60"/>
      <c r="BT240" s="60"/>
      <c r="BU240" s="60"/>
      <c r="BV240" s="60"/>
      <c r="BW240" s="60"/>
      <c r="BX240" s="60"/>
      <c r="BY240" s="60"/>
      <c r="BZ240" s="60"/>
      <c r="CA240" s="60"/>
      <c r="CB240" s="60"/>
      <c r="CC240" s="60"/>
      <c r="CD240" s="60"/>
      <c r="CE240" s="60"/>
      <c r="CF240" s="60"/>
      <c r="CG240" s="60"/>
      <c r="CH240" s="60"/>
      <c r="CI240" s="60"/>
      <c r="CJ240" s="60"/>
      <c r="CK240" s="60"/>
      <c r="CL240" s="60"/>
      <c r="CM240" s="60"/>
      <c r="CN240" s="60"/>
      <c r="CO240" s="60"/>
      <c r="CP240" s="60"/>
      <c r="CQ240" s="60"/>
      <c r="CR240" s="60"/>
      <c r="CS240" s="60"/>
      <c r="CT240" s="60"/>
      <c r="CU240" s="60"/>
      <c r="CV240" s="60"/>
      <c r="CW240" s="60"/>
      <c r="CX240" s="60"/>
      <c r="CY240" s="60"/>
      <c r="CZ240" s="60"/>
      <c r="DA240" s="60"/>
      <c r="DB240" s="60"/>
      <c r="DC240" s="60"/>
      <c r="DD240" s="60"/>
      <c r="DE240" s="60"/>
      <c r="DF240" s="60"/>
      <c r="DG240" s="60"/>
      <c r="DH240" s="60"/>
      <c r="DI240" s="60"/>
      <c r="DJ240" s="60"/>
      <c r="DK240" s="60"/>
      <c r="DL240" s="60"/>
      <c r="DM240" s="60"/>
      <c r="DN240" s="60"/>
      <c r="DO240" s="60"/>
      <c r="DP240" s="60"/>
      <c r="DQ240" s="60"/>
      <c r="DR240" s="60"/>
      <c r="DS240" s="60"/>
      <c r="DT240" s="60"/>
      <c r="DU240" s="60"/>
      <c r="DV240" s="60"/>
      <c r="DW240" s="60"/>
      <c r="DX240" s="60"/>
      <c r="DY240" s="60"/>
      <c r="DZ240" s="60"/>
      <c r="EA240" s="60"/>
      <c r="EB240" s="60"/>
      <c r="EC240" s="60"/>
      <c r="ED240" s="60"/>
      <c r="EE240" s="60"/>
      <c r="EF240" s="60"/>
      <c r="EG240" s="60"/>
      <c r="EH240" s="60"/>
      <c r="EI240" s="60"/>
      <c r="EJ240" s="60"/>
      <c r="EK240" s="60"/>
      <c r="EL240" s="60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60"/>
      <c r="EZ240" s="60"/>
      <c r="FA240" s="60"/>
    </row>
    <row r="241" s="58" customFormat="true" ht="15.75" hidden="false" customHeight="false" outlineLevel="0" collapsed="false">
      <c r="A241" s="73"/>
      <c r="B241" s="74"/>
      <c r="C241" s="67"/>
      <c r="F241" s="70"/>
      <c r="H241" s="59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0"/>
      <c r="AG241" s="60"/>
      <c r="AH241" s="60"/>
      <c r="AI241" s="60"/>
      <c r="AJ241" s="60"/>
      <c r="AK241" s="60"/>
      <c r="AL241" s="60"/>
      <c r="AM241" s="60"/>
      <c r="AN241" s="60"/>
      <c r="AO241" s="60"/>
      <c r="AP241" s="60"/>
      <c r="AQ241" s="60"/>
      <c r="AR241" s="60"/>
      <c r="AS241" s="60"/>
      <c r="AT241" s="60"/>
      <c r="AU241" s="60"/>
      <c r="AV241" s="60"/>
      <c r="AW241" s="60"/>
      <c r="AX241" s="60"/>
      <c r="AY241" s="60"/>
      <c r="AZ241" s="60"/>
      <c r="BA241" s="60"/>
      <c r="BB241" s="60"/>
      <c r="BC241" s="60"/>
      <c r="BD241" s="60"/>
      <c r="BE241" s="60"/>
      <c r="BF241" s="60"/>
      <c r="BG241" s="60"/>
      <c r="BH241" s="60"/>
      <c r="BI241" s="60"/>
      <c r="BJ241" s="60"/>
      <c r="BK241" s="60"/>
      <c r="BL241" s="60"/>
      <c r="BM241" s="60"/>
      <c r="BN241" s="60"/>
      <c r="BO241" s="60"/>
      <c r="BP241" s="60"/>
      <c r="BQ241" s="60"/>
      <c r="BR241" s="60"/>
      <c r="BS241" s="60"/>
      <c r="BT241" s="60"/>
      <c r="BU241" s="60"/>
      <c r="BV241" s="60"/>
      <c r="BW241" s="60"/>
      <c r="BX241" s="60"/>
      <c r="BY241" s="60"/>
      <c r="BZ241" s="60"/>
      <c r="CA241" s="60"/>
      <c r="CB241" s="60"/>
      <c r="CC241" s="60"/>
      <c r="CD241" s="60"/>
      <c r="CE241" s="60"/>
      <c r="CF241" s="60"/>
      <c r="CG241" s="60"/>
      <c r="CH241" s="60"/>
      <c r="CI241" s="60"/>
      <c r="CJ241" s="60"/>
      <c r="CK241" s="60"/>
      <c r="CL241" s="60"/>
      <c r="CM241" s="60"/>
      <c r="CN241" s="60"/>
      <c r="CO241" s="60"/>
      <c r="CP241" s="60"/>
      <c r="CQ241" s="60"/>
      <c r="CR241" s="60"/>
      <c r="CS241" s="60"/>
      <c r="CT241" s="60"/>
      <c r="CU241" s="60"/>
      <c r="CV241" s="60"/>
      <c r="CW241" s="60"/>
      <c r="CX241" s="60"/>
      <c r="CY241" s="60"/>
      <c r="CZ241" s="60"/>
      <c r="DA241" s="60"/>
      <c r="DB241" s="60"/>
      <c r="DC241" s="60"/>
      <c r="DD241" s="60"/>
      <c r="DE241" s="60"/>
      <c r="DF241" s="60"/>
      <c r="DG241" s="60"/>
      <c r="DH241" s="60"/>
      <c r="DI241" s="60"/>
      <c r="DJ241" s="60"/>
      <c r="DK241" s="60"/>
      <c r="DL241" s="60"/>
      <c r="DM241" s="60"/>
      <c r="DN241" s="60"/>
      <c r="DO241" s="60"/>
      <c r="DP241" s="60"/>
      <c r="DQ241" s="60"/>
      <c r="DR241" s="60"/>
      <c r="DS241" s="60"/>
      <c r="DT241" s="60"/>
      <c r="DU241" s="60"/>
      <c r="DV241" s="60"/>
      <c r="DW241" s="60"/>
      <c r="DX241" s="60"/>
      <c r="DY241" s="60"/>
      <c r="DZ241" s="60"/>
      <c r="EA241" s="60"/>
      <c r="EB241" s="60"/>
      <c r="EC241" s="60"/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60"/>
      <c r="EZ241" s="60"/>
      <c r="FA241" s="60"/>
    </row>
    <row r="242" s="58" customFormat="true" ht="15.75" hidden="false" customHeight="false" outlineLevel="0" collapsed="false">
      <c r="A242" s="73"/>
      <c r="B242" s="74"/>
      <c r="C242" s="67"/>
      <c r="F242" s="70"/>
      <c r="H242" s="59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0"/>
      <c r="AG242" s="60"/>
      <c r="AH242" s="60"/>
      <c r="AI242" s="60"/>
      <c r="AJ242" s="60"/>
      <c r="AK242" s="60"/>
      <c r="AL242" s="60"/>
      <c r="AM242" s="60"/>
      <c r="AN242" s="60"/>
      <c r="AO242" s="60"/>
      <c r="AP242" s="60"/>
      <c r="AQ242" s="60"/>
      <c r="AR242" s="60"/>
      <c r="AS242" s="60"/>
      <c r="AT242" s="60"/>
      <c r="AU242" s="60"/>
      <c r="AV242" s="60"/>
      <c r="AW242" s="60"/>
      <c r="AX242" s="60"/>
      <c r="AY242" s="60"/>
      <c r="AZ242" s="60"/>
      <c r="BA242" s="60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  <c r="BQ242" s="60"/>
      <c r="BR242" s="60"/>
      <c r="BS242" s="60"/>
      <c r="BT242" s="60"/>
      <c r="BU242" s="60"/>
      <c r="BV242" s="60"/>
      <c r="BW242" s="60"/>
      <c r="BX242" s="60"/>
      <c r="BY242" s="60"/>
      <c r="BZ242" s="60"/>
      <c r="CA242" s="60"/>
      <c r="CB242" s="60"/>
      <c r="CC242" s="60"/>
      <c r="CD242" s="60"/>
      <c r="CE242" s="60"/>
      <c r="CF242" s="60"/>
      <c r="CG242" s="60"/>
      <c r="CH242" s="60"/>
      <c r="CI242" s="60"/>
      <c r="CJ242" s="60"/>
      <c r="CK242" s="60"/>
      <c r="CL242" s="60"/>
      <c r="CM242" s="60"/>
      <c r="CN242" s="60"/>
      <c r="CO242" s="60"/>
      <c r="CP242" s="60"/>
      <c r="CQ242" s="60"/>
      <c r="CR242" s="60"/>
      <c r="CS242" s="60"/>
      <c r="CT242" s="60"/>
      <c r="CU242" s="60"/>
      <c r="CV242" s="60"/>
      <c r="CW242" s="60"/>
      <c r="CX242" s="60"/>
      <c r="CY242" s="60"/>
      <c r="CZ242" s="60"/>
      <c r="DA242" s="60"/>
      <c r="DB242" s="60"/>
      <c r="DC242" s="60"/>
      <c r="DD242" s="60"/>
      <c r="DE242" s="60"/>
      <c r="DF242" s="60"/>
      <c r="DG242" s="60"/>
      <c r="DH242" s="60"/>
      <c r="DI242" s="60"/>
      <c r="DJ242" s="60"/>
      <c r="DK242" s="60"/>
      <c r="DL242" s="60"/>
      <c r="DM242" s="60"/>
      <c r="DN242" s="60"/>
      <c r="DO242" s="60"/>
      <c r="DP242" s="60"/>
      <c r="DQ242" s="60"/>
      <c r="DR242" s="60"/>
      <c r="DS242" s="60"/>
      <c r="DT242" s="60"/>
      <c r="DU242" s="60"/>
      <c r="DV242" s="60"/>
      <c r="DW242" s="60"/>
      <c r="DX242" s="60"/>
      <c r="DY242" s="60"/>
      <c r="DZ242" s="60"/>
      <c r="EA242" s="60"/>
      <c r="EB242" s="60"/>
      <c r="EC242" s="60"/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60"/>
      <c r="EZ242" s="60"/>
      <c r="FA242" s="60"/>
    </row>
    <row r="243" s="58" customFormat="true" ht="15.75" hidden="false" customHeight="false" outlineLevel="0" collapsed="false">
      <c r="A243" s="73"/>
      <c r="B243" s="74"/>
      <c r="C243" s="67"/>
      <c r="F243" s="70"/>
      <c r="H243" s="59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0"/>
      <c r="AG243" s="60"/>
      <c r="AH243" s="60"/>
      <c r="AI243" s="60"/>
      <c r="AJ243" s="60"/>
      <c r="AK243" s="60"/>
      <c r="AL243" s="60"/>
      <c r="AM243" s="60"/>
      <c r="AN243" s="60"/>
      <c r="AO243" s="60"/>
      <c r="AP243" s="60"/>
      <c r="AQ243" s="60"/>
      <c r="AR243" s="60"/>
      <c r="AS243" s="60"/>
      <c r="AT243" s="60"/>
      <c r="AU243" s="60"/>
      <c r="AV243" s="60"/>
      <c r="AW243" s="60"/>
      <c r="AX243" s="60"/>
      <c r="AY243" s="60"/>
      <c r="AZ243" s="60"/>
      <c r="BA243" s="60"/>
      <c r="BB243" s="60"/>
      <c r="BC243" s="60"/>
      <c r="BD243" s="60"/>
      <c r="BE243" s="60"/>
      <c r="BF243" s="60"/>
      <c r="BG243" s="60"/>
      <c r="BH243" s="60"/>
      <c r="BI243" s="60"/>
      <c r="BJ243" s="60"/>
      <c r="BK243" s="60"/>
      <c r="BL243" s="60"/>
      <c r="BM243" s="60"/>
      <c r="BN243" s="60"/>
      <c r="BO243" s="60"/>
      <c r="BP243" s="60"/>
      <c r="BQ243" s="60"/>
      <c r="BR243" s="60"/>
      <c r="BS243" s="60"/>
      <c r="BT243" s="60"/>
      <c r="BU243" s="60"/>
      <c r="BV243" s="60"/>
      <c r="BW243" s="60"/>
      <c r="BX243" s="60"/>
      <c r="BY243" s="60"/>
      <c r="BZ243" s="60"/>
      <c r="CA243" s="60"/>
      <c r="CB243" s="60"/>
      <c r="CC243" s="60"/>
      <c r="CD243" s="60"/>
      <c r="CE243" s="60"/>
      <c r="CF243" s="60"/>
      <c r="CG243" s="60"/>
      <c r="CH243" s="60"/>
      <c r="CI243" s="60"/>
      <c r="CJ243" s="60"/>
      <c r="CK243" s="60"/>
      <c r="CL243" s="60"/>
      <c r="CM243" s="60"/>
      <c r="CN243" s="60"/>
      <c r="CO243" s="60"/>
      <c r="CP243" s="60"/>
      <c r="CQ243" s="60"/>
      <c r="CR243" s="60"/>
      <c r="CS243" s="60"/>
      <c r="CT243" s="60"/>
      <c r="CU243" s="60"/>
      <c r="CV243" s="60"/>
      <c r="CW243" s="60"/>
      <c r="CX243" s="60"/>
      <c r="CY243" s="60"/>
      <c r="CZ243" s="60"/>
      <c r="DA243" s="60"/>
      <c r="DB243" s="60"/>
      <c r="DC243" s="60"/>
      <c r="DD243" s="60"/>
      <c r="DE243" s="60"/>
      <c r="DF243" s="60"/>
      <c r="DG243" s="60"/>
      <c r="DH243" s="60"/>
      <c r="DI243" s="60"/>
      <c r="DJ243" s="60"/>
      <c r="DK243" s="60"/>
      <c r="DL243" s="60"/>
      <c r="DM243" s="60"/>
      <c r="DN243" s="60"/>
      <c r="DO243" s="60"/>
      <c r="DP243" s="60"/>
      <c r="DQ243" s="60"/>
      <c r="DR243" s="60"/>
      <c r="DS243" s="60"/>
      <c r="DT243" s="60"/>
      <c r="DU243" s="60"/>
      <c r="DV243" s="60"/>
      <c r="DW243" s="60"/>
      <c r="DX243" s="60"/>
      <c r="DY243" s="60"/>
      <c r="DZ243" s="60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</row>
    <row r="244" s="58" customFormat="true" ht="15.75" hidden="false" customHeight="false" outlineLevel="0" collapsed="false">
      <c r="A244" s="73"/>
      <c r="B244" s="74"/>
      <c r="C244" s="67"/>
      <c r="F244" s="70"/>
      <c r="H244" s="59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0"/>
      <c r="AG244" s="60"/>
      <c r="AH244" s="60"/>
      <c r="AI244" s="60"/>
      <c r="AJ244" s="60"/>
      <c r="AK244" s="60"/>
      <c r="AL244" s="60"/>
      <c r="AM244" s="60"/>
      <c r="AN244" s="60"/>
      <c r="AO244" s="60"/>
      <c r="AP244" s="60"/>
      <c r="AQ244" s="60"/>
      <c r="AR244" s="60"/>
      <c r="AS244" s="60"/>
      <c r="AT244" s="60"/>
      <c r="AU244" s="60"/>
      <c r="AV244" s="60"/>
      <c r="AW244" s="60"/>
      <c r="AX244" s="60"/>
      <c r="AY244" s="60"/>
      <c r="AZ244" s="60"/>
      <c r="BA244" s="60"/>
      <c r="BB244" s="60"/>
      <c r="BC244" s="60"/>
      <c r="BD244" s="60"/>
      <c r="BE244" s="60"/>
      <c r="BF244" s="60"/>
      <c r="BG244" s="60"/>
      <c r="BH244" s="60"/>
      <c r="BI244" s="60"/>
      <c r="BJ244" s="60"/>
      <c r="BK244" s="60"/>
      <c r="BL244" s="60"/>
      <c r="BM244" s="60"/>
      <c r="BN244" s="60"/>
      <c r="BO244" s="60"/>
      <c r="BP244" s="60"/>
      <c r="BQ244" s="60"/>
      <c r="BR244" s="60"/>
      <c r="BS244" s="60"/>
      <c r="BT244" s="60"/>
      <c r="BU244" s="60"/>
      <c r="BV244" s="60"/>
      <c r="BW244" s="60"/>
      <c r="BX244" s="60"/>
      <c r="BY244" s="60"/>
      <c r="BZ244" s="60"/>
      <c r="CA244" s="60"/>
      <c r="CB244" s="60"/>
      <c r="CC244" s="60"/>
      <c r="CD244" s="60"/>
      <c r="CE244" s="60"/>
      <c r="CF244" s="60"/>
      <c r="CG244" s="60"/>
      <c r="CH244" s="60"/>
      <c r="CI244" s="60"/>
      <c r="CJ244" s="60"/>
      <c r="CK244" s="60"/>
      <c r="CL244" s="60"/>
      <c r="CM244" s="60"/>
      <c r="CN244" s="60"/>
      <c r="CO244" s="60"/>
      <c r="CP244" s="60"/>
      <c r="CQ244" s="60"/>
      <c r="CR244" s="60"/>
      <c r="CS244" s="60"/>
      <c r="CT244" s="60"/>
      <c r="CU244" s="60"/>
      <c r="CV244" s="60"/>
      <c r="CW244" s="60"/>
      <c r="CX244" s="60"/>
      <c r="CY244" s="60"/>
      <c r="CZ244" s="60"/>
      <c r="DA244" s="60"/>
      <c r="DB244" s="60"/>
      <c r="DC244" s="60"/>
      <c r="DD244" s="60"/>
      <c r="DE244" s="60"/>
      <c r="DF244" s="60"/>
      <c r="DG244" s="60"/>
      <c r="DH244" s="60"/>
      <c r="DI244" s="60"/>
      <c r="DJ244" s="60"/>
      <c r="DK244" s="60"/>
      <c r="DL244" s="60"/>
      <c r="DM244" s="60"/>
      <c r="DN244" s="60"/>
      <c r="DO244" s="60"/>
      <c r="DP244" s="60"/>
      <c r="DQ244" s="60"/>
      <c r="DR244" s="60"/>
      <c r="DS244" s="60"/>
      <c r="DT244" s="60"/>
      <c r="DU244" s="60"/>
      <c r="DV244" s="60"/>
      <c r="DW244" s="60"/>
      <c r="DX244" s="60"/>
      <c r="DY244" s="60"/>
      <c r="DZ244" s="60"/>
      <c r="EA244" s="60"/>
      <c r="EB244" s="60"/>
      <c r="EC244" s="60"/>
      <c r="ED244" s="60"/>
      <c r="EE244" s="60"/>
      <c r="EF244" s="60"/>
      <c r="EG244" s="60"/>
      <c r="EH244" s="60"/>
      <c r="EI244" s="60"/>
      <c r="EJ244" s="60"/>
      <c r="EK244" s="60"/>
      <c r="EL244" s="60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60"/>
      <c r="EZ244" s="60"/>
      <c r="FA244" s="60"/>
    </row>
    <row r="245" s="58" customFormat="true" ht="15.75" hidden="false" customHeight="false" outlineLevel="0" collapsed="false">
      <c r="A245" s="73"/>
      <c r="B245" s="74"/>
      <c r="C245" s="67"/>
      <c r="F245" s="70"/>
      <c r="H245" s="59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60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  <c r="CR245" s="60"/>
      <c r="CS245" s="60"/>
      <c r="CT245" s="60"/>
      <c r="CU245" s="60"/>
      <c r="CV245" s="60"/>
      <c r="CW245" s="60"/>
      <c r="CX245" s="60"/>
      <c r="CY245" s="60"/>
      <c r="CZ245" s="60"/>
      <c r="DA245" s="60"/>
      <c r="DB245" s="60"/>
      <c r="DC245" s="60"/>
      <c r="DD245" s="60"/>
      <c r="DE245" s="60"/>
      <c r="DF245" s="60"/>
      <c r="DG245" s="60"/>
      <c r="DH245" s="60"/>
      <c r="DI245" s="60"/>
      <c r="DJ245" s="60"/>
      <c r="DK245" s="60"/>
      <c r="DL245" s="60"/>
      <c r="DM245" s="60"/>
      <c r="DN245" s="60"/>
      <c r="DO245" s="60"/>
      <c r="DP245" s="60"/>
      <c r="DQ245" s="60"/>
      <c r="DR245" s="60"/>
      <c r="DS245" s="60"/>
      <c r="DT245" s="60"/>
      <c r="DU245" s="60"/>
      <c r="DV245" s="60"/>
      <c r="DW245" s="60"/>
      <c r="DX245" s="60"/>
      <c r="DY245" s="60"/>
      <c r="DZ245" s="60"/>
      <c r="EA245" s="60"/>
      <c r="EB245" s="60"/>
      <c r="EC245" s="60"/>
      <c r="ED245" s="60"/>
      <c r="EE245" s="60"/>
      <c r="EF245" s="60"/>
      <c r="EG245" s="60"/>
      <c r="EH245" s="60"/>
      <c r="EI245" s="60"/>
      <c r="EJ245" s="60"/>
      <c r="EK245" s="60"/>
      <c r="EL245" s="60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60"/>
      <c r="EZ245" s="60"/>
      <c r="FA245" s="60"/>
    </row>
    <row r="246" s="58" customFormat="true" ht="15.75" hidden="false" customHeight="false" outlineLevel="0" collapsed="false">
      <c r="A246" s="73"/>
      <c r="B246" s="74"/>
      <c r="F246" s="70"/>
      <c r="H246" s="59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0"/>
      <c r="AI246" s="60"/>
      <c r="AJ246" s="60"/>
      <c r="AK246" s="60"/>
      <c r="AL246" s="60"/>
      <c r="AM246" s="60"/>
      <c r="AN246" s="60"/>
      <c r="AO246" s="60"/>
      <c r="AP246" s="60"/>
      <c r="AQ246" s="60"/>
      <c r="AR246" s="60"/>
      <c r="AS246" s="60"/>
      <c r="AT246" s="60"/>
      <c r="AU246" s="60"/>
      <c r="AV246" s="60"/>
      <c r="AW246" s="60"/>
      <c r="AX246" s="60"/>
      <c r="AY246" s="60"/>
      <c r="AZ246" s="60"/>
      <c r="BA246" s="60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  <c r="BQ246" s="60"/>
      <c r="BR246" s="60"/>
      <c r="BS246" s="60"/>
      <c r="BT246" s="60"/>
      <c r="BU246" s="60"/>
      <c r="BV246" s="60"/>
      <c r="BW246" s="60"/>
      <c r="BX246" s="60"/>
      <c r="BY246" s="60"/>
      <c r="BZ246" s="60"/>
      <c r="CA246" s="60"/>
      <c r="CB246" s="60"/>
      <c r="CC246" s="60"/>
      <c r="CD246" s="60"/>
      <c r="CE246" s="60"/>
      <c r="CF246" s="60"/>
      <c r="CG246" s="60"/>
      <c r="CH246" s="60"/>
      <c r="CI246" s="60"/>
      <c r="CJ246" s="60"/>
      <c r="CK246" s="60"/>
      <c r="CL246" s="60"/>
      <c r="CM246" s="60"/>
      <c r="CN246" s="60"/>
      <c r="CO246" s="60"/>
      <c r="CP246" s="60"/>
      <c r="CQ246" s="60"/>
      <c r="CR246" s="60"/>
      <c r="CS246" s="60"/>
      <c r="CT246" s="60"/>
      <c r="CU246" s="60"/>
      <c r="CV246" s="60"/>
      <c r="CW246" s="60"/>
      <c r="CX246" s="60"/>
      <c r="CY246" s="60"/>
      <c r="CZ246" s="60"/>
      <c r="DA246" s="60"/>
      <c r="DB246" s="60"/>
      <c r="DC246" s="60"/>
      <c r="DD246" s="60"/>
      <c r="DE246" s="60"/>
      <c r="DF246" s="60"/>
      <c r="DG246" s="60"/>
      <c r="DH246" s="60"/>
      <c r="DI246" s="60"/>
      <c r="DJ246" s="60"/>
      <c r="DK246" s="60"/>
      <c r="DL246" s="60"/>
      <c r="DM246" s="60"/>
      <c r="DN246" s="60"/>
      <c r="DO246" s="60"/>
      <c r="DP246" s="60"/>
      <c r="DQ246" s="60"/>
      <c r="DR246" s="60"/>
      <c r="DS246" s="60"/>
      <c r="DT246" s="60"/>
      <c r="DU246" s="60"/>
      <c r="DV246" s="60"/>
      <c r="DW246" s="60"/>
      <c r="DX246" s="60"/>
      <c r="DY246" s="60"/>
      <c r="DZ246" s="60"/>
      <c r="EA246" s="60"/>
      <c r="EB246" s="60"/>
      <c r="EC246" s="60"/>
      <c r="ED246" s="60"/>
      <c r="EE246" s="60"/>
      <c r="EF246" s="60"/>
      <c r="EG246" s="60"/>
      <c r="EH246" s="60"/>
      <c r="EI246" s="60"/>
      <c r="EJ246" s="60"/>
      <c r="EK246" s="60"/>
      <c r="EL246" s="60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60"/>
      <c r="EZ246" s="60"/>
      <c r="FA246" s="60"/>
    </row>
    <row r="247" s="58" customFormat="true" ht="15.75" hidden="false" customHeight="false" outlineLevel="0" collapsed="false">
      <c r="A247" s="73"/>
      <c r="B247" s="74"/>
      <c r="F247" s="70"/>
      <c r="H247" s="59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0"/>
      <c r="AI247" s="60"/>
      <c r="AJ247" s="60"/>
      <c r="AK247" s="60"/>
      <c r="AL247" s="60"/>
      <c r="AM247" s="60"/>
      <c r="AN247" s="60"/>
      <c r="AO247" s="60"/>
      <c r="AP247" s="60"/>
      <c r="AQ247" s="60"/>
      <c r="AR247" s="60"/>
      <c r="AS247" s="60"/>
      <c r="AT247" s="60"/>
      <c r="AU247" s="60"/>
      <c r="AV247" s="60"/>
      <c r="AW247" s="60"/>
      <c r="AX247" s="60"/>
      <c r="AY247" s="60"/>
      <c r="AZ247" s="60"/>
      <c r="BA247" s="60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0"/>
      <c r="CO247" s="60"/>
      <c r="CP247" s="60"/>
      <c r="CQ247" s="60"/>
      <c r="CR247" s="60"/>
      <c r="CS247" s="60"/>
      <c r="CT247" s="60"/>
      <c r="CU247" s="60"/>
      <c r="CV247" s="60"/>
      <c r="CW247" s="60"/>
      <c r="CX247" s="60"/>
      <c r="CY247" s="60"/>
      <c r="CZ247" s="60"/>
      <c r="DA247" s="60"/>
      <c r="DB247" s="60"/>
      <c r="DC247" s="60"/>
      <c r="DD247" s="60"/>
      <c r="DE247" s="60"/>
      <c r="DF247" s="60"/>
      <c r="DG247" s="60"/>
      <c r="DH247" s="60"/>
      <c r="DI247" s="60"/>
      <c r="DJ247" s="60"/>
      <c r="DK247" s="60"/>
      <c r="DL247" s="60"/>
      <c r="DM247" s="60"/>
      <c r="DN247" s="60"/>
      <c r="DO247" s="60"/>
      <c r="DP247" s="60"/>
      <c r="DQ247" s="60"/>
      <c r="DR247" s="60"/>
      <c r="DS247" s="60"/>
      <c r="DT247" s="60"/>
      <c r="DU247" s="60"/>
      <c r="DV247" s="60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</row>
    <row r="248" s="58" customFormat="true" ht="15.75" hidden="false" customHeight="false" outlineLevel="0" collapsed="false">
      <c r="A248" s="73"/>
      <c r="B248" s="74"/>
      <c r="F248" s="70"/>
      <c r="H248" s="59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0"/>
      <c r="AG248" s="60"/>
      <c r="AH248" s="60"/>
      <c r="AI248" s="60"/>
      <c r="AJ248" s="60"/>
      <c r="AK248" s="60"/>
      <c r="AL248" s="60"/>
      <c r="AM248" s="60"/>
      <c r="AN248" s="60"/>
      <c r="AO248" s="60"/>
      <c r="AP248" s="60"/>
      <c r="AQ248" s="60"/>
      <c r="AR248" s="60"/>
      <c r="AS248" s="60"/>
      <c r="AT248" s="60"/>
      <c r="AU248" s="60"/>
      <c r="AV248" s="60"/>
      <c r="AW248" s="60"/>
      <c r="AX248" s="60"/>
      <c r="AY248" s="60"/>
      <c r="AZ248" s="60"/>
      <c r="BA248" s="60"/>
      <c r="BB248" s="60"/>
      <c r="BC248" s="60"/>
      <c r="BD248" s="60"/>
      <c r="BE248" s="60"/>
      <c r="BF248" s="60"/>
      <c r="BG248" s="60"/>
      <c r="BH248" s="60"/>
      <c r="BI248" s="60"/>
      <c r="BJ248" s="60"/>
      <c r="BK248" s="60"/>
      <c r="BL248" s="60"/>
      <c r="BM248" s="60"/>
      <c r="BN248" s="60"/>
      <c r="BO248" s="60"/>
      <c r="BP248" s="60"/>
      <c r="BQ248" s="60"/>
      <c r="BR248" s="60"/>
      <c r="BS248" s="60"/>
      <c r="BT248" s="60"/>
      <c r="BU248" s="60"/>
      <c r="BV248" s="60"/>
      <c r="BW248" s="60"/>
      <c r="BX248" s="60"/>
      <c r="BY248" s="60"/>
      <c r="BZ248" s="60"/>
      <c r="CA248" s="60"/>
      <c r="CB248" s="60"/>
      <c r="CC248" s="60"/>
      <c r="CD248" s="60"/>
      <c r="CE248" s="60"/>
      <c r="CF248" s="60"/>
      <c r="CG248" s="60"/>
      <c r="CH248" s="60"/>
      <c r="CI248" s="60"/>
      <c r="CJ248" s="60"/>
      <c r="CK248" s="60"/>
      <c r="CL248" s="60"/>
      <c r="CM248" s="60"/>
      <c r="CN248" s="60"/>
      <c r="CO248" s="60"/>
      <c r="CP248" s="60"/>
      <c r="CQ248" s="60"/>
      <c r="CR248" s="60"/>
      <c r="CS248" s="60"/>
      <c r="CT248" s="60"/>
      <c r="CU248" s="60"/>
      <c r="CV248" s="60"/>
      <c r="CW248" s="60"/>
      <c r="CX248" s="60"/>
      <c r="CY248" s="60"/>
      <c r="CZ248" s="60"/>
      <c r="DA248" s="60"/>
      <c r="DB248" s="60"/>
      <c r="DC248" s="60"/>
      <c r="DD248" s="60"/>
      <c r="DE248" s="60"/>
      <c r="DF248" s="60"/>
      <c r="DG248" s="60"/>
      <c r="DH248" s="60"/>
      <c r="DI248" s="60"/>
      <c r="DJ248" s="60"/>
      <c r="DK248" s="60"/>
      <c r="DL248" s="60"/>
      <c r="DM248" s="60"/>
      <c r="DN248" s="60"/>
      <c r="DO248" s="60"/>
      <c r="DP248" s="60"/>
      <c r="DQ248" s="60"/>
      <c r="DR248" s="60"/>
      <c r="DS248" s="60"/>
      <c r="DT248" s="60"/>
      <c r="DU248" s="60"/>
      <c r="DV248" s="60"/>
      <c r="DW248" s="60"/>
      <c r="DX248" s="60"/>
      <c r="DY248" s="60"/>
      <c r="DZ248" s="60"/>
      <c r="EA248" s="60"/>
      <c r="EB248" s="60"/>
      <c r="EC248" s="60"/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60"/>
      <c r="EZ248" s="60"/>
      <c r="FA248" s="60"/>
    </row>
    <row r="249" s="58" customFormat="true" ht="15.75" hidden="false" customHeight="false" outlineLevel="0" collapsed="false">
      <c r="A249" s="73"/>
      <c r="B249" s="74"/>
      <c r="F249" s="70"/>
      <c r="H249" s="59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0"/>
      <c r="AG249" s="60"/>
      <c r="AH249" s="60"/>
      <c r="AI249" s="60"/>
      <c r="AJ249" s="60"/>
      <c r="AK249" s="60"/>
      <c r="AL249" s="60"/>
      <c r="AM249" s="60"/>
      <c r="AN249" s="60"/>
      <c r="AO249" s="60"/>
      <c r="AP249" s="60"/>
      <c r="AQ249" s="60"/>
      <c r="AR249" s="60"/>
      <c r="AS249" s="60"/>
      <c r="AT249" s="60"/>
      <c r="AU249" s="60"/>
      <c r="AV249" s="60"/>
      <c r="AW249" s="60"/>
      <c r="AX249" s="60"/>
      <c r="AY249" s="60"/>
      <c r="AZ249" s="60"/>
      <c r="BA249" s="60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60"/>
      <c r="BS249" s="60"/>
      <c r="BT249" s="60"/>
      <c r="BU249" s="60"/>
      <c r="BV249" s="60"/>
      <c r="BW249" s="60"/>
      <c r="BX249" s="60"/>
      <c r="BY249" s="60"/>
      <c r="BZ249" s="60"/>
      <c r="CA249" s="60"/>
      <c r="CB249" s="60"/>
      <c r="CC249" s="60"/>
      <c r="CD249" s="60"/>
      <c r="CE249" s="60"/>
      <c r="CF249" s="60"/>
      <c r="CG249" s="60"/>
      <c r="CH249" s="60"/>
      <c r="CI249" s="60"/>
      <c r="CJ249" s="60"/>
      <c r="CK249" s="60"/>
      <c r="CL249" s="60"/>
      <c r="CM249" s="60"/>
      <c r="CN249" s="60"/>
      <c r="CO249" s="60"/>
      <c r="CP249" s="60"/>
      <c r="CQ249" s="60"/>
      <c r="CR249" s="60"/>
      <c r="CS249" s="60"/>
      <c r="CT249" s="60"/>
      <c r="CU249" s="60"/>
      <c r="CV249" s="60"/>
      <c r="CW249" s="60"/>
      <c r="CX249" s="60"/>
      <c r="CY249" s="60"/>
      <c r="CZ249" s="60"/>
      <c r="DA249" s="60"/>
      <c r="DB249" s="60"/>
      <c r="DC249" s="60"/>
      <c r="DD249" s="60"/>
      <c r="DE249" s="60"/>
      <c r="DF249" s="60"/>
      <c r="DG249" s="60"/>
      <c r="DH249" s="60"/>
      <c r="DI249" s="60"/>
      <c r="DJ249" s="60"/>
      <c r="DK249" s="60"/>
      <c r="DL249" s="60"/>
      <c r="DM249" s="60"/>
      <c r="DN249" s="60"/>
      <c r="DO249" s="60"/>
      <c r="DP249" s="60"/>
      <c r="DQ249" s="60"/>
      <c r="DR249" s="60"/>
      <c r="DS249" s="60"/>
      <c r="DT249" s="60"/>
      <c r="DU249" s="60"/>
      <c r="DV249" s="60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</row>
    <row r="250" s="58" customFormat="true" ht="15.75" hidden="false" customHeight="false" outlineLevel="0" collapsed="false">
      <c r="A250" s="73"/>
      <c r="B250" s="74"/>
      <c r="F250" s="70"/>
      <c r="H250" s="59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0"/>
      <c r="AG250" s="60"/>
      <c r="AH250" s="60"/>
      <c r="AI250" s="60"/>
      <c r="AJ250" s="60"/>
      <c r="AK250" s="60"/>
      <c r="AL250" s="60"/>
      <c r="AM250" s="60"/>
      <c r="AN250" s="60"/>
      <c r="AO250" s="60"/>
      <c r="AP250" s="60"/>
      <c r="AQ250" s="60"/>
      <c r="AR250" s="60"/>
      <c r="AS250" s="60"/>
      <c r="AT250" s="60"/>
      <c r="AU250" s="60"/>
      <c r="AV250" s="60"/>
      <c r="AW250" s="60"/>
      <c r="AX250" s="60"/>
      <c r="AY250" s="60"/>
      <c r="AZ250" s="60"/>
      <c r="BA250" s="60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  <c r="BQ250" s="60"/>
      <c r="BR250" s="60"/>
      <c r="BS250" s="60"/>
      <c r="BT250" s="60"/>
      <c r="BU250" s="60"/>
      <c r="BV250" s="60"/>
      <c r="BW250" s="60"/>
      <c r="BX250" s="60"/>
      <c r="BY250" s="60"/>
      <c r="BZ250" s="60"/>
      <c r="CA250" s="60"/>
      <c r="CB250" s="60"/>
      <c r="CC250" s="60"/>
      <c r="CD250" s="60"/>
      <c r="CE250" s="60"/>
      <c r="CF250" s="60"/>
      <c r="CG250" s="60"/>
      <c r="CH250" s="60"/>
      <c r="CI250" s="60"/>
      <c r="CJ250" s="60"/>
      <c r="CK250" s="60"/>
      <c r="CL250" s="60"/>
      <c r="CM250" s="60"/>
      <c r="CN250" s="60"/>
      <c r="CO250" s="60"/>
      <c r="CP250" s="60"/>
      <c r="CQ250" s="60"/>
      <c r="CR250" s="60"/>
      <c r="CS250" s="60"/>
      <c r="CT250" s="60"/>
      <c r="CU250" s="60"/>
      <c r="CV250" s="60"/>
      <c r="CW250" s="60"/>
      <c r="CX250" s="60"/>
      <c r="CY250" s="60"/>
      <c r="CZ250" s="60"/>
      <c r="DA250" s="60"/>
      <c r="DB250" s="60"/>
      <c r="DC250" s="60"/>
      <c r="DD250" s="60"/>
      <c r="DE250" s="60"/>
      <c r="DF250" s="60"/>
      <c r="DG250" s="60"/>
      <c r="DH250" s="60"/>
      <c r="DI250" s="60"/>
      <c r="DJ250" s="60"/>
      <c r="DK250" s="60"/>
      <c r="DL250" s="60"/>
      <c r="DM250" s="60"/>
      <c r="DN250" s="60"/>
      <c r="DO250" s="60"/>
      <c r="DP250" s="60"/>
      <c r="DQ250" s="60"/>
      <c r="DR250" s="60"/>
      <c r="DS250" s="60"/>
      <c r="DT250" s="60"/>
      <c r="DU250" s="60"/>
      <c r="DV250" s="60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60"/>
      <c r="EZ250" s="60"/>
      <c r="FA250" s="60"/>
    </row>
    <row r="251" s="58" customFormat="true" ht="15.75" hidden="false" customHeight="false" outlineLevel="0" collapsed="false">
      <c r="A251" s="73"/>
      <c r="B251" s="74"/>
      <c r="F251" s="70"/>
      <c r="H251" s="59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0"/>
      <c r="AG251" s="60"/>
      <c r="AH251" s="60"/>
      <c r="AI251" s="60"/>
      <c r="AJ251" s="60"/>
      <c r="AK251" s="60"/>
      <c r="AL251" s="60"/>
      <c r="AM251" s="60"/>
      <c r="AN251" s="60"/>
      <c r="AO251" s="60"/>
      <c r="AP251" s="60"/>
      <c r="AQ251" s="60"/>
      <c r="AR251" s="60"/>
      <c r="AS251" s="60"/>
      <c r="AT251" s="60"/>
      <c r="AU251" s="60"/>
      <c r="AV251" s="60"/>
      <c r="AW251" s="60"/>
      <c r="AX251" s="60"/>
      <c r="AY251" s="60"/>
      <c r="AZ251" s="60"/>
      <c r="BA251" s="60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0"/>
      <c r="BN251" s="60"/>
      <c r="BO251" s="60"/>
      <c r="BP251" s="60"/>
      <c r="BQ251" s="60"/>
      <c r="BR251" s="60"/>
      <c r="BS251" s="60"/>
      <c r="BT251" s="60"/>
      <c r="BU251" s="60"/>
      <c r="BV251" s="60"/>
      <c r="BW251" s="60"/>
      <c r="BX251" s="60"/>
      <c r="BY251" s="60"/>
      <c r="BZ251" s="60"/>
      <c r="CA251" s="60"/>
      <c r="CB251" s="60"/>
      <c r="CC251" s="60"/>
      <c r="CD251" s="60"/>
      <c r="CE251" s="60"/>
      <c r="CF251" s="60"/>
      <c r="CG251" s="60"/>
      <c r="CH251" s="60"/>
      <c r="CI251" s="60"/>
      <c r="CJ251" s="60"/>
      <c r="CK251" s="60"/>
      <c r="CL251" s="60"/>
      <c r="CM251" s="60"/>
      <c r="CN251" s="60"/>
      <c r="CO251" s="60"/>
      <c r="CP251" s="60"/>
      <c r="CQ251" s="60"/>
      <c r="CR251" s="60"/>
      <c r="CS251" s="60"/>
      <c r="CT251" s="60"/>
      <c r="CU251" s="60"/>
      <c r="CV251" s="60"/>
      <c r="CW251" s="60"/>
      <c r="CX251" s="60"/>
      <c r="CY251" s="60"/>
      <c r="CZ251" s="60"/>
      <c r="DA251" s="60"/>
      <c r="DB251" s="60"/>
      <c r="DC251" s="60"/>
      <c r="DD251" s="60"/>
      <c r="DE251" s="60"/>
      <c r="DF251" s="60"/>
      <c r="DG251" s="60"/>
      <c r="DH251" s="60"/>
      <c r="DI251" s="60"/>
      <c r="DJ251" s="60"/>
      <c r="DK251" s="60"/>
      <c r="DL251" s="60"/>
      <c r="DM251" s="60"/>
      <c r="DN251" s="60"/>
      <c r="DO251" s="60"/>
      <c r="DP251" s="60"/>
      <c r="DQ251" s="60"/>
      <c r="DR251" s="60"/>
      <c r="DS251" s="60"/>
      <c r="DT251" s="60"/>
      <c r="DU251" s="60"/>
      <c r="DV251" s="60"/>
      <c r="DW251" s="60"/>
      <c r="DX251" s="60"/>
      <c r="DY251" s="60"/>
      <c r="DZ251" s="60"/>
      <c r="EA251" s="60"/>
      <c r="EB251" s="60"/>
      <c r="EC251" s="60"/>
      <c r="ED251" s="60"/>
      <c r="EE251" s="60"/>
      <c r="EF251" s="60"/>
      <c r="EG251" s="60"/>
      <c r="EH251" s="60"/>
      <c r="EI251" s="60"/>
      <c r="EJ251" s="60"/>
      <c r="EK251" s="60"/>
      <c r="EL251" s="60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60"/>
      <c r="EZ251" s="60"/>
      <c r="FA251" s="60"/>
    </row>
    <row r="252" s="58" customFormat="true" ht="15.75" hidden="false" customHeight="false" outlineLevel="0" collapsed="false">
      <c r="A252" s="73"/>
      <c r="B252" s="74"/>
      <c r="F252" s="70"/>
      <c r="H252" s="59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0"/>
      <c r="AG252" s="60"/>
      <c r="AH252" s="60"/>
      <c r="AI252" s="60"/>
      <c r="AJ252" s="60"/>
      <c r="AK252" s="60"/>
      <c r="AL252" s="60"/>
      <c r="AM252" s="60"/>
      <c r="AN252" s="60"/>
      <c r="AO252" s="60"/>
      <c r="AP252" s="60"/>
      <c r="AQ252" s="60"/>
      <c r="AR252" s="60"/>
      <c r="AS252" s="60"/>
      <c r="AT252" s="60"/>
      <c r="AU252" s="60"/>
      <c r="AV252" s="60"/>
      <c r="AW252" s="60"/>
      <c r="AX252" s="60"/>
      <c r="AY252" s="60"/>
      <c r="AZ252" s="60"/>
      <c r="BA252" s="60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0"/>
      <c r="BN252" s="60"/>
      <c r="BO252" s="60"/>
      <c r="BP252" s="60"/>
      <c r="BQ252" s="60"/>
      <c r="BR252" s="60"/>
      <c r="BS252" s="60"/>
      <c r="BT252" s="60"/>
      <c r="BU252" s="60"/>
      <c r="BV252" s="60"/>
      <c r="BW252" s="60"/>
      <c r="BX252" s="60"/>
      <c r="BY252" s="60"/>
      <c r="BZ252" s="60"/>
      <c r="CA252" s="60"/>
      <c r="CB252" s="60"/>
      <c r="CC252" s="60"/>
      <c r="CD252" s="60"/>
      <c r="CE252" s="60"/>
      <c r="CF252" s="60"/>
      <c r="CG252" s="60"/>
      <c r="CH252" s="60"/>
      <c r="CI252" s="60"/>
      <c r="CJ252" s="60"/>
      <c r="CK252" s="60"/>
      <c r="CL252" s="60"/>
      <c r="CM252" s="60"/>
      <c r="CN252" s="60"/>
      <c r="CO252" s="60"/>
      <c r="CP252" s="60"/>
      <c r="CQ252" s="60"/>
      <c r="CR252" s="60"/>
      <c r="CS252" s="60"/>
      <c r="CT252" s="60"/>
      <c r="CU252" s="60"/>
      <c r="CV252" s="60"/>
      <c r="CW252" s="60"/>
      <c r="CX252" s="60"/>
      <c r="CY252" s="60"/>
      <c r="CZ252" s="60"/>
      <c r="DA252" s="60"/>
      <c r="DB252" s="60"/>
      <c r="DC252" s="60"/>
      <c r="DD252" s="60"/>
      <c r="DE252" s="60"/>
      <c r="DF252" s="60"/>
      <c r="DG252" s="60"/>
      <c r="DH252" s="60"/>
      <c r="DI252" s="60"/>
      <c r="DJ252" s="60"/>
      <c r="DK252" s="60"/>
      <c r="DL252" s="60"/>
      <c r="DM252" s="60"/>
      <c r="DN252" s="60"/>
      <c r="DO252" s="60"/>
      <c r="DP252" s="60"/>
      <c r="DQ252" s="60"/>
      <c r="DR252" s="60"/>
      <c r="DS252" s="60"/>
      <c r="DT252" s="60"/>
      <c r="DU252" s="60"/>
      <c r="DV252" s="60"/>
      <c r="DW252" s="60"/>
      <c r="DX252" s="60"/>
      <c r="DY252" s="60"/>
      <c r="DZ252" s="60"/>
      <c r="EA252" s="60"/>
      <c r="EB252" s="60"/>
      <c r="EC252" s="60"/>
      <c r="ED252" s="60"/>
      <c r="EE252" s="60"/>
      <c r="EF252" s="60"/>
      <c r="EG252" s="60"/>
      <c r="EH252" s="60"/>
      <c r="EI252" s="60"/>
      <c r="EJ252" s="60"/>
      <c r="EK252" s="60"/>
      <c r="EL252" s="60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60"/>
      <c r="EZ252" s="60"/>
      <c r="FA252" s="60"/>
    </row>
    <row r="253" s="58" customFormat="true" ht="15.75" hidden="false" customHeight="false" outlineLevel="0" collapsed="false">
      <c r="A253" s="73"/>
      <c r="B253" s="74"/>
      <c r="F253" s="70"/>
      <c r="H253" s="59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  <c r="AV253" s="60"/>
      <c r="AW253" s="60"/>
      <c r="AX253" s="60"/>
      <c r="AY253" s="60"/>
      <c r="AZ253" s="60"/>
      <c r="BA253" s="60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0"/>
      <c r="BN253" s="60"/>
      <c r="BO253" s="60"/>
      <c r="BP253" s="60"/>
      <c r="BQ253" s="60"/>
      <c r="BR253" s="60"/>
      <c r="BS253" s="60"/>
      <c r="BT253" s="60"/>
      <c r="BU253" s="60"/>
      <c r="BV253" s="60"/>
      <c r="BW253" s="60"/>
      <c r="BX253" s="60"/>
      <c r="BY253" s="60"/>
      <c r="BZ253" s="60"/>
      <c r="CA253" s="60"/>
      <c r="CB253" s="60"/>
      <c r="CC253" s="60"/>
      <c r="CD253" s="60"/>
      <c r="CE253" s="60"/>
      <c r="CF253" s="60"/>
      <c r="CG253" s="60"/>
      <c r="CH253" s="60"/>
      <c r="CI253" s="60"/>
      <c r="CJ253" s="60"/>
      <c r="CK253" s="60"/>
      <c r="CL253" s="60"/>
      <c r="CM253" s="60"/>
      <c r="CN253" s="60"/>
      <c r="CO253" s="60"/>
      <c r="CP253" s="60"/>
      <c r="CQ253" s="60"/>
      <c r="CR253" s="60"/>
      <c r="CS253" s="60"/>
      <c r="CT253" s="60"/>
      <c r="CU253" s="60"/>
      <c r="CV253" s="60"/>
      <c r="CW253" s="60"/>
      <c r="CX253" s="60"/>
      <c r="CY253" s="60"/>
      <c r="CZ253" s="60"/>
      <c r="DA253" s="60"/>
      <c r="DB253" s="60"/>
      <c r="DC253" s="60"/>
      <c r="DD253" s="60"/>
      <c r="DE253" s="60"/>
      <c r="DF253" s="60"/>
      <c r="DG253" s="60"/>
      <c r="DH253" s="60"/>
      <c r="DI253" s="60"/>
      <c r="DJ253" s="60"/>
      <c r="DK253" s="60"/>
      <c r="DL253" s="60"/>
      <c r="DM253" s="60"/>
      <c r="DN253" s="60"/>
      <c r="DO253" s="60"/>
      <c r="DP253" s="60"/>
      <c r="DQ253" s="60"/>
      <c r="DR253" s="60"/>
      <c r="DS253" s="60"/>
      <c r="DT253" s="60"/>
      <c r="DU253" s="60"/>
      <c r="DV253" s="60"/>
      <c r="DW253" s="60"/>
      <c r="DX253" s="60"/>
      <c r="DY253" s="60"/>
      <c r="DZ253" s="60"/>
      <c r="EA253" s="60"/>
      <c r="EB253" s="60"/>
      <c r="EC253" s="60"/>
      <c r="ED253" s="60"/>
      <c r="EE253" s="60"/>
      <c r="EF253" s="60"/>
      <c r="EG253" s="60"/>
      <c r="EH253" s="60"/>
      <c r="EI253" s="60"/>
      <c r="EJ253" s="60"/>
      <c r="EK253" s="60"/>
      <c r="EL253" s="60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60"/>
      <c r="EZ253" s="60"/>
      <c r="FA253" s="60"/>
    </row>
    <row r="254" s="58" customFormat="true" ht="15.75" hidden="false" customHeight="false" outlineLevel="0" collapsed="false">
      <c r="A254" s="73"/>
      <c r="B254" s="74"/>
      <c r="F254" s="70"/>
      <c r="H254" s="59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  <c r="AV254" s="60"/>
      <c r="AW254" s="60"/>
      <c r="AX254" s="60"/>
      <c r="AY254" s="60"/>
      <c r="AZ254" s="60"/>
      <c r="BA254" s="60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0"/>
      <c r="BN254" s="60"/>
      <c r="BO254" s="60"/>
      <c r="BP254" s="60"/>
      <c r="BQ254" s="60"/>
      <c r="BR254" s="60"/>
      <c r="BS254" s="60"/>
      <c r="BT254" s="60"/>
      <c r="BU254" s="60"/>
      <c r="BV254" s="60"/>
      <c r="BW254" s="60"/>
      <c r="BX254" s="60"/>
      <c r="BY254" s="60"/>
      <c r="BZ254" s="60"/>
      <c r="CA254" s="60"/>
      <c r="CB254" s="60"/>
      <c r="CC254" s="60"/>
      <c r="CD254" s="60"/>
      <c r="CE254" s="60"/>
      <c r="CF254" s="60"/>
      <c r="CG254" s="60"/>
      <c r="CH254" s="60"/>
      <c r="CI254" s="60"/>
      <c r="CJ254" s="60"/>
      <c r="CK254" s="60"/>
      <c r="CL254" s="60"/>
      <c r="CM254" s="60"/>
      <c r="CN254" s="60"/>
      <c r="CO254" s="60"/>
      <c r="CP254" s="60"/>
      <c r="CQ254" s="60"/>
      <c r="CR254" s="60"/>
      <c r="CS254" s="60"/>
      <c r="CT254" s="60"/>
      <c r="CU254" s="60"/>
      <c r="CV254" s="60"/>
      <c r="CW254" s="60"/>
      <c r="CX254" s="60"/>
      <c r="CY254" s="60"/>
      <c r="CZ254" s="60"/>
      <c r="DA254" s="60"/>
      <c r="DB254" s="60"/>
      <c r="DC254" s="60"/>
      <c r="DD254" s="60"/>
      <c r="DE254" s="60"/>
      <c r="DF254" s="60"/>
      <c r="DG254" s="60"/>
      <c r="DH254" s="60"/>
      <c r="DI254" s="60"/>
      <c r="DJ254" s="60"/>
      <c r="DK254" s="60"/>
      <c r="DL254" s="60"/>
      <c r="DM254" s="60"/>
      <c r="DN254" s="60"/>
      <c r="DO254" s="60"/>
      <c r="DP254" s="60"/>
      <c r="DQ254" s="60"/>
      <c r="DR254" s="60"/>
      <c r="DS254" s="60"/>
      <c r="DT254" s="60"/>
      <c r="DU254" s="60"/>
      <c r="DV254" s="60"/>
      <c r="DW254" s="60"/>
      <c r="DX254" s="60"/>
      <c r="DY254" s="60"/>
      <c r="DZ254" s="60"/>
      <c r="EA254" s="60"/>
      <c r="EB254" s="60"/>
      <c r="EC254" s="60"/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60"/>
      <c r="EZ254" s="60"/>
      <c r="FA254" s="60"/>
    </row>
    <row r="255" s="58" customFormat="true" ht="15.75" hidden="false" customHeight="false" outlineLevel="0" collapsed="false">
      <c r="A255" s="73"/>
      <c r="B255" s="74"/>
      <c r="F255" s="70"/>
      <c r="H255" s="59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  <c r="AV255" s="60"/>
      <c r="AW255" s="60"/>
      <c r="AX255" s="60"/>
      <c r="AY255" s="60"/>
      <c r="AZ255" s="60"/>
      <c r="BA255" s="60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  <c r="CR255" s="60"/>
      <c r="CS255" s="60"/>
      <c r="CT255" s="60"/>
      <c r="CU255" s="60"/>
      <c r="CV255" s="60"/>
      <c r="CW255" s="60"/>
      <c r="CX255" s="60"/>
      <c r="CY255" s="60"/>
      <c r="CZ255" s="60"/>
      <c r="DA255" s="60"/>
      <c r="DB255" s="60"/>
      <c r="DC255" s="60"/>
      <c r="DD255" s="60"/>
      <c r="DE255" s="60"/>
      <c r="DF255" s="60"/>
      <c r="DG255" s="60"/>
      <c r="DH255" s="60"/>
      <c r="DI255" s="60"/>
      <c r="DJ255" s="60"/>
      <c r="DK255" s="60"/>
      <c r="DL255" s="60"/>
      <c r="DM255" s="60"/>
      <c r="DN255" s="60"/>
      <c r="DO255" s="60"/>
      <c r="DP255" s="60"/>
      <c r="DQ255" s="60"/>
      <c r="DR255" s="60"/>
      <c r="DS255" s="60"/>
      <c r="DT255" s="60"/>
      <c r="DU255" s="60"/>
      <c r="DV255" s="60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</row>
    <row r="256" s="58" customFormat="true" ht="15.75" hidden="false" customHeight="false" outlineLevel="0" collapsed="false">
      <c r="A256" s="73"/>
      <c r="B256" s="74"/>
      <c r="F256" s="70"/>
      <c r="H256" s="59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0"/>
      <c r="AG256" s="60"/>
      <c r="AH256" s="60"/>
      <c r="AI256" s="60"/>
      <c r="AJ256" s="60"/>
      <c r="AK256" s="60"/>
      <c r="AL256" s="60"/>
      <c r="AM256" s="60"/>
      <c r="AN256" s="60"/>
      <c r="AO256" s="60"/>
      <c r="AP256" s="60"/>
      <c r="AQ256" s="60"/>
      <c r="AR256" s="60"/>
      <c r="AS256" s="60"/>
      <c r="AT256" s="60"/>
      <c r="AU256" s="60"/>
      <c r="AV256" s="60"/>
      <c r="AW256" s="60"/>
      <c r="AX256" s="60"/>
      <c r="AY256" s="60"/>
      <c r="AZ256" s="60"/>
      <c r="BA256" s="60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0"/>
      <c r="BN256" s="60"/>
      <c r="BO256" s="60"/>
      <c r="BP256" s="60"/>
      <c r="BQ256" s="60"/>
      <c r="BR256" s="60"/>
      <c r="BS256" s="60"/>
      <c r="BT256" s="60"/>
      <c r="BU256" s="60"/>
      <c r="BV256" s="60"/>
      <c r="BW256" s="60"/>
      <c r="BX256" s="60"/>
      <c r="BY256" s="60"/>
      <c r="BZ256" s="60"/>
      <c r="CA256" s="60"/>
      <c r="CB256" s="60"/>
      <c r="CC256" s="60"/>
      <c r="CD256" s="60"/>
      <c r="CE256" s="60"/>
      <c r="CF256" s="60"/>
      <c r="CG256" s="60"/>
      <c r="CH256" s="60"/>
      <c r="CI256" s="60"/>
      <c r="CJ256" s="60"/>
      <c r="CK256" s="60"/>
      <c r="CL256" s="60"/>
      <c r="CM256" s="60"/>
      <c r="CN256" s="60"/>
      <c r="CO256" s="60"/>
      <c r="CP256" s="60"/>
      <c r="CQ256" s="60"/>
      <c r="CR256" s="60"/>
      <c r="CS256" s="60"/>
      <c r="CT256" s="60"/>
      <c r="CU256" s="60"/>
      <c r="CV256" s="60"/>
      <c r="CW256" s="60"/>
      <c r="CX256" s="60"/>
      <c r="CY256" s="60"/>
      <c r="CZ256" s="60"/>
      <c r="DA256" s="60"/>
      <c r="DB256" s="60"/>
      <c r="DC256" s="60"/>
      <c r="DD256" s="60"/>
      <c r="DE256" s="60"/>
      <c r="DF256" s="60"/>
      <c r="DG256" s="60"/>
      <c r="DH256" s="60"/>
      <c r="DI256" s="60"/>
      <c r="DJ256" s="60"/>
      <c r="DK256" s="60"/>
      <c r="DL256" s="60"/>
      <c r="DM256" s="60"/>
      <c r="DN256" s="60"/>
      <c r="DO256" s="60"/>
      <c r="DP256" s="60"/>
      <c r="DQ256" s="60"/>
      <c r="DR256" s="60"/>
      <c r="DS256" s="60"/>
      <c r="DT256" s="60"/>
      <c r="DU256" s="60"/>
      <c r="DV256" s="60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</row>
    <row r="257" s="58" customFormat="true" ht="15.75" hidden="false" customHeight="false" outlineLevel="0" collapsed="false">
      <c r="A257" s="73"/>
      <c r="B257" s="74"/>
      <c r="F257" s="70"/>
      <c r="H257" s="59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0"/>
      <c r="AG257" s="60"/>
      <c r="AH257" s="60"/>
      <c r="AI257" s="60"/>
      <c r="AJ257" s="60"/>
      <c r="AK257" s="60"/>
      <c r="AL257" s="60"/>
      <c r="AM257" s="60"/>
      <c r="AN257" s="60"/>
      <c r="AO257" s="60"/>
      <c r="AP257" s="60"/>
      <c r="AQ257" s="60"/>
      <c r="AR257" s="60"/>
      <c r="AS257" s="60"/>
      <c r="AT257" s="60"/>
      <c r="AU257" s="60"/>
      <c r="AV257" s="60"/>
      <c r="AW257" s="60"/>
      <c r="AX257" s="60"/>
      <c r="AY257" s="60"/>
      <c r="AZ257" s="60"/>
      <c r="BA257" s="60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0"/>
      <c r="BN257" s="60"/>
      <c r="BO257" s="60"/>
      <c r="BP257" s="60"/>
      <c r="BQ257" s="60"/>
      <c r="BR257" s="60"/>
      <c r="BS257" s="60"/>
      <c r="BT257" s="60"/>
      <c r="BU257" s="60"/>
      <c r="BV257" s="60"/>
      <c r="BW257" s="60"/>
      <c r="BX257" s="60"/>
      <c r="BY257" s="60"/>
      <c r="BZ257" s="60"/>
      <c r="CA257" s="60"/>
      <c r="CB257" s="60"/>
      <c r="CC257" s="60"/>
      <c r="CD257" s="60"/>
      <c r="CE257" s="60"/>
      <c r="CF257" s="60"/>
      <c r="CG257" s="60"/>
      <c r="CH257" s="60"/>
      <c r="CI257" s="60"/>
      <c r="CJ257" s="60"/>
      <c r="CK257" s="60"/>
      <c r="CL257" s="60"/>
      <c r="CM257" s="60"/>
      <c r="CN257" s="60"/>
      <c r="CO257" s="60"/>
      <c r="CP257" s="60"/>
      <c r="CQ257" s="60"/>
      <c r="CR257" s="60"/>
      <c r="CS257" s="60"/>
      <c r="CT257" s="60"/>
      <c r="CU257" s="60"/>
      <c r="CV257" s="60"/>
      <c r="CW257" s="60"/>
      <c r="CX257" s="60"/>
      <c r="CY257" s="60"/>
      <c r="CZ257" s="60"/>
      <c r="DA257" s="60"/>
      <c r="DB257" s="60"/>
      <c r="DC257" s="60"/>
      <c r="DD257" s="60"/>
      <c r="DE257" s="60"/>
      <c r="DF257" s="60"/>
      <c r="DG257" s="60"/>
      <c r="DH257" s="60"/>
      <c r="DI257" s="60"/>
      <c r="DJ257" s="60"/>
      <c r="DK257" s="60"/>
      <c r="DL257" s="60"/>
      <c r="DM257" s="60"/>
      <c r="DN257" s="60"/>
      <c r="DO257" s="60"/>
      <c r="DP257" s="60"/>
      <c r="DQ257" s="60"/>
      <c r="DR257" s="60"/>
      <c r="DS257" s="60"/>
      <c r="DT257" s="60"/>
      <c r="DU257" s="60"/>
      <c r="DV257" s="60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</row>
    <row r="258" s="58" customFormat="true" ht="15.75" hidden="false" customHeight="false" outlineLevel="0" collapsed="false">
      <c r="A258" s="73"/>
      <c r="B258" s="74"/>
      <c r="F258" s="70"/>
      <c r="H258" s="59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0"/>
      <c r="AG258" s="60"/>
      <c r="AH258" s="60"/>
      <c r="AI258" s="60"/>
      <c r="AJ258" s="60"/>
      <c r="AK258" s="60"/>
      <c r="AL258" s="60"/>
      <c r="AM258" s="60"/>
      <c r="AN258" s="60"/>
      <c r="AO258" s="60"/>
      <c r="AP258" s="60"/>
      <c r="AQ258" s="60"/>
      <c r="AR258" s="60"/>
      <c r="AS258" s="60"/>
      <c r="AT258" s="60"/>
      <c r="AU258" s="60"/>
      <c r="AV258" s="60"/>
      <c r="AW258" s="60"/>
      <c r="AX258" s="60"/>
      <c r="AY258" s="60"/>
      <c r="AZ258" s="60"/>
      <c r="BA258" s="60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0"/>
      <c r="BN258" s="60"/>
      <c r="BO258" s="60"/>
      <c r="BP258" s="60"/>
      <c r="BQ258" s="60"/>
      <c r="BR258" s="60"/>
      <c r="BS258" s="60"/>
      <c r="BT258" s="60"/>
      <c r="BU258" s="60"/>
      <c r="BV258" s="60"/>
      <c r="BW258" s="60"/>
      <c r="BX258" s="60"/>
      <c r="BY258" s="60"/>
      <c r="BZ258" s="60"/>
      <c r="CA258" s="60"/>
      <c r="CB258" s="60"/>
      <c r="CC258" s="60"/>
      <c r="CD258" s="60"/>
      <c r="CE258" s="60"/>
      <c r="CF258" s="60"/>
      <c r="CG258" s="60"/>
      <c r="CH258" s="60"/>
      <c r="CI258" s="60"/>
      <c r="CJ258" s="60"/>
      <c r="CK258" s="60"/>
      <c r="CL258" s="60"/>
      <c r="CM258" s="60"/>
      <c r="CN258" s="60"/>
      <c r="CO258" s="60"/>
      <c r="CP258" s="60"/>
      <c r="CQ258" s="60"/>
      <c r="CR258" s="60"/>
      <c r="CS258" s="60"/>
      <c r="CT258" s="60"/>
      <c r="CU258" s="60"/>
      <c r="CV258" s="60"/>
      <c r="CW258" s="60"/>
      <c r="CX258" s="60"/>
      <c r="CY258" s="60"/>
      <c r="CZ258" s="60"/>
      <c r="DA258" s="60"/>
      <c r="DB258" s="60"/>
      <c r="DC258" s="60"/>
      <c r="DD258" s="60"/>
      <c r="DE258" s="60"/>
      <c r="DF258" s="60"/>
      <c r="DG258" s="60"/>
      <c r="DH258" s="60"/>
      <c r="DI258" s="60"/>
      <c r="DJ258" s="60"/>
      <c r="DK258" s="60"/>
      <c r="DL258" s="60"/>
      <c r="DM258" s="60"/>
      <c r="DN258" s="60"/>
      <c r="DO258" s="60"/>
      <c r="DP258" s="60"/>
      <c r="DQ258" s="60"/>
      <c r="DR258" s="60"/>
      <c r="DS258" s="60"/>
      <c r="DT258" s="60"/>
      <c r="DU258" s="60"/>
      <c r="DV258" s="60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</row>
    <row r="259" s="58" customFormat="true" ht="15.75" hidden="false" customHeight="false" outlineLevel="0" collapsed="false">
      <c r="A259" s="73"/>
      <c r="B259" s="74"/>
      <c r="F259" s="70"/>
      <c r="H259" s="59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0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  <c r="AV259" s="60"/>
      <c r="AW259" s="60"/>
      <c r="AX259" s="60"/>
      <c r="AY259" s="60"/>
      <c r="AZ259" s="60"/>
      <c r="BA259" s="60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0"/>
      <c r="CO259" s="60"/>
      <c r="CP259" s="60"/>
      <c r="CQ259" s="60"/>
      <c r="CR259" s="60"/>
      <c r="CS259" s="60"/>
      <c r="CT259" s="60"/>
      <c r="CU259" s="60"/>
      <c r="CV259" s="60"/>
      <c r="CW259" s="60"/>
      <c r="CX259" s="60"/>
      <c r="CY259" s="60"/>
      <c r="CZ259" s="60"/>
      <c r="DA259" s="60"/>
      <c r="DB259" s="60"/>
      <c r="DC259" s="60"/>
      <c r="DD259" s="60"/>
      <c r="DE259" s="60"/>
      <c r="DF259" s="60"/>
      <c r="DG259" s="60"/>
      <c r="DH259" s="60"/>
      <c r="DI259" s="60"/>
      <c r="DJ259" s="60"/>
      <c r="DK259" s="60"/>
      <c r="DL259" s="60"/>
      <c r="DM259" s="60"/>
      <c r="DN259" s="60"/>
      <c r="DO259" s="60"/>
      <c r="DP259" s="60"/>
      <c r="DQ259" s="60"/>
      <c r="DR259" s="60"/>
      <c r="DS259" s="60"/>
      <c r="DT259" s="60"/>
      <c r="DU259" s="60"/>
      <c r="DV259" s="60"/>
      <c r="DW259" s="60"/>
      <c r="DX259" s="60"/>
      <c r="DY259" s="60"/>
      <c r="DZ259" s="60"/>
      <c r="EA259" s="60"/>
      <c r="EB259" s="60"/>
      <c r="EC259" s="60"/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60"/>
      <c r="EZ259" s="60"/>
      <c r="FA259" s="60"/>
    </row>
    <row r="260" s="58" customFormat="true" ht="15.75" hidden="false" customHeight="false" outlineLevel="0" collapsed="false">
      <c r="A260" s="73"/>
      <c r="B260" s="74"/>
      <c r="F260" s="70"/>
      <c r="H260" s="59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0"/>
      <c r="AG260" s="60"/>
      <c r="AH260" s="60"/>
      <c r="AI260" s="60"/>
      <c r="AJ260" s="60"/>
      <c r="AK260" s="60"/>
      <c r="AL260" s="60"/>
      <c r="AM260" s="60"/>
      <c r="AN260" s="60"/>
      <c r="AO260" s="60"/>
      <c r="AP260" s="60"/>
      <c r="AQ260" s="60"/>
      <c r="AR260" s="60"/>
      <c r="AS260" s="60"/>
      <c r="AT260" s="60"/>
      <c r="AU260" s="60"/>
      <c r="AV260" s="60"/>
      <c r="AW260" s="60"/>
      <c r="AX260" s="60"/>
      <c r="AY260" s="60"/>
      <c r="AZ260" s="60"/>
      <c r="BA260" s="60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0"/>
      <c r="BN260" s="60"/>
      <c r="BO260" s="60"/>
      <c r="BP260" s="60"/>
      <c r="BQ260" s="60"/>
      <c r="BR260" s="60"/>
      <c r="BS260" s="60"/>
      <c r="BT260" s="60"/>
      <c r="BU260" s="60"/>
      <c r="BV260" s="60"/>
      <c r="BW260" s="60"/>
      <c r="BX260" s="60"/>
      <c r="BY260" s="60"/>
      <c r="BZ260" s="60"/>
      <c r="CA260" s="60"/>
      <c r="CB260" s="60"/>
      <c r="CC260" s="60"/>
      <c r="CD260" s="60"/>
      <c r="CE260" s="60"/>
      <c r="CF260" s="60"/>
      <c r="CG260" s="60"/>
      <c r="CH260" s="60"/>
      <c r="CI260" s="60"/>
      <c r="CJ260" s="60"/>
      <c r="CK260" s="60"/>
      <c r="CL260" s="60"/>
      <c r="CM260" s="60"/>
      <c r="CN260" s="60"/>
      <c r="CO260" s="60"/>
      <c r="CP260" s="60"/>
      <c r="CQ260" s="60"/>
      <c r="CR260" s="60"/>
      <c r="CS260" s="60"/>
      <c r="CT260" s="60"/>
      <c r="CU260" s="60"/>
      <c r="CV260" s="60"/>
      <c r="CW260" s="60"/>
      <c r="CX260" s="60"/>
      <c r="CY260" s="60"/>
      <c r="CZ260" s="60"/>
      <c r="DA260" s="60"/>
      <c r="DB260" s="60"/>
      <c r="DC260" s="60"/>
      <c r="DD260" s="60"/>
      <c r="DE260" s="60"/>
      <c r="DF260" s="60"/>
      <c r="DG260" s="60"/>
      <c r="DH260" s="60"/>
      <c r="DI260" s="60"/>
      <c r="DJ260" s="60"/>
      <c r="DK260" s="60"/>
      <c r="DL260" s="60"/>
      <c r="DM260" s="60"/>
      <c r="DN260" s="60"/>
      <c r="DO260" s="60"/>
      <c r="DP260" s="60"/>
      <c r="DQ260" s="60"/>
      <c r="DR260" s="60"/>
      <c r="DS260" s="60"/>
      <c r="DT260" s="60"/>
      <c r="DU260" s="60"/>
      <c r="DV260" s="60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</row>
    <row r="261" s="58" customFormat="true" ht="15.75" hidden="false" customHeight="false" outlineLevel="0" collapsed="false">
      <c r="A261" s="73"/>
      <c r="B261" s="74"/>
      <c r="F261" s="70"/>
      <c r="H261" s="59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0"/>
      <c r="AG261" s="60"/>
      <c r="AH261" s="60"/>
      <c r="AI261" s="60"/>
      <c r="AJ261" s="60"/>
      <c r="AK261" s="60"/>
      <c r="AL261" s="60"/>
      <c r="AM261" s="60"/>
      <c r="AN261" s="60"/>
      <c r="AO261" s="60"/>
      <c r="AP261" s="60"/>
      <c r="AQ261" s="60"/>
      <c r="AR261" s="60"/>
      <c r="AS261" s="60"/>
      <c r="AT261" s="60"/>
      <c r="AU261" s="60"/>
      <c r="AV261" s="60"/>
      <c r="AW261" s="60"/>
      <c r="AX261" s="60"/>
      <c r="AY261" s="60"/>
      <c r="AZ261" s="60"/>
      <c r="BA261" s="60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0"/>
      <c r="BN261" s="60"/>
      <c r="BO261" s="60"/>
      <c r="BP261" s="60"/>
      <c r="BQ261" s="60"/>
      <c r="BR261" s="60"/>
      <c r="BS261" s="60"/>
      <c r="BT261" s="60"/>
      <c r="BU261" s="60"/>
      <c r="BV261" s="60"/>
      <c r="BW261" s="60"/>
      <c r="BX261" s="60"/>
      <c r="BY261" s="60"/>
      <c r="BZ261" s="60"/>
      <c r="CA261" s="60"/>
      <c r="CB261" s="60"/>
      <c r="CC261" s="60"/>
      <c r="CD261" s="60"/>
      <c r="CE261" s="60"/>
      <c r="CF261" s="60"/>
      <c r="CG261" s="60"/>
      <c r="CH261" s="60"/>
      <c r="CI261" s="60"/>
      <c r="CJ261" s="60"/>
      <c r="CK261" s="60"/>
      <c r="CL261" s="60"/>
      <c r="CM261" s="60"/>
      <c r="CN261" s="60"/>
      <c r="CO261" s="60"/>
      <c r="CP261" s="60"/>
      <c r="CQ261" s="60"/>
      <c r="CR261" s="60"/>
      <c r="CS261" s="60"/>
      <c r="CT261" s="60"/>
      <c r="CU261" s="60"/>
      <c r="CV261" s="60"/>
      <c r="CW261" s="60"/>
      <c r="CX261" s="60"/>
      <c r="CY261" s="60"/>
      <c r="CZ261" s="60"/>
      <c r="DA261" s="60"/>
      <c r="DB261" s="60"/>
      <c r="DC261" s="60"/>
      <c r="DD261" s="60"/>
      <c r="DE261" s="60"/>
      <c r="DF261" s="60"/>
      <c r="DG261" s="60"/>
      <c r="DH261" s="60"/>
      <c r="DI261" s="60"/>
      <c r="DJ261" s="60"/>
      <c r="DK261" s="60"/>
      <c r="DL261" s="60"/>
      <c r="DM261" s="60"/>
      <c r="DN261" s="60"/>
      <c r="DO261" s="60"/>
      <c r="DP261" s="60"/>
      <c r="DQ261" s="60"/>
      <c r="DR261" s="60"/>
      <c r="DS261" s="60"/>
      <c r="DT261" s="60"/>
      <c r="DU261" s="60"/>
      <c r="DV261" s="60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</row>
    <row r="262" s="58" customFormat="true" ht="15.75" hidden="false" customHeight="false" outlineLevel="0" collapsed="false">
      <c r="A262" s="73"/>
      <c r="B262" s="74"/>
      <c r="F262" s="70"/>
      <c r="H262" s="59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  <c r="AV262" s="60"/>
      <c r="AW262" s="60"/>
      <c r="AX262" s="60"/>
      <c r="AY262" s="60"/>
      <c r="AZ262" s="60"/>
      <c r="BA262" s="60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0"/>
      <c r="BN262" s="60"/>
      <c r="BO262" s="60"/>
      <c r="BP262" s="60"/>
      <c r="BQ262" s="60"/>
      <c r="BR262" s="60"/>
      <c r="BS262" s="60"/>
      <c r="BT262" s="60"/>
      <c r="BU262" s="60"/>
      <c r="BV262" s="60"/>
      <c r="BW262" s="60"/>
      <c r="BX262" s="60"/>
      <c r="BY262" s="60"/>
      <c r="BZ262" s="60"/>
      <c r="CA262" s="60"/>
      <c r="CB262" s="60"/>
      <c r="CC262" s="60"/>
      <c r="CD262" s="60"/>
      <c r="CE262" s="60"/>
      <c r="CF262" s="60"/>
      <c r="CG262" s="60"/>
      <c r="CH262" s="60"/>
      <c r="CI262" s="60"/>
      <c r="CJ262" s="60"/>
      <c r="CK262" s="60"/>
      <c r="CL262" s="60"/>
      <c r="CM262" s="60"/>
      <c r="CN262" s="60"/>
      <c r="CO262" s="60"/>
      <c r="CP262" s="60"/>
      <c r="CQ262" s="60"/>
      <c r="CR262" s="60"/>
      <c r="CS262" s="60"/>
      <c r="CT262" s="60"/>
      <c r="CU262" s="60"/>
      <c r="CV262" s="60"/>
      <c r="CW262" s="60"/>
      <c r="CX262" s="60"/>
      <c r="CY262" s="60"/>
      <c r="CZ262" s="60"/>
      <c r="DA262" s="60"/>
      <c r="DB262" s="60"/>
      <c r="DC262" s="60"/>
      <c r="DD262" s="60"/>
      <c r="DE262" s="60"/>
      <c r="DF262" s="60"/>
      <c r="DG262" s="60"/>
      <c r="DH262" s="60"/>
      <c r="DI262" s="60"/>
      <c r="DJ262" s="60"/>
      <c r="DK262" s="60"/>
      <c r="DL262" s="60"/>
      <c r="DM262" s="60"/>
      <c r="DN262" s="60"/>
      <c r="DO262" s="60"/>
      <c r="DP262" s="60"/>
      <c r="DQ262" s="60"/>
      <c r="DR262" s="60"/>
      <c r="DS262" s="60"/>
      <c r="DT262" s="60"/>
      <c r="DU262" s="60"/>
      <c r="DV262" s="60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</row>
    <row r="263" s="58" customFormat="true" ht="15.75" hidden="false" customHeight="false" outlineLevel="0" collapsed="false">
      <c r="A263" s="73"/>
      <c r="B263" s="74"/>
      <c r="F263" s="70"/>
      <c r="H263" s="59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  <c r="AV263" s="60"/>
      <c r="AW263" s="60"/>
      <c r="AX263" s="60"/>
      <c r="AY263" s="60"/>
      <c r="AZ263" s="60"/>
      <c r="BA263" s="60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60"/>
      <c r="DD263" s="60"/>
      <c r="DE263" s="60"/>
      <c r="DF263" s="60"/>
      <c r="DG263" s="60"/>
      <c r="DH263" s="60"/>
      <c r="DI263" s="60"/>
      <c r="DJ263" s="60"/>
      <c r="DK263" s="60"/>
      <c r="DL263" s="60"/>
      <c r="DM263" s="60"/>
      <c r="DN263" s="60"/>
      <c r="DO263" s="60"/>
      <c r="DP263" s="60"/>
      <c r="DQ263" s="60"/>
      <c r="DR263" s="60"/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</row>
    <row r="264" s="58" customFormat="true" ht="15.75" hidden="false" customHeight="false" outlineLevel="0" collapsed="false">
      <c r="A264" s="73"/>
      <c r="B264" s="74"/>
      <c r="F264" s="70"/>
      <c r="H264" s="59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  <c r="AV264" s="60"/>
      <c r="AW264" s="60"/>
      <c r="AX264" s="60"/>
      <c r="AY264" s="60"/>
      <c r="AZ264" s="60"/>
      <c r="BA264" s="60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  <c r="CR264" s="60"/>
      <c r="CS264" s="60"/>
      <c r="CT264" s="60"/>
      <c r="CU264" s="60"/>
      <c r="CV264" s="60"/>
      <c r="CW264" s="60"/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60"/>
      <c r="DI264" s="60"/>
      <c r="DJ264" s="60"/>
      <c r="DK264" s="60"/>
      <c r="DL264" s="60"/>
      <c r="DM264" s="60"/>
      <c r="DN264" s="60"/>
      <c r="DO264" s="60"/>
      <c r="DP264" s="60"/>
      <c r="DQ264" s="60"/>
      <c r="DR264" s="60"/>
      <c r="DS264" s="60"/>
      <c r="DT264" s="60"/>
      <c r="DU264" s="60"/>
      <c r="DV264" s="60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</row>
    <row r="265" s="58" customFormat="true" ht="15.75" hidden="false" customHeight="false" outlineLevel="0" collapsed="false">
      <c r="A265" s="73"/>
      <c r="B265" s="74"/>
      <c r="F265" s="70"/>
      <c r="H265" s="59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0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  <c r="AV265" s="60"/>
      <c r="AW265" s="60"/>
      <c r="AX265" s="60"/>
      <c r="AY265" s="60"/>
      <c r="AZ265" s="60"/>
      <c r="BA265" s="60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  <c r="CR265" s="60"/>
      <c r="CS265" s="60"/>
      <c r="CT265" s="60"/>
      <c r="CU265" s="60"/>
      <c r="CV265" s="60"/>
      <c r="CW265" s="60"/>
      <c r="CX265" s="60"/>
      <c r="CY265" s="60"/>
      <c r="CZ265" s="60"/>
      <c r="DA265" s="60"/>
      <c r="DB265" s="60"/>
      <c r="DC265" s="60"/>
      <c r="DD265" s="60"/>
      <c r="DE265" s="60"/>
      <c r="DF265" s="60"/>
      <c r="DG265" s="60"/>
      <c r="DH265" s="60"/>
      <c r="DI265" s="60"/>
      <c r="DJ265" s="60"/>
      <c r="DK265" s="60"/>
      <c r="DL265" s="60"/>
      <c r="DM265" s="60"/>
      <c r="DN265" s="60"/>
      <c r="DO265" s="60"/>
      <c r="DP265" s="60"/>
      <c r="DQ265" s="60"/>
      <c r="DR265" s="60"/>
      <c r="DS265" s="60"/>
      <c r="DT265" s="60"/>
      <c r="DU265" s="60"/>
      <c r="DV265" s="60"/>
      <c r="DW265" s="60"/>
      <c r="DX265" s="60"/>
      <c r="DY265" s="60"/>
      <c r="DZ265" s="60"/>
      <c r="EA265" s="60"/>
      <c r="EB265" s="60"/>
      <c r="EC265" s="60"/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</row>
    <row r="266" s="58" customFormat="true" ht="15.75" hidden="false" customHeight="false" outlineLevel="0" collapsed="false">
      <c r="A266" s="73"/>
      <c r="B266" s="74"/>
      <c r="F266" s="70"/>
      <c r="H266" s="59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60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  <c r="CR266" s="60"/>
      <c r="CS266" s="60"/>
      <c r="CT266" s="60"/>
      <c r="CU266" s="60"/>
      <c r="CV266" s="60"/>
      <c r="CW266" s="60"/>
      <c r="CX266" s="60"/>
      <c r="CY266" s="60"/>
      <c r="CZ266" s="60"/>
      <c r="DA266" s="60"/>
      <c r="DB266" s="60"/>
      <c r="DC266" s="60"/>
      <c r="DD266" s="60"/>
      <c r="DE266" s="60"/>
      <c r="DF266" s="60"/>
      <c r="DG266" s="60"/>
      <c r="DH266" s="60"/>
      <c r="DI266" s="60"/>
      <c r="DJ266" s="60"/>
      <c r="DK266" s="60"/>
      <c r="DL266" s="60"/>
      <c r="DM266" s="60"/>
      <c r="DN266" s="60"/>
      <c r="DO266" s="60"/>
      <c r="DP266" s="60"/>
      <c r="DQ266" s="60"/>
      <c r="DR266" s="60"/>
      <c r="DS266" s="60"/>
      <c r="DT266" s="60"/>
      <c r="DU266" s="60"/>
      <c r="DV266" s="60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60"/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60"/>
      <c r="EZ266" s="60"/>
      <c r="FA266" s="60"/>
    </row>
    <row r="267" s="58" customFormat="true" ht="15.75" hidden="false" customHeight="false" outlineLevel="0" collapsed="false">
      <c r="A267" s="73"/>
      <c r="B267" s="74"/>
      <c r="F267" s="70"/>
      <c r="H267" s="59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60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  <c r="CR267" s="60"/>
      <c r="CS267" s="60"/>
      <c r="CT267" s="60"/>
      <c r="CU267" s="60"/>
      <c r="CV267" s="60"/>
      <c r="CW267" s="60"/>
      <c r="CX267" s="60"/>
      <c r="CY267" s="60"/>
      <c r="CZ267" s="60"/>
      <c r="DA267" s="60"/>
      <c r="DB267" s="60"/>
      <c r="DC267" s="60"/>
      <c r="DD267" s="60"/>
      <c r="DE267" s="60"/>
      <c r="DF267" s="60"/>
      <c r="DG267" s="60"/>
      <c r="DH267" s="60"/>
      <c r="DI267" s="60"/>
      <c r="DJ267" s="60"/>
      <c r="DK267" s="60"/>
      <c r="DL267" s="60"/>
      <c r="DM267" s="60"/>
      <c r="DN267" s="60"/>
      <c r="DO267" s="60"/>
      <c r="DP267" s="60"/>
      <c r="DQ267" s="60"/>
      <c r="DR267" s="60"/>
      <c r="DS267" s="60"/>
      <c r="DT267" s="60"/>
      <c r="DU267" s="60"/>
      <c r="DV267" s="60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</row>
    <row r="268" s="58" customFormat="true" ht="15.75" hidden="false" customHeight="false" outlineLevel="0" collapsed="false">
      <c r="A268" s="73"/>
      <c r="B268" s="74"/>
      <c r="F268" s="70"/>
      <c r="H268" s="59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60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  <c r="CR268" s="60"/>
      <c r="CS268" s="60"/>
      <c r="CT268" s="60"/>
      <c r="CU268" s="60"/>
      <c r="CV268" s="60"/>
      <c r="CW268" s="60"/>
      <c r="CX268" s="60"/>
      <c r="CY268" s="60"/>
      <c r="CZ268" s="60"/>
      <c r="DA268" s="60"/>
      <c r="DB268" s="60"/>
      <c r="DC268" s="60"/>
      <c r="DD268" s="60"/>
      <c r="DE268" s="60"/>
      <c r="DF268" s="60"/>
      <c r="DG268" s="60"/>
      <c r="DH268" s="60"/>
      <c r="DI268" s="60"/>
      <c r="DJ268" s="60"/>
      <c r="DK268" s="60"/>
      <c r="DL268" s="60"/>
      <c r="DM268" s="60"/>
      <c r="DN268" s="60"/>
      <c r="DO268" s="60"/>
      <c r="DP268" s="60"/>
      <c r="DQ268" s="60"/>
      <c r="DR268" s="60"/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</row>
    <row r="269" s="58" customFormat="true" ht="15.75" hidden="false" customHeight="false" outlineLevel="0" collapsed="false">
      <c r="A269" s="73"/>
      <c r="B269" s="74"/>
      <c r="F269" s="70"/>
      <c r="H269" s="59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60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</row>
    <row r="270" s="58" customFormat="true" ht="15.75" hidden="false" customHeight="false" outlineLevel="0" collapsed="false">
      <c r="A270" s="73"/>
      <c r="B270" s="74"/>
      <c r="F270" s="70"/>
      <c r="H270" s="59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60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</row>
    <row r="271" s="58" customFormat="true" ht="15.75" hidden="false" customHeight="false" outlineLevel="0" collapsed="false">
      <c r="A271" s="73"/>
      <c r="B271" s="74"/>
      <c r="F271" s="70"/>
      <c r="H271" s="59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60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</row>
    <row r="272" s="58" customFormat="true" ht="15.75" hidden="false" customHeight="false" outlineLevel="0" collapsed="false">
      <c r="A272" s="73"/>
      <c r="B272" s="74"/>
      <c r="F272" s="70"/>
      <c r="H272" s="59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/>
      <c r="AJ272" s="60"/>
      <c r="AK272" s="60"/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  <c r="AV272" s="60"/>
      <c r="AW272" s="60"/>
      <c r="AX272" s="60"/>
      <c r="AY272" s="60"/>
      <c r="AZ272" s="60"/>
      <c r="BA272" s="60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  <c r="CR272" s="60"/>
      <c r="CS272" s="60"/>
      <c r="CT272" s="60"/>
      <c r="CU272" s="60"/>
      <c r="CV272" s="60"/>
      <c r="CW272" s="60"/>
      <c r="CX272" s="60"/>
      <c r="CY272" s="60"/>
      <c r="CZ272" s="60"/>
      <c r="DA272" s="60"/>
      <c r="DB272" s="60"/>
      <c r="DC272" s="60"/>
      <c r="DD272" s="60"/>
      <c r="DE272" s="60"/>
      <c r="DF272" s="60"/>
      <c r="DG272" s="60"/>
      <c r="DH272" s="60"/>
      <c r="DI272" s="60"/>
      <c r="DJ272" s="60"/>
      <c r="DK272" s="60"/>
      <c r="DL272" s="60"/>
      <c r="DM272" s="60"/>
      <c r="DN272" s="60"/>
      <c r="DO272" s="60"/>
      <c r="DP272" s="60"/>
      <c r="DQ272" s="60"/>
      <c r="DR272" s="60"/>
      <c r="DS272" s="60"/>
      <c r="DT272" s="60"/>
      <c r="DU272" s="60"/>
      <c r="DV272" s="60"/>
      <c r="DW272" s="60"/>
      <c r="DX272" s="60"/>
      <c r="DY272" s="60"/>
      <c r="DZ272" s="60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</row>
    <row r="273" s="58" customFormat="true" ht="15.75" hidden="false" customHeight="false" outlineLevel="0" collapsed="false">
      <c r="A273" s="73"/>
      <c r="B273" s="74"/>
      <c r="F273" s="70"/>
      <c r="H273" s="59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60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  <c r="DJ273" s="60"/>
      <c r="DK273" s="60"/>
      <c r="DL273" s="60"/>
      <c r="DM273" s="60"/>
      <c r="DN273" s="60"/>
      <c r="DO273" s="60"/>
      <c r="DP273" s="60"/>
      <c r="DQ273" s="60"/>
      <c r="DR273" s="60"/>
      <c r="DS273" s="60"/>
      <c r="DT273" s="60"/>
      <c r="DU273" s="60"/>
      <c r="DV273" s="60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</row>
    <row r="274" s="58" customFormat="true" ht="15.75" hidden="false" customHeight="false" outlineLevel="0" collapsed="false">
      <c r="A274" s="73"/>
      <c r="B274" s="74"/>
      <c r="F274" s="70"/>
      <c r="H274" s="59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0"/>
      <c r="AG274" s="60"/>
      <c r="AH274" s="60"/>
      <c r="AI274" s="60"/>
      <c r="AJ274" s="60"/>
      <c r="AK274" s="60"/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  <c r="AV274" s="60"/>
      <c r="AW274" s="60"/>
      <c r="AX274" s="60"/>
      <c r="AY274" s="60"/>
      <c r="AZ274" s="60"/>
      <c r="BA274" s="60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  <c r="CR274" s="60"/>
      <c r="CS274" s="60"/>
      <c r="CT274" s="60"/>
      <c r="CU274" s="60"/>
      <c r="CV274" s="60"/>
      <c r="CW274" s="60"/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0"/>
      <c r="DI274" s="60"/>
      <c r="DJ274" s="60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</row>
    <row r="275" s="58" customFormat="true" ht="15.75" hidden="false" customHeight="false" outlineLevel="0" collapsed="false">
      <c r="A275" s="73"/>
      <c r="B275" s="74"/>
      <c r="F275" s="70"/>
      <c r="H275" s="59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60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  <c r="CR275" s="60"/>
      <c r="CS275" s="60"/>
      <c r="CT275" s="60"/>
      <c r="CU275" s="60"/>
      <c r="CV275" s="60"/>
      <c r="CW275" s="60"/>
      <c r="CX275" s="60"/>
      <c r="CY275" s="60"/>
      <c r="CZ275" s="60"/>
      <c r="DA275" s="60"/>
      <c r="DB275" s="60"/>
      <c r="DC275" s="60"/>
      <c r="DD275" s="60"/>
      <c r="DE275" s="60"/>
      <c r="DF275" s="60"/>
      <c r="DG275" s="60"/>
      <c r="DH275" s="60"/>
      <c r="DI275" s="60"/>
      <c r="DJ275" s="60"/>
      <c r="DK275" s="60"/>
      <c r="DL275" s="60"/>
      <c r="DM275" s="60"/>
      <c r="DN275" s="60"/>
      <c r="DO275" s="60"/>
      <c r="DP275" s="60"/>
      <c r="DQ275" s="60"/>
      <c r="DR275" s="60"/>
      <c r="DS275" s="60"/>
      <c r="DT275" s="60"/>
      <c r="DU275" s="60"/>
      <c r="DV275" s="60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</row>
    <row r="276" s="58" customFormat="true" ht="15.75" hidden="false" customHeight="false" outlineLevel="0" collapsed="false">
      <c r="A276" s="73"/>
      <c r="B276" s="74"/>
      <c r="F276" s="70"/>
      <c r="H276" s="59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/>
      <c r="AJ276" s="60"/>
      <c r="AK276" s="60"/>
      <c r="AL276" s="60"/>
      <c r="AM276" s="60"/>
      <c r="AN276" s="60"/>
      <c r="AO276" s="60"/>
      <c r="AP276" s="60"/>
      <c r="AQ276" s="60"/>
      <c r="AR276" s="60"/>
      <c r="AS276" s="60"/>
      <c r="AT276" s="60"/>
      <c r="AU276" s="60"/>
      <c r="AV276" s="60"/>
      <c r="AW276" s="60"/>
      <c r="AX276" s="60"/>
      <c r="AY276" s="60"/>
      <c r="AZ276" s="60"/>
      <c r="BA276" s="60"/>
      <c r="BB276" s="60"/>
      <c r="BC276" s="60"/>
      <c r="BD276" s="60"/>
      <c r="BE276" s="60"/>
      <c r="BF276" s="60"/>
      <c r="BG276" s="60"/>
      <c r="BH276" s="60"/>
      <c r="BI276" s="60"/>
      <c r="BJ276" s="60"/>
      <c r="BK276" s="60"/>
      <c r="BL276" s="60"/>
      <c r="BM276" s="60"/>
      <c r="BN276" s="60"/>
      <c r="BO276" s="60"/>
      <c r="BP276" s="60"/>
      <c r="BQ276" s="60"/>
      <c r="BR276" s="60"/>
      <c r="BS276" s="60"/>
      <c r="BT276" s="60"/>
      <c r="BU276" s="60"/>
      <c r="BV276" s="60"/>
      <c r="BW276" s="60"/>
      <c r="BX276" s="60"/>
      <c r="BY276" s="60"/>
      <c r="BZ276" s="60"/>
      <c r="CA276" s="60"/>
      <c r="CB276" s="60"/>
      <c r="CC276" s="60"/>
      <c r="CD276" s="60"/>
      <c r="CE276" s="60"/>
      <c r="CF276" s="60"/>
      <c r="CG276" s="60"/>
      <c r="CH276" s="60"/>
      <c r="CI276" s="60"/>
      <c r="CJ276" s="60"/>
      <c r="CK276" s="60"/>
      <c r="CL276" s="60"/>
      <c r="CM276" s="60"/>
      <c r="CN276" s="60"/>
      <c r="CO276" s="60"/>
      <c r="CP276" s="60"/>
      <c r="CQ276" s="60"/>
      <c r="CR276" s="60"/>
      <c r="CS276" s="60"/>
      <c r="CT276" s="60"/>
      <c r="CU276" s="60"/>
      <c r="CV276" s="60"/>
      <c r="CW276" s="60"/>
      <c r="CX276" s="60"/>
      <c r="CY276" s="60"/>
      <c r="CZ276" s="60"/>
      <c r="DA276" s="60"/>
      <c r="DB276" s="60"/>
      <c r="DC276" s="60"/>
      <c r="DD276" s="60"/>
      <c r="DE276" s="60"/>
      <c r="DF276" s="60"/>
      <c r="DG276" s="60"/>
      <c r="DH276" s="60"/>
      <c r="DI276" s="60"/>
      <c r="DJ276" s="60"/>
      <c r="DK276" s="60"/>
      <c r="DL276" s="60"/>
      <c r="DM276" s="60"/>
      <c r="DN276" s="60"/>
      <c r="DO276" s="60"/>
      <c r="DP276" s="60"/>
      <c r="DQ276" s="60"/>
      <c r="DR276" s="60"/>
      <c r="DS276" s="60"/>
      <c r="DT276" s="60"/>
      <c r="DU276" s="60"/>
      <c r="DV276" s="60"/>
      <c r="DW276" s="60"/>
      <c r="DX276" s="60"/>
      <c r="DY276" s="60"/>
      <c r="DZ276" s="60"/>
      <c r="EA276" s="60"/>
      <c r="EB276" s="60"/>
      <c r="EC276" s="60"/>
      <c r="ED276" s="60"/>
      <c r="EE276" s="60"/>
      <c r="EF276" s="60"/>
      <c r="EG276" s="60"/>
      <c r="EH276" s="60"/>
      <c r="EI276" s="60"/>
      <c r="EJ276" s="60"/>
      <c r="EK276" s="60"/>
      <c r="EL276" s="60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60"/>
      <c r="EZ276" s="60"/>
      <c r="FA276" s="60"/>
    </row>
    <row r="277" s="58" customFormat="true" ht="15.75" hidden="false" customHeight="false" outlineLevel="0" collapsed="false">
      <c r="A277" s="73"/>
      <c r="B277" s="74"/>
      <c r="F277" s="70"/>
      <c r="H277" s="59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/>
      <c r="AJ277" s="60"/>
      <c r="AK277" s="60"/>
      <c r="AL277" s="60"/>
      <c r="AM277" s="60"/>
      <c r="AN277" s="60"/>
      <c r="AO277" s="60"/>
      <c r="AP277" s="60"/>
      <c r="AQ277" s="60"/>
      <c r="AR277" s="60"/>
      <c r="AS277" s="60"/>
      <c r="AT277" s="60"/>
      <c r="AU277" s="60"/>
      <c r="AV277" s="60"/>
      <c r="AW277" s="60"/>
      <c r="AX277" s="60"/>
      <c r="AY277" s="60"/>
      <c r="AZ277" s="60"/>
      <c r="BA277" s="60"/>
      <c r="BB277" s="60"/>
      <c r="BC277" s="60"/>
      <c r="BD277" s="60"/>
      <c r="BE277" s="60"/>
      <c r="BF277" s="60"/>
      <c r="BG277" s="60"/>
      <c r="BH277" s="60"/>
      <c r="BI277" s="60"/>
      <c r="BJ277" s="60"/>
      <c r="BK277" s="60"/>
      <c r="BL277" s="60"/>
      <c r="BM277" s="60"/>
      <c r="BN277" s="60"/>
      <c r="BO277" s="60"/>
      <c r="BP277" s="60"/>
      <c r="BQ277" s="60"/>
      <c r="BR277" s="60"/>
      <c r="BS277" s="60"/>
      <c r="BT277" s="60"/>
      <c r="BU277" s="60"/>
      <c r="BV277" s="60"/>
      <c r="BW277" s="60"/>
      <c r="BX277" s="60"/>
      <c r="BY277" s="60"/>
      <c r="BZ277" s="60"/>
      <c r="CA277" s="60"/>
      <c r="CB277" s="60"/>
      <c r="CC277" s="60"/>
      <c r="CD277" s="60"/>
      <c r="CE277" s="60"/>
      <c r="CF277" s="60"/>
      <c r="CG277" s="60"/>
      <c r="CH277" s="60"/>
      <c r="CI277" s="60"/>
      <c r="CJ277" s="60"/>
      <c r="CK277" s="60"/>
      <c r="CL277" s="60"/>
      <c r="CM277" s="60"/>
      <c r="CN277" s="60"/>
      <c r="CO277" s="60"/>
      <c r="CP277" s="60"/>
      <c r="CQ277" s="60"/>
      <c r="CR277" s="60"/>
      <c r="CS277" s="60"/>
      <c r="CT277" s="60"/>
      <c r="CU277" s="60"/>
      <c r="CV277" s="60"/>
      <c r="CW277" s="60"/>
      <c r="CX277" s="60"/>
      <c r="CY277" s="60"/>
      <c r="CZ277" s="60"/>
      <c r="DA277" s="60"/>
      <c r="DB277" s="60"/>
      <c r="DC277" s="60"/>
      <c r="DD277" s="60"/>
      <c r="DE277" s="60"/>
      <c r="DF277" s="60"/>
      <c r="DG277" s="60"/>
      <c r="DH277" s="60"/>
      <c r="DI277" s="60"/>
      <c r="DJ277" s="60"/>
      <c r="DK277" s="60"/>
      <c r="DL277" s="60"/>
      <c r="DM277" s="60"/>
      <c r="DN277" s="60"/>
      <c r="DO277" s="60"/>
      <c r="DP277" s="60"/>
      <c r="DQ277" s="60"/>
      <c r="DR277" s="60"/>
      <c r="DS277" s="60"/>
      <c r="DT277" s="60"/>
      <c r="DU277" s="60"/>
      <c r="DV277" s="60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60"/>
      <c r="EZ277" s="60"/>
      <c r="FA277" s="60"/>
    </row>
    <row r="278" s="58" customFormat="true" ht="15.75" hidden="false" customHeight="false" outlineLevel="0" collapsed="false">
      <c r="A278" s="73"/>
      <c r="B278" s="74"/>
      <c r="F278" s="70"/>
      <c r="H278" s="59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60"/>
      <c r="AK278" s="60"/>
      <c r="AL278" s="60"/>
      <c r="AM278" s="60"/>
      <c r="AN278" s="60"/>
      <c r="AO278" s="60"/>
      <c r="AP278" s="60"/>
      <c r="AQ278" s="60"/>
      <c r="AR278" s="60"/>
      <c r="AS278" s="60"/>
      <c r="AT278" s="60"/>
      <c r="AU278" s="60"/>
      <c r="AV278" s="60"/>
      <c r="AW278" s="60"/>
      <c r="AX278" s="60"/>
      <c r="AY278" s="60"/>
      <c r="AZ278" s="60"/>
      <c r="BA278" s="60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  <c r="CR278" s="60"/>
      <c r="CS278" s="60"/>
      <c r="CT278" s="60"/>
      <c r="CU278" s="60"/>
      <c r="CV278" s="60"/>
      <c r="CW278" s="60"/>
      <c r="CX278" s="60"/>
      <c r="CY278" s="60"/>
      <c r="CZ278" s="60"/>
      <c r="DA278" s="60"/>
      <c r="DB278" s="60"/>
      <c r="DC278" s="60"/>
      <c r="DD278" s="60"/>
      <c r="DE278" s="60"/>
      <c r="DF278" s="60"/>
      <c r="DG278" s="60"/>
      <c r="DH278" s="60"/>
      <c r="DI278" s="60"/>
      <c r="DJ278" s="60"/>
      <c r="DK278" s="60"/>
      <c r="DL278" s="60"/>
      <c r="DM278" s="60"/>
      <c r="DN278" s="60"/>
      <c r="DO278" s="60"/>
      <c r="DP278" s="60"/>
      <c r="DQ278" s="60"/>
      <c r="DR278" s="60"/>
      <c r="DS278" s="60"/>
      <c r="DT278" s="60"/>
      <c r="DU278" s="60"/>
      <c r="DV278" s="60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</row>
    <row r="279" s="58" customFormat="true" ht="15.75" hidden="false" customHeight="false" outlineLevel="0" collapsed="false">
      <c r="A279" s="73"/>
      <c r="B279" s="74"/>
      <c r="F279" s="70"/>
      <c r="H279" s="59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60"/>
      <c r="AK279" s="60"/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60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60"/>
      <c r="DL279" s="60"/>
      <c r="DM279" s="60"/>
      <c r="DN279" s="60"/>
      <c r="DO279" s="60"/>
      <c r="DP279" s="60"/>
      <c r="DQ279" s="60"/>
      <c r="DR279" s="60"/>
      <c r="DS279" s="60"/>
      <c r="DT279" s="60"/>
      <c r="DU279" s="60"/>
      <c r="DV279" s="60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</row>
    <row r="280" s="58" customFormat="true" ht="15.75" hidden="false" customHeight="false" outlineLevel="0" collapsed="false">
      <c r="A280" s="73"/>
      <c r="B280" s="74"/>
      <c r="F280" s="70"/>
      <c r="H280" s="59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/>
      <c r="AJ280" s="60"/>
      <c r="AK280" s="60"/>
      <c r="AL280" s="60"/>
      <c r="AM280" s="60"/>
      <c r="AN280" s="60"/>
      <c r="AO280" s="60"/>
      <c r="AP280" s="60"/>
      <c r="AQ280" s="60"/>
      <c r="AR280" s="60"/>
      <c r="AS280" s="60"/>
      <c r="AT280" s="60"/>
      <c r="AU280" s="60"/>
      <c r="AV280" s="60"/>
      <c r="AW280" s="60"/>
      <c r="AX280" s="60"/>
      <c r="AY280" s="60"/>
      <c r="AZ280" s="60"/>
      <c r="BA280" s="60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60"/>
      <c r="DL280" s="60"/>
      <c r="DM280" s="60"/>
      <c r="DN280" s="60"/>
      <c r="DO280" s="60"/>
      <c r="DP280" s="60"/>
      <c r="DQ280" s="60"/>
      <c r="DR280" s="60"/>
      <c r="DS280" s="60"/>
      <c r="DT280" s="60"/>
      <c r="DU280" s="60"/>
      <c r="DV280" s="60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</row>
    <row r="281" s="58" customFormat="true" ht="15.75" hidden="false" customHeight="false" outlineLevel="0" collapsed="false">
      <c r="A281" s="73"/>
      <c r="B281" s="74"/>
      <c r="F281" s="70"/>
      <c r="H281" s="59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60"/>
      <c r="AK281" s="60"/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60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  <c r="CR281" s="60"/>
      <c r="CS281" s="60"/>
      <c r="CT281" s="60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60"/>
      <c r="DL281" s="60"/>
      <c r="DM281" s="60"/>
      <c r="DN281" s="60"/>
      <c r="DO281" s="60"/>
      <c r="DP281" s="60"/>
      <c r="DQ281" s="60"/>
      <c r="DR281" s="60"/>
      <c r="DS281" s="60"/>
      <c r="DT281" s="60"/>
      <c r="DU281" s="60"/>
      <c r="DV281" s="60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</row>
    <row r="282" s="58" customFormat="true" ht="15.75" hidden="false" customHeight="false" outlineLevel="0" collapsed="false">
      <c r="A282" s="73"/>
      <c r="B282" s="74"/>
      <c r="F282" s="70"/>
      <c r="H282" s="59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60"/>
      <c r="AK282" s="60"/>
      <c r="AL282" s="60"/>
      <c r="AM282" s="60"/>
      <c r="AN282" s="60"/>
      <c r="AO282" s="60"/>
      <c r="AP282" s="60"/>
      <c r="AQ282" s="60"/>
      <c r="AR282" s="60"/>
      <c r="AS282" s="60"/>
      <c r="AT282" s="60"/>
      <c r="AU282" s="60"/>
      <c r="AV282" s="60"/>
      <c r="AW282" s="60"/>
      <c r="AX282" s="60"/>
      <c r="AY282" s="60"/>
      <c r="AZ282" s="60"/>
      <c r="BA282" s="60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/>
      <c r="DC282" s="60"/>
      <c r="DD282" s="60"/>
      <c r="DE282" s="60"/>
      <c r="DF282" s="60"/>
      <c r="DG282" s="60"/>
      <c r="DH282" s="60"/>
      <c r="DI282" s="60"/>
      <c r="DJ282" s="60"/>
      <c r="DK282" s="60"/>
      <c r="DL282" s="60"/>
      <c r="DM282" s="60"/>
      <c r="DN282" s="60"/>
      <c r="DO282" s="60"/>
      <c r="DP282" s="60"/>
      <c r="DQ282" s="60"/>
      <c r="DR282" s="60"/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</row>
    <row r="283" s="58" customFormat="true" ht="15.75" hidden="false" customHeight="false" outlineLevel="0" collapsed="false">
      <c r="A283" s="73"/>
      <c r="B283" s="74"/>
      <c r="F283" s="70"/>
      <c r="H283" s="59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60"/>
      <c r="AK283" s="60"/>
      <c r="AL283" s="60"/>
      <c r="AM283" s="60"/>
      <c r="AN283" s="60"/>
      <c r="AO283" s="60"/>
      <c r="AP283" s="60"/>
      <c r="AQ283" s="60"/>
      <c r="AR283" s="60"/>
      <c r="AS283" s="60"/>
      <c r="AT283" s="60"/>
      <c r="AU283" s="60"/>
      <c r="AV283" s="60"/>
      <c r="AW283" s="60"/>
      <c r="AX283" s="60"/>
      <c r="AY283" s="60"/>
      <c r="AZ283" s="60"/>
      <c r="BA283" s="60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60"/>
      <c r="CD283" s="60"/>
      <c r="CE283" s="60"/>
      <c r="CF283" s="60"/>
      <c r="CG283" s="60"/>
      <c r="CH283" s="60"/>
      <c r="CI283" s="60"/>
      <c r="CJ283" s="60"/>
      <c r="CK283" s="60"/>
      <c r="CL283" s="60"/>
      <c r="CM283" s="60"/>
      <c r="CN283" s="60"/>
      <c r="CO283" s="60"/>
      <c r="CP283" s="60"/>
      <c r="CQ283" s="60"/>
      <c r="CR283" s="60"/>
      <c r="CS283" s="60"/>
      <c r="CT283" s="60"/>
      <c r="CU283" s="60"/>
      <c r="CV283" s="60"/>
      <c r="CW283" s="60"/>
      <c r="CX283" s="60"/>
      <c r="CY283" s="60"/>
      <c r="CZ283" s="60"/>
      <c r="DA283" s="60"/>
      <c r="DB283" s="60"/>
      <c r="DC283" s="60"/>
      <c r="DD283" s="60"/>
      <c r="DE283" s="60"/>
      <c r="DF283" s="60"/>
      <c r="DG283" s="60"/>
      <c r="DH283" s="60"/>
      <c r="DI283" s="60"/>
      <c r="DJ283" s="60"/>
      <c r="DK283" s="60"/>
      <c r="DL283" s="60"/>
      <c r="DM283" s="60"/>
      <c r="DN283" s="60"/>
      <c r="DO283" s="60"/>
      <c r="DP283" s="60"/>
      <c r="DQ283" s="60"/>
      <c r="DR283" s="60"/>
      <c r="DS283" s="60"/>
      <c r="DT283" s="60"/>
      <c r="DU283" s="60"/>
      <c r="DV283" s="60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60"/>
      <c r="EZ283" s="60"/>
      <c r="FA283" s="60"/>
    </row>
    <row r="284" s="58" customFormat="true" ht="15.75" hidden="false" customHeight="false" outlineLevel="0" collapsed="false">
      <c r="A284" s="73"/>
      <c r="B284" s="74"/>
      <c r="F284" s="70"/>
      <c r="H284" s="59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0"/>
      <c r="AG284" s="60"/>
      <c r="AH284" s="60"/>
      <c r="AI284" s="60"/>
      <c r="AJ284" s="60"/>
      <c r="AK284" s="60"/>
      <c r="AL284" s="60"/>
      <c r="AM284" s="60"/>
      <c r="AN284" s="60"/>
      <c r="AO284" s="60"/>
      <c r="AP284" s="60"/>
      <c r="AQ284" s="60"/>
      <c r="AR284" s="60"/>
      <c r="AS284" s="60"/>
      <c r="AT284" s="60"/>
      <c r="AU284" s="60"/>
      <c r="AV284" s="60"/>
      <c r="AW284" s="60"/>
      <c r="AX284" s="60"/>
      <c r="AY284" s="60"/>
      <c r="AZ284" s="60"/>
      <c r="BA284" s="60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0"/>
      <c r="BN284" s="60"/>
      <c r="BO284" s="60"/>
      <c r="BP284" s="60"/>
      <c r="BQ284" s="60"/>
      <c r="BR284" s="60"/>
      <c r="BS284" s="60"/>
      <c r="BT284" s="60"/>
      <c r="BU284" s="60"/>
      <c r="BV284" s="60"/>
      <c r="BW284" s="60"/>
      <c r="BX284" s="60"/>
      <c r="BY284" s="60"/>
      <c r="BZ284" s="60"/>
      <c r="CA284" s="60"/>
      <c r="CB284" s="60"/>
      <c r="CC284" s="60"/>
      <c r="CD284" s="60"/>
      <c r="CE284" s="60"/>
      <c r="CF284" s="60"/>
      <c r="CG284" s="60"/>
      <c r="CH284" s="60"/>
      <c r="CI284" s="60"/>
      <c r="CJ284" s="60"/>
      <c r="CK284" s="60"/>
      <c r="CL284" s="60"/>
      <c r="CM284" s="60"/>
      <c r="CN284" s="60"/>
      <c r="CO284" s="60"/>
      <c r="CP284" s="60"/>
      <c r="CQ284" s="60"/>
      <c r="CR284" s="60"/>
      <c r="CS284" s="60"/>
      <c r="CT284" s="60"/>
      <c r="CU284" s="60"/>
      <c r="CV284" s="60"/>
      <c r="CW284" s="60"/>
      <c r="CX284" s="60"/>
      <c r="CY284" s="60"/>
      <c r="CZ284" s="60"/>
      <c r="DA284" s="60"/>
      <c r="DB284" s="60"/>
      <c r="DC284" s="60"/>
      <c r="DD284" s="60"/>
      <c r="DE284" s="60"/>
      <c r="DF284" s="60"/>
      <c r="DG284" s="60"/>
      <c r="DH284" s="60"/>
      <c r="DI284" s="60"/>
      <c r="DJ284" s="60"/>
      <c r="DK284" s="60"/>
      <c r="DL284" s="60"/>
      <c r="DM284" s="60"/>
      <c r="DN284" s="60"/>
      <c r="DO284" s="60"/>
      <c r="DP284" s="60"/>
      <c r="DQ284" s="60"/>
      <c r="DR284" s="60"/>
      <c r="DS284" s="60"/>
      <c r="DT284" s="60"/>
      <c r="DU284" s="60"/>
      <c r="DV284" s="60"/>
      <c r="DW284" s="60"/>
      <c r="DX284" s="60"/>
      <c r="DY284" s="60"/>
      <c r="DZ284" s="60"/>
      <c r="EA284" s="60"/>
      <c r="EB284" s="60"/>
      <c r="EC284" s="60"/>
      <c r="ED284" s="60"/>
      <c r="EE284" s="60"/>
      <c r="EF284" s="60"/>
      <c r="EG284" s="60"/>
      <c r="EH284" s="60"/>
      <c r="EI284" s="60"/>
      <c r="EJ284" s="60"/>
      <c r="EK284" s="60"/>
      <c r="EL284" s="60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60"/>
      <c r="EZ284" s="60"/>
      <c r="FA284" s="60"/>
    </row>
    <row r="285" s="58" customFormat="true" ht="15.75" hidden="false" customHeight="false" outlineLevel="0" collapsed="false">
      <c r="A285" s="73"/>
      <c r="B285" s="74"/>
      <c r="F285" s="70"/>
      <c r="H285" s="59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60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60"/>
      <c r="DL285" s="60"/>
      <c r="DM285" s="60"/>
      <c r="DN285" s="60"/>
      <c r="DO285" s="60"/>
      <c r="DP285" s="60"/>
      <c r="DQ285" s="60"/>
      <c r="DR285" s="60"/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</row>
    <row r="286" s="58" customFormat="true" ht="15.75" hidden="false" customHeight="false" outlineLevel="0" collapsed="false">
      <c r="A286" s="73"/>
      <c r="B286" s="74"/>
      <c r="F286" s="70"/>
      <c r="H286" s="59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60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60"/>
      <c r="DL286" s="60"/>
      <c r="DM286" s="60"/>
      <c r="DN286" s="60"/>
      <c r="DO286" s="60"/>
      <c r="DP286" s="60"/>
      <c r="DQ286" s="60"/>
      <c r="DR286" s="60"/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</row>
    <row r="287" s="58" customFormat="true" ht="15.75" hidden="false" customHeight="false" outlineLevel="0" collapsed="false">
      <c r="A287" s="73"/>
      <c r="B287" s="74"/>
      <c r="F287" s="70"/>
      <c r="H287" s="59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60"/>
      <c r="AK287" s="60"/>
      <c r="AL287" s="60"/>
      <c r="AM287" s="60"/>
      <c r="AN287" s="60"/>
      <c r="AO287" s="60"/>
      <c r="AP287" s="60"/>
      <c r="AQ287" s="60"/>
      <c r="AR287" s="60"/>
      <c r="AS287" s="60"/>
      <c r="AT287" s="60"/>
      <c r="AU287" s="60"/>
      <c r="AV287" s="60"/>
      <c r="AW287" s="60"/>
      <c r="AX287" s="60"/>
      <c r="AY287" s="60"/>
      <c r="AZ287" s="60"/>
      <c r="BA287" s="60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  <c r="CR287" s="60"/>
      <c r="CS287" s="60"/>
      <c r="CT287" s="60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60"/>
      <c r="DL287" s="60"/>
      <c r="DM287" s="60"/>
      <c r="DN287" s="60"/>
      <c r="DO287" s="60"/>
      <c r="DP287" s="60"/>
      <c r="DQ287" s="60"/>
      <c r="DR287" s="60"/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</row>
    <row r="288" s="58" customFormat="true" ht="15.75" hidden="false" customHeight="false" outlineLevel="0" collapsed="false">
      <c r="A288" s="73"/>
      <c r="B288" s="74"/>
      <c r="F288" s="70"/>
      <c r="H288" s="59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60"/>
      <c r="AK288" s="60"/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60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</row>
    <row r="289" s="58" customFormat="true" ht="15.75" hidden="false" customHeight="false" outlineLevel="0" collapsed="false">
      <c r="A289" s="73"/>
      <c r="B289" s="74"/>
      <c r="F289" s="70"/>
      <c r="H289" s="59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/>
      <c r="AJ289" s="60"/>
      <c r="AK289" s="60"/>
      <c r="AL289" s="60"/>
      <c r="AM289" s="60"/>
      <c r="AN289" s="60"/>
      <c r="AO289" s="60"/>
      <c r="AP289" s="60"/>
      <c r="AQ289" s="60"/>
      <c r="AR289" s="60"/>
      <c r="AS289" s="60"/>
      <c r="AT289" s="60"/>
      <c r="AU289" s="60"/>
      <c r="AV289" s="60"/>
      <c r="AW289" s="60"/>
      <c r="AX289" s="60"/>
      <c r="AY289" s="60"/>
      <c r="AZ289" s="60"/>
      <c r="BA289" s="60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  <c r="CR289" s="60"/>
      <c r="CS289" s="60"/>
      <c r="CT289" s="60"/>
      <c r="CU289" s="60"/>
      <c r="CV289" s="60"/>
      <c r="CW289" s="60"/>
      <c r="CX289" s="60"/>
      <c r="CY289" s="60"/>
      <c r="CZ289" s="60"/>
      <c r="DA289" s="60"/>
      <c r="DB289" s="60"/>
      <c r="DC289" s="60"/>
      <c r="DD289" s="60"/>
      <c r="DE289" s="60"/>
      <c r="DF289" s="60"/>
      <c r="DG289" s="60"/>
      <c r="DH289" s="60"/>
      <c r="DI289" s="60"/>
      <c r="DJ289" s="60"/>
      <c r="DK289" s="60"/>
      <c r="DL289" s="60"/>
      <c r="DM289" s="60"/>
      <c r="DN289" s="60"/>
      <c r="DO289" s="60"/>
      <c r="DP289" s="60"/>
      <c r="DQ289" s="60"/>
      <c r="DR289" s="60"/>
      <c r="DS289" s="60"/>
      <c r="DT289" s="60"/>
      <c r="DU289" s="60"/>
      <c r="DV289" s="60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</row>
    <row r="290" s="58" customFormat="true" ht="15.75" hidden="false" customHeight="false" outlineLevel="0" collapsed="false">
      <c r="A290" s="73"/>
      <c r="B290" s="74"/>
      <c r="F290" s="70"/>
      <c r="H290" s="59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60"/>
      <c r="AJ290" s="60"/>
      <c r="AK290" s="60"/>
      <c r="AL290" s="60"/>
      <c r="AM290" s="60"/>
      <c r="AN290" s="60"/>
      <c r="AO290" s="60"/>
      <c r="AP290" s="60"/>
      <c r="AQ290" s="60"/>
      <c r="AR290" s="60"/>
      <c r="AS290" s="60"/>
      <c r="AT290" s="60"/>
      <c r="AU290" s="60"/>
      <c r="AV290" s="60"/>
      <c r="AW290" s="60"/>
      <c r="AX290" s="60"/>
      <c r="AY290" s="60"/>
      <c r="AZ290" s="60"/>
      <c r="BA290" s="60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  <c r="BQ290" s="60"/>
      <c r="BR290" s="60"/>
      <c r="BS290" s="60"/>
      <c r="BT290" s="60"/>
      <c r="BU290" s="60"/>
      <c r="BV290" s="60"/>
      <c r="BW290" s="60"/>
      <c r="BX290" s="60"/>
      <c r="BY290" s="60"/>
      <c r="BZ290" s="60"/>
      <c r="CA290" s="60"/>
      <c r="CB290" s="60"/>
      <c r="CC290" s="60"/>
      <c r="CD290" s="60"/>
      <c r="CE290" s="60"/>
      <c r="CF290" s="60"/>
      <c r="CG290" s="60"/>
      <c r="CH290" s="60"/>
      <c r="CI290" s="60"/>
      <c r="CJ290" s="60"/>
      <c r="CK290" s="60"/>
      <c r="CL290" s="60"/>
      <c r="CM290" s="60"/>
      <c r="CN290" s="60"/>
      <c r="CO290" s="60"/>
      <c r="CP290" s="60"/>
      <c r="CQ290" s="60"/>
      <c r="CR290" s="60"/>
      <c r="CS290" s="60"/>
      <c r="CT290" s="60"/>
      <c r="CU290" s="60"/>
      <c r="CV290" s="60"/>
      <c r="CW290" s="60"/>
      <c r="CX290" s="60"/>
      <c r="CY290" s="60"/>
      <c r="CZ290" s="60"/>
      <c r="DA290" s="60"/>
      <c r="DB290" s="60"/>
      <c r="DC290" s="60"/>
      <c r="DD290" s="60"/>
      <c r="DE290" s="60"/>
      <c r="DF290" s="60"/>
      <c r="DG290" s="60"/>
      <c r="DH290" s="60"/>
      <c r="DI290" s="60"/>
      <c r="DJ290" s="60"/>
      <c r="DK290" s="60"/>
      <c r="DL290" s="60"/>
      <c r="DM290" s="60"/>
      <c r="DN290" s="60"/>
      <c r="DO290" s="60"/>
      <c r="DP290" s="60"/>
      <c r="DQ290" s="60"/>
      <c r="DR290" s="60"/>
      <c r="DS290" s="60"/>
      <c r="DT290" s="60"/>
      <c r="DU290" s="60"/>
      <c r="DV290" s="60"/>
      <c r="DW290" s="60"/>
      <c r="DX290" s="60"/>
      <c r="DY290" s="60"/>
      <c r="DZ290" s="60"/>
      <c r="EA290" s="60"/>
      <c r="EB290" s="60"/>
      <c r="EC290" s="60"/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60"/>
      <c r="EZ290" s="60"/>
      <c r="FA290" s="60"/>
    </row>
    <row r="291" s="58" customFormat="true" ht="15.75" hidden="false" customHeight="false" outlineLevel="0" collapsed="false">
      <c r="A291" s="73"/>
      <c r="B291" s="74"/>
      <c r="F291" s="70"/>
      <c r="H291" s="59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0"/>
      <c r="AG291" s="60"/>
      <c r="AH291" s="60"/>
      <c r="AI291" s="60"/>
      <c r="AJ291" s="60"/>
      <c r="AK291" s="60"/>
      <c r="AL291" s="60"/>
      <c r="AM291" s="60"/>
      <c r="AN291" s="60"/>
      <c r="AO291" s="60"/>
      <c r="AP291" s="60"/>
      <c r="AQ291" s="60"/>
      <c r="AR291" s="60"/>
      <c r="AS291" s="60"/>
      <c r="AT291" s="60"/>
      <c r="AU291" s="60"/>
      <c r="AV291" s="60"/>
      <c r="AW291" s="60"/>
      <c r="AX291" s="60"/>
      <c r="AY291" s="60"/>
      <c r="AZ291" s="60"/>
      <c r="BA291" s="60"/>
      <c r="BB291" s="60"/>
      <c r="BC291" s="60"/>
      <c r="BD291" s="60"/>
      <c r="BE291" s="60"/>
      <c r="BF291" s="60"/>
      <c r="BG291" s="60"/>
      <c r="BH291" s="60"/>
      <c r="BI291" s="60"/>
      <c r="BJ291" s="60"/>
      <c r="BK291" s="60"/>
      <c r="BL291" s="60"/>
      <c r="BM291" s="60"/>
      <c r="BN291" s="60"/>
      <c r="BO291" s="60"/>
      <c r="BP291" s="60"/>
      <c r="BQ291" s="60"/>
      <c r="BR291" s="60"/>
      <c r="BS291" s="60"/>
      <c r="BT291" s="60"/>
      <c r="BU291" s="60"/>
      <c r="BV291" s="60"/>
      <c r="BW291" s="60"/>
      <c r="BX291" s="60"/>
      <c r="BY291" s="60"/>
      <c r="BZ291" s="60"/>
      <c r="CA291" s="60"/>
      <c r="CB291" s="60"/>
      <c r="CC291" s="60"/>
      <c r="CD291" s="60"/>
      <c r="CE291" s="60"/>
      <c r="CF291" s="60"/>
      <c r="CG291" s="60"/>
      <c r="CH291" s="60"/>
      <c r="CI291" s="60"/>
      <c r="CJ291" s="60"/>
      <c r="CK291" s="60"/>
      <c r="CL291" s="60"/>
      <c r="CM291" s="60"/>
      <c r="CN291" s="60"/>
      <c r="CO291" s="60"/>
      <c r="CP291" s="60"/>
      <c r="CQ291" s="60"/>
      <c r="CR291" s="60"/>
      <c r="CS291" s="60"/>
      <c r="CT291" s="60"/>
      <c r="CU291" s="60"/>
      <c r="CV291" s="60"/>
      <c r="CW291" s="60"/>
      <c r="CX291" s="60"/>
      <c r="CY291" s="60"/>
      <c r="CZ291" s="60"/>
      <c r="DA291" s="60"/>
      <c r="DB291" s="60"/>
      <c r="DC291" s="60"/>
      <c r="DD291" s="60"/>
      <c r="DE291" s="60"/>
      <c r="DF291" s="60"/>
      <c r="DG291" s="60"/>
      <c r="DH291" s="60"/>
      <c r="DI291" s="60"/>
      <c r="DJ291" s="60"/>
      <c r="DK291" s="60"/>
      <c r="DL291" s="60"/>
      <c r="DM291" s="60"/>
      <c r="DN291" s="60"/>
      <c r="DO291" s="60"/>
      <c r="DP291" s="60"/>
      <c r="DQ291" s="60"/>
      <c r="DR291" s="60"/>
      <c r="DS291" s="60"/>
      <c r="DT291" s="60"/>
      <c r="DU291" s="60"/>
      <c r="DV291" s="60"/>
      <c r="DW291" s="60"/>
      <c r="DX291" s="60"/>
      <c r="DY291" s="60"/>
      <c r="DZ291" s="60"/>
      <c r="EA291" s="60"/>
      <c r="EB291" s="60"/>
      <c r="EC291" s="60"/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</row>
    <row r="292" s="58" customFormat="true" ht="15.75" hidden="false" customHeight="false" outlineLevel="0" collapsed="false">
      <c r="A292" s="73"/>
      <c r="B292" s="74"/>
      <c r="F292" s="70"/>
      <c r="H292" s="59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0"/>
      <c r="AG292" s="60"/>
      <c r="AH292" s="60"/>
      <c r="AI292" s="60"/>
      <c r="AJ292" s="60"/>
      <c r="AK292" s="60"/>
      <c r="AL292" s="60"/>
      <c r="AM292" s="60"/>
      <c r="AN292" s="60"/>
      <c r="AO292" s="60"/>
      <c r="AP292" s="60"/>
      <c r="AQ292" s="60"/>
      <c r="AR292" s="60"/>
      <c r="AS292" s="60"/>
      <c r="AT292" s="60"/>
      <c r="AU292" s="60"/>
      <c r="AV292" s="60"/>
      <c r="AW292" s="60"/>
      <c r="AX292" s="60"/>
      <c r="AY292" s="60"/>
      <c r="AZ292" s="60"/>
      <c r="BA292" s="60"/>
      <c r="BB292" s="60"/>
      <c r="BC292" s="60"/>
      <c r="BD292" s="60"/>
      <c r="BE292" s="60"/>
      <c r="BF292" s="60"/>
      <c r="BG292" s="60"/>
      <c r="BH292" s="60"/>
      <c r="BI292" s="60"/>
      <c r="BJ292" s="60"/>
      <c r="BK292" s="60"/>
      <c r="BL292" s="60"/>
      <c r="BM292" s="60"/>
      <c r="BN292" s="60"/>
      <c r="BO292" s="60"/>
      <c r="BP292" s="60"/>
      <c r="BQ292" s="60"/>
      <c r="BR292" s="60"/>
      <c r="BS292" s="60"/>
      <c r="BT292" s="60"/>
      <c r="BU292" s="60"/>
      <c r="BV292" s="60"/>
      <c r="BW292" s="60"/>
      <c r="BX292" s="60"/>
      <c r="BY292" s="60"/>
      <c r="BZ292" s="60"/>
      <c r="CA292" s="60"/>
      <c r="CB292" s="60"/>
      <c r="CC292" s="60"/>
      <c r="CD292" s="60"/>
      <c r="CE292" s="60"/>
      <c r="CF292" s="60"/>
      <c r="CG292" s="60"/>
      <c r="CH292" s="60"/>
      <c r="CI292" s="60"/>
      <c r="CJ292" s="60"/>
      <c r="CK292" s="60"/>
      <c r="CL292" s="60"/>
      <c r="CM292" s="60"/>
      <c r="CN292" s="60"/>
      <c r="CO292" s="60"/>
      <c r="CP292" s="60"/>
      <c r="CQ292" s="60"/>
      <c r="CR292" s="60"/>
      <c r="CS292" s="60"/>
      <c r="CT292" s="60"/>
      <c r="CU292" s="60"/>
      <c r="CV292" s="60"/>
      <c r="CW292" s="60"/>
      <c r="CX292" s="60"/>
      <c r="CY292" s="60"/>
      <c r="CZ292" s="60"/>
      <c r="DA292" s="60"/>
      <c r="DB292" s="60"/>
      <c r="DC292" s="60"/>
      <c r="DD292" s="60"/>
      <c r="DE292" s="60"/>
      <c r="DF292" s="60"/>
      <c r="DG292" s="60"/>
      <c r="DH292" s="60"/>
      <c r="DI292" s="60"/>
      <c r="DJ292" s="60"/>
      <c r="DK292" s="60"/>
      <c r="DL292" s="60"/>
      <c r="DM292" s="60"/>
      <c r="DN292" s="60"/>
      <c r="DO292" s="60"/>
      <c r="DP292" s="60"/>
      <c r="DQ292" s="60"/>
      <c r="DR292" s="60"/>
      <c r="DS292" s="60"/>
      <c r="DT292" s="60"/>
      <c r="DU292" s="60"/>
      <c r="DV292" s="60"/>
      <c r="DW292" s="60"/>
      <c r="DX292" s="60"/>
      <c r="DY292" s="60"/>
      <c r="DZ292" s="60"/>
      <c r="EA292" s="60"/>
      <c r="EB292" s="60"/>
      <c r="EC292" s="60"/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60"/>
      <c r="EZ292" s="60"/>
      <c r="FA292" s="60"/>
    </row>
    <row r="293" s="58" customFormat="true" ht="15.75" hidden="false" customHeight="false" outlineLevel="0" collapsed="false">
      <c r="A293" s="73"/>
      <c r="B293" s="74"/>
      <c r="F293" s="70"/>
      <c r="H293" s="59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60"/>
      <c r="AK293" s="60"/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60"/>
      <c r="AZ293" s="60"/>
      <c r="BA293" s="60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60"/>
      <c r="BW293" s="60"/>
      <c r="BX293" s="60"/>
      <c r="BY293" s="60"/>
      <c r="BZ293" s="60"/>
      <c r="CA293" s="60"/>
      <c r="CB293" s="60"/>
      <c r="CC293" s="60"/>
      <c r="CD293" s="60"/>
      <c r="CE293" s="60"/>
      <c r="CF293" s="60"/>
      <c r="CG293" s="60"/>
      <c r="CH293" s="60"/>
      <c r="CI293" s="60"/>
      <c r="CJ293" s="60"/>
      <c r="CK293" s="60"/>
      <c r="CL293" s="60"/>
      <c r="CM293" s="60"/>
      <c r="CN293" s="60"/>
      <c r="CO293" s="60"/>
      <c r="CP293" s="60"/>
      <c r="CQ293" s="60"/>
      <c r="CR293" s="60"/>
      <c r="CS293" s="60"/>
      <c r="CT293" s="60"/>
      <c r="CU293" s="60"/>
      <c r="CV293" s="60"/>
      <c r="CW293" s="60"/>
      <c r="CX293" s="60"/>
      <c r="CY293" s="60"/>
      <c r="CZ293" s="60"/>
      <c r="DA293" s="60"/>
      <c r="DB293" s="60"/>
      <c r="DC293" s="60"/>
      <c r="DD293" s="60"/>
      <c r="DE293" s="60"/>
      <c r="DF293" s="60"/>
      <c r="DG293" s="60"/>
      <c r="DH293" s="60"/>
      <c r="DI293" s="60"/>
      <c r="DJ293" s="60"/>
      <c r="DK293" s="60"/>
      <c r="DL293" s="60"/>
      <c r="DM293" s="60"/>
      <c r="DN293" s="60"/>
      <c r="DO293" s="60"/>
      <c r="DP293" s="60"/>
      <c r="DQ293" s="60"/>
      <c r="DR293" s="60"/>
      <c r="DS293" s="60"/>
      <c r="DT293" s="60"/>
      <c r="DU293" s="60"/>
      <c r="DV293" s="60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</row>
    <row r="294" s="58" customFormat="true" ht="15.75" hidden="false" customHeight="false" outlineLevel="0" collapsed="false">
      <c r="A294" s="73"/>
      <c r="B294" s="74"/>
      <c r="F294" s="70"/>
      <c r="H294" s="59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60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60"/>
      <c r="AY294" s="60"/>
      <c r="AZ294" s="60"/>
      <c r="BA294" s="60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60"/>
      <c r="DL294" s="60"/>
      <c r="DM294" s="60"/>
      <c r="DN294" s="60"/>
      <c r="DO294" s="60"/>
      <c r="DP294" s="60"/>
      <c r="DQ294" s="60"/>
      <c r="DR294" s="60"/>
      <c r="DS294" s="60"/>
      <c r="DT294" s="60"/>
      <c r="DU294" s="60"/>
      <c r="DV294" s="60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</row>
    <row r="295" s="58" customFormat="true" ht="15.75" hidden="false" customHeight="false" outlineLevel="0" collapsed="false">
      <c r="A295" s="73"/>
      <c r="B295" s="74"/>
      <c r="F295" s="70"/>
      <c r="H295" s="59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60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  <c r="CR295" s="60"/>
      <c r="CS295" s="60"/>
      <c r="CT295" s="60"/>
      <c r="CU295" s="60"/>
      <c r="CV295" s="60"/>
      <c r="CW295" s="60"/>
      <c r="CX295" s="60"/>
      <c r="CY295" s="60"/>
      <c r="CZ295" s="60"/>
      <c r="DA295" s="60"/>
      <c r="DB295" s="60"/>
      <c r="DC295" s="60"/>
      <c r="DD295" s="60"/>
      <c r="DE295" s="60"/>
      <c r="DF295" s="60"/>
      <c r="DG295" s="60"/>
      <c r="DH295" s="60"/>
      <c r="DI295" s="60"/>
      <c r="DJ295" s="60"/>
      <c r="DK295" s="60"/>
      <c r="DL295" s="60"/>
      <c r="DM295" s="60"/>
      <c r="DN295" s="60"/>
      <c r="DO295" s="60"/>
      <c r="DP295" s="60"/>
      <c r="DQ295" s="60"/>
      <c r="DR295" s="60"/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</row>
    <row r="296" s="58" customFormat="true" ht="15.75" hidden="false" customHeight="false" outlineLevel="0" collapsed="false">
      <c r="A296" s="73"/>
      <c r="B296" s="74"/>
      <c r="F296" s="70"/>
      <c r="H296" s="59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/>
      <c r="AJ296" s="60"/>
      <c r="AK296" s="60"/>
      <c r="AL296" s="60"/>
      <c r="AM296" s="60"/>
      <c r="AN296" s="60"/>
      <c r="AO296" s="60"/>
      <c r="AP296" s="60"/>
      <c r="AQ296" s="60"/>
      <c r="AR296" s="60"/>
      <c r="AS296" s="60"/>
      <c r="AT296" s="60"/>
      <c r="AU296" s="60"/>
      <c r="AV296" s="60"/>
      <c r="AW296" s="60"/>
      <c r="AX296" s="60"/>
      <c r="AY296" s="60"/>
      <c r="AZ296" s="60"/>
      <c r="BA296" s="60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  <c r="CR296" s="60"/>
      <c r="CS296" s="60"/>
      <c r="CT296" s="60"/>
      <c r="CU296" s="60"/>
      <c r="CV296" s="60"/>
      <c r="CW296" s="60"/>
      <c r="CX296" s="60"/>
      <c r="CY296" s="60"/>
      <c r="CZ296" s="60"/>
      <c r="DA296" s="60"/>
      <c r="DB296" s="60"/>
      <c r="DC296" s="60"/>
      <c r="DD296" s="60"/>
      <c r="DE296" s="60"/>
      <c r="DF296" s="60"/>
      <c r="DG296" s="60"/>
      <c r="DH296" s="60"/>
      <c r="DI296" s="60"/>
      <c r="DJ296" s="60"/>
      <c r="DK296" s="60"/>
      <c r="DL296" s="60"/>
      <c r="DM296" s="60"/>
      <c r="DN296" s="60"/>
      <c r="DO296" s="60"/>
      <c r="DP296" s="60"/>
      <c r="DQ296" s="60"/>
      <c r="DR296" s="60"/>
      <c r="DS296" s="60"/>
      <c r="DT296" s="60"/>
      <c r="DU296" s="60"/>
      <c r="DV296" s="60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</row>
    <row r="297" s="58" customFormat="true" ht="15.75" hidden="false" customHeight="false" outlineLevel="0" collapsed="false">
      <c r="A297" s="73"/>
      <c r="B297" s="74"/>
      <c r="F297" s="70"/>
      <c r="H297" s="59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/>
      <c r="AJ297" s="60"/>
      <c r="AK297" s="60"/>
      <c r="AL297" s="60"/>
      <c r="AM297" s="60"/>
      <c r="AN297" s="60"/>
      <c r="AO297" s="60"/>
      <c r="AP297" s="60"/>
      <c r="AQ297" s="60"/>
      <c r="AR297" s="60"/>
      <c r="AS297" s="60"/>
      <c r="AT297" s="60"/>
      <c r="AU297" s="60"/>
      <c r="AV297" s="60"/>
      <c r="AW297" s="60"/>
      <c r="AX297" s="60"/>
      <c r="AY297" s="60"/>
      <c r="AZ297" s="60"/>
      <c r="BA297" s="60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  <c r="DJ297" s="60"/>
      <c r="DK297" s="60"/>
      <c r="DL297" s="60"/>
      <c r="DM297" s="60"/>
      <c r="DN297" s="60"/>
      <c r="DO297" s="60"/>
      <c r="DP297" s="60"/>
      <c r="DQ297" s="60"/>
      <c r="DR297" s="60"/>
      <c r="DS297" s="60"/>
      <c r="DT297" s="60"/>
      <c r="DU297" s="60"/>
      <c r="DV297" s="60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</row>
    <row r="298" s="58" customFormat="true" ht="15.75" hidden="false" customHeight="false" outlineLevel="0" collapsed="false">
      <c r="A298" s="73"/>
      <c r="B298" s="74"/>
      <c r="F298" s="70"/>
      <c r="H298" s="59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60"/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60"/>
      <c r="AZ298" s="60"/>
      <c r="BA298" s="60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60"/>
      <c r="DC298" s="60"/>
      <c r="DD298" s="60"/>
      <c r="DE298" s="60"/>
      <c r="DF298" s="60"/>
      <c r="DG298" s="60"/>
      <c r="DH298" s="60"/>
      <c r="DI298" s="60"/>
      <c r="DJ298" s="60"/>
      <c r="DK298" s="60"/>
      <c r="DL298" s="60"/>
      <c r="DM298" s="60"/>
      <c r="DN298" s="60"/>
      <c r="DO298" s="60"/>
      <c r="DP298" s="60"/>
      <c r="DQ298" s="60"/>
      <c r="DR298" s="60"/>
      <c r="DS298" s="60"/>
      <c r="DT298" s="60"/>
      <c r="DU298" s="60"/>
      <c r="DV298" s="60"/>
      <c r="DW298" s="60"/>
      <c r="DX298" s="60"/>
      <c r="DY298" s="60"/>
      <c r="DZ298" s="60"/>
      <c r="EA298" s="60"/>
      <c r="EB298" s="60"/>
      <c r="EC298" s="60"/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60"/>
      <c r="EZ298" s="60"/>
      <c r="FA298" s="60"/>
    </row>
    <row r="299" s="58" customFormat="true" ht="15.75" hidden="false" customHeight="false" outlineLevel="0" collapsed="false">
      <c r="A299" s="73"/>
      <c r="B299" s="74"/>
      <c r="F299" s="70"/>
      <c r="H299" s="59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/>
      <c r="AJ299" s="60"/>
      <c r="AK299" s="60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  <c r="AV299" s="60"/>
      <c r="AW299" s="60"/>
      <c r="AX299" s="60"/>
      <c r="AY299" s="60"/>
      <c r="AZ299" s="60"/>
      <c r="BA299" s="60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60"/>
      <c r="BW299" s="60"/>
      <c r="BX299" s="60"/>
      <c r="BY299" s="60"/>
      <c r="BZ299" s="60"/>
      <c r="CA299" s="60"/>
      <c r="CB299" s="60"/>
      <c r="CC299" s="60"/>
      <c r="CD299" s="60"/>
      <c r="CE299" s="60"/>
      <c r="CF299" s="60"/>
      <c r="CG299" s="60"/>
      <c r="CH299" s="60"/>
      <c r="CI299" s="60"/>
      <c r="CJ299" s="60"/>
      <c r="CK299" s="60"/>
      <c r="CL299" s="60"/>
      <c r="CM299" s="60"/>
      <c r="CN299" s="60"/>
      <c r="CO299" s="60"/>
      <c r="CP299" s="60"/>
      <c r="CQ299" s="60"/>
      <c r="CR299" s="60"/>
      <c r="CS299" s="60"/>
      <c r="CT299" s="60"/>
      <c r="CU299" s="60"/>
      <c r="CV299" s="60"/>
      <c r="CW299" s="60"/>
      <c r="CX299" s="60"/>
      <c r="CY299" s="60"/>
      <c r="CZ299" s="60"/>
      <c r="DA299" s="60"/>
      <c r="DB299" s="60"/>
      <c r="DC299" s="60"/>
      <c r="DD299" s="60"/>
      <c r="DE299" s="60"/>
      <c r="DF299" s="60"/>
      <c r="DG299" s="60"/>
      <c r="DH299" s="60"/>
      <c r="DI299" s="60"/>
      <c r="DJ299" s="60"/>
      <c r="DK299" s="60"/>
      <c r="DL299" s="60"/>
      <c r="DM299" s="60"/>
      <c r="DN299" s="60"/>
      <c r="DO299" s="60"/>
      <c r="DP299" s="60"/>
      <c r="DQ299" s="60"/>
      <c r="DR299" s="60"/>
      <c r="DS299" s="60"/>
      <c r="DT299" s="60"/>
      <c r="DU299" s="60"/>
      <c r="DV299" s="60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</row>
    <row r="300" s="58" customFormat="true" ht="15.75" hidden="false" customHeight="false" outlineLevel="0" collapsed="false">
      <c r="A300" s="73"/>
      <c r="B300" s="74"/>
      <c r="F300" s="70"/>
      <c r="H300" s="59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  <c r="AA300" s="60"/>
      <c r="AB300" s="60"/>
      <c r="AC300" s="60"/>
      <c r="AD300" s="60"/>
      <c r="AE300" s="60"/>
      <c r="AF300" s="60"/>
      <c r="AG300" s="60"/>
      <c r="AH300" s="60"/>
      <c r="AI300" s="60"/>
      <c r="AJ300" s="60"/>
      <c r="AK300" s="60"/>
      <c r="AL300" s="60"/>
      <c r="AM300" s="60"/>
      <c r="AN300" s="60"/>
      <c r="AO300" s="60"/>
      <c r="AP300" s="60"/>
      <c r="AQ300" s="60"/>
      <c r="AR300" s="60"/>
      <c r="AS300" s="60"/>
      <c r="AT300" s="60"/>
      <c r="AU300" s="60"/>
      <c r="AV300" s="60"/>
      <c r="AW300" s="60"/>
      <c r="AX300" s="60"/>
      <c r="AY300" s="60"/>
      <c r="AZ300" s="60"/>
      <c r="BA300" s="60"/>
      <c r="BB300" s="60"/>
      <c r="BC300" s="60"/>
      <c r="BD300" s="60"/>
      <c r="BE300" s="60"/>
      <c r="BF300" s="60"/>
      <c r="BG300" s="60"/>
      <c r="BH300" s="60"/>
      <c r="BI300" s="60"/>
      <c r="BJ300" s="60"/>
      <c r="BK300" s="60"/>
      <c r="BL300" s="60"/>
      <c r="BM300" s="60"/>
      <c r="BN300" s="60"/>
      <c r="BO300" s="60"/>
      <c r="BP300" s="60"/>
      <c r="BQ300" s="60"/>
      <c r="BR300" s="60"/>
      <c r="BS300" s="60"/>
      <c r="BT300" s="60"/>
      <c r="BU300" s="60"/>
      <c r="BV300" s="60"/>
      <c r="BW300" s="60"/>
      <c r="BX300" s="60"/>
      <c r="BY300" s="60"/>
      <c r="BZ300" s="60"/>
      <c r="CA300" s="60"/>
      <c r="CB300" s="60"/>
      <c r="CC300" s="60"/>
      <c r="CD300" s="60"/>
      <c r="CE300" s="60"/>
      <c r="CF300" s="60"/>
      <c r="CG300" s="60"/>
      <c r="CH300" s="60"/>
      <c r="CI300" s="60"/>
      <c r="CJ300" s="60"/>
      <c r="CK300" s="60"/>
      <c r="CL300" s="60"/>
      <c r="CM300" s="60"/>
      <c r="CN300" s="60"/>
      <c r="CO300" s="60"/>
      <c r="CP300" s="60"/>
      <c r="CQ300" s="60"/>
      <c r="CR300" s="60"/>
      <c r="CS300" s="60"/>
      <c r="CT300" s="60"/>
      <c r="CU300" s="60"/>
      <c r="CV300" s="60"/>
      <c r="CW300" s="60"/>
      <c r="CX300" s="60"/>
      <c r="CY300" s="60"/>
      <c r="CZ300" s="60"/>
      <c r="DA300" s="60"/>
      <c r="DB300" s="60"/>
      <c r="DC300" s="60"/>
      <c r="DD300" s="60"/>
      <c r="DE300" s="60"/>
      <c r="DF300" s="60"/>
      <c r="DG300" s="60"/>
      <c r="DH300" s="60"/>
      <c r="DI300" s="60"/>
      <c r="DJ300" s="60"/>
      <c r="DK300" s="60"/>
      <c r="DL300" s="60"/>
      <c r="DM300" s="60"/>
      <c r="DN300" s="60"/>
      <c r="DO300" s="60"/>
      <c r="DP300" s="60"/>
      <c r="DQ300" s="60"/>
      <c r="DR300" s="60"/>
      <c r="DS300" s="60"/>
      <c r="DT300" s="60"/>
      <c r="DU300" s="60"/>
      <c r="DV300" s="60"/>
      <c r="DW300" s="60"/>
      <c r="DX300" s="60"/>
      <c r="DY300" s="60"/>
      <c r="DZ300" s="60"/>
      <c r="EA300" s="60"/>
      <c r="EB300" s="60"/>
      <c r="EC300" s="60"/>
      <c r="ED300" s="60"/>
      <c r="EE300" s="60"/>
      <c r="EF300" s="60"/>
      <c r="EG300" s="60"/>
      <c r="EH300" s="60"/>
      <c r="EI300" s="60"/>
      <c r="EJ300" s="60"/>
      <c r="EK300" s="60"/>
      <c r="EL300" s="60"/>
      <c r="EM300" s="60"/>
      <c r="EN300" s="60"/>
      <c r="EO300" s="60"/>
      <c r="EP300" s="60"/>
      <c r="EQ300" s="60"/>
      <c r="ER300" s="60"/>
      <c r="ES300" s="60"/>
      <c r="ET300" s="60"/>
      <c r="EU300" s="60"/>
      <c r="EV300" s="60"/>
      <c r="EW300" s="60"/>
      <c r="EX300" s="60"/>
      <c r="EY300" s="60"/>
      <c r="EZ300" s="60"/>
      <c r="FA300" s="60"/>
    </row>
    <row r="301" s="58" customFormat="true" ht="15.75" hidden="false" customHeight="false" outlineLevel="0" collapsed="false">
      <c r="A301" s="73"/>
      <c r="B301" s="74"/>
      <c r="F301" s="70"/>
      <c r="H301" s="59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0"/>
      <c r="AG301" s="60"/>
      <c r="AH301" s="60"/>
      <c r="AI301" s="60"/>
      <c r="AJ301" s="60"/>
      <c r="AK301" s="60"/>
      <c r="AL301" s="60"/>
      <c r="AM301" s="60"/>
      <c r="AN301" s="60"/>
      <c r="AO301" s="60"/>
      <c r="AP301" s="60"/>
      <c r="AQ301" s="60"/>
      <c r="AR301" s="60"/>
      <c r="AS301" s="60"/>
      <c r="AT301" s="60"/>
      <c r="AU301" s="60"/>
      <c r="AV301" s="60"/>
      <c r="AW301" s="60"/>
      <c r="AX301" s="60"/>
      <c r="AY301" s="60"/>
      <c r="AZ301" s="60"/>
      <c r="BA301" s="60"/>
      <c r="BB301" s="60"/>
      <c r="BC301" s="60"/>
      <c r="BD301" s="60"/>
      <c r="BE301" s="60"/>
      <c r="BF301" s="60"/>
      <c r="BG301" s="60"/>
      <c r="BH301" s="60"/>
      <c r="BI301" s="60"/>
      <c r="BJ301" s="60"/>
      <c r="BK301" s="60"/>
      <c r="BL301" s="60"/>
      <c r="BM301" s="60"/>
      <c r="BN301" s="60"/>
      <c r="BO301" s="60"/>
      <c r="BP301" s="60"/>
      <c r="BQ301" s="60"/>
      <c r="BR301" s="60"/>
      <c r="BS301" s="60"/>
      <c r="BT301" s="60"/>
      <c r="BU301" s="60"/>
      <c r="BV301" s="60"/>
      <c r="BW301" s="60"/>
      <c r="BX301" s="60"/>
      <c r="BY301" s="60"/>
      <c r="BZ301" s="60"/>
      <c r="CA301" s="60"/>
      <c r="CB301" s="60"/>
      <c r="CC301" s="60"/>
      <c r="CD301" s="60"/>
      <c r="CE301" s="60"/>
      <c r="CF301" s="60"/>
      <c r="CG301" s="60"/>
      <c r="CH301" s="60"/>
      <c r="CI301" s="60"/>
      <c r="CJ301" s="60"/>
      <c r="CK301" s="60"/>
      <c r="CL301" s="60"/>
      <c r="CM301" s="60"/>
      <c r="CN301" s="60"/>
      <c r="CO301" s="60"/>
      <c r="CP301" s="60"/>
      <c r="CQ301" s="60"/>
      <c r="CR301" s="60"/>
      <c r="CS301" s="60"/>
      <c r="CT301" s="60"/>
      <c r="CU301" s="60"/>
      <c r="CV301" s="60"/>
      <c r="CW301" s="60"/>
      <c r="CX301" s="60"/>
      <c r="CY301" s="60"/>
      <c r="CZ301" s="60"/>
      <c r="DA301" s="60"/>
      <c r="DB301" s="60"/>
      <c r="DC301" s="60"/>
      <c r="DD301" s="60"/>
      <c r="DE301" s="60"/>
      <c r="DF301" s="60"/>
      <c r="DG301" s="60"/>
      <c r="DH301" s="60"/>
      <c r="DI301" s="60"/>
      <c r="DJ301" s="60"/>
      <c r="DK301" s="60"/>
      <c r="DL301" s="60"/>
      <c r="DM301" s="60"/>
      <c r="DN301" s="60"/>
      <c r="DO301" s="60"/>
      <c r="DP301" s="60"/>
      <c r="DQ301" s="60"/>
      <c r="DR301" s="60"/>
      <c r="DS301" s="60"/>
      <c r="DT301" s="60"/>
      <c r="DU301" s="60"/>
      <c r="DV301" s="60"/>
      <c r="DW301" s="60"/>
      <c r="DX301" s="60"/>
      <c r="DY301" s="60"/>
      <c r="DZ301" s="60"/>
      <c r="EA301" s="60"/>
      <c r="EB301" s="60"/>
      <c r="EC301" s="60"/>
      <c r="ED301" s="60"/>
      <c r="EE301" s="60"/>
      <c r="EF301" s="60"/>
      <c r="EG301" s="60"/>
      <c r="EH301" s="60"/>
      <c r="EI301" s="60"/>
      <c r="EJ301" s="60"/>
      <c r="EK301" s="60"/>
      <c r="EL301" s="60"/>
      <c r="EM301" s="60"/>
      <c r="EN301" s="60"/>
      <c r="EO301" s="60"/>
      <c r="EP301" s="60"/>
      <c r="EQ301" s="60"/>
      <c r="ER301" s="60"/>
      <c r="ES301" s="60"/>
      <c r="ET301" s="60"/>
      <c r="EU301" s="60"/>
      <c r="EV301" s="60"/>
      <c r="EW301" s="60"/>
      <c r="EX301" s="60"/>
      <c r="EY301" s="60"/>
      <c r="EZ301" s="60"/>
      <c r="FA301" s="60"/>
    </row>
    <row r="302" s="58" customFormat="true" ht="15.75" hidden="false" customHeight="false" outlineLevel="0" collapsed="false">
      <c r="A302" s="73"/>
      <c r="B302" s="74"/>
      <c r="F302" s="70"/>
      <c r="H302" s="59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  <c r="AE302" s="60"/>
      <c r="AF302" s="60"/>
      <c r="AG302" s="60"/>
      <c r="AH302" s="60"/>
      <c r="AI302" s="60"/>
      <c r="AJ302" s="60"/>
      <c r="AK302" s="60"/>
      <c r="AL302" s="60"/>
      <c r="AM302" s="60"/>
      <c r="AN302" s="60"/>
      <c r="AO302" s="60"/>
      <c r="AP302" s="60"/>
      <c r="AQ302" s="60"/>
      <c r="AR302" s="60"/>
      <c r="AS302" s="60"/>
      <c r="AT302" s="60"/>
      <c r="AU302" s="60"/>
      <c r="AV302" s="60"/>
      <c r="AW302" s="60"/>
      <c r="AX302" s="60"/>
      <c r="AY302" s="60"/>
      <c r="AZ302" s="60"/>
      <c r="BA302" s="60"/>
      <c r="BB302" s="60"/>
      <c r="BC302" s="60"/>
      <c r="BD302" s="60"/>
      <c r="BE302" s="60"/>
      <c r="BF302" s="60"/>
      <c r="BG302" s="60"/>
      <c r="BH302" s="60"/>
      <c r="BI302" s="60"/>
      <c r="BJ302" s="60"/>
      <c r="BK302" s="60"/>
      <c r="BL302" s="60"/>
      <c r="BM302" s="60"/>
      <c r="BN302" s="60"/>
      <c r="BO302" s="60"/>
      <c r="BP302" s="60"/>
      <c r="BQ302" s="60"/>
      <c r="BR302" s="60"/>
      <c r="BS302" s="60"/>
      <c r="BT302" s="60"/>
      <c r="BU302" s="60"/>
      <c r="BV302" s="60"/>
      <c r="BW302" s="60"/>
      <c r="BX302" s="60"/>
      <c r="BY302" s="60"/>
      <c r="BZ302" s="60"/>
      <c r="CA302" s="60"/>
      <c r="CB302" s="60"/>
      <c r="CC302" s="60"/>
      <c r="CD302" s="60"/>
      <c r="CE302" s="60"/>
      <c r="CF302" s="60"/>
      <c r="CG302" s="60"/>
      <c r="CH302" s="60"/>
      <c r="CI302" s="60"/>
      <c r="CJ302" s="60"/>
      <c r="CK302" s="60"/>
      <c r="CL302" s="60"/>
      <c r="CM302" s="60"/>
      <c r="CN302" s="60"/>
      <c r="CO302" s="60"/>
      <c r="CP302" s="60"/>
      <c r="CQ302" s="60"/>
      <c r="CR302" s="60"/>
      <c r="CS302" s="60"/>
      <c r="CT302" s="60"/>
      <c r="CU302" s="60"/>
      <c r="CV302" s="60"/>
      <c r="CW302" s="60"/>
      <c r="CX302" s="60"/>
      <c r="CY302" s="60"/>
      <c r="CZ302" s="60"/>
      <c r="DA302" s="60"/>
      <c r="DB302" s="60"/>
      <c r="DC302" s="60"/>
      <c r="DD302" s="60"/>
      <c r="DE302" s="60"/>
      <c r="DF302" s="60"/>
      <c r="DG302" s="60"/>
      <c r="DH302" s="60"/>
      <c r="DI302" s="60"/>
      <c r="DJ302" s="60"/>
      <c r="DK302" s="60"/>
      <c r="DL302" s="60"/>
      <c r="DM302" s="60"/>
      <c r="DN302" s="60"/>
      <c r="DO302" s="60"/>
      <c r="DP302" s="60"/>
      <c r="DQ302" s="60"/>
      <c r="DR302" s="60"/>
      <c r="DS302" s="60"/>
      <c r="DT302" s="60"/>
      <c r="DU302" s="60"/>
      <c r="DV302" s="60"/>
      <c r="DW302" s="60"/>
      <c r="DX302" s="60"/>
      <c r="DY302" s="60"/>
      <c r="DZ302" s="60"/>
      <c r="EA302" s="60"/>
      <c r="EB302" s="60"/>
      <c r="EC302" s="60"/>
      <c r="ED302" s="60"/>
      <c r="EE302" s="60"/>
      <c r="EF302" s="60"/>
      <c r="EG302" s="60"/>
      <c r="EH302" s="60"/>
      <c r="EI302" s="60"/>
      <c r="EJ302" s="60"/>
      <c r="EK302" s="60"/>
      <c r="EL302" s="60"/>
      <c r="EM302" s="60"/>
      <c r="EN302" s="60"/>
      <c r="EO302" s="60"/>
      <c r="EP302" s="60"/>
      <c r="EQ302" s="60"/>
      <c r="ER302" s="60"/>
      <c r="ES302" s="60"/>
      <c r="ET302" s="60"/>
      <c r="EU302" s="60"/>
      <c r="EV302" s="60"/>
      <c r="EW302" s="60"/>
      <c r="EX302" s="60"/>
      <c r="EY302" s="60"/>
      <c r="EZ302" s="60"/>
      <c r="FA302" s="60"/>
    </row>
    <row r="303" s="58" customFormat="true" ht="15.75" hidden="false" customHeight="false" outlineLevel="0" collapsed="false">
      <c r="A303" s="73"/>
      <c r="B303" s="74"/>
      <c r="F303" s="70"/>
      <c r="H303" s="59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  <c r="AF303" s="60"/>
      <c r="AG303" s="60"/>
      <c r="AH303" s="60"/>
      <c r="AI303" s="60"/>
      <c r="AJ303" s="60"/>
      <c r="AK303" s="60"/>
      <c r="AL303" s="60"/>
      <c r="AM303" s="60"/>
      <c r="AN303" s="60"/>
      <c r="AO303" s="60"/>
      <c r="AP303" s="60"/>
      <c r="AQ303" s="60"/>
      <c r="AR303" s="60"/>
      <c r="AS303" s="60"/>
      <c r="AT303" s="60"/>
      <c r="AU303" s="60"/>
      <c r="AV303" s="60"/>
      <c r="AW303" s="60"/>
      <c r="AX303" s="60"/>
      <c r="AY303" s="60"/>
      <c r="AZ303" s="60"/>
      <c r="BA303" s="60"/>
      <c r="BB303" s="60"/>
      <c r="BC303" s="60"/>
      <c r="BD303" s="60"/>
      <c r="BE303" s="60"/>
      <c r="BF303" s="60"/>
      <c r="BG303" s="60"/>
      <c r="BH303" s="60"/>
      <c r="BI303" s="60"/>
      <c r="BJ303" s="60"/>
      <c r="BK303" s="60"/>
      <c r="BL303" s="60"/>
      <c r="BM303" s="60"/>
      <c r="BN303" s="60"/>
      <c r="BO303" s="60"/>
      <c r="BP303" s="60"/>
      <c r="BQ303" s="60"/>
      <c r="BR303" s="60"/>
      <c r="BS303" s="60"/>
      <c r="BT303" s="60"/>
      <c r="BU303" s="60"/>
      <c r="BV303" s="60"/>
      <c r="BW303" s="60"/>
      <c r="BX303" s="60"/>
      <c r="BY303" s="60"/>
      <c r="BZ303" s="60"/>
      <c r="CA303" s="60"/>
      <c r="CB303" s="60"/>
      <c r="CC303" s="60"/>
      <c r="CD303" s="60"/>
      <c r="CE303" s="60"/>
      <c r="CF303" s="60"/>
      <c r="CG303" s="60"/>
      <c r="CH303" s="60"/>
      <c r="CI303" s="60"/>
      <c r="CJ303" s="60"/>
      <c r="CK303" s="60"/>
      <c r="CL303" s="60"/>
      <c r="CM303" s="60"/>
      <c r="CN303" s="60"/>
      <c r="CO303" s="60"/>
      <c r="CP303" s="60"/>
      <c r="CQ303" s="60"/>
      <c r="CR303" s="60"/>
      <c r="CS303" s="60"/>
      <c r="CT303" s="60"/>
      <c r="CU303" s="60"/>
      <c r="CV303" s="60"/>
      <c r="CW303" s="60"/>
      <c r="CX303" s="60"/>
      <c r="CY303" s="60"/>
      <c r="CZ303" s="60"/>
      <c r="DA303" s="60"/>
      <c r="DB303" s="60"/>
      <c r="DC303" s="60"/>
      <c r="DD303" s="60"/>
      <c r="DE303" s="60"/>
      <c r="DF303" s="60"/>
      <c r="DG303" s="60"/>
      <c r="DH303" s="60"/>
      <c r="DI303" s="60"/>
      <c r="DJ303" s="60"/>
      <c r="DK303" s="60"/>
      <c r="DL303" s="60"/>
      <c r="DM303" s="60"/>
      <c r="DN303" s="60"/>
      <c r="DO303" s="60"/>
      <c r="DP303" s="60"/>
      <c r="DQ303" s="60"/>
      <c r="DR303" s="60"/>
      <c r="DS303" s="60"/>
      <c r="DT303" s="60"/>
      <c r="DU303" s="60"/>
      <c r="DV303" s="60"/>
      <c r="DW303" s="60"/>
      <c r="DX303" s="60"/>
      <c r="DY303" s="60"/>
      <c r="DZ303" s="60"/>
      <c r="EA303" s="60"/>
      <c r="EB303" s="60"/>
      <c r="EC303" s="60"/>
      <c r="ED303" s="60"/>
      <c r="EE303" s="60"/>
      <c r="EF303" s="60"/>
      <c r="EG303" s="60"/>
      <c r="EH303" s="60"/>
      <c r="EI303" s="60"/>
      <c r="EJ303" s="60"/>
      <c r="EK303" s="60"/>
      <c r="EL303" s="60"/>
      <c r="EM303" s="60"/>
      <c r="EN303" s="60"/>
      <c r="EO303" s="60"/>
      <c r="EP303" s="60"/>
      <c r="EQ303" s="60"/>
      <c r="ER303" s="60"/>
      <c r="ES303" s="60"/>
      <c r="ET303" s="60"/>
      <c r="EU303" s="60"/>
      <c r="EV303" s="60"/>
      <c r="EW303" s="60"/>
      <c r="EX303" s="60"/>
      <c r="EY303" s="60"/>
      <c r="EZ303" s="60"/>
      <c r="FA303" s="60"/>
    </row>
    <row r="304" s="58" customFormat="true" ht="15.75" hidden="false" customHeight="false" outlineLevel="0" collapsed="false">
      <c r="A304" s="73"/>
      <c r="B304" s="74"/>
      <c r="F304" s="70"/>
      <c r="H304" s="59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  <c r="AA304" s="60"/>
      <c r="AB304" s="60"/>
      <c r="AC304" s="60"/>
      <c r="AD304" s="60"/>
      <c r="AE304" s="60"/>
      <c r="AF304" s="60"/>
      <c r="AG304" s="60"/>
      <c r="AH304" s="60"/>
      <c r="AI304" s="60"/>
      <c r="AJ304" s="60"/>
      <c r="AK304" s="60"/>
      <c r="AL304" s="60"/>
      <c r="AM304" s="60"/>
      <c r="AN304" s="60"/>
      <c r="AO304" s="60"/>
      <c r="AP304" s="60"/>
      <c r="AQ304" s="60"/>
      <c r="AR304" s="60"/>
      <c r="AS304" s="60"/>
      <c r="AT304" s="60"/>
      <c r="AU304" s="60"/>
      <c r="AV304" s="60"/>
      <c r="AW304" s="60"/>
      <c r="AX304" s="60"/>
      <c r="AY304" s="60"/>
      <c r="AZ304" s="60"/>
      <c r="BA304" s="60"/>
      <c r="BB304" s="60"/>
      <c r="BC304" s="60"/>
      <c r="BD304" s="60"/>
      <c r="BE304" s="60"/>
      <c r="BF304" s="60"/>
      <c r="BG304" s="60"/>
      <c r="BH304" s="60"/>
      <c r="BI304" s="60"/>
      <c r="BJ304" s="60"/>
      <c r="BK304" s="60"/>
      <c r="BL304" s="60"/>
      <c r="BM304" s="60"/>
      <c r="BN304" s="60"/>
      <c r="BO304" s="60"/>
      <c r="BP304" s="60"/>
      <c r="BQ304" s="60"/>
      <c r="BR304" s="60"/>
      <c r="BS304" s="60"/>
      <c r="BT304" s="60"/>
      <c r="BU304" s="60"/>
      <c r="BV304" s="60"/>
      <c r="BW304" s="60"/>
      <c r="BX304" s="60"/>
      <c r="BY304" s="60"/>
      <c r="BZ304" s="60"/>
      <c r="CA304" s="60"/>
      <c r="CB304" s="60"/>
      <c r="CC304" s="60"/>
      <c r="CD304" s="60"/>
      <c r="CE304" s="60"/>
      <c r="CF304" s="60"/>
      <c r="CG304" s="60"/>
      <c r="CH304" s="60"/>
      <c r="CI304" s="60"/>
      <c r="CJ304" s="60"/>
      <c r="CK304" s="60"/>
      <c r="CL304" s="60"/>
      <c r="CM304" s="60"/>
      <c r="CN304" s="60"/>
      <c r="CO304" s="60"/>
      <c r="CP304" s="60"/>
      <c r="CQ304" s="60"/>
      <c r="CR304" s="60"/>
      <c r="CS304" s="60"/>
      <c r="CT304" s="60"/>
      <c r="CU304" s="60"/>
      <c r="CV304" s="60"/>
      <c r="CW304" s="60"/>
      <c r="CX304" s="60"/>
      <c r="CY304" s="60"/>
      <c r="CZ304" s="60"/>
      <c r="DA304" s="60"/>
      <c r="DB304" s="60"/>
      <c r="DC304" s="60"/>
      <c r="DD304" s="60"/>
      <c r="DE304" s="60"/>
      <c r="DF304" s="60"/>
      <c r="DG304" s="60"/>
      <c r="DH304" s="60"/>
      <c r="DI304" s="60"/>
      <c r="DJ304" s="60"/>
      <c r="DK304" s="60"/>
      <c r="DL304" s="60"/>
      <c r="DM304" s="60"/>
      <c r="DN304" s="60"/>
      <c r="DO304" s="60"/>
      <c r="DP304" s="60"/>
      <c r="DQ304" s="60"/>
      <c r="DR304" s="60"/>
      <c r="DS304" s="60"/>
      <c r="DT304" s="60"/>
      <c r="DU304" s="60"/>
      <c r="DV304" s="60"/>
      <c r="DW304" s="60"/>
      <c r="DX304" s="60"/>
      <c r="DY304" s="60"/>
      <c r="DZ304" s="60"/>
      <c r="EA304" s="60"/>
      <c r="EB304" s="60"/>
      <c r="EC304" s="60"/>
      <c r="ED304" s="60"/>
      <c r="EE304" s="60"/>
      <c r="EF304" s="60"/>
      <c r="EG304" s="60"/>
      <c r="EH304" s="60"/>
      <c r="EI304" s="60"/>
      <c r="EJ304" s="60"/>
      <c r="EK304" s="60"/>
      <c r="EL304" s="60"/>
      <c r="EM304" s="60"/>
      <c r="EN304" s="60"/>
      <c r="EO304" s="60"/>
      <c r="EP304" s="60"/>
      <c r="EQ304" s="60"/>
      <c r="ER304" s="60"/>
      <c r="ES304" s="60"/>
      <c r="ET304" s="60"/>
      <c r="EU304" s="60"/>
      <c r="EV304" s="60"/>
      <c r="EW304" s="60"/>
      <c r="EX304" s="60"/>
      <c r="EY304" s="60"/>
      <c r="EZ304" s="60"/>
      <c r="FA304" s="60"/>
    </row>
    <row r="305" s="58" customFormat="true" ht="15.75" hidden="false" customHeight="false" outlineLevel="0" collapsed="false">
      <c r="A305" s="73"/>
      <c r="B305" s="74"/>
      <c r="F305" s="70"/>
      <c r="H305" s="59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  <c r="AA305" s="60"/>
      <c r="AB305" s="60"/>
      <c r="AC305" s="60"/>
      <c r="AD305" s="60"/>
      <c r="AE305" s="60"/>
      <c r="AF305" s="60"/>
      <c r="AG305" s="60"/>
      <c r="AH305" s="60"/>
      <c r="AI305" s="60"/>
      <c r="AJ305" s="60"/>
      <c r="AK305" s="60"/>
      <c r="AL305" s="60"/>
      <c r="AM305" s="60"/>
      <c r="AN305" s="60"/>
      <c r="AO305" s="60"/>
      <c r="AP305" s="60"/>
      <c r="AQ305" s="60"/>
      <c r="AR305" s="60"/>
      <c r="AS305" s="60"/>
      <c r="AT305" s="60"/>
      <c r="AU305" s="60"/>
      <c r="AV305" s="60"/>
      <c r="AW305" s="60"/>
      <c r="AX305" s="60"/>
      <c r="AY305" s="60"/>
      <c r="AZ305" s="60"/>
      <c r="BA305" s="60"/>
      <c r="BB305" s="60"/>
      <c r="BC305" s="60"/>
      <c r="BD305" s="60"/>
      <c r="BE305" s="60"/>
      <c r="BF305" s="60"/>
      <c r="BG305" s="60"/>
      <c r="BH305" s="60"/>
      <c r="BI305" s="60"/>
      <c r="BJ305" s="60"/>
      <c r="BK305" s="60"/>
      <c r="BL305" s="60"/>
      <c r="BM305" s="60"/>
      <c r="BN305" s="60"/>
      <c r="BO305" s="60"/>
      <c r="BP305" s="60"/>
      <c r="BQ305" s="60"/>
      <c r="BR305" s="60"/>
      <c r="BS305" s="60"/>
      <c r="BT305" s="60"/>
      <c r="BU305" s="60"/>
      <c r="BV305" s="60"/>
      <c r="BW305" s="60"/>
      <c r="BX305" s="60"/>
      <c r="BY305" s="60"/>
      <c r="BZ305" s="60"/>
      <c r="CA305" s="60"/>
      <c r="CB305" s="60"/>
      <c r="CC305" s="60"/>
      <c r="CD305" s="60"/>
      <c r="CE305" s="60"/>
      <c r="CF305" s="60"/>
      <c r="CG305" s="60"/>
      <c r="CH305" s="60"/>
      <c r="CI305" s="60"/>
      <c r="CJ305" s="60"/>
      <c r="CK305" s="60"/>
      <c r="CL305" s="60"/>
      <c r="CM305" s="60"/>
      <c r="CN305" s="60"/>
      <c r="CO305" s="60"/>
      <c r="CP305" s="60"/>
      <c r="CQ305" s="60"/>
      <c r="CR305" s="60"/>
      <c r="CS305" s="60"/>
      <c r="CT305" s="60"/>
      <c r="CU305" s="60"/>
      <c r="CV305" s="60"/>
      <c r="CW305" s="60"/>
      <c r="CX305" s="60"/>
      <c r="CY305" s="60"/>
      <c r="CZ305" s="60"/>
      <c r="DA305" s="60"/>
      <c r="DB305" s="60"/>
      <c r="DC305" s="60"/>
      <c r="DD305" s="60"/>
      <c r="DE305" s="60"/>
      <c r="DF305" s="60"/>
      <c r="DG305" s="60"/>
      <c r="DH305" s="60"/>
      <c r="DI305" s="60"/>
      <c r="DJ305" s="60"/>
      <c r="DK305" s="60"/>
      <c r="DL305" s="60"/>
      <c r="DM305" s="60"/>
      <c r="DN305" s="60"/>
      <c r="DO305" s="60"/>
      <c r="DP305" s="60"/>
      <c r="DQ305" s="60"/>
      <c r="DR305" s="60"/>
      <c r="DS305" s="60"/>
      <c r="DT305" s="60"/>
      <c r="DU305" s="60"/>
      <c r="DV305" s="60"/>
      <c r="DW305" s="60"/>
      <c r="DX305" s="60"/>
      <c r="DY305" s="60"/>
      <c r="DZ305" s="60"/>
      <c r="EA305" s="60"/>
      <c r="EB305" s="60"/>
      <c r="EC305" s="60"/>
      <c r="ED305" s="60"/>
      <c r="EE305" s="60"/>
      <c r="EF305" s="60"/>
      <c r="EG305" s="60"/>
      <c r="EH305" s="60"/>
      <c r="EI305" s="60"/>
      <c r="EJ305" s="60"/>
      <c r="EK305" s="60"/>
      <c r="EL305" s="60"/>
      <c r="EM305" s="60"/>
      <c r="EN305" s="60"/>
      <c r="EO305" s="60"/>
      <c r="EP305" s="60"/>
      <c r="EQ305" s="60"/>
      <c r="ER305" s="60"/>
      <c r="ES305" s="60"/>
      <c r="ET305" s="60"/>
      <c r="EU305" s="60"/>
      <c r="EV305" s="60"/>
      <c r="EW305" s="60"/>
      <c r="EX305" s="60"/>
      <c r="EY305" s="60"/>
      <c r="EZ305" s="60"/>
      <c r="FA305" s="60"/>
    </row>
    <row r="306" s="58" customFormat="true" ht="15.75" hidden="false" customHeight="false" outlineLevel="0" collapsed="false">
      <c r="A306" s="73"/>
      <c r="B306" s="74"/>
      <c r="F306" s="70"/>
      <c r="H306" s="59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  <c r="AA306" s="60"/>
      <c r="AB306" s="60"/>
      <c r="AC306" s="60"/>
      <c r="AD306" s="60"/>
      <c r="AE306" s="60"/>
      <c r="AF306" s="60"/>
      <c r="AG306" s="60"/>
      <c r="AH306" s="60"/>
      <c r="AI306" s="60"/>
      <c r="AJ306" s="60"/>
      <c r="AK306" s="60"/>
      <c r="AL306" s="60"/>
      <c r="AM306" s="60"/>
      <c r="AN306" s="60"/>
      <c r="AO306" s="60"/>
      <c r="AP306" s="60"/>
      <c r="AQ306" s="60"/>
      <c r="AR306" s="60"/>
      <c r="AS306" s="60"/>
      <c r="AT306" s="60"/>
      <c r="AU306" s="60"/>
      <c r="AV306" s="60"/>
      <c r="AW306" s="60"/>
      <c r="AX306" s="60"/>
      <c r="AY306" s="60"/>
      <c r="AZ306" s="60"/>
      <c r="BA306" s="60"/>
      <c r="BB306" s="60"/>
      <c r="BC306" s="60"/>
      <c r="BD306" s="60"/>
      <c r="BE306" s="60"/>
      <c r="BF306" s="60"/>
      <c r="BG306" s="60"/>
      <c r="BH306" s="60"/>
      <c r="BI306" s="60"/>
      <c r="BJ306" s="60"/>
      <c r="BK306" s="60"/>
      <c r="BL306" s="60"/>
      <c r="BM306" s="60"/>
      <c r="BN306" s="60"/>
      <c r="BO306" s="60"/>
      <c r="BP306" s="60"/>
      <c r="BQ306" s="60"/>
      <c r="BR306" s="60"/>
      <c r="BS306" s="60"/>
      <c r="BT306" s="60"/>
      <c r="BU306" s="60"/>
      <c r="BV306" s="60"/>
      <c r="BW306" s="60"/>
      <c r="BX306" s="60"/>
      <c r="BY306" s="60"/>
      <c r="BZ306" s="60"/>
      <c r="CA306" s="60"/>
      <c r="CB306" s="60"/>
      <c r="CC306" s="60"/>
      <c r="CD306" s="60"/>
      <c r="CE306" s="60"/>
      <c r="CF306" s="60"/>
      <c r="CG306" s="60"/>
      <c r="CH306" s="60"/>
      <c r="CI306" s="60"/>
      <c r="CJ306" s="60"/>
      <c r="CK306" s="60"/>
      <c r="CL306" s="60"/>
      <c r="CM306" s="60"/>
      <c r="CN306" s="60"/>
      <c r="CO306" s="60"/>
      <c r="CP306" s="60"/>
      <c r="CQ306" s="60"/>
      <c r="CR306" s="60"/>
      <c r="CS306" s="60"/>
      <c r="CT306" s="60"/>
      <c r="CU306" s="60"/>
      <c r="CV306" s="60"/>
      <c r="CW306" s="60"/>
      <c r="CX306" s="60"/>
      <c r="CY306" s="60"/>
      <c r="CZ306" s="60"/>
      <c r="DA306" s="60"/>
      <c r="DB306" s="60"/>
      <c r="DC306" s="60"/>
      <c r="DD306" s="60"/>
      <c r="DE306" s="60"/>
      <c r="DF306" s="60"/>
      <c r="DG306" s="60"/>
      <c r="DH306" s="60"/>
      <c r="DI306" s="60"/>
      <c r="DJ306" s="60"/>
      <c r="DK306" s="60"/>
      <c r="DL306" s="60"/>
      <c r="DM306" s="60"/>
      <c r="DN306" s="60"/>
      <c r="DO306" s="60"/>
      <c r="DP306" s="60"/>
      <c r="DQ306" s="60"/>
      <c r="DR306" s="60"/>
      <c r="DS306" s="60"/>
      <c r="DT306" s="60"/>
      <c r="DU306" s="60"/>
      <c r="DV306" s="60"/>
      <c r="DW306" s="60"/>
      <c r="DX306" s="60"/>
      <c r="DY306" s="60"/>
      <c r="DZ306" s="60"/>
      <c r="EA306" s="60"/>
      <c r="EB306" s="60"/>
      <c r="EC306" s="60"/>
      <c r="ED306" s="60"/>
      <c r="EE306" s="60"/>
      <c r="EF306" s="60"/>
      <c r="EG306" s="60"/>
      <c r="EH306" s="60"/>
      <c r="EI306" s="60"/>
      <c r="EJ306" s="60"/>
      <c r="EK306" s="60"/>
      <c r="EL306" s="60"/>
      <c r="EM306" s="60"/>
      <c r="EN306" s="60"/>
      <c r="EO306" s="60"/>
      <c r="EP306" s="60"/>
      <c r="EQ306" s="60"/>
      <c r="ER306" s="60"/>
      <c r="ES306" s="60"/>
      <c r="ET306" s="60"/>
      <c r="EU306" s="60"/>
      <c r="EV306" s="60"/>
      <c r="EW306" s="60"/>
      <c r="EX306" s="60"/>
      <c r="EY306" s="60"/>
      <c r="EZ306" s="60"/>
      <c r="FA306" s="60"/>
    </row>
    <row r="307" s="58" customFormat="true" ht="15.75" hidden="false" customHeight="false" outlineLevel="0" collapsed="false">
      <c r="A307" s="73"/>
      <c r="B307" s="74"/>
      <c r="F307" s="70"/>
      <c r="H307" s="59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  <c r="AA307" s="60"/>
      <c r="AB307" s="60"/>
      <c r="AC307" s="60"/>
      <c r="AD307" s="60"/>
      <c r="AE307" s="60"/>
      <c r="AF307" s="60"/>
      <c r="AG307" s="60"/>
      <c r="AH307" s="60"/>
      <c r="AI307" s="60"/>
      <c r="AJ307" s="60"/>
      <c r="AK307" s="60"/>
      <c r="AL307" s="60"/>
      <c r="AM307" s="60"/>
      <c r="AN307" s="60"/>
      <c r="AO307" s="60"/>
      <c r="AP307" s="60"/>
      <c r="AQ307" s="60"/>
      <c r="AR307" s="60"/>
      <c r="AS307" s="60"/>
      <c r="AT307" s="60"/>
      <c r="AU307" s="60"/>
      <c r="AV307" s="60"/>
      <c r="AW307" s="60"/>
      <c r="AX307" s="60"/>
      <c r="AY307" s="60"/>
      <c r="AZ307" s="60"/>
      <c r="BA307" s="60"/>
      <c r="BB307" s="60"/>
      <c r="BC307" s="60"/>
      <c r="BD307" s="60"/>
      <c r="BE307" s="60"/>
      <c r="BF307" s="60"/>
      <c r="BG307" s="60"/>
      <c r="BH307" s="60"/>
      <c r="BI307" s="60"/>
      <c r="BJ307" s="60"/>
      <c r="BK307" s="60"/>
      <c r="BL307" s="60"/>
      <c r="BM307" s="60"/>
      <c r="BN307" s="60"/>
      <c r="BO307" s="60"/>
      <c r="BP307" s="60"/>
      <c r="BQ307" s="60"/>
      <c r="BR307" s="60"/>
      <c r="BS307" s="60"/>
      <c r="BT307" s="60"/>
      <c r="BU307" s="60"/>
      <c r="BV307" s="60"/>
      <c r="BW307" s="60"/>
      <c r="BX307" s="60"/>
      <c r="BY307" s="60"/>
      <c r="BZ307" s="60"/>
      <c r="CA307" s="60"/>
      <c r="CB307" s="60"/>
      <c r="CC307" s="60"/>
      <c r="CD307" s="60"/>
      <c r="CE307" s="60"/>
      <c r="CF307" s="60"/>
      <c r="CG307" s="60"/>
      <c r="CH307" s="60"/>
      <c r="CI307" s="60"/>
      <c r="CJ307" s="60"/>
      <c r="CK307" s="60"/>
      <c r="CL307" s="60"/>
      <c r="CM307" s="60"/>
      <c r="CN307" s="60"/>
      <c r="CO307" s="60"/>
      <c r="CP307" s="60"/>
      <c r="CQ307" s="60"/>
      <c r="CR307" s="60"/>
      <c r="CS307" s="60"/>
      <c r="CT307" s="60"/>
      <c r="CU307" s="60"/>
      <c r="CV307" s="60"/>
      <c r="CW307" s="60"/>
      <c r="CX307" s="60"/>
      <c r="CY307" s="60"/>
      <c r="CZ307" s="60"/>
      <c r="DA307" s="60"/>
      <c r="DB307" s="60"/>
      <c r="DC307" s="60"/>
      <c r="DD307" s="60"/>
      <c r="DE307" s="60"/>
      <c r="DF307" s="60"/>
      <c r="DG307" s="60"/>
      <c r="DH307" s="60"/>
      <c r="DI307" s="60"/>
      <c r="DJ307" s="60"/>
      <c r="DK307" s="60"/>
      <c r="DL307" s="60"/>
      <c r="DM307" s="60"/>
      <c r="DN307" s="60"/>
      <c r="DO307" s="60"/>
      <c r="DP307" s="60"/>
      <c r="DQ307" s="60"/>
      <c r="DR307" s="60"/>
      <c r="DS307" s="60"/>
      <c r="DT307" s="60"/>
      <c r="DU307" s="60"/>
      <c r="DV307" s="60"/>
      <c r="DW307" s="60"/>
      <c r="DX307" s="60"/>
      <c r="DY307" s="60"/>
      <c r="DZ307" s="60"/>
      <c r="EA307" s="60"/>
      <c r="EB307" s="60"/>
      <c r="EC307" s="60"/>
      <c r="ED307" s="60"/>
      <c r="EE307" s="60"/>
      <c r="EF307" s="60"/>
      <c r="EG307" s="60"/>
      <c r="EH307" s="60"/>
      <c r="EI307" s="60"/>
      <c r="EJ307" s="60"/>
      <c r="EK307" s="60"/>
      <c r="EL307" s="60"/>
      <c r="EM307" s="60"/>
      <c r="EN307" s="60"/>
      <c r="EO307" s="60"/>
      <c r="EP307" s="60"/>
      <c r="EQ307" s="60"/>
      <c r="ER307" s="60"/>
      <c r="ES307" s="60"/>
      <c r="ET307" s="60"/>
      <c r="EU307" s="60"/>
      <c r="EV307" s="60"/>
      <c r="EW307" s="60"/>
      <c r="EX307" s="60"/>
      <c r="EY307" s="60"/>
      <c r="EZ307" s="60"/>
      <c r="FA307" s="60"/>
    </row>
    <row r="308" s="58" customFormat="true" ht="15.75" hidden="false" customHeight="false" outlineLevel="0" collapsed="false">
      <c r="A308" s="73"/>
      <c r="B308" s="74"/>
      <c r="F308" s="70"/>
      <c r="H308" s="59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  <c r="AA308" s="60"/>
      <c r="AB308" s="60"/>
      <c r="AC308" s="60"/>
      <c r="AD308" s="60"/>
      <c r="AE308" s="60"/>
      <c r="AF308" s="60"/>
      <c r="AG308" s="60"/>
      <c r="AH308" s="60"/>
      <c r="AI308" s="60"/>
      <c r="AJ308" s="60"/>
      <c r="AK308" s="60"/>
      <c r="AL308" s="60"/>
      <c r="AM308" s="60"/>
      <c r="AN308" s="60"/>
      <c r="AO308" s="60"/>
      <c r="AP308" s="60"/>
      <c r="AQ308" s="60"/>
      <c r="AR308" s="60"/>
      <c r="AS308" s="60"/>
      <c r="AT308" s="60"/>
      <c r="AU308" s="60"/>
      <c r="AV308" s="60"/>
      <c r="AW308" s="60"/>
      <c r="AX308" s="60"/>
      <c r="AY308" s="60"/>
      <c r="AZ308" s="60"/>
      <c r="BA308" s="60"/>
      <c r="BB308" s="60"/>
      <c r="BC308" s="60"/>
      <c r="BD308" s="60"/>
      <c r="BE308" s="60"/>
      <c r="BF308" s="60"/>
      <c r="BG308" s="60"/>
      <c r="BH308" s="60"/>
      <c r="BI308" s="60"/>
      <c r="BJ308" s="60"/>
      <c r="BK308" s="60"/>
      <c r="BL308" s="60"/>
      <c r="BM308" s="60"/>
      <c r="BN308" s="60"/>
      <c r="BO308" s="60"/>
      <c r="BP308" s="60"/>
      <c r="BQ308" s="60"/>
      <c r="BR308" s="60"/>
      <c r="BS308" s="60"/>
      <c r="BT308" s="60"/>
      <c r="BU308" s="60"/>
      <c r="BV308" s="60"/>
      <c r="BW308" s="60"/>
      <c r="BX308" s="60"/>
      <c r="BY308" s="60"/>
      <c r="BZ308" s="60"/>
      <c r="CA308" s="60"/>
      <c r="CB308" s="60"/>
      <c r="CC308" s="60"/>
      <c r="CD308" s="60"/>
      <c r="CE308" s="60"/>
      <c r="CF308" s="60"/>
      <c r="CG308" s="60"/>
      <c r="CH308" s="60"/>
      <c r="CI308" s="60"/>
      <c r="CJ308" s="60"/>
      <c r="CK308" s="60"/>
      <c r="CL308" s="60"/>
      <c r="CM308" s="60"/>
      <c r="CN308" s="60"/>
      <c r="CO308" s="60"/>
      <c r="CP308" s="60"/>
      <c r="CQ308" s="60"/>
      <c r="CR308" s="60"/>
      <c r="CS308" s="60"/>
      <c r="CT308" s="60"/>
      <c r="CU308" s="60"/>
      <c r="CV308" s="60"/>
      <c r="CW308" s="60"/>
      <c r="CX308" s="60"/>
      <c r="CY308" s="60"/>
      <c r="CZ308" s="60"/>
      <c r="DA308" s="60"/>
      <c r="DB308" s="60"/>
      <c r="DC308" s="60"/>
      <c r="DD308" s="60"/>
      <c r="DE308" s="60"/>
      <c r="DF308" s="60"/>
      <c r="DG308" s="60"/>
      <c r="DH308" s="60"/>
      <c r="DI308" s="60"/>
      <c r="DJ308" s="60"/>
      <c r="DK308" s="60"/>
      <c r="DL308" s="60"/>
      <c r="DM308" s="60"/>
      <c r="DN308" s="60"/>
      <c r="DO308" s="60"/>
      <c r="DP308" s="60"/>
      <c r="DQ308" s="60"/>
      <c r="DR308" s="60"/>
      <c r="DS308" s="60"/>
      <c r="DT308" s="60"/>
      <c r="DU308" s="60"/>
      <c r="DV308" s="60"/>
      <c r="DW308" s="60"/>
      <c r="DX308" s="60"/>
      <c r="DY308" s="60"/>
      <c r="DZ308" s="60"/>
      <c r="EA308" s="60"/>
      <c r="EB308" s="60"/>
      <c r="EC308" s="60"/>
      <c r="ED308" s="60"/>
      <c r="EE308" s="60"/>
      <c r="EF308" s="60"/>
      <c r="EG308" s="60"/>
      <c r="EH308" s="60"/>
      <c r="EI308" s="60"/>
      <c r="EJ308" s="60"/>
      <c r="EK308" s="60"/>
      <c r="EL308" s="60"/>
      <c r="EM308" s="60"/>
      <c r="EN308" s="60"/>
      <c r="EO308" s="60"/>
      <c r="EP308" s="60"/>
      <c r="EQ308" s="60"/>
      <c r="ER308" s="60"/>
      <c r="ES308" s="60"/>
      <c r="ET308" s="60"/>
      <c r="EU308" s="60"/>
      <c r="EV308" s="60"/>
      <c r="EW308" s="60"/>
      <c r="EX308" s="60"/>
      <c r="EY308" s="60"/>
      <c r="EZ308" s="60"/>
      <c r="FA308" s="60"/>
    </row>
    <row r="309" s="58" customFormat="true" ht="15.75" hidden="false" customHeight="false" outlineLevel="0" collapsed="false">
      <c r="A309" s="73"/>
      <c r="B309" s="74"/>
      <c r="F309" s="70"/>
      <c r="H309" s="59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0"/>
      <c r="AG309" s="60"/>
      <c r="AH309" s="60"/>
      <c r="AI309" s="60"/>
      <c r="AJ309" s="60"/>
      <c r="AK309" s="60"/>
      <c r="AL309" s="60"/>
      <c r="AM309" s="60"/>
      <c r="AN309" s="60"/>
      <c r="AO309" s="60"/>
      <c r="AP309" s="60"/>
      <c r="AQ309" s="60"/>
      <c r="AR309" s="60"/>
      <c r="AS309" s="60"/>
      <c r="AT309" s="60"/>
      <c r="AU309" s="60"/>
      <c r="AV309" s="60"/>
      <c r="AW309" s="60"/>
      <c r="AX309" s="60"/>
      <c r="AY309" s="60"/>
      <c r="AZ309" s="60"/>
      <c r="BA309" s="60"/>
      <c r="BB309" s="60"/>
      <c r="BC309" s="60"/>
      <c r="BD309" s="60"/>
      <c r="BE309" s="60"/>
      <c r="BF309" s="60"/>
      <c r="BG309" s="60"/>
      <c r="BH309" s="60"/>
      <c r="BI309" s="60"/>
      <c r="BJ309" s="60"/>
      <c r="BK309" s="60"/>
      <c r="BL309" s="60"/>
      <c r="BM309" s="60"/>
      <c r="BN309" s="60"/>
      <c r="BO309" s="60"/>
      <c r="BP309" s="60"/>
      <c r="BQ309" s="60"/>
      <c r="BR309" s="60"/>
      <c r="BS309" s="60"/>
      <c r="BT309" s="60"/>
      <c r="BU309" s="60"/>
      <c r="BV309" s="60"/>
      <c r="BW309" s="60"/>
      <c r="BX309" s="60"/>
      <c r="BY309" s="60"/>
      <c r="BZ309" s="60"/>
      <c r="CA309" s="60"/>
      <c r="CB309" s="60"/>
      <c r="CC309" s="60"/>
      <c r="CD309" s="60"/>
      <c r="CE309" s="60"/>
      <c r="CF309" s="60"/>
      <c r="CG309" s="60"/>
      <c r="CH309" s="60"/>
      <c r="CI309" s="60"/>
      <c r="CJ309" s="60"/>
      <c r="CK309" s="60"/>
      <c r="CL309" s="60"/>
      <c r="CM309" s="60"/>
      <c r="CN309" s="60"/>
      <c r="CO309" s="60"/>
      <c r="CP309" s="60"/>
      <c r="CQ309" s="60"/>
      <c r="CR309" s="60"/>
      <c r="CS309" s="60"/>
      <c r="CT309" s="60"/>
      <c r="CU309" s="60"/>
      <c r="CV309" s="60"/>
      <c r="CW309" s="60"/>
      <c r="CX309" s="60"/>
      <c r="CY309" s="60"/>
      <c r="CZ309" s="60"/>
      <c r="DA309" s="60"/>
      <c r="DB309" s="60"/>
      <c r="DC309" s="60"/>
      <c r="DD309" s="60"/>
      <c r="DE309" s="60"/>
      <c r="DF309" s="60"/>
      <c r="DG309" s="60"/>
      <c r="DH309" s="60"/>
      <c r="DI309" s="60"/>
      <c r="DJ309" s="60"/>
      <c r="DK309" s="60"/>
      <c r="DL309" s="60"/>
      <c r="DM309" s="60"/>
      <c r="DN309" s="60"/>
      <c r="DO309" s="60"/>
      <c r="DP309" s="60"/>
      <c r="DQ309" s="60"/>
      <c r="DR309" s="60"/>
      <c r="DS309" s="60"/>
      <c r="DT309" s="60"/>
      <c r="DU309" s="60"/>
      <c r="DV309" s="60"/>
      <c r="DW309" s="60"/>
      <c r="DX309" s="60"/>
      <c r="DY309" s="60"/>
      <c r="DZ309" s="60"/>
      <c r="EA309" s="60"/>
      <c r="EB309" s="60"/>
      <c r="EC309" s="60"/>
      <c r="ED309" s="60"/>
      <c r="EE309" s="60"/>
      <c r="EF309" s="60"/>
      <c r="EG309" s="60"/>
      <c r="EH309" s="60"/>
      <c r="EI309" s="60"/>
      <c r="EJ309" s="60"/>
      <c r="EK309" s="60"/>
      <c r="EL309" s="60"/>
      <c r="EM309" s="60"/>
      <c r="EN309" s="60"/>
      <c r="EO309" s="60"/>
      <c r="EP309" s="60"/>
      <c r="EQ309" s="60"/>
      <c r="ER309" s="60"/>
      <c r="ES309" s="60"/>
      <c r="ET309" s="60"/>
      <c r="EU309" s="60"/>
      <c r="EV309" s="60"/>
      <c r="EW309" s="60"/>
      <c r="EX309" s="60"/>
      <c r="EY309" s="60"/>
      <c r="EZ309" s="60"/>
      <c r="FA309" s="60"/>
    </row>
    <row r="310" s="58" customFormat="true" ht="15.75" hidden="false" customHeight="false" outlineLevel="0" collapsed="false">
      <c r="A310" s="73"/>
      <c r="B310" s="74"/>
      <c r="F310" s="70"/>
      <c r="H310" s="59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  <c r="AA310" s="60"/>
      <c r="AB310" s="60"/>
      <c r="AC310" s="60"/>
      <c r="AD310" s="60"/>
      <c r="AE310" s="60"/>
      <c r="AF310" s="60"/>
      <c r="AG310" s="60"/>
      <c r="AH310" s="60"/>
      <c r="AI310" s="60"/>
      <c r="AJ310" s="60"/>
      <c r="AK310" s="60"/>
      <c r="AL310" s="60"/>
      <c r="AM310" s="60"/>
      <c r="AN310" s="60"/>
      <c r="AO310" s="60"/>
      <c r="AP310" s="60"/>
      <c r="AQ310" s="60"/>
      <c r="AR310" s="60"/>
      <c r="AS310" s="60"/>
      <c r="AT310" s="60"/>
      <c r="AU310" s="60"/>
      <c r="AV310" s="60"/>
      <c r="AW310" s="60"/>
      <c r="AX310" s="60"/>
      <c r="AY310" s="60"/>
      <c r="AZ310" s="60"/>
      <c r="BA310" s="60"/>
      <c r="BB310" s="60"/>
      <c r="BC310" s="60"/>
      <c r="BD310" s="60"/>
      <c r="BE310" s="60"/>
      <c r="BF310" s="60"/>
      <c r="BG310" s="60"/>
      <c r="BH310" s="60"/>
      <c r="BI310" s="60"/>
      <c r="BJ310" s="60"/>
      <c r="BK310" s="60"/>
      <c r="BL310" s="60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60"/>
      <c r="BX310" s="60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60"/>
      <c r="CJ310" s="60"/>
      <c r="CK310" s="60"/>
      <c r="CL310" s="60"/>
      <c r="CM310" s="60"/>
      <c r="CN310" s="60"/>
      <c r="CO310" s="60"/>
      <c r="CP310" s="60"/>
      <c r="CQ310" s="60"/>
      <c r="CR310" s="60"/>
      <c r="CS310" s="60"/>
      <c r="CT310" s="60"/>
      <c r="CU310" s="60"/>
      <c r="CV310" s="60"/>
      <c r="CW310" s="60"/>
      <c r="CX310" s="60"/>
      <c r="CY310" s="60"/>
      <c r="CZ310" s="60"/>
      <c r="DA310" s="60"/>
      <c r="DB310" s="60"/>
      <c r="DC310" s="60"/>
      <c r="DD310" s="60"/>
      <c r="DE310" s="60"/>
      <c r="DF310" s="60"/>
      <c r="DG310" s="60"/>
      <c r="DH310" s="60"/>
      <c r="DI310" s="60"/>
      <c r="DJ310" s="60"/>
      <c r="DK310" s="60"/>
      <c r="DL310" s="60"/>
      <c r="DM310" s="60"/>
      <c r="DN310" s="60"/>
      <c r="DO310" s="60"/>
      <c r="DP310" s="60"/>
      <c r="DQ310" s="60"/>
      <c r="DR310" s="60"/>
      <c r="DS310" s="60"/>
      <c r="DT310" s="60"/>
      <c r="DU310" s="60"/>
      <c r="DV310" s="60"/>
      <c r="DW310" s="60"/>
      <c r="DX310" s="60"/>
      <c r="DY310" s="60"/>
      <c r="DZ310" s="60"/>
      <c r="EA310" s="60"/>
      <c r="EB310" s="60"/>
      <c r="EC310" s="60"/>
      <c r="ED310" s="60"/>
      <c r="EE310" s="60"/>
      <c r="EF310" s="60"/>
      <c r="EG310" s="60"/>
      <c r="EH310" s="60"/>
      <c r="EI310" s="60"/>
      <c r="EJ310" s="60"/>
      <c r="EK310" s="60"/>
      <c r="EL310" s="60"/>
      <c r="EM310" s="60"/>
      <c r="EN310" s="60"/>
      <c r="EO310" s="60"/>
      <c r="EP310" s="60"/>
      <c r="EQ310" s="60"/>
      <c r="ER310" s="60"/>
      <c r="ES310" s="60"/>
      <c r="ET310" s="60"/>
      <c r="EU310" s="60"/>
      <c r="EV310" s="60"/>
      <c r="EW310" s="60"/>
      <c r="EX310" s="60"/>
      <c r="EY310" s="60"/>
      <c r="EZ310" s="60"/>
      <c r="FA310" s="60"/>
    </row>
    <row r="311" s="58" customFormat="true" ht="15.75" hidden="false" customHeight="false" outlineLevel="0" collapsed="false">
      <c r="A311" s="73"/>
      <c r="B311" s="74"/>
      <c r="F311" s="70"/>
      <c r="H311" s="59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  <c r="AE311" s="60"/>
      <c r="AF311" s="60"/>
      <c r="AG311" s="60"/>
      <c r="AH311" s="60"/>
      <c r="AI311" s="60"/>
      <c r="AJ311" s="60"/>
      <c r="AK311" s="60"/>
      <c r="AL311" s="60"/>
      <c r="AM311" s="60"/>
      <c r="AN311" s="60"/>
      <c r="AO311" s="60"/>
      <c r="AP311" s="60"/>
      <c r="AQ311" s="60"/>
      <c r="AR311" s="60"/>
      <c r="AS311" s="60"/>
      <c r="AT311" s="60"/>
      <c r="AU311" s="60"/>
      <c r="AV311" s="60"/>
      <c r="AW311" s="60"/>
      <c r="AX311" s="60"/>
      <c r="AY311" s="60"/>
      <c r="AZ311" s="60"/>
      <c r="BA311" s="60"/>
      <c r="BB311" s="60"/>
      <c r="BC311" s="60"/>
      <c r="BD311" s="60"/>
      <c r="BE311" s="60"/>
      <c r="BF311" s="60"/>
      <c r="BG311" s="60"/>
      <c r="BH311" s="60"/>
      <c r="BI311" s="60"/>
      <c r="BJ311" s="60"/>
      <c r="BK311" s="60"/>
      <c r="BL311" s="60"/>
      <c r="BM311" s="60"/>
      <c r="BN311" s="60"/>
      <c r="BO311" s="60"/>
      <c r="BP311" s="60"/>
      <c r="BQ311" s="60"/>
      <c r="BR311" s="60"/>
      <c r="BS311" s="60"/>
      <c r="BT311" s="60"/>
      <c r="BU311" s="60"/>
      <c r="BV311" s="60"/>
      <c r="BW311" s="60"/>
      <c r="BX311" s="60"/>
      <c r="BY311" s="60"/>
      <c r="BZ311" s="60"/>
      <c r="CA311" s="60"/>
      <c r="CB311" s="60"/>
      <c r="CC311" s="60"/>
      <c r="CD311" s="60"/>
      <c r="CE311" s="60"/>
      <c r="CF311" s="60"/>
      <c r="CG311" s="60"/>
      <c r="CH311" s="60"/>
      <c r="CI311" s="60"/>
      <c r="CJ311" s="60"/>
      <c r="CK311" s="60"/>
      <c r="CL311" s="60"/>
      <c r="CM311" s="60"/>
      <c r="CN311" s="60"/>
      <c r="CO311" s="60"/>
      <c r="CP311" s="60"/>
      <c r="CQ311" s="60"/>
      <c r="CR311" s="60"/>
      <c r="CS311" s="60"/>
      <c r="CT311" s="60"/>
      <c r="CU311" s="60"/>
      <c r="CV311" s="60"/>
      <c r="CW311" s="60"/>
      <c r="CX311" s="60"/>
      <c r="CY311" s="60"/>
      <c r="CZ311" s="60"/>
      <c r="DA311" s="60"/>
      <c r="DB311" s="60"/>
      <c r="DC311" s="60"/>
      <c r="DD311" s="60"/>
      <c r="DE311" s="60"/>
      <c r="DF311" s="60"/>
      <c r="DG311" s="60"/>
      <c r="DH311" s="60"/>
      <c r="DI311" s="60"/>
      <c r="DJ311" s="60"/>
      <c r="DK311" s="60"/>
      <c r="DL311" s="60"/>
      <c r="DM311" s="60"/>
      <c r="DN311" s="60"/>
      <c r="DO311" s="60"/>
      <c r="DP311" s="60"/>
      <c r="DQ311" s="60"/>
      <c r="DR311" s="60"/>
      <c r="DS311" s="60"/>
      <c r="DT311" s="60"/>
      <c r="DU311" s="60"/>
      <c r="DV311" s="60"/>
      <c r="DW311" s="60"/>
      <c r="DX311" s="60"/>
      <c r="DY311" s="60"/>
      <c r="DZ311" s="60"/>
      <c r="EA311" s="60"/>
      <c r="EB311" s="60"/>
      <c r="EC311" s="60"/>
      <c r="ED311" s="60"/>
      <c r="EE311" s="60"/>
      <c r="EF311" s="60"/>
      <c r="EG311" s="60"/>
      <c r="EH311" s="60"/>
      <c r="EI311" s="60"/>
      <c r="EJ311" s="60"/>
      <c r="EK311" s="60"/>
      <c r="EL311" s="60"/>
      <c r="EM311" s="60"/>
      <c r="EN311" s="60"/>
      <c r="EO311" s="60"/>
      <c r="EP311" s="60"/>
      <c r="EQ311" s="60"/>
      <c r="ER311" s="60"/>
      <c r="ES311" s="60"/>
      <c r="ET311" s="60"/>
      <c r="EU311" s="60"/>
      <c r="EV311" s="60"/>
      <c r="EW311" s="60"/>
      <c r="EX311" s="60"/>
      <c r="EY311" s="60"/>
      <c r="EZ311" s="60"/>
      <c r="FA311" s="60"/>
    </row>
    <row r="312" s="58" customFormat="true" ht="15.75" hidden="false" customHeight="false" outlineLevel="0" collapsed="false">
      <c r="A312" s="73"/>
      <c r="B312" s="74"/>
      <c r="F312" s="70"/>
      <c r="H312" s="59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  <c r="AA312" s="60"/>
      <c r="AB312" s="60"/>
      <c r="AC312" s="60"/>
      <c r="AD312" s="60"/>
      <c r="AE312" s="60"/>
      <c r="AF312" s="60"/>
      <c r="AG312" s="60"/>
      <c r="AH312" s="60"/>
      <c r="AI312" s="60"/>
      <c r="AJ312" s="60"/>
      <c r="AK312" s="60"/>
      <c r="AL312" s="60"/>
      <c r="AM312" s="60"/>
      <c r="AN312" s="60"/>
      <c r="AO312" s="60"/>
      <c r="AP312" s="60"/>
      <c r="AQ312" s="60"/>
      <c r="AR312" s="60"/>
      <c r="AS312" s="60"/>
      <c r="AT312" s="60"/>
      <c r="AU312" s="60"/>
      <c r="AV312" s="60"/>
      <c r="AW312" s="60"/>
      <c r="AX312" s="60"/>
      <c r="AY312" s="60"/>
      <c r="AZ312" s="60"/>
      <c r="BA312" s="60"/>
      <c r="BB312" s="60"/>
      <c r="BC312" s="60"/>
      <c r="BD312" s="60"/>
      <c r="BE312" s="60"/>
      <c r="BF312" s="60"/>
      <c r="BG312" s="60"/>
      <c r="BH312" s="60"/>
      <c r="BI312" s="60"/>
      <c r="BJ312" s="60"/>
      <c r="BK312" s="60"/>
      <c r="BL312" s="60"/>
      <c r="BM312" s="60"/>
      <c r="BN312" s="60"/>
      <c r="BO312" s="60"/>
      <c r="BP312" s="60"/>
      <c r="BQ312" s="60"/>
      <c r="BR312" s="60"/>
      <c r="BS312" s="60"/>
      <c r="BT312" s="60"/>
      <c r="BU312" s="60"/>
      <c r="BV312" s="60"/>
      <c r="BW312" s="60"/>
      <c r="BX312" s="60"/>
      <c r="BY312" s="60"/>
      <c r="BZ312" s="60"/>
      <c r="CA312" s="60"/>
      <c r="CB312" s="60"/>
      <c r="CC312" s="60"/>
      <c r="CD312" s="60"/>
      <c r="CE312" s="60"/>
      <c r="CF312" s="60"/>
      <c r="CG312" s="60"/>
      <c r="CH312" s="60"/>
      <c r="CI312" s="60"/>
      <c r="CJ312" s="60"/>
      <c r="CK312" s="60"/>
      <c r="CL312" s="60"/>
      <c r="CM312" s="60"/>
      <c r="CN312" s="60"/>
      <c r="CO312" s="60"/>
      <c r="CP312" s="60"/>
      <c r="CQ312" s="60"/>
      <c r="CR312" s="60"/>
      <c r="CS312" s="60"/>
      <c r="CT312" s="60"/>
      <c r="CU312" s="60"/>
      <c r="CV312" s="60"/>
      <c r="CW312" s="60"/>
      <c r="CX312" s="60"/>
      <c r="CY312" s="60"/>
      <c r="CZ312" s="60"/>
      <c r="DA312" s="60"/>
      <c r="DB312" s="60"/>
      <c r="DC312" s="60"/>
      <c r="DD312" s="60"/>
      <c r="DE312" s="60"/>
      <c r="DF312" s="60"/>
      <c r="DG312" s="60"/>
      <c r="DH312" s="60"/>
      <c r="DI312" s="60"/>
      <c r="DJ312" s="60"/>
      <c r="DK312" s="60"/>
      <c r="DL312" s="60"/>
      <c r="DM312" s="60"/>
      <c r="DN312" s="60"/>
      <c r="DO312" s="60"/>
      <c r="DP312" s="60"/>
      <c r="DQ312" s="60"/>
      <c r="DR312" s="60"/>
      <c r="DS312" s="60"/>
      <c r="DT312" s="60"/>
      <c r="DU312" s="60"/>
      <c r="DV312" s="60"/>
      <c r="DW312" s="60"/>
      <c r="DX312" s="60"/>
      <c r="DY312" s="60"/>
      <c r="DZ312" s="60"/>
      <c r="EA312" s="60"/>
      <c r="EB312" s="60"/>
      <c r="EC312" s="60"/>
      <c r="ED312" s="60"/>
      <c r="EE312" s="60"/>
      <c r="EF312" s="60"/>
      <c r="EG312" s="60"/>
      <c r="EH312" s="60"/>
      <c r="EI312" s="60"/>
      <c r="EJ312" s="60"/>
      <c r="EK312" s="60"/>
      <c r="EL312" s="60"/>
      <c r="EM312" s="60"/>
      <c r="EN312" s="60"/>
      <c r="EO312" s="60"/>
      <c r="EP312" s="60"/>
      <c r="EQ312" s="60"/>
      <c r="ER312" s="60"/>
      <c r="ES312" s="60"/>
      <c r="ET312" s="60"/>
      <c r="EU312" s="60"/>
      <c r="EV312" s="60"/>
      <c r="EW312" s="60"/>
      <c r="EX312" s="60"/>
      <c r="EY312" s="60"/>
      <c r="EZ312" s="60"/>
      <c r="FA312" s="60"/>
    </row>
    <row r="313" s="58" customFormat="true" ht="15.75" hidden="false" customHeight="false" outlineLevel="0" collapsed="false">
      <c r="A313" s="73"/>
      <c r="B313" s="74"/>
      <c r="F313" s="70"/>
      <c r="H313" s="59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  <c r="AB313" s="60"/>
      <c r="AC313" s="60"/>
      <c r="AD313" s="60"/>
      <c r="AE313" s="60"/>
      <c r="AF313" s="60"/>
      <c r="AG313" s="60"/>
      <c r="AH313" s="60"/>
      <c r="AI313" s="60"/>
      <c r="AJ313" s="60"/>
      <c r="AK313" s="60"/>
      <c r="AL313" s="60"/>
      <c r="AM313" s="60"/>
      <c r="AN313" s="60"/>
      <c r="AO313" s="60"/>
      <c r="AP313" s="60"/>
      <c r="AQ313" s="60"/>
      <c r="AR313" s="60"/>
      <c r="AS313" s="60"/>
      <c r="AT313" s="60"/>
      <c r="AU313" s="60"/>
      <c r="AV313" s="60"/>
      <c r="AW313" s="60"/>
      <c r="AX313" s="60"/>
      <c r="AY313" s="60"/>
      <c r="AZ313" s="60"/>
      <c r="BA313" s="60"/>
      <c r="BB313" s="60"/>
      <c r="BC313" s="60"/>
      <c r="BD313" s="60"/>
      <c r="BE313" s="60"/>
      <c r="BF313" s="60"/>
      <c r="BG313" s="60"/>
      <c r="BH313" s="60"/>
      <c r="BI313" s="60"/>
      <c r="BJ313" s="60"/>
      <c r="BK313" s="60"/>
      <c r="BL313" s="60"/>
      <c r="BM313" s="60"/>
      <c r="BN313" s="60"/>
      <c r="BO313" s="60"/>
      <c r="BP313" s="60"/>
      <c r="BQ313" s="60"/>
      <c r="BR313" s="60"/>
      <c r="BS313" s="60"/>
      <c r="BT313" s="60"/>
      <c r="BU313" s="60"/>
      <c r="BV313" s="60"/>
      <c r="BW313" s="60"/>
      <c r="BX313" s="60"/>
      <c r="BY313" s="60"/>
      <c r="BZ313" s="60"/>
      <c r="CA313" s="60"/>
      <c r="CB313" s="60"/>
      <c r="CC313" s="60"/>
      <c r="CD313" s="60"/>
      <c r="CE313" s="60"/>
      <c r="CF313" s="60"/>
      <c r="CG313" s="60"/>
      <c r="CH313" s="60"/>
      <c r="CI313" s="60"/>
      <c r="CJ313" s="60"/>
      <c r="CK313" s="60"/>
      <c r="CL313" s="60"/>
      <c r="CM313" s="60"/>
      <c r="CN313" s="60"/>
      <c r="CO313" s="60"/>
      <c r="CP313" s="60"/>
      <c r="CQ313" s="60"/>
      <c r="CR313" s="60"/>
      <c r="CS313" s="60"/>
      <c r="CT313" s="60"/>
      <c r="CU313" s="60"/>
      <c r="CV313" s="60"/>
      <c r="CW313" s="60"/>
      <c r="CX313" s="60"/>
      <c r="CY313" s="60"/>
      <c r="CZ313" s="60"/>
      <c r="DA313" s="60"/>
      <c r="DB313" s="60"/>
      <c r="DC313" s="60"/>
      <c r="DD313" s="60"/>
      <c r="DE313" s="60"/>
      <c r="DF313" s="60"/>
      <c r="DG313" s="60"/>
      <c r="DH313" s="60"/>
      <c r="DI313" s="60"/>
      <c r="DJ313" s="60"/>
      <c r="DK313" s="60"/>
      <c r="DL313" s="60"/>
      <c r="DM313" s="60"/>
      <c r="DN313" s="60"/>
      <c r="DO313" s="60"/>
      <c r="DP313" s="60"/>
      <c r="DQ313" s="60"/>
      <c r="DR313" s="60"/>
      <c r="DS313" s="60"/>
      <c r="DT313" s="60"/>
      <c r="DU313" s="60"/>
      <c r="DV313" s="60"/>
      <c r="DW313" s="60"/>
      <c r="DX313" s="60"/>
      <c r="DY313" s="60"/>
      <c r="DZ313" s="60"/>
      <c r="EA313" s="60"/>
      <c r="EB313" s="60"/>
      <c r="EC313" s="60"/>
      <c r="ED313" s="60"/>
      <c r="EE313" s="60"/>
      <c r="EF313" s="60"/>
      <c r="EG313" s="60"/>
      <c r="EH313" s="60"/>
      <c r="EI313" s="60"/>
      <c r="EJ313" s="60"/>
      <c r="EK313" s="60"/>
      <c r="EL313" s="60"/>
      <c r="EM313" s="60"/>
      <c r="EN313" s="60"/>
      <c r="EO313" s="60"/>
      <c r="EP313" s="60"/>
      <c r="EQ313" s="60"/>
      <c r="ER313" s="60"/>
      <c r="ES313" s="60"/>
      <c r="ET313" s="60"/>
      <c r="EU313" s="60"/>
      <c r="EV313" s="60"/>
      <c r="EW313" s="60"/>
      <c r="EX313" s="60"/>
      <c r="EY313" s="60"/>
      <c r="EZ313" s="60"/>
      <c r="FA313" s="60"/>
    </row>
    <row r="314" s="58" customFormat="true" ht="15.75" hidden="false" customHeight="false" outlineLevel="0" collapsed="false">
      <c r="A314" s="73"/>
      <c r="B314" s="74"/>
      <c r="F314" s="70"/>
      <c r="H314" s="59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  <c r="AA314" s="60"/>
      <c r="AB314" s="60"/>
      <c r="AC314" s="60"/>
      <c r="AD314" s="60"/>
      <c r="AE314" s="60"/>
      <c r="AF314" s="60"/>
      <c r="AG314" s="60"/>
      <c r="AH314" s="60"/>
      <c r="AI314" s="60"/>
      <c r="AJ314" s="60"/>
      <c r="AK314" s="60"/>
      <c r="AL314" s="60"/>
      <c r="AM314" s="60"/>
      <c r="AN314" s="60"/>
      <c r="AO314" s="60"/>
      <c r="AP314" s="60"/>
      <c r="AQ314" s="60"/>
      <c r="AR314" s="60"/>
      <c r="AS314" s="60"/>
      <c r="AT314" s="60"/>
      <c r="AU314" s="60"/>
      <c r="AV314" s="60"/>
      <c r="AW314" s="60"/>
      <c r="AX314" s="60"/>
      <c r="AY314" s="60"/>
      <c r="AZ314" s="60"/>
      <c r="BA314" s="60"/>
      <c r="BB314" s="60"/>
      <c r="BC314" s="60"/>
      <c r="BD314" s="60"/>
      <c r="BE314" s="60"/>
      <c r="BF314" s="60"/>
      <c r="BG314" s="60"/>
      <c r="BH314" s="60"/>
      <c r="BI314" s="60"/>
      <c r="BJ314" s="60"/>
      <c r="BK314" s="60"/>
      <c r="BL314" s="60"/>
      <c r="BM314" s="60"/>
      <c r="BN314" s="60"/>
      <c r="BO314" s="60"/>
      <c r="BP314" s="60"/>
      <c r="BQ314" s="60"/>
      <c r="BR314" s="60"/>
      <c r="BS314" s="60"/>
      <c r="BT314" s="60"/>
      <c r="BU314" s="60"/>
      <c r="BV314" s="60"/>
      <c r="BW314" s="60"/>
      <c r="BX314" s="60"/>
      <c r="BY314" s="60"/>
      <c r="BZ314" s="60"/>
      <c r="CA314" s="60"/>
      <c r="CB314" s="60"/>
      <c r="CC314" s="60"/>
      <c r="CD314" s="60"/>
      <c r="CE314" s="60"/>
      <c r="CF314" s="60"/>
      <c r="CG314" s="60"/>
      <c r="CH314" s="60"/>
      <c r="CI314" s="60"/>
      <c r="CJ314" s="60"/>
      <c r="CK314" s="60"/>
      <c r="CL314" s="60"/>
      <c r="CM314" s="60"/>
      <c r="CN314" s="60"/>
      <c r="CO314" s="60"/>
      <c r="CP314" s="60"/>
      <c r="CQ314" s="60"/>
      <c r="CR314" s="60"/>
      <c r="CS314" s="60"/>
      <c r="CT314" s="60"/>
      <c r="CU314" s="60"/>
      <c r="CV314" s="60"/>
      <c r="CW314" s="60"/>
      <c r="CX314" s="60"/>
      <c r="CY314" s="60"/>
      <c r="CZ314" s="60"/>
      <c r="DA314" s="60"/>
      <c r="DB314" s="60"/>
      <c r="DC314" s="60"/>
      <c r="DD314" s="60"/>
      <c r="DE314" s="60"/>
      <c r="DF314" s="60"/>
      <c r="DG314" s="60"/>
      <c r="DH314" s="60"/>
      <c r="DI314" s="60"/>
      <c r="DJ314" s="60"/>
      <c r="DK314" s="60"/>
      <c r="DL314" s="60"/>
      <c r="DM314" s="60"/>
      <c r="DN314" s="60"/>
      <c r="DO314" s="60"/>
      <c r="DP314" s="60"/>
      <c r="DQ314" s="60"/>
      <c r="DR314" s="60"/>
      <c r="DS314" s="60"/>
      <c r="DT314" s="60"/>
      <c r="DU314" s="60"/>
      <c r="DV314" s="60"/>
      <c r="DW314" s="60"/>
      <c r="DX314" s="60"/>
      <c r="DY314" s="60"/>
      <c r="DZ314" s="60"/>
      <c r="EA314" s="60"/>
      <c r="EB314" s="60"/>
      <c r="EC314" s="60"/>
      <c r="ED314" s="60"/>
      <c r="EE314" s="60"/>
      <c r="EF314" s="60"/>
      <c r="EG314" s="60"/>
      <c r="EH314" s="60"/>
      <c r="EI314" s="60"/>
      <c r="EJ314" s="60"/>
      <c r="EK314" s="60"/>
      <c r="EL314" s="60"/>
      <c r="EM314" s="60"/>
      <c r="EN314" s="60"/>
      <c r="EO314" s="60"/>
      <c r="EP314" s="60"/>
      <c r="EQ314" s="60"/>
      <c r="ER314" s="60"/>
      <c r="ES314" s="60"/>
      <c r="ET314" s="60"/>
      <c r="EU314" s="60"/>
      <c r="EV314" s="60"/>
      <c r="EW314" s="60"/>
      <c r="EX314" s="60"/>
      <c r="EY314" s="60"/>
      <c r="EZ314" s="60"/>
      <c r="FA314" s="60"/>
    </row>
    <row r="315" s="58" customFormat="true" ht="15.75" hidden="false" customHeight="false" outlineLevel="0" collapsed="false">
      <c r="A315" s="73"/>
      <c r="B315" s="74"/>
      <c r="F315" s="70"/>
      <c r="H315" s="59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  <c r="AA315" s="60"/>
      <c r="AB315" s="60"/>
      <c r="AC315" s="60"/>
      <c r="AD315" s="60"/>
      <c r="AE315" s="60"/>
      <c r="AF315" s="60"/>
      <c r="AG315" s="60"/>
      <c r="AH315" s="60"/>
      <c r="AI315" s="60"/>
      <c r="AJ315" s="60"/>
      <c r="AK315" s="60"/>
      <c r="AL315" s="60"/>
      <c r="AM315" s="60"/>
      <c r="AN315" s="60"/>
      <c r="AO315" s="60"/>
      <c r="AP315" s="60"/>
      <c r="AQ315" s="60"/>
      <c r="AR315" s="60"/>
      <c r="AS315" s="60"/>
      <c r="AT315" s="60"/>
      <c r="AU315" s="60"/>
      <c r="AV315" s="60"/>
      <c r="AW315" s="60"/>
      <c r="AX315" s="60"/>
      <c r="AY315" s="60"/>
      <c r="AZ315" s="60"/>
      <c r="BA315" s="60"/>
      <c r="BB315" s="60"/>
      <c r="BC315" s="60"/>
      <c r="BD315" s="60"/>
      <c r="BE315" s="60"/>
      <c r="BF315" s="60"/>
      <c r="BG315" s="60"/>
      <c r="BH315" s="60"/>
      <c r="BI315" s="60"/>
      <c r="BJ315" s="60"/>
      <c r="BK315" s="60"/>
      <c r="BL315" s="60"/>
      <c r="BM315" s="60"/>
      <c r="BN315" s="60"/>
      <c r="BO315" s="60"/>
      <c r="BP315" s="60"/>
      <c r="BQ315" s="60"/>
      <c r="BR315" s="60"/>
      <c r="BS315" s="60"/>
      <c r="BT315" s="60"/>
      <c r="BU315" s="60"/>
      <c r="BV315" s="60"/>
      <c r="BW315" s="60"/>
      <c r="BX315" s="60"/>
      <c r="BY315" s="60"/>
      <c r="BZ315" s="60"/>
      <c r="CA315" s="60"/>
      <c r="CB315" s="60"/>
      <c r="CC315" s="60"/>
      <c r="CD315" s="60"/>
      <c r="CE315" s="60"/>
      <c r="CF315" s="60"/>
      <c r="CG315" s="60"/>
      <c r="CH315" s="60"/>
      <c r="CI315" s="60"/>
      <c r="CJ315" s="60"/>
      <c r="CK315" s="60"/>
      <c r="CL315" s="60"/>
      <c r="CM315" s="60"/>
      <c r="CN315" s="60"/>
      <c r="CO315" s="60"/>
      <c r="CP315" s="60"/>
      <c r="CQ315" s="60"/>
      <c r="CR315" s="60"/>
      <c r="CS315" s="60"/>
      <c r="CT315" s="60"/>
      <c r="CU315" s="60"/>
      <c r="CV315" s="60"/>
      <c r="CW315" s="60"/>
      <c r="CX315" s="60"/>
      <c r="CY315" s="60"/>
      <c r="CZ315" s="60"/>
      <c r="DA315" s="60"/>
      <c r="DB315" s="60"/>
      <c r="DC315" s="60"/>
      <c r="DD315" s="60"/>
      <c r="DE315" s="60"/>
      <c r="DF315" s="60"/>
      <c r="DG315" s="60"/>
      <c r="DH315" s="60"/>
      <c r="DI315" s="60"/>
      <c r="DJ315" s="60"/>
      <c r="DK315" s="60"/>
      <c r="DL315" s="60"/>
      <c r="DM315" s="60"/>
      <c r="DN315" s="60"/>
      <c r="DO315" s="60"/>
      <c r="DP315" s="60"/>
      <c r="DQ315" s="60"/>
      <c r="DR315" s="60"/>
      <c r="DS315" s="60"/>
      <c r="DT315" s="60"/>
      <c r="DU315" s="60"/>
      <c r="DV315" s="60"/>
      <c r="DW315" s="60"/>
      <c r="DX315" s="60"/>
      <c r="DY315" s="60"/>
      <c r="DZ315" s="60"/>
      <c r="EA315" s="60"/>
      <c r="EB315" s="60"/>
      <c r="EC315" s="60"/>
      <c r="ED315" s="60"/>
      <c r="EE315" s="60"/>
      <c r="EF315" s="60"/>
      <c r="EG315" s="60"/>
      <c r="EH315" s="60"/>
      <c r="EI315" s="60"/>
      <c r="EJ315" s="60"/>
      <c r="EK315" s="60"/>
      <c r="EL315" s="60"/>
      <c r="EM315" s="60"/>
      <c r="EN315" s="60"/>
      <c r="EO315" s="60"/>
      <c r="EP315" s="60"/>
      <c r="EQ315" s="60"/>
      <c r="ER315" s="60"/>
      <c r="ES315" s="60"/>
      <c r="ET315" s="60"/>
      <c r="EU315" s="60"/>
      <c r="EV315" s="60"/>
      <c r="EW315" s="60"/>
      <c r="EX315" s="60"/>
      <c r="EY315" s="60"/>
      <c r="EZ315" s="60"/>
      <c r="FA315" s="60"/>
    </row>
    <row r="316" s="58" customFormat="true" ht="15.75" hidden="false" customHeight="false" outlineLevel="0" collapsed="false">
      <c r="A316" s="73"/>
      <c r="B316" s="74"/>
      <c r="F316" s="70"/>
      <c r="H316" s="59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  <c r="AA316" s="60"/>
      <c r="AB316" s="60"/>
      <c r="AC316" s="60"/>
      <c r="AD316" s="60"/>
      <c r="AE316" s="60"/>
      <c r="AF316" s="60"/>
      <c r="AG316" s="60"/>
      <c r="AH316" s="60"/>
      <c r="AI316" s="60"/>
      <c r="AJ316" s="60"/>
      <c r="AK316" s="60"/>
      <c r="AL316" s="60"/>
      <c r="AM316" s="60"/>
      <c r="AN316" s="60"/>
      <c r="AO316" s="60"/>
      <c r="AP316" s="60"/>
      <c r="AQ316" s="60"/>
      <c r="AR316" s="60"/>
      <c r="AS316" s="60"/>
      <c r="AT316" s="60"/>
      <c r="AU316" s="60"/>
      <c r="AV316" s="60"/>
      <c r="AW316" s="60"/>
      <c r="AX316" s="60"/>
      <c r="AY316" s="60"/>
      <c r="AZ316" s="60"/>
      <c r="BA316" s="60"/>
      <c r="BB316" s="60"/>
      <c r="BC316" s="60"/>
      <c r="BD316" s="60"/>
      <c r="BE316" s="60"/>
      <c r="BF316" s="60"/>
      <c r="BG316" s="60"/>
      <c r="BH316" s="60"/>
      <c r="BI316" s="60"/>
      <c r="BJ316" s="60"/>
      <c r="BK316" s="60"/>
      <c r="BL316" s="60"/>
      <c r="BM316" s="60"/>
      <c r="BN316" s="60"/>
      <c r="BO316" s="60"/>
      <c r="BP316" s="60"/>
      <c r="BQ316" s="60"/>
      <c r="BR316" s="60"/>
      <c r="BS316" s="60"/>
      <c r="BT316" s="60"/>
      <c r="BU316" s="60"/>
      <c r="BV316" s="60"/>
      <c r="BW316" s="60"/>
      <c r="BX316" s="60"/>
      <c r="BY316" s="60"/>
      <c r="BZ316" s="60"/>
      <c r="CA316" s="60"/>
      <c r="CB316" s="60"/>
      <c r="CC316" s="60"/>
      <c r="CD316" s="60"/>
      <c r="CE316" s="60"/>
      <c r="CF316" s="60"/>
      <c r="CG316" s="60"/>
      <c r="CH316" s="60"/>
      <c r="CI316" s="60"/>
      <c r="CJ316" s="60"/>
      <c r="CK316" s="60"/>
      <c r="CL316" s="60"/>
      <c r="CM316" s="60"/>
      <c r="CN316" s="60"/>
      <c r="CO316" s="60"/>
      <c r="CP316" s="60"/>
      <c r="CQ316" s="60"/>
      <c r="CR316" s="60"/>
      <c r="CS316" s="60"/>
      <c r="CT316" s="60"/>
      <c r="CU316" s="60"/>
      <c r="CV316" s="60"/>
      <c r="CW316" s="60"/>
      <c r="CX316" s="60"/>
      <c r="CY316" s="60"/>
      <c r="CZ316" s="60"/>
      <c r="DA316" s="60"/>
      <c r="DB316" s="60"/>
      <c r="DC316" s="60"/>
      <c r="DD316" s="60"/>
      <c r="DE316" s="60"/>
      <c r="DF316" s="60"/>
      <c r="DG316" s="60"/>
      <c r="DH316" s="60"/>
      <c r="DI316" s="60"/>
      <c r="DJ316" s="60"/>
      <c r="DK316" s="60"/>
      <c r="DL316" s="60"/>
      <c r="DM316" s="60"/>
      <c r="DN316" s="60"/>
      <c r="DO316" s="60"/>
      <c r="DP316" s="60"/>
      <c r="DQ316" s="60"/>
      <c r="DR316" s="60"/>
      <c r="DS316" s="60"/>
      <c r="DT316" s="60"/>
      <c r="DU316" s="60"/>
      <c r="DV316" s="60"/>
      <c r="DW316" s="60"/>
      <c r="DX316" s="60"/>
      <c r="DY316" s="60"/>
      <c r="DZ316" s="60"/>
      <c r="EA316" s="60"/>
      <c r="EB316" s="60"/>
      <c r="EC316" s="60"/>
      <c r="ED316" s="60"/>
      <c r="EE316" s="60"/>
      <c r="EF316" s="60"/>
      <c r="EG316" s="60"/>
      <c r="EH316" s="60"/>
      <c r="EI316" s="60"/>
      <c r="EJ316" s="60"/>
      <c r="EK316" s="60"/>
      <c r="EL316" s="60"/>
      <c r="EM316" s="60"/>
      <c r="EN316" s="60"/>
      <c r="EO316" s="60"/>
      <c r="EP316" s="60"/>
      <c r="EQ316" s="60"/>
      <c r="ER316" s="60"/>
      <c r="ES316" s="60"/>
      <c r="ET316" s="60"/>
      <c r="EU316" s="60"/>
      <c r="EV316" s="60"/>
      <c r="EW316" s="60"/>
      <c r="EX316" s="60"/>
      <c r="EY316" s="60"/>
      <c r="EZ316" s="60"/>
      <c r="FA316" s="60"/>
    </row>
    <row r="317" s="58" customFormat="true" ht="15.75" hidden="false" customHeight="false" outlineLevel="0" collapsed="false">
      <c r="A317" s="73"/>
      <c r="B317" s="74"/>
      <c r="F317" s="70"/>
      <c r="H317" s="59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  <c r="AB317" s="60"/>
      <c r="AC317" s="60"/>
      <c r="AD317" s="60"/>
      <c r="AE317" s="60"/>
      <c r="AF317" s="60"/>
      <c r="AG317" s="60"/>
      <c r="AH317" s="60"/>
      <c r="AI317" s="60"/>
      <c r="AJ317" s="60"/>
      <c r="AK317" s="60"/>
      <c r="AL317" s="60"/>
      <c r="AM317" s="60"/>
      <c r="AN317" s="60"/>
      <c r="AO317" s="60"/>
      <c r="AP317" s="60"/>
      <c r="AQ317" s="60"/>
      <c r="AR317" s="60"/>
      <c r="AS317" s="60"/>
      <c r="AT317" s="60"/>
      <c r="AU317" s="60"/>
      <c r="AV317" s="60"/>
      <c r="AW317" s="60"/>
      <c r="AX317" s="60"/>
      <c r="AY317" s="60"/>
      <c r="AZ317" s="60"/>
      <c r="BA317" s="60"/>
      <c r="BB317" s="60"/>
      <c r="BC317" s="60"/>
      <c r="BD317" s="60"/>
      <c r="BE317" s="60"/>
      <c r="BF317" s="60"/>
      <c r="BG317" s="60"/>
      <c r="BH317" s="60"/>
      <c r="BI317" s="60"/>
      <c r="BJ317" s="60"/>
      <c r="BK317" s="60"/>
      <c r="BL317" s="60"/>
      <c r="BM317" s="60"/>
      <c r="BN317" s="60"/>
      <c r="BO317" s="60"/>
      <c r="BP317" s="60"/>
      <c r="BQ317" s="60"/>
      <c r="BR317" s="60"/>
      <c r="BS317" s="60"/>
      <c r="BT317" s="60"/>
      <c r="BU317" s="60"/>
      <c r="BV317" s="60"/>
      <c r="BW317" s="60"/>
      <c r="BX317" s="60"/>
      <c r="BY317" s="60"/>
      <c r="BZ317" s="60"/>
      <c r="CA317" s="60"/>
      <c r="CB317" s="60"/>
      <c r="CC317" s="60"/>
      <c r="CD317" s="60"/>
      <c r="CE317" s="60"/>
      <c r="CF317" s="60"/>
      <c r="CG317" s="60"/>
      <c r="CH317" s="60"/>
      <c r="CI317" s="60"/>
      <c r="CJ317" s="60"/>
      <c r="CK317" s="60"/>
      <c r="CL317" s="60"/>
      <c r="CM317" s="60"/>
      <c r="CN317" s="60"/>
      <c r="CO317" s="60"/>
      <c r="CP317" s="60"/>
      <c r="CQ317" s="60"/>
      <c r="CR317" s="60"/>
      <c r="CS317" s="60"/>
      <c r="CT317" s="60"/>
      <c r="CU317" s="60"/>
      <c r="CV317" s="60"/>
      <c r="CW317" s="60"/>
      <c r="CX317" s="60"/>
      <c r="CY317" s="60"/>
      <c r="CZ317" s="60"/>
      <c r="DA317" s="60"/>
      <c r="DB317" s="60"/>
      <c r="DC317" s="60"/>
      <c r="DD317" s="60"/>
      <c r="DE317" s="60"/>
      <c r="DF317" s="60"/>
      <c r="DG317" s="60"/>
      <c r="DH317" s="60"/>
      <c r="DI317" s="60"/>
      <c r="DJ317" s="60"/>
      <c r="DK317" s="60"/>
      <c r="DL317" s="60"/>
      <c r="DM317" s="60"/>
      <c r="DN317" s="60"/>
      <c r="DO317" s="60"/>
      <c r="DP317" s="60"/>
      <c r="DQ317" s="60"/>
      <c r="DR317" s="60"/>
      <c r="DS317" s="60"/>
      <c r="DT317" s="60"/>
      <c r="DU317" s="60"/>
      <c r="DV317" s="60"/>
      <c r="DW317" s="60"/>
      <c r="DX317" s="60"/>
      <c r="DY317" s="60"/>
      <c r="DZ317" s="60"/>
      <c r="EA317" s="60"/>
      <c r="EB317" s="60"/>
      <c r="EC317" s="60"/>
      <c r="ED317" s="60"/>
      <c r="EE317" s="60"/>
      <c r="EF317" s="60"/>
      <c r="EG317" s="60"/>
      <c r="EH317" s="60"/>
      <c r="EI317" s="60"/>
      <c r="EJ317" s="60"/>
      <c r="EK317" s="60"/>
      <c r="EL317" s="60"/>
      <c r="EM317" s="60"/>
      <c r="EN317" s="60"/>
      <c r="EO317" s="60"/>
      <c r="EP317" s="60"/>
      <c r="EQ317" s="60"/>
      <c r="ER317" s="60"/>
      <c r="ES317" s="60"/>
      <c r="ET317" s="60"/>
      <c r="EU317" s="60"/>
      <c r="EV317" s="60"/>
      <c r="EW317" s="60"/>
      <c r="EX317" s="60"/>
      <c r="EY317" s="60"/>
      <c r="EZ317" s="60"/>
      <c r="FA317" s="60"/>
    </row>
    <row r="318" s="58" customFormat="true" ht="15.75" hidden="false" customHeight="false" outlineLevel="0" collapsed="false">
      <c r="A318" s="73"/>
      <c r="B318" s="74"/>
      <c r="F318" s="70"/>
      <c r="H318" s="59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C318" s="60"/>
      <c r="AD318" s="60"/>
      <c r="AE318" s="60"/>
      <c r="AF318" s="60"/>
      <c r="AG318" s="60"/>
      <c r="AH318" s="60"/>
      <c r="AI318" s="60"/>
      <c r="AJ318" s="60"/>
      <c r="AK318" s="60"/>
      <c r="AL318" s="60"/>
      <c r="AM318" s="60"/>
      <c r="AN318" s="60"/>
      <c r="AO318" s="60"/>
      <c r="AP318" s="60"/>
      <c r="AQ318" s="60"/>
      <c r="AR318" s="60"/>
      <c r="AS318" s="60"/>
      <c r="AT318" s="60"/>
      <c r="AU318" s="60"/>
      <c r="AV318" s="60"/>
      <c r="AW318" s="60"/>
      <c r="AX318" s="60"/>
      <c r="AY318" s="60"/>
      <c r="AZ318" s="60"/>
      <c r="BA318" s="60"/>
      <c r="BB318" s="60"/>
      <c r="BC318" s="60"/>
      <c r="BD318" s="60"/>
      <c r="BE318" s="60"/>
      <c r="BF318" s="60"/>
      <c r="BG318" s="60"/>
      <c r="BH318" s="60"/>
      <c r="BI318" s="60"/>
      <c r="BJ318" s="60"/>
      <c r="BK318" s="60"/>
      <c r="BL318" s="60"/>
      <c r="BM318" s="60"/>
      <c r="BN318" s="60"/>
      <c r="BO318" s="60"/>
      <c r="BP318" s="60"/>
      <c r="BQ318" s="60"/>
      <c r="BR318" s="60"/>
      <c r="BS318" s="60"/>
      <c r="BT318" s="60"/>
      <c r="BU318" s="60"/>
      <c r="BV318" s="60"/>
      <c r="BW318" s="60"/>
      <c r="BX318" s="60"/>
      <c r="BY318" s="60"/>
      <c r="BZ318" s="60"/>
      <c r="CA318" s="60"/>
      <c r="CB318" s="60"/>
      <c r="CC318" s="60"/>
      <c r="CD318" s="60"/>
      <c r="CE318" s="60"/>
      <c r="CF318" s="60"/>
      <c r="CG318" s="60"/>
      <c r="CH318" s="60"/>
      <c r="CI318" s="60"/>
      <c r="CJ318" s="60"/>
      <c r="CK318" s="60"/>
      <c r="CL318" s="60"/>
      <c r="CM318" s="60"/>
      <c r="CN318" s="60"/>
      <c r="CO318" s="60"/>
      <c r="CP318" s="60"/>
      <c r="CQ318" s="60"/>
      <c r="CR318" s="60"/>
      <c r="CS318" s="60"/>
      <c r="CT318" s="60"/>
      <c r="CU318" s="60"/>
      <c r="CV318" s="60"/>
      <c r="CW318" s="60"/>
      <c r="CX318" s="60"/>
      <c r="CY318" s="60"/>
      <c r="CZ318" s="60"/>
      <c r="DA318" s="60"/>
      <c r="DB318" s="60"/>
      <c r="DC318" s="60"/>
      <c r="DD318" s="60"/>
      <c r="DE318" s="60"/>
      <c r="DF318" s="60"/>
      <c r="DG318" s="60"/>
      <c r="DH318" s="60"/>
      <c r="DI318" s="60"/>
      <c r="DJ318" s="60"/>
      <c r="DK318" s="60"/>
      <c r="DL318" s="60"/>
      <c r="DM318" s="60"/>
      <c r="DN318" s="60"/>
      <c r="DO318" s="60"/>
      <c r="DP318" s="60"/>
      <c r="DQ318" s="60"/>
      <c r="DR318" s="60"/>
      <c r="DS318" s="60"/>
      <c r="DT318" s="60"/>
      <c r="DU318" s="60"/>
      <c r="DV318" s="60"/>
      <c r="DW318" s="60"/>
      <c r="DX318" s="60"/>
      <c r="DY318" s="60"/>
      <c r="DZ318" s="60"/>
      <c r="EA318" s="60"/>
      <c r="EB318" s="60"/>
      <c r="EC318" s="60"/>
      <c r="ED318" s="60"/>
      <c r="EE318" s="60"/>
      <c r="EF318" s="60"/>
      <c r="EG318" s="60"/>
      <c r="EH318" s="60"/>
      <c r="EI318" s="60"/>
      <c r="EJ318" s="60"/>
      <c r="EK318" s="60"/>
      <c r="EL318" s="60"/>
      <c r="EM318" s="60"/>
      <c r="EN318" s="60"/>
      <c r="EO318" s="60"/>
      <c r="EP318" s="60"/>
      <c r="EQ318" s="60"/>
      <c r="ER318" s="60"/>
      <c r="ES318" s="60"/>
      <c r="ET318" s="60"/>
      <c r="EU318" s="60"/>
      <c r="EV318" s="60"/>
      <c r="EW318" s="60"/>
      <c r="EX318" s="60"/>
      <c r="EY318" s="60"/>
      <c r="EZ318" s="60"/>
      <c r="FA318" s="60"/>
    </row>
    <row r="319" s="58" customFormat="true" ht="15.75" hidden="false" customHeight="false" outlineLevel="0" collapsed="false">
      <c r="A319" s="73"/>
      <c r="B319" s="74"/>
      <c r="F319" s="70"/>
      <c r="H319" s="59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  <c r="AB319" s="60"/>
      <c r="AC319" s="60"/>
      <c r="AD319" s="60"/>
      <c r="AE319" s="60"/>
      <c r="AF319" s="60"/>
      <c r="AG319" s="60"/>
      <c r="AH319" s="60"/>
      <c r="AI319" s="60"/>
      <c r="AJ319" s="60"/>
      <c r="AK319" s="60"/>
      <c r="AL319" s="60"/>
      <c r="AM319" s="60"/>
      <c r="AN319" s="60"/>
      <c r="AO319" s="60"/>
      <c r="AP319" s="60"/>
      <c r="AQ319" s="60"/>
      <c r="AR319" s="60"/>
      <c r="AS319" s="60"/>
      <c r="AT319" s="60"/>
      <c r="AU319" s="60"/>
      <c r="AV319" s="60"/>
      <c r="AW319" s="60"/>
      <c r="AX319" s="60"/>
      <c r="AY319" s="60"/>
      <c r="AZ319" s="60"/>
      <c r="BA319" s="60"/>
      <c r="BB319" s="60"/>
      <c r="BC319" s="60"/>
      <c r="BD319" s="60"/>
      <c r="BE319" s="60"/>
      <c r="BF319" s="60"/>
      <c r="BG319" s="60"/>
      <c r="BH319" s="60"/>
      <c r="BI319" s="60"/>
      <c r="BJ319" s="60"/>
      <c r="BK319" s="60"/>
      <c r="BL319" s="60"/>
      <c r="BM319" s="60"/>
      <c r="BN319" s="60"/>
      <c r="BO319" s="60"/>
      <c r="BP319" s="60"/>
      <c r="BQ319" s="60"/>
      <c r="BR319" s="60"/>
      <c r="BS319" s="60"/>
      <c r="BT319" s="60"/>
      <c r="BU319" s="60"/>
      <c r="BV319" s="60"/>
      <c r="BW319" s="60"/>
      <c r="BX319" s="60"/>
      <c r="BY319" s="60"/>
      <c r="BZ319" s="60"/>
      <c r="CA319" s="60"/>
      <c r="CB319" s="60"/>
      <c r="CC319" s="60"/>
      <c r="CD319" s="60"/>
      <c r="CE319" s="60"/>
      <c r="CF319" s="60"/>
      <c r="CG319" s="60"/>
      <c r="CH319" s="60"/>
      <c r="CI319" s="60"/>
      <c r="CJ319" s="60"/>
      <c r="CK319" s="60"/>
      <c r="CL319" s="60"/>
      <c r="CM319" s="60"/>
      <c r="CN319" s="60"/>
      <c r="CO319" s="60"/>
      <c r="CP319" s="60"/>
      <c r="CQ319" s="60"/>
      <c r="CR319" s="60"/>
      <c r="CS319" s="60"/>
      <c r="CT319" s="60"/>
      <c r="CU319" s="60"/>
      <c r="CV319" s="60"/>
      <c r="CW319" s="60"/>
      <c r="CX319" s="60"/>
      <c r="CY319" s="60"/>
      <c r="CZ319" s="60"/>
      <c r="DA319" s="60"/>
      <c r="DB319" s="60"/>
      <c r="DC319" s="60"/>
      <c r="DD319" s="60"/>
      <c r="DE319" s="60"/>
      <c r="DF319" s="60"/>
      <c r="DG319" s="60"/>
      <c r="DH319" s="60"/>
      <c r="DI319" s="60"/>
      <c r="DJ319" s="60"/>
      <c r="DK319" s="60"/>
      <c r="DL319" s="60"/>
      <c r="DM319" s="60"/>
      <c r="DN319" s="60"/>
      <c r="DO319" s="60"/>
      <c r="DP319" s="60"/>
      <c r="DQ319" s="60"/>
      <c r="DR319" s="60"/>
      <c r="DS319" s="60"/>
      <c r="DT319" s="60"/>
      <c r="DU319" s="60"/>
      <c r="DV319" s="60"/>
      <c r="DW319" s="60"/>
      <c r="DX319" s="60"/>
      <c r="DY319" s="60"/>
      <c r="DZ319" s="60"/>
      <c r="EA319" s="60"/>
      <c r="EB319" s="60"/>
      <c r="EC319" s="60"/>
      <c r="ED319" s="60"/>
      <c r="EE319" s="60"/>
      <c r="EF319" s="60"/>
      <c r="EG319" s="60"/>
      <c r="EH319" s="60"/>
      <c r="EI319" s="60"/>
      <c r="EJ319" s="60"/>
      <c r="EK319" s="60"/>
      <c r="EL319" s="60"/>
      <c r="EM319" s="60"/>
      <c r="EN319" s="60"/>
      <c r="EO319" s="60"/>
      <c r="EP319" s="60"/>
      <c r="EQ319" s="60"/>
      <c r="ER319" s="60"/>
      <c r="ES319" s="60"/>
      <c r="ET319" s="60"/>
      <c r="EU319" s="60"/>
      <c r="EV319" s="60"/>
      <c r="EW319" s="60"/>
      <c r="EX319" s="60"/>
      <c r="EY319" s="60"/>
      <c r="EZ319" s="60"/>
      <c r="FA319" s="60"/>
    </row>
    <row r="320" s="58" customFormat="true" ht="15.75" hidden="false" customHeight="false" outlineLevel="0" collapsed="false">
      <c r="A320" s="73"/>
      <c r="B320" s="74"/>
      <c r="F320" s="70"/>
      <c r="H320" s="59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  <c r="AA320" s="60"/>
      <c r="AB320" s="60"/>
      <c r="AC320" s="60"/>
      <c r="AD320" s="60"/>
      <c r="AE320" s="60"/>
      <c r="AF320" s="60"/>
      <c r="AG320" s="60"/>
      <c r="AH320" s="60"/>
      <c r="AI320" s="60"/>
      <c r="AJ320" s="60"/>
      <c r="AK320" s="60"/>
      <c r="AL320" s="60"/>
      <c r="AM320" s="60"/>
      <c r="AN320" s="60"/>
      <c r="AO320" s="60"/>
      <c r="AP320" s="60"/>
      <c r="AQ320" s="60"/>
      <c r="AR320" s="60"/>
      <c r="AS320" s="60"/>
      <c r="AT320" s="60"/>
      <c r="AU320" s="60"/>
      <c r="AV320" s="60"/>
      <c r="AW320" s="60"/>
      <c r="AX320" s="60"/>
      <c r="AY320" s="60"/>
      <c r="AZ320" s="60"/>
      <c r="BA320" s="60"/>
      <c r="BB320" s="60"/>
      <c r="BC320" s="60"/>
      <c r="BD320" s="60"/>
      <c r="BE320" s="60"/>
      <c r="BF320" s="60"/>
      <c r="BG320" s="60"/>
      <c r="BH320" s="60"/>
      <c r="BI320" s="60"/>
      <c r="BJ320" s="60"/>
      <c r="BK320" s="60"/>
      <c r="BL320" s="60"/>
      <c r="BM320" s="60"/>
      <c r="BN320" s="60"/>
      <c r="BO320" s="60"/>
      <c r="BP320" s="60"/>
      <c r="BQ320" s="60"/>
      <c r="BR320" s="60"/>
      <c r="BS320" s="60"/>
      <c r="BT320" s="60"/>
      <c r="BU320" s="60"/>
      <c r="BV320" s="60"/>
      <c r="BW320" s="60"/>
      <c r="BX320" s="60"/>
      <c r="BY320" s="60"/>
      <c r="BZ320" s="60"/>
      <c r="CA320" s="60"/>
      <c r="CB320" s="60"/>
      <c r="CC320" s="60"/>
      <c r="CD320" s="60"/>
      <c r="CE320" s="60"/>
      <c r="CF320" s="60"/>
      <c r="CG320" s="60"/>
      <c r="CH320" s="60"/>
      <c r="CI320" s="60"/>
      <c r="CJ320" s="60"/>
      <c r="CK320" s="60"/>
      <c r="CL320" s="60"/>
      <c r="CM320" s="60"/>
      <c r="CN320" s="60"/>
      <c r="CO320" s="60"/>
      <c r="CP320" s="60"/>
      <c r="CQ320" s="60"/>
      <c r="CR320" s="60"/>
      <c r="CS320" s="60"/>
      <c r="CT320" s="60"/>
      <c r="CU320" s="60"/>
      <c r="CV320" s="60"/>
      <c r="CW320" s="60"/>
      <c r="CX320" s="60"/>
      <c r="CY320" s="60"/>
      <c r="CZ320" s="60"/>
      <c r="DA320" s="60"/>
      <c r="DB320" s="60"/>
      <c r="DC320" s="60"/>
      <c r="DD320" s="60"/>
      <c r="DE320" s="60"/>
      <c r="DF320" s="60"/>
      <c r="DG320" s="60"/>
      <c r="DH320" s="60"/>
      <c r="DI320" s="60"/>
      <c r="DJ320" s="60"/>
      <c r="DK320" s="60"/>
      <c r="DL320" s="60"/>
      <c r="DM320" s="60"/>
      <c r="DN320" s="60"/>
      <c r="DO320" s="60"/>
      <c r="DP320" s="60"/>
      <c r="DQ320" s="60"/>
      <c r="DR320" s="60"/>
      <c r="DS320" s="60"/>
      <c r="DT320" s="60"/>
      <c r="DU320" s="60"/>
      <c r="DV320" s="60"/>
      <c r="DW320" s="60"/>
      <c r="DX320" s="60"/>
      <c r="DY320" s="60"/>
      <c r="DZ320" s="60"/>
      <c r="EA320" s="60"/>
      <c r="EB320" s="60"/>
      <c r="EC320" s="60"/>
      <c r="ED320" s="60"/>
      <c r="EE320" s="60"/>
      <c r="EF320" s="60"/>
      <c r="EG320" s="60"/>
      <c r="EH320" s="60"/>
      <c r="EI320" s="60"/>
      <c r="EJ320" s="60"/>
      <c r="EK320" s="60"/>
      <c r="EL320" s="60"/>
      <c r="EM320" s="60"/>
      <c r="EN320" s="60"/>
      <c r="EO320" s="60"/>
      <c r="EP320" s="60"/>
      <c r="EQ320" s="60"/>
      <c r="ER320" s="60"/>
      <c r="ES320" s="60"/>
      <c r="ET320" s="60"/>
      <c r="EU320" s="60"/>
      <c r="EV320" s="60"/>
      <c r="EW320" s="60"/>
      <c r="EX320" s="60"/>
      <c r="EY320" s="60"/>
      <c r="EZ320" s="60"/>
      <c r="FA320" s="60"/>
    </row>
    <row r="321" s="58" customFormat="true" ht="15.75" hidden="false" customHeight="false" outlineLevel="0" collapsed="false">
      <c r="A321" s="73"/>
      <c r="B321" s="74"/>
      <c r="F321" s="70"/>
      <c r="H321" s="59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  <c r="AA321" s="60"/>
      <c r="AB321" s="60"/>
      <c r="AC321" s="60"/>
      <c r="AD321" s="60"/>
      <c r="AE321" s="60"/>
      <c r="AF321" s="60"/>
      <c r="AG321" s="60"/>
      <c r="AH321" s="60"/>
      <c r="AI321" s="60"/>
      <c r="AJ321" s="60"/>
      <c r="AK321" s="60"/>
      <c r="AL321" s="60"/>
      <c r="AM321" s="60"/>
      <c r="AN321" s="60"/>
      <c r="AO321" s="60"/>
      <c r="AP321" s="60"/>
      <c r="AQ321" s="60"/>
      <c r="AR321" s="60"/>
      <c r="AS321" s="60"/>
      <c r="AT321" s="60"/>
      <c r="AU321" s="60"/>
      <c r="AV321" s="60"/>
      <c r="AW321" s="60"/>
      <c r="AX321" s="60"/>
      <c r="AY321" s="60"/>
      <c r="AZ321" s="60"/>
      <c r="BA321" s="60"/>
      <c r="BB321" s="60"/>
      <c r="BC321" s="60"/>
      <c r="BD321" s="60"/>
      <c r="BE321" s="60"/>
      <c r="BF321" s="60"/>
      <c r="BG321" s="60"/>
      <c r="BH321" s="60"/>
      <c r="BI321" s="60"/>
      <c r="BJ321" s="60"/>
      <c r="BK321" s="60"/>
      <c r="BL321" s="60"/>
      <c r="BM321" s="60"/>
      <c r="BN321" s="60"/>
      <c r="BO321" s="60"/>
      <c r="BP321" s="60"/>
      <c r="BQ321" s="60"/>
      <c r="BR321" s="60"/>
      <c r="BS321" s="60"/>
      <c r="BT321" s="60"/>
      <c r="BU321" s="60"/>
      <c r="BV321" s="60"/>
      <c r="BW321" s="60"/>
      <c r="BX321" s="60"/>
      <c r="BY321" s="60"/>
      <c r="BZ321" s="60"/>
      <c r="CA321" s="60"/>
      <c r="CB321" s="60"/>
      <c r="CC321" s="60"/>
      <c r="CD321" s="60"/>
      <c r="CE321" s="60"/>
      <c r="CF321" s="60"/>
      <c r="CG321" s="60"/>
      <c r="CH321" s="60"/>
      <c r="CI321" s="60"/>
      <c r="CJ321" s="60"/>
      <c r="CK321" s="60"/>
      <c r="CL321" s="60"/>
      <c r="CM321" s="60"/>
      <c r="CN321" s="60"/>
      <c r="CO321" s="60"/>
      <c r="CP321" s="60"/>
      <c r="CQ321" s="60"/>
      <c r="CR321" s="60"/>
      <c r="CS321" s="60"/>
      <c r="CT321" s="60"/>
      <c r="CU321" s="60"/>
      <c r="CV321" s="60"/>
      <c r="CW321" s="60"/>
      <c r="CX321" s="60"/>
      <c r="CY321" s="60"/>
      <c r="CZ321" s="60"/>
      <c r="DA321" s="60"/>
      <c r="DB321" s="60"/>
      <c r="DC321" s="60"/>
      <c r="DD321" s="60"/>
      <c r="DE321" s="60"/>
      <c r="DF321" s="60"/>
      <c r="DG321" s="60"/>
      <c r="DH321" s="60"/>
      <c r="DI321" s="60"/>
      <c r="DJ321" s="60"/>
      <c r="DK321" s="60"/>
      <c r="DL321" s="60"/>
      <c r="DM321" s="60"/>
      <c r="DN321" s="60"/>
      <c r="DO321" s="60"/>
      <c r="DP321" s="60"/>
      <c r="DQ321" s="60"/>
      <c r="DR321" s="60"/>
      <c r="DS321" s="60"/>
      <c r="DT321" s="60"/>
      <c r="DU321" s="60"/>
      <c r="DV321" s="60"/>
      <c r="DW321" s="60"/>
      <c r="DX321" s="60"/>
      <c r="DY321" s="60"/>
      <c r="DZ321" s="60"/>
      <c r="EA321" s="60"/>
      <c r="EB321" s="60"/>
      <c r="EC321" s="60"/>
      <c r="ED321" s="60"/>
      <c r="EE321" s="60"/>
      <c r="EF321" s="60"/>
      <c r="EG321" s="60"/>
      <c r="EH321" s="60"/>
      <c r="EI321" s="60"/>
      <c r="EJ321" s="60"/>
      <c r="EK321" s="60"/>
      <c r="EL321" s="60"/>
      <c r="EM321" s="60"/>
      <c r="EN321" s="60"/>
      <c r="EO321" s="60"/>
      <c r="EP321" s="60"/>
      <c r="EQ321" s="60"/>
      <c r="ER321" s="60"/>
      <c r="ES321" s="60"/>
      <c r="ET321" s="60"/>
      <c r="EU321" s="60"/>
      <c r="EV321" s="60"/>
      <c r="EW321" s="60"/>
      <c r="EX321" s="60"/>
      <c r="EY321" s="60"/>
      <c r="EZ321" s="60"/>
      <c r="FA321" s="60"/>
    </row>
    <row r="322" s="58" customFormat="true" ht="15.75" hidden="false" customHeight="false" outlineLevel="0" collapsed="false">
      <c r="A322" s="73"/>
      <c r="B322" s="74"/>
      <c r="F322" s="70"/>
      <c r="H322" s="59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  <c r="AA322" s="60"/>
      <c r="AB322" s="60"/>
      <c r="AC322" s="60"/>
      <c r="AD322" s="60"/>
      <c r="AE322" s="60"/>
      <c r="AF322" s="60"/>
      <c r="AG322" s="60"/>
      <c r="AH322" s="60"/>
      <c r="AI322" s="60"/>
      <c r="AJ322" s="60"/>
      <c r="AK322" s="60"/>
      <c r="AL322" s="60"/>
      <c r="AM322" s="60"/>
      <c r="AN322" s="60"/>
      <c r="AO322" s="60"/>
      <c r="AP322" s="60"/>
      <c r="AQ322" s="60"/>
      <c r="AR322" s="60"/>
      <c r="AS322" s="60"/>
      <c r="AT322" s="60"/>
      <c r="AU322" s="60"/>
      <c r="AV322" s="60"/>
      <c r="AW322" s="60"/>
      <c r="AX322" s="60"/>
      <c r="AY322" s="60"/>
      <c r="AZ322" s="60"/>
      <c r="BA322" s="60"/>
      <c r="BB322" s="60"/>
      <c r="BC322" s="60"/>
      <c r="BD322" s="60"/>
      <c r="BE322" s="60"/>
      <c r="BF322" s="60"/>
      <c r="BG322" s="60"/>
      <c r="BH322" s="60"/>
      <c r="BI322" s="60"/>
      <c r="BJ322" s="60"/>
      <c r="BK322" s="60"/>
      <c r="BL322" s="60"/>
      <c r="BM322" s="60"/>
      <c r="BN322" s="60"/>
      <c r="BO322" s="60"/>
      <c r="BP322" s="60"/>
      <c r="BQ322" s="60"/>
      <c r="BR322" s="60"/>
      <c r="BS322" s="60"/>
      <c r="BT322" s="60"/>
      <c r="BU322" s="60"/>
      <c r="BV322" s="60"/>
      <c r="BW322" s="60"/>
      <c r="BX322" s="60"/>
      <c r="BY322" s="60"/>
      <c r="BZ322" s="60"/>
      <c r="CA322" s="60"/>
      <c r="CB322" s="60"/>
      <c r="CC322" s="60"/>
      <c r="CD322" s="60"/>
      <c r="CE322" s="60"/>
      <c r="CF322" s="60"/>
      <c r="CG322" s="60"/>
      <c r="CH322" s="60"/>
      <c r="CI322" s="60"/>
      <c r="CJ322" s="60"/>
      <c r="CK322" s="60"/>
      <c r="CL322" s="60"/>
      <c r="CM322" s="60"/>
      <c r="CN322" s="60"/>
      <c r="CO322" s="60"/>
      <c r="CP322" s="60"/>
      <c r="CQ322" s="60"/>
      <c r="CR322" s="60"/>
      <c r="CS322" s="60"/>
      <c r="CT322" s="60"/>
      <c r="CU322" s="60"/>
      <c r="CV322" s="60"/>
      <c r="CW322" s="60"/>
      <c r="CX322" s="60"/>
      <c r="CY322" s="60"/>
      <c r="CZ322" s="60"/>
      <c r="DA322" s="60"/>
      <c r="DB322" s="60"/>
      <c r="DC322" s="60"/>
      <c r="DD322" s="60"/>
      <c r="DE322" s="60"/>
      <c r="DF322" s="60"/>
      <c r="DG322" s="60"/>
      <c r="DH322" s="60"/>
      <c r="DI322" s="60"/>
      <c r="DJ322" s="60"/>
      <c r="DK322" s="60"/>
      <c r="DL322" s="60"/>
      <c r="DM322" s="60"/>
      <c r="DN322" s="60"/>
      <c r="DO322" s="60"/>
      <c r="DP322" s="60"/>
      <c r="DQ322" s="60"/>
      <c r="DR322" s="60"/>
      <c r="DS322" s="60"/>
      <c r="DT322" s="60"/>
      <c r="DU322" s="60"/>
      <c r="DV322" s="60"/>
      <c r="DW322" s="60"/>
      <c r="DX322" s="60"/>
      <c r="DY322" s="60"/>
      <c r="DZ322" s="60"/>
      <c r="EA322" s="60"/>
      <c r="EB322" s="60"/>
      <c r="EC322" s="60"/>
      <c r="ED322" s="60"/>
      <c r="EE322" s="60"/>
      <c r="EF322" s="60"/>
      <c r="EG322" s="60"/>
      <c r="EH322" s="60"/>
      <c r="EI322" s="60"/>
      <c r="EJ322" s="60"/>
      <c r="EK322" s="60"/>
      <c r="EL322" s="60"/>
      <c r="EM322" s="60"/>
      <c r="EN322" s="60"/>
      <c r="EO322" s="60"/>
      <c r="EP322" s="60"/>
      <c r="EQ322" s="60"/>
      <c r="ER322" s="60"/>
      <c r="ES322" s="60"/>
      <c r="ET322" s="60"/>
      <c r="EU322" s="60"/>
      <c r="EV322" s="60"/>
      <c r="EW322" s="60"/>
      <c r="EX322" s="60"/>
      <c r="EY322" s="60"/>
      <c r="EZ322" s="60"/>
      <c r="FA322" s="60"/>
    </row>
    <row r="323" s="58" customFormat="true" ht="15.75" hidden="false" customHeight="false" outlineLevel="0" collapsed="false">
      <c r="A323" s="73"/>
      <c r="B323" s="74"/>
      <c r="F323" s="70"/>
      <c r="H323" s="59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C323" s="60"/>
      <c r="AD323" s="60"/>
      <c r="AE323" s="60"/>
      <c r="AF323" s="60"/>
      <c r="AG323" s="60"/>
      <c r="AH323" s="60"/>
      <c r="AI323" s="60"/>
      <c r="AJ323" s="60"/>
      <c r="AK323" s="60"/>
      <c r="AL323" s="60"/>
      <c r="AM323" s="60"/>
      <c r="AN323" s="60"/>
      <c r="AO323" s="60"/>
      <c r="AP323" s="60"/>
      <c r="AQ323" s="60"/>
      <c r="AR323" s="60"/>
      <c r="AS323" s="60"/>
      <c r="AT323" s="60"/>
      <c r="AU323" s="60"/>
      <c r="AV323" s="60"/>
      <c r="AW323" s="60"/>
      <c r="AX323" s="60"/>
      <c r="AY323" s="60"/>
      <c r="AZ323" s="60"/>
      <c r="BA323" s="60"/>
      <c r="BB323" s="60"/>
      <c r="BC323" s="60"/>
      <c r="BD323" s="60"/>
      <c r="BE323" s="60"/>
      <c r="BF323" s="60"/>
      <c r="BG323" s="60"/>
      <c r="BH323" s="60"/>
      <c r="BI323" s="60"/>
      <c r="BJ323" s="60"/>
      <c r="BK323" s="60"/>
      <c r="BL323" s="60"/>
      <c r="BM323" s="60"/>
      <c r="BN323" s="60"/>
      <c r="BO323" s="60"/>
      <c r="BP323" s="60"/>
      <c r="BQ323" s="60"/>
      <c r="BR323" s="60"/>
      <c r="BS323" s="60"/>
      <c r="BT323" s="60"/>
      <c r="BU323" s="60"/>
      <c r="BV323" s="60"/>
      <c r="BW323" s="60"/>
      <c r="BX323" s="60"/>
      <c r="BY323" s="60"/>
      <c r="BZ323" s="60"/>
      <c r="CA323" s="60"/>
      <c r="CB323" s="60"/>
      <c r="CC323" s="60"/>
      <c r="CD323" s="60"/>
      <c r="CE323" s="60"/>
      <c r="CF323" s="60"/>
      <c r="CG323" s="60"/>
      <c r="CH323" s="60"/>
      <c r="CI323" s="60"/>
      <c r="CJ323" s="60"/>
      <c r="CK323" s="60"/>
      <c r="CL323" s="60"/>
      <c r="CM323" s="60"/>
      <c r="CN323" s="60"/>
      <c r="CO323" s="60"/>
      <c r="CP323" s="60"/>
      <c r="CQ323" s="60"/>
      <c r="CR323" s="60"/>
      <c r="CS323" s="60"/>
      <c r="CT323" s="60"/>
      <c r="CU323" s="60"/>
      <c r="CV323" s="60"/>
      <c r="CW323" s="60"/>
      <c r="CX323" s="60"/>
      <c r="CY323" s="60"/>
      <c r="CZ323" s="60"/>
      <c r="DA323" s="60"/>
      <c r="DB323" s="60"/>
      <c r="DC323" s="60"/>
      <c r="DD323" s="60"/>
      <c r="DE323" s="60"/>
      <c r="DF323" s="60"/>
      <c r="DG323" s="60"/>
      <c r="DH323" s="60"/>
      <c r="DI323" s="60"/>
      <c r="DJ323" s="60"/>
      <c r="DK323" s="60"/>
      <c r="DL323" s="60"/>
      <c r="DM323" s="60"/>
      <c r="DN323" s="60"/>
      <c r="DO323" s="60"/>
      <c r="DP323" s="60"/>
      <c r="DQ323" s="60"/>
      <c r="DR323" s="60"/>
      <c r="DS323" s="60"/>
      <c r="DT323" s="60"/>
      <c r="DU323" s="60"/>
      <c r="DV323" s="60"/>
      <c r="DW323" s="60"/>
      <c r="DX323" s="60"/>
      <c r="DY323" s="60"/>
      <c r="DZ323" s="60"/>
      <c r="EA323" s="60"/>
      <c r="EB323" s="60"/>
      <c r="EC323" s="60"/>
      <c r="ED323" s="60"/>
      <c r="EE323" s="60"/>
      <c r="EF323" s="60"/>
      <c r="EG323" s="60"/>
      <c r="EH323" s="60"/>
      <c r="EI323" s="60"/>
      <c r="EJ323" s="60"/>
      <c r="EK323" s="60"/>
      <c r="EL323" s="60"/>
      <c r="EM323" s="60"/>
      <c r="EN323" s="60"/>
      <c r="EO323" s="60"/>
      <c r="EP323" s="60"/>
      <c r="EQ323" s="60"/>
      <c r="ER323" s="60"/>
      <c r="ES323" s="60"/>
      <c r="ET323" s="60"/>
      <c r="EU323" s="60"/>
      <c r="EV323" s="60"/>
      <c r="EW323" s="60"/>
      <c r="EX323" s="60"/>
      <c r="EY323" s="60"/>
      <c r="EZ323" s="60"/>
      <c r="FA323" s="60"/>
    </row>
    <row r="324" s="58" customFormat="true" ht="15.75" hidden="false" customHeight="false" outlineLevel="0" collapsed="false">
      <c r="A324" s="73"/>
      <c r="B324" s="74"/>
      <c r="F324" s="70"/>
      <c r="H324" s="59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  <c r="AA324" s="60"/>
      <c r="AB324" s="60"/>
      <c r="AC324" s="60"/>
      <c r="AD324" s="60"/>
      <c r="AE324" s="60"/>
      <c r="AF324" s="60"/>
      <c r="AG324" s="60"/>
      <c r="AH324" s="60"/>
      <c r="AI324" s="60"/>
      <c r="AJ324" s="60"/>
      <c r="AK324" s="60"/>
      <c r="AL324" s="60"/>
      <c r="AM324" s="60"/>
      <c r="AN324" s="60"/>
      <c r="AO324" s="60"/>
      <c r="AP324" s="60"/>
      <c r="AQ324" s="60"/>
      <c r="AR324" s="60"/>
      <c r="AS324" s="60"/>
      <c r="AT324" s="60"/>
      <c r="AU324" s="60"/>
      <c r="AV324" s="60"/>
      <c r="AW324" s="60"/>
      <c r="AX324" s="60"/>
      <c r="AY324" s="60"/>
      <c r="AZ324" s="60"/>
      <c r="BA324" s="60"/>
      <c r="BB324" s="60"/>
      <c r="BC324" s="60"/>
      <c r="BD324" s="60"/>
      <c r="BE324" s="60"/>
      <c r="BF324" s="60"/>
      <c r="BG324" s="60"/>
      <c r="BH324" s="60"/>
      <c r="BI324" s="60"/>
      <c r="BJ324" s="60"/>
      <c r="BK324" s="60"/>
      <c r="BL324" s="60"/>
      <c r="BM324" s="60"/>
      <c r="BN324" s="60"/>
      <c r="BO324" s="60"/>
      <c r="BP324" s="60"/>
      <c r="BQ324" s="60"/>
      <c r="BR324" s="60"/>
      <c r="BS324" s="60"/>
      <c r="BT324" s="60"/>
      <c r="BU324" s="60"/>
      <c r="BV324" s="60"/>
      <c r="BW324" s="60"/>
      <c r="BX324" s="60"/>
      <c r="BY324" s="60"/>
      <c r="BZ324" s="60"/>
      <c r="CA324" s="60"/>
      <c r="CB324" s="60"/>
      <c r="CC324" s="60"/>
      <c r="CD324" s="60"/>
      <c r="CE324" s="60"/>
      <c r="CF324" s="60"/>
      <c r="CG324" s="60"/>
      <c r="CH324" s="60"/>
      <c r="CI324" s="60"/>
      <c r="CJ324" s="60"/>
      <c r="CK324" s="60"/>
      <c r="CL324" s="60"/>
      <c r="CM324" s="60"/>
      <c r="CN324" s="60"/>
      <c r="CO324" s="60"/>
      <c r="CP324" s="60"/>
      <c r="CQ324" s="60"/>
      <c r="CR324" s="60"/>
      <c r="CS324" s="60"/>
      <c r="CT324" s="60"/>
      <c r="CU324" s="60"/>
      <c r="CV324" s="60"/>
      <c r="CW324" s="60"/>
      <c r="CX324" s="60"/>
      <c r="CY324" s="60"/>
      <c r="CZ324" s="60"/>
      <c r="DA324" s="60"/>
      <c r="DB324" s="60"/>
      <c r="DC324" s="60"/>
      <c r="DD324" s="60"/>
      <c r="DE324" s="60"/>
      <c r="DF324" s="60"/>
      <c r="DG324" s="60"/>
      <c r="DH324" s="60"/>
      <c r="DI324" s="60"/>
      <c r="DJ324" s="60"/>
      <c r="DK324" s="60"/>
      <c r="DL324" s="60"/>
      <c r="DM324" s="60"/>
      <c r="DN324" s="60"/>
      <c r="DO324" s="60"/>
      <c r="DP324" s="60"/>
      <c r="DQ324" s="60"/>
      <c r="DR324" s="60"/>
      <c r="DS324" s="60"/>
      <c r="DT324" s="60"/>
      <c r="DU324" s="60"/>
      <c r="DV324" s="60"/>
      <c r="DW324" s="60"/>
      <c r="DX324" s="60"/>
      <c r="DY324" s="60"/>
      <c r="DZ324" s="60"/>
      <c r="EA324" s="60"/>
      <c r="EB324" s="60"/>
      <c r="EC324" s="60"/>
      <c r="ED324" s="60"/>
      <c r="EE324" s="60"/>
      <c r="EF324" s="60"/>
      <c r="EG324" s="60"/>
      <c r="EH324" s="60"/>
      <c r="EI324" s="60"/>
      <c r="EJ324" s="60"/>
      <c r="EK324" s="60"/>
      <c r="EL324" s="60"/>
      <c r="EM324" s="60"/>
      <c r="EN324" s="60"/>
      <c r="EO324" s="60"/>
      <c r="EP324" s="60"/>
      <c r="EQ324" s="60"/>
      <c r="ER324" s="60"/>
      <c r="ES324" s="60"/>
      <c r="ET324" s="60"/>
      <c r="EU324" s="60"/>
      <c r="EV324" s="60"/>
      <c r="EW324" s="60"/>
      <c r="EX324" s="60"/>
      <c r="EY324" s="60"/>
      <c r="EZ324" s="60"/>
      <c r="FA324" s="60"/>
    </row>
    <row r="325" s="58" customFormat="true" ht="15.75" hidden="false" customHeight="false" outlineLevel="0" collapsed="false">
      <c r="A325" s="73"/>
      <c r="B325" s="74"/>
      <c r="F325" s="70"/>
      <c r="H325" s="59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  <c r="AA325" s="60"/>
      <c r="AB325" s="60"/>
      <c r="AC325" s="60"/>
      <c r="AD325" s="60"/>
      <c r="AE325" s="60"/>
      <c r="AF325" s="60"/>
      <c r="AG325" s="60"/>
      <c r="AH325" s="60"/>
      <c r="AI325" s="60"/>
      <c r="AJ325" s="60"/>
      <c r="AK325" s="60"/>
      <c r="AL325" s="60"/>
      <c r="AM325" s="60"/>
      <c r="AN325" s="60"/>
      <c r="AO325" s="60"/>
      <c r="AP325" s="60"/>
      <c r="AQ325" s="60"/>
      <c r="AR325" s="60"/>
      <c r="AS325" s="60"/>
      <c r="AT325" s="60"/>
      <c r="AU325" s="60"/>
      <c r="AV325" s="60"/>
      <c r="AW325" s="60"/>
      <c r="AX325" s="60"/>
      <c r="AY325" s="60"/>
      <c r="AZ325" s="60"/>
      <c r="BA325" s="60"/>
      <c r="BB325" s="60"/>
      <c r="BC325" s="60"/>
      <c r="BD325" s="60"/>
      <c r="BE325" s="60"/>
      <c r="BF325" s="60"/>
      <c r="BG325" s="60"/>
      <c r="BH325" s="60"/>
      <c r="BI325" s="60"/>
      <c r="BJ325" s="60"/>
      <c r="BK325" s="60"/>
      <c r="BL325" s="60"/>
      <c r="BM325" s="60"/>
      <c r="BN325" s="60"/>
      <c r="BO325" s="60"/>
      <c r="BP325" s="60"/>
      <c r="BQ325" s="60"/>
      <c r="BR325" s="60"/>
      <c r="BS325" s="60"/>
      <c r="BT325" s="60"/>
      <c r="BU325" s="60"/>
      <c r="BV325" s="60"/>
      <c r="BW325" s="60"/>
      <c r="BX325" s="60"/>
      <c r="BY325" s="60"/>
      <c r="BZ325" s="60"/>
      <c r="CA325" s="60"/>
      <c r="CB325" s="60"/>
      <c r="CC325" s="60"/>
      <c r="CD325" s="60"/>
      <c r="CE325" s="60"/>
      <c r="CF325" s="60"/>
      <c r="CG325" s="60"/>
      <c r="CH325" s="60"/>
      <c r="CI325" s="60"/>
      <c r="CJ325" s="60"/>
      <c r="CK325" s="60"/>
      <c r="CL325" s="60"/>
      <c r="CM325" s="60"/>
      <c r="CN325" s="60"/>
      <c r="CO325" s="60"/>
      <c r="CP325" s="60"/>
      <c r="CQ325" s="60"/>
      <c r="CR325" s="60"/>
      <c r="CS325" s="60"/>
      <c r="CT325" s="60"/>
      <c r="CU325" s="60"/>
      <c r="CV325" s="60"/>
      <c r="CW325" s="60"/>
      <c r="CX325" s="60"/>
      <c r="CY325" s="60"/>
      <c r="CZ325" s="60"/>
      <c r="DA325" s="60"/>
      <c r="DB325" s="60"/>
      <c r="DC325" s="60"/>
      <c r="DD325" s="60"/>
      <c r="DE325" s="60"/>
      <c r="DF325" s="60"/>
      <c r="DG325" s="60"/>
      <c r="DH325" s="60"/>
      <c r="DI325" s="60"/>
      <c r="DJ325" s="60"/>
      <c r="DK325" s="60"/>
      <c r="DL325" s="60"/>
      <c r="DM325" s="60"/>
      <c r="DN325" s="60"/>
      <c r="DO325" s="60"/>
      <c r="DP325" s="60"/>
      <c r="DQ325" s="60"/>
      <c r="DR325" s="60"/>
      <c r="DS325" s="60"/>
      <c r="DT325" s="60"/>
      <c r="DU325" s="60"/>
      <c r="DV325" s="60"/>
      <c r="DW325" s="60"/>
      <c r="DX325" s="60"/>
      <c r="DY325" s="60"/>
      <c r="DZ325" s="60"/>
      <c r="EA325" s="60"/>
      <c r="EB325" s="60"/>
      <c r="EC325" s="60"/>
      <c r="ED325" s="60"/>
      <c r="EE325" s="60"/>
      <c r="EF325" s="60"/>
      <c r="EG325" s="60"/>
      <c r="EH325" s="60"/>
      <c r="EI325" s="60"/>
      <c r="EJ325" s="60"/>
      <c r="EK325" s="60"/>
      <c r="EL325" s="60"/>
      <c r="EM325" s="60"/>
      <c r="EN325" s="60"/>
      <c r="EO325" s="60"/>
      <c r="EP325" s="60"/>
      <c r="EQ325" s="60"/>
      <c r="ER325" s="60"/>
      <c r="ES325" s="60"/>
      <c r="ET325" s="60"/>
      <c r="EU325" s="60"/>
      <c r="EV325" s="60"/>
      <c r="EW325" s="60"/>
      <c r="EX325" s="60"/>
      <c r="EY325" s="60"/>
      <c r="EZ325" s="60"/>
      <c r="FA325" s="60"/>
    </row>
    <row r="326" s="58" customFormat="true" ht="15.75" hidden="false" customHeight="false" outlineLevel="0" collapsed="false">
      <c r="A326" s="73"/>
      <c r="B326" s="74"/>
      <c r="F326" s="70"/>
      <c r="H326" s="59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  <c r="AA326" s="60"/>
      <c r="AB326" s="60"/>
      <c r="AC326" s="60"/>
      <c r="AD326" s="60"/>
      <c r="AE326" s="60"/>
      <c r="AF326" s="60"/>
      <c r="AG326" s="60"/>
      <c r="AH326" s="60"/>
      <c r="AI326" s="60"/>
      <c r="AJ326" s="60"/>
      <c r="AK326" s="60"/>
      <c r="AL326" s="60"/>
      <c r="AM326" s="60"/>
      <c r="AN326" s="60"/>
      <c r="AO326" s="60"/>
      <c r="AP326" s="60"/>
      <c r="AQ326" s="60"/>
      <c r="AR326" s="60"/>
      <c r="AS326" s="60"/>
      <c r="AT326" s="60"/>
      <c r="AU326" s="60"/>
      <c r="AV326" s="60"/>
      <c r="AW326" s="60"/>
      <c r="AX326" s="60"/>
      <c r="AY326" s="60"/>
      <c r="AZ326" s="60"/>
      <c r="BA326" s="60"/>
      <c r="BB326" s="60"/>
      <c r="BC326" s="60"/>
      <c r="BD326" s="60"/>
      <c r="BE326" s="60"/>
      <c r="BF326" s="60"/>
      <c r="BG326" s="60"/>
      <c r="BH326" s="60"/>
      <c r="BI326" s="60"/>
      <c r="BJ326" s="60"/>
      <c r="BK326" s="60"/>
      <c r="BL326" s="60"/>
      <c r="BM326" s="60"/>
      <c r="BN326" s="60"/>
      <c r="BO326" s="60"/>
      <c r="BP326" s="60"/>
      <c r="BQ326" s="60"/>
      <c r="BR326" s="60"/>
      <c r="BS326" s="60"/>
      <c r="BT326" s="60"/>
      <c r="BU326" s="60"/>
      <c r="BV326" s="60"/>
      <c r="BW326" s="60"/>
      <c r="BX326" s="60"/>
      <c r="BY326" s="60"/>
      <c r="BZ326" s="60"/>
      <c r="CA326" s="60"/>
      <c r="CB326" s="60"/>
      <c r="CC326" s="60"/>
      <c r="CD326" s="60"/>
      <c r="CE326" s="60"/>
      <c r="CF326" s="60"/>
      <c r="CG326" s="60"/>
      <c r="CH326" s="60"/>
      <c r="CI326" s="60"/>
      <c r="CJ326" s="60"/>
      <c r="CK326" s="60"/>
      <c r="CL326" s="60"/>
      <c r="CM326" s="60"/>
      <c r="CN326" s="60"/>
      <c r="CO326" s="60"/>
      <c r="CP326" s="60"/>
      <c r="CQ326" s="60"/>
      <c r="CR326" s="60"/>
      <c r="CS326" s="60"/>
      <c r="CT326" s="60"/>
      <c r="CU326" s="60"/>
      <c r="CV326" s="60"/>
      <c r="CW326" s="60"/>
      <c r="CX326" s="60"/>
      <c r="CY326" s="60"/>
      <c r="CZ326" s="60"/>
      <c r="DA326" s="60"/>
      <c r="DB326" s="60"/>
      <c r="DC326" s="60"/>
      <c r="DD326" s="60"/>
      <c r="DE326" s="60"/>
      <c r="DF326" s="60"/>
      <c r="DG326" s="60"/>
      <c r="DH326" s="60"/>
      <c r="DI326" s="60"/>
      <c r="DJ326" s="60"/>
      <c r="DK326" s="60"/>
      <c r="DL326" s="60"/>
      <c r="DM326" s="60"/>
      <c r="DN326" s="60"/>
      <c r="DO326" s="60"/>
      <c r="DP326" s="60"/>
      <c r="DQ326" s="60"/>
      <c r="DR326" s="60"/>
      <c r="DS326" s="60"/>
      <c r="DT326" s="60"/>
      <c r="DU326" s="60"/>
      <c r="DV326" s="60"/>
      <c r="DW326" s="60"/>
      <c r="DX326" s="60"/>
      <c r="DY326" s="60"/>
      <c r="DZ326" s="60"/>
      <c r="EA326" s="60"/>
      <c r="EB326" s="60"/>
      <c r="EC326" s="60"/>
      <c r="ED326" s="60"/>
      <c r="EE326" s="60"/>
      <c r="EF326" s="60"/>
      <c r="EG326" s="60"/>
      <c r="EH326" s="60"/>
      <c r="EI326" s="60"/>
      <c r="EJ326" s="60"/>
      <c r="EK326" s="60"/>
      <c r="EL326" s="60"/>
      <c r="EM326" s="60"/>
      <c r="EN326" s="60"/>
      <c r="EO326" s="60"/>
      <c r="EP326" s="60"/>
      <c r="EQ326" s="60"/>
      <c r="ER326" s="60"/>
      <c r="ES326" s="60"/>
      <c r="ET326" s="60"/>
      <c r="EU326" s="60"/>
      <c r="EV326" s="60"/>
      <c r="EW326" s="60"/>
      <c r="EX326" s="60"/>
      <c r="EY326" s="60"/>
      <c r="EZ326" s="60"/>
      <c r="FA326" s="60"/>
    </row>
    <row r="327" s="58" customFormat="true" ht="15.75" hidden="false" customHeight="false" outlineLevel="0" collapsed="false">
      <c r="A327" s="73"/>
      <c r="B327" s="74"/>
      <c r="F327" s="70"/>
      <c r="H327" s="59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  <c r="AA327" s="60"/>
      <c r="AB327" s="60"/>
      <c r="AC327" s="60"/>
      <c r="AD327" s="60"/>
      <c r="AE327" s="60"/>
      <c r="AF327" s="60"/>
      <c r="AG327" s="60"/>
      <c r="AH327" s="60"/>
      <c r="AI327" s="60"/>
      <c r="AJ327" s="60"/>
      <c r="AK327" s="60"/>
      <c r="AL327" s="60"/>
      <c r="AM327" s="60"/>
      <c r="AN327" s="60"/>
      <c r="AO327" s="60"/>
      <c r="AP327" s="60"/>
      <c r="AQ327" s="60"/>
      <c r="AR327" s="60"/>
      <c r="AS327" s="60"/>
      <c r="AT327" s="60"/>
      <c r="AU327" s="60"/>
      <c r="AV327" s="60"/>
      <c r="AW327" s="60"/>
      <c r="AX327" s="60"/>
      <c r="AY327" s="60"/>
      <c r="AZ327" s="60"/>
      <c r="BA327" s="60"/>
      <c r="BB327" s="60"/>
      <c r="BC327" s="60"/>
      <c r="BD327" s="60"/>
      <c r="BE327" s="60"/>
      <c r="BF327" s="60"/>
      <c r="BG327" s="60"/>
      <c r="BH327" s="60"/>
      <c r="BI327" s="60"/>
      <c r="BJ327" s="60"/>
      <c r="BK327" s="60"/>
      <c r="BL327" s="60"/>
      <c r="BM327" s="60"/>
      <c r="BN327" s="60"/>
      <c r="BO327" s="60"/>
      <c r="BP327" s="60"/>
      <c r="BQ327" s="60"/>
      <c r="BR327" s="60"/>
      <c r="BS327" s="60"/>
      <c r="BT327" s="60"/>
      <c r="BU327" s="60"/>
      <c r="BV327" s="60"/>
      <c r="BW327" s="60"/>
      <c r="BX327" s="60"/>
      <c r="BY327" s="60"/>
      <c r="BZ327" s="60"/>
      <c r="CA327" s="60"/>
      <c r="CB327" s="60"/>
      <c r="CC327" s="60"/>
      <c r="CD327" s="60"/>
      <c r="CE327" s="60"/>
      <c r="CF327" s="60"/>
      <c r="CG327" s="60"/>
      <c r="CH327" s="60"/>
      <c r="CI327" s="60"/>
      <c r="CJ327" s="60"/>
      <c r="CK327" s="60"/>
      <c r="CL327" s="60"/>
      <c r="CM327" s="60"/>
      <c r="CN327" s="60"/>
      <c r="CO327" s="60"/>
      <c r="CP327" s="60"/>
      <c r="CQ327" s="60"/>
      <c r="CR327" s="60"/>
      <c r="CS327" s="60"/>
      <c r="CT327" s="60"/>
      <c r="CU327" s="60"/>
      <c r="CV327" s="60"/>
      <c r="CW327" s="60"/>
      <c r="CX327" s="60"/>
      <c r="CY327" s="60"/>
      <c r="CZ327" s="60"/>
      <c r="DA327" s="60"/>
      <c r="DB327" s="60"/>
      <c r="DC327" s="60"/>
      <c r="DD327" s="60"/>
      <c r="DE327" s="60"/>
      <c r="DF327" s="60"/>
      <c r="DG327" s="60"/>
      <c r="DH327" s="60"/>
      <c r="DI327" s="60"/>
      <c r="DJ327" s="60"/>
      <c r="DK327" s="60"/>
      <c r="DL327" s="60"/>
      <c r="DM327" s="60"/>
      <c r="DN327" s="60"/>
      <c r="DO327" s="60"/>
      <c r="DP327" s="60"/>
      <c r="DQ327" s="60"/>
      <c r="DR327" s="60"/>
      <c r="DS327" s="60"/>
      <c r="DT327" s="60"/>
      <c r="DU327" s="60"/>
      <c r="DV327" s="60"/>
      <c r="DW327" s="60"/>
      <c r="DX327" s="60"/>
      <c r="DY327" s="60"/>
      <c r="DZ327" s="60"/>
      <c r="EA327" s="60"/>
      <c r="EB327" s="60"/>
      <c r="EC327" s="60"/>
      <c r="ED327" s="60"/>
      <c r="EE327" s="60"/>
      <c r="EF327" s="60"/>
      <c r="EG327" s="60"/>
      <c r="EH327" s="60"/>
      <c r="EI327" s="60"/>
      <c r="EJ327" s="60"/>
      <c r="EK327" s="60"/>
      <c r="EL327" s="60"/>
      <c r="EM327" s="60"/>
      <c r="EN327" s="60"/>
      <c r="EO327" s="60"/>
      <c r="EP327" s="60"/>
      <c r="EQ327" s="60"/>
      <c r="ER327" s="60"/>
      <c r="ES327" s="60"/>
      <c r="ET327" s="60"/>
      <c r="EU327" s="60"/>
      <c r="EV327" s="60"/>
      <c r="EW327" s="60"/>
      <c r="EX327" s="60"/>
      <c r="EY327" s="60"/>
      <c r="EZ327" s="60"/>
      <c r="FA327" s="60"/>
    </row>
    <row r="328" s="58" customFormat="true" ht="15.75" hidden="false" customHeight="false" outlineLevel="0" collapsed="false">
      <c r="A328" s="73"/>
      <c r="B328" s="74"/>
      <c r="F328" s="70"/>
      <c r="H328" s="59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  <c r="AA328" s="60"/>
      <c r="AB328" s="60"/>
      <c r="AC328" s="60"/>
      <c r="AD328" s="60"/>
      <c r="AE328" s="60"/>
      <c r="AF328" s="60"/>
      <c r="AG328" s="60"/>
      <c r="AH328" s="60"/>
      <c r="AI328" s="60"/>
      <c r="AJ328" s="60"/>
      <c r="AK328" s="60"/>
      <c r="AL328" s="60"/>
      <c r="AM328" s="60"/>
      <c r="AN328" s="60"/>
      <c r="AO328" s="60"/>
      <c r="AP328" s="60"/>
      <c r="AQ328" s="60"/>
      <c r="AR328" s="60"/>
      <c r="AS328" s="60"/>
      <c r="AT328" s="60"/>
      <c r="AU328" s="60"/>
      <c r="AV328" s="60"/>
      <c r="AW328" s="60"/>
      <c r="AX328" s="60"/>
      <c r="AY328" s="60"/>
      <c r="AZ328" s="60"/>
      <c r="BA328" s="60"/>
      <c r="BB328" s="60"/>
      <c r="BC328" s="60"/>
      <c r="BD328" s="60"/>
      <c r="BE328" s="60"/>
      <c r="BF328" s="60"/>
      <c r="BG328" s="60"/>
      <c r="BH328" s="60"/>
      <c r="BI328" s="60"/>
      <c r="BJ328" s="60"/>
      <c r="BK328" s="60"/>
      <c r="BL328" s="60"/>
      <c r="BM328" s="60"/>
      <c r="BN328" s="60"/>
      <c r="BO328" s="60"/>
      <c r="BP328" s="60"/>
      <c r="BQ328" s="60"/>
      <c r="BR328" s="60"/>
      <c r="BS328" s="60"/>
      <c r="BT328" s="60"/>
      <c r="BU328" s="60"/>
      <c r="BV328" s="60"/>
      <c r="BW328" s="60"/>
      <c r="BX328" s="60"/>
      <c r="BY328" s="60"/>
      <c r="BZ328" s="60"/>
      <c r="CA328" s="60"/>
      <c r="CB328" s="60"/>
      <c r="CC328" s="60"/>
      <c r="CD328" s="60"/>
      <c r="CE328" s="60"/>
      <c r="CF328" s="60"/>
      <c r="CG328" s="60"/>
      <c r="CH328" s="60"/>
      <c r="CI328" s="60"/>
      <c r="CJ328" s="60"/>
      <c r="CK328" s="60"/>
      <c r="CL328" s="60"/>
      <c r="CM328" s="60"/>
      <c r="CN328" s="60"/>
      <c r="CO328" s="60"/>
      <c r="CP328" s="60"/>
      <c r="CQ328" s="60"/>
      <c r="CR328" s="60"/>
      <c r="CS328" s="60"/>
      <c r="CT328" s="60"/>
      <c r="CU328" s="60"/>
      <c r="CV328" s="60"/>
      <c r="CW328" s="60"/>
      <c r="CX328" s="60"/>
      <c r="CY328" s="60"/>
      <c r="CZ328" s="60"/>
      <c r="DA328" s="60"/>
      <c r="DB328" s="60"/>
      <c r="DC328" s="60"/>
      <c r="DD328" s="60"/>
      <c r="DE328" s="60"/>
      <c r="DF328" s="60"/>
      <c r="DG328" s="60"/>
      <c r="DH328" s="60"/>
      <c r="DI328" s="60"/>
      <c r="DJ328" s="60"/>
      <c r="DK328" s="60"/>
      <c r="DL328" s="60"/>
      <c r="DM328" s="60"/>
      <c r="DN328" s="60"/>
      <c r="DO328" s="60"/>
      <c r="DP328" s="60"/>
      <c r="DQ328" s="60"/>
      <c r="DR328" s="60"/>
      <c r="DS328" s="60"/>
      <c r="DT328" s="60"/>
      <c r="DU328" s="60"/>
      <c r="DV328" s="60"/>
      <c r="DW328" s="60"/>
      <c r="DX328" s="60"/>
      <c r="DY328" s="60"/>
      <c r="DZ328" s="60"/>
      <c r="EA328" s="60"/>
      <c r="EB328" s="60"/>
      <c r="EC328" s="60"/>
      <c r="ED328" s="60"/>
      <c r="EE328" s="60"/>
      <c r="EF328" s="60"/>
      <c r="EG328" s="60"/>
      <c r="EH328" s="60"/>
      <c r="EI328" s="60"/>
      <c r="EJ328" s="60"/>
      <c r="EK328" s="60"/>
      <c r="EL328" s="60"/>
      <c r="EM328" s="60"/>
      <c r="EN328" s="60"/>
      <c r="EO328" s="60"/>
      <c r="EP328" s="60"/>
      <c r="EQ328" s="60"/>
      <c r="ER328" s="60"/>
      <c r="ES328" s="60"/>
      <c r="ET328" s="60"/>
      <c r="EU328" s="60"/>
      <c r="EV328" s="60"/>
      <c r="EW328" s="60"/>
      <c r="EX328" s="60"/>
      <c r="EY328" s="60"/>
      <c r="EZ328" s="60"/>
      <c r="FA328" s="60"/>
    </row>
    <row r="329" s="58" customFormat="true" ht="15.75" hidden="false" customHeight="false" outlineLevel="0" collapsed="false">
      <c r="A329" s="73"/>
      <c r="B329" s="74"/>
      <c r="F329" s="70"/>
      <c r="H329" s="59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  <c r="AA329" s="60"/>
      <c r="AB329" s="60"/>
      <c r="AC329" s="60"/>
      <c r="AD329" s="60"/>
      <c r="AE329" s="60"/>
      <c r="AF329" s="60"/>
      <c r="AG329" s="60"/>
      <c r="AH329" s="60"/>
      <c r="AI329" s="60"/>
      <c r="AJ329" s="60"/>
      <c r="AK329" s="60"/>
      <c r="AL329" s="60"/>
      <c r="AM329" s="60"/>
      <c r="AN329" s="60"/>
      <c r="AO329" s="60"/>
      <c r="AP329" s="60"/>
      <c r="AQ329" s="60"/>
      <c r="AR329" s="60"/>
      <c r="AS329" s="60"/>
      <c r="AT329" s="60"/>
      <c r="AU329" s="60"/>
      <c r="AV329" s="60"/>
      <c r="AW329" s="60"/>
      <c r="AX329" s="60"/>
      <c r="AY329" s="60"/>
      <c r="AZ329" s="60"/>
      <c r="BA329" s="60"/>
      <c r="BB329" s="60"/>
      <c r="BC329" s="60"/>
      <c r="BD329" s="60"/>
      <c r="BE329" s="60"/>
      <c r="BF329" s="60"/>
      <c r="BG329" s="60"/>
      <c r="BH329" s="60"/>
      <c r="BI329" s="60"/>
      <c r="BJ329" s="60"/>
      <c r="BK329" s="60"/>
      <c r="BL329" s="60"/>
      <c r="BM329" s="60"/>
      <c r="BN329" s="60"/>
      <c r="BO329" s="60"/>
      <c r="BP329" s="60"/>
      <c r="BQ329" s="60"/>
      <c r="BR329" s="60"/>
      <c r="BS329" s="60"/>
      <c r="BT329" s="60"/>
      <c r="BU329" s="60"/>
      <c r="BV329" s="60"/>
      <c r="BW329" s="60"/>
      <c r="BX329" s="60"/>
      <c r="BY329" s="60"/>
      <c r="BZ329" s="60"/>
      <c r="CA329" s="60"/>
      <c r="CB329" s="60"/>
      <c r="CC329" s="60"/>
      <c r="CD329" s="60"/>
      <c r="CE329" s="60"/>
      <c r="CF329" s="60"/>
      <c r="CG329" s="60"/>
      <c r="CH329" s="60"/>
      <c r="CI329" s="60"/>
      <c r="CJ329" s="60"/>
      <c r="CK329" s="60"/>
      <c r="CL329" s="60"/>
      <c r="CM329" s="60"/>
      <c r="CN329" s="60"/>
      <c r="CO329" s="60"/>
      <c r="CP329" s="60"/>
      <c r="CQ329" s="60"/>
      <c r="CR329" s="60"/>
      <c r="CS329" s="60"/>
      <c r="CT329" s="60"/>
      <c r="CU329" s="60"/>
      <c r="CV329" s="60"/>
      <c r="CW329" s="60"/>
      <c r="CX329" s="60"/>
      <c r="CY329" s="60"/>
      <c r="CZ329" s="60"/>
      <c r="DA329" s="60"/>
      <c r="DB329" s="60"/>
      <c r="DC329" s="60"/>
      <c r="DD329" s="60"/>
      <c r="DE329" s="60"/>
      <c r="DF329" s="60"/>
      <c r="DG329" s="60"/>
      <c r="DH329" s="60"/>
      <c r="DI329" s="60"/>
      <c r="DJ329" s="60"/>
      <c r="DK329" s="60"/>
      <c r="DL329" s="60"/>
      <c r="DM329" s="60"/>
      <c r="DN329" s="60"/>
      <c r="DO329" s="60"/>
      <c r="DP329" s="60"/>
      <c r="DQ329" s="60"/>
      <c r="DR329" s="60"/>
      <c r="DS329" s="60"/>
      <c r="DT329" s="60"/>
      <c r="DU329" s="60"/>
      <c r="DV329" s="60"/>
      <c r="DW329" s="60"/>
      <c r="DX329" s="60"/>
      <c r="DY329" s="60"/>
      <c r="DZ329" s="60"/>
      <c r="EA329" s="60"/>
      <c r="EB329" s="60"/>
      <c r="EC329" s="60"/>
      <c r="ED329" s="60"/>
      <c r="EE329" s="60"/>
      <c r="EF329" s="60"/>
      <c r="EG329" s="60"/>
      <c r="EH329" s="60"/>
      <c r="EI329" s="60"/>
      <c r="EJ329" s="60"/>
      <c r="EK329" s="60"/>
      <c r="EL329" s="60"/>
      <c r="EM329" s="60"/>
      <c r="EN329" s="60"/>
      <c r="EO329" s="60"/>
      <c r="EP329" s="60"/>
      <c r="EQ329" s="60"/>
      <c r="ER329" s="60"/>
      <c r="ES329" s="60"/>
      <c r="ET329" s="60"/>
      <c r="EU329" s="60"/>
      <c r="EV329" s="60"/>
      <c r="EW329" s="60"/>
      <c r="EX329" s="60"/>
      <c r="EY329" s="60"/>
      <c r="EZ329" s="60"/>
      <c r="FA329" s="60"/>
    </row>
    <row r="330" s="58" customFormat="true" ht="15.75" hidden="false" customHeight="false" outlineLevel="0" collapsed="false">
      <c r="A330" s="73"/>
      <c r="B330" s="74"/>
      <c r="F330" s="70"/>
      <c r="H330" s="59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  <c r="AA330" s="60"/>
      <c r="AB330" s="60"/>
      <c r="AC330" s="60"/>
      <c r="AD330" s="60"/>
      <c r="AE330" s="60"/>
      <c r="AF330" s="60"/>
      <c r="AG330" s="60"/>
      <c r="AH330" s="60"/>
      <c r="AI330" s="60"/>
      <c r="AJ330" s="60"/>
      <c r="AK330" s="60"/>
      <c r="AL330" s="60"/>
      <c r="AM330" s="60"/>
      <c r="AN330" s="60"/>
      <c r="AO330" s="60"/>
      <c r="AP330" s="60"/>
      <c r="AQ330" s="60"/>
      <c r="AR330" s="60"/>
      <c r="AS330" s="60"/>
      <c r="AT330" s="60"/>
      <c r="AU330" s="60"/>
      <c r="AV330" s="60"/>
      <c r="AW330" s="60"/>
      <c r="AX330" s="60"/>
      <c r="AY330" s="60"/>
      <c r="AZ330" s="60"/>
      <c r="BA330" s="60"/>
      <c r="BB330" s="60"/>
      <c r="BC330" s="60"/>
      <c r="BD330" s="60"/>
      <c r="BE330" s="60"/>
      <c r="BF330" s="60"/>
      <c r="BG330" s="60"/>
      <c r="BH330" s="60"/>
      <c r="BI330" s="60"/>
      <c r="BJ330" s="60"/>
      <c r="BK330" s="60"/>
      <c r="BL330" s="60"/>
      <c r="BM330" s="60"/>
      <c r="BN330" s="60"/>
      <c r="BO330" s="60"/>
      <c r="BP330" s="60"/>
      <c r="BQ330" s="60"/>
      <c r="BR330" s="60"/>
      <c r="BS330" s="60"/>
      <c r="BT330" s="60"/>
      <c r="BU330" s="60"/>
      <c r="BV330" s="60"/>
      <c r="BW330" s="60"/>
      <c r="BX330" s="60"/>
      <c r="BY330" s="60"/>
      <c r="BZ330" s="60"/>
      <c r="CA330" s="60"/>
      <c r="CB330" s="60"/>
      <c r="CC330" s="60"/>
      <c r="CD330" s="60"/>
      <c r="CE330" s="60"/>
      <c r="CF330" s="60"/>
      <c r="CG330" s="60"/>
      <c r="CH330" s="60"/>
      <c r="CI330" s="60"/>
      <c r="CJ330" s="60"/>
      <c r="CK330" s="60"/>
      <c r="CL330" s="60"/>
      <c r="CM330" s="60"/>
      <c r="CN330" s="60"/>
      <c r="CO330" s="60"/>
      <c r="CP330" s="60"/>
      <c r="CQ330" s="60"/>
      <c r="CR330" s="60"/>
      <c r="CS330" s="60"/>
      <c r="CT330" s="60"/>
      <c r="CU330" s="60"/>
      <c r="CV330" s="60"/>
      <c r="CW330" s="60"/>
      <c r="CX330" s="60"/>
      <c r="CY330" s="60"/>
      <c r="CZ330" s="60"/>
      <c r="DA330" s="60"/>
      <c r="DB330" s="60"/>
      <c r="DC330" s="60"/>
      <c r="DD330" s="60"/>
      <c r="DE330" s="60"/>
      <c r="DF330" s="60"/>
      <c r="DG330" s="60"/>
      <c r="DH330" s="60"/>
      <c r="DI330" s="60"/>
      <c r="DJ330" s="60"/>
      <c r="DK330" s="60"/>
      <c r="DL330" s="60"/>
      <c r="DM330" s="60"/>
      <c r="DN330" s="60"/>
      <c r="DO330" s="60"/>
      <c r="DP330" s="60"/>
      <c r="DQ330" s="60"/>
      <c r="DR330" s="60"/>
      <c r="DS330" s="60"/>
      <c r="DT330" s="60"/>
      <c r="DU330" s="60"/>
      <c r="DV330" s="60"/>
      <c r="DW330" s="60"/>
      <c r="DX330" s="60"/>
      <c r="DY330" s="60"/>
      <c r="DZ330" s="60"/>
      <c r="EA330" s="60"/>
      <c r="EB330" s="60"/>
      <c r="EC330" s="60"/>
      <c r="ED330" s="60"/>
      <c r="EE330" s="60"/>
      <c r="EF330" s="60"/>
      <c r="EG330" s="60"/>
      <c r="EH330" s="60"/>
      <c r="EI330" s="60"/>
      <c r="EJ330" s="60"/>
      <c r="EK330" s="60"/>
      <c r="EL330" s="60"/>
      <c r="EM330" s="60"/>
      <c r="EN330" s="60"/>
      <c r="EO330" s="60"/>
      <c r="EP330" s="60"/>
      <c r="EQ330" s="60"/>
      <c r="ER330" s="60"/>
      <c r="ES330" s="60"/>
      <c r="ET330" s="60"/>
      <c r="EU330" s="60"/>
      <c r="EV330" s="60"/>
      <c r="EW330" s="60"/>
      <c r="EX330" s="60"/>
      <c r="EY330" s="60"/>
      <c r="EZ330" s="60"/>
      <c r="FA330" s="60"/>
    </row>
    <row r="331" s="58" customFormat="true" ht="15.75" hidden="false" customHeight="false" outlineLevel="0" collapsed="false">
      <c r="A331" s="73"/>
      <c r="B331" s="74"/>
      <c r="F331" s="70"/>
      <c r="H331" s="59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  <c r="AA331" s="60"/>
      <c r="AB331" s="60"/>
      <c r="AC331" s="60"/>
      <c r="AD331" s="60"/>
      <c r="AE331" s="60"/>
      <c r="AF331" s="60"/>
      <c r="AG331" s="60"/>
      <c r="AH331" s="60"/>
      <c r="AI331" s="60"/>
      <c r="AJ331" s="60"/>
      <c r="AK331" s="60"/>
      <c r="AL331" s="60"/>
      <c r="AM331" s="60"/>
      <c r="AN331" s="60"/>
      <c r="AO331" s="60"/>
      <c r="AP331" s="60"/>
      <c r="AQ331" s="60"/>
      <c r="AR331" s="60"/>
      <c r="AS331" s="60"/>
      <c r="AT331" s="60"/>
      <c r="AU331" s="60"/>
      <c r="AV331" s="60"/>
      <c r="AW331" s="60"/>
      <c r="AX331" s="60"/>
      <c r="AY331" s="60"/>
      <c r="AZ331" s="60"/>
      <c r="BA331" s="60"/>
      <c r="BB331" s="60"/>
      <c r="BC331" s="60"/>
      <c r="BD331" s="60"/>
      <c r="BE331" s="60"/>
      <c r="BF331" s="60"/>
      <c r="BG331" s="60"/>
      <c r="BH331" s="60"/>
      <c r="BI331" s="60"/>
      <c r="BJ331" s="60"/>
      <c r="BK331" s="60"/>
      <c r="BL331" s="60"/>
      <c r="BM331" s="60"/>
      <c r="BN331" s="60"/>
      <c r="BO331" s="60"/>
      <c r="BP331" s="60"/>
      <c r="BQ331" s="60"/>
      <c r="BR331" s="60"/>
      <c r="BS331" s="60"/>
      <c r="BT331" s="60"/>
      <c r="BU331" s="60"/>
      <c r="BV331" s="60"/>
      <c r="BW331" s="60"/>
      <c r="BX331" s="60"/>
      <c r="BY331" s="60"/>
      <c r="BZ331" s="60"/>
      <c r="CA331" s="60"/>
      <c r="CB331" s="60"/>
      <c r="CC331" s="60"/>
      <c r="CD331" s="60"/>
      <c r="CE331" s="60"/>
      <c r="CF331" s="60"/>
      <c r="CG331" s="60"/>
      <c r="CH331" s="60"/>
      <c r="CI331" s="60"/>
      <c r="CJ331" s="60"/>
      <c r="CK331" s="60"/>
      <c r="CL331" s="60"/>
      <c r="CM331" s="60"/>
      <c r="CN331" s="60"/>
      <c r="CO331" s="60"/>
      <c r="CP331" s="60"/>
      <c r="CQ331" s="60"/>
      <c r="CR331" s="60"/>
      <c r="CS331" s="60"/>
      <c r="CT331" s="60"/>
      <c r="CU331" s="60"/>
      <c r="CV331" s="60"/>
      <c r="CW331" s="60"/>
      <c r="CX331" s="60"/>
      <c r="CY331" s="60"/>
      <c r="CZ331" s="60"/>
      <c r="DA331" s="60"/>
      <c r="DB331" s="60"/>
      <c r="DC331" s="60"/>
      <c r="DD331" s="60"/>
      <c r="DE331" s="60"/>
      <c r="DF331" s="60"/>
      <c r="DG331" s="60"/>
      <c r="DH331" s="60"/>
      <c r="DI331" s="60"/>
      <c r="DJ331" s="60"/>
      <c r="DK331" s="60"/>
      <c r="DL331" s="60"/>
      <c r="DM331" s="60"/>
      <c r="DN331" s="60"/>
      <c r="DO331" s="60"/>
      <c r="DP331" s="60"/>
      <c r="DQ331" s="60"/>
      <c r="DR331" s="60"/>
      <c r="DS331" s="60"/>
      <c r="DT331" s="60"/>
      <c r="DU331" s="60"/>
      <c r="DV331" s="60"/>
      <c r="DW331" s="60"/>
      <c r="DX331" s="60"/>
      <c r="DY331" s="60"/>
      <c r="DZ331" s="60"/>
      <c r="EA331" s="60"/>
      <c r="EB331" s="60"/>
      <c r="EC331" s="60"/>
      <c r="ED331" s="60"/>
      <c r="EE331" s="60"/>
      <c r="EF331" s="60"/>
      <c r="EG331" s="60"/>
      <c r="EH331" s="60"/>
      <c r="EI331" s="60"/>
      <c r="EJ331" s="60"/>
      <c r="EK331" s="60"/>
      <c r="EL331" s="60"/>
      <c r="EM331" s="60"/>
      <c r="EN331" s="60"/>
      <c r="EO331" s="60"/>
      <c r="EP331" s="60"/>
      <c r="EQ331" s="60"/>
      <c r="ER331" s="60"/>
      <c r="ES331" s="60"/>
      <c r="ET331" s="60"/>
      <c r="EU331" s="60"/>
      <c r="EV331" s="60"/>
      <c r="EW331" s="60"/>
      <c r="EX331" s="60"/>
      <c r="EY331" s="60"/>
      <c r="EZ331" s="60"/>
      <c r="FA331" s="60"/>
    </row>
    <row r="332" s="58" customFormat="true" ht="15.75" hidden="false" customHeight="false" outlineLevel="0" collapsed="false">
      <c r="A332" s="73"/>
      <c r="B332" s="74"/>
      <c r="F332" s="70"/>
      <c r="H332" s="59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  <c r="AA332" s="60"/>
      <c r="AB332" s="60"/>
      <c r="AC332" s="60"/>
      <c r="AD332" s="60"/>
      <c r="AE332" s="60"/>
      <c r="AF332" s="60"/>
      <c r="AG332" s="60"/>
      <c r="AH332" s="60"/>
      <c r="AI332" s="60"/>
      <c r="AJ332" s="60"/>
      <c r="AK332" s="60"/>
      <c r="AL332" s="60"/>
      <c r="AM332" s="60"/>
      <c r="AN332" s="60"/>
      <c r="AO332" s="60"/>
      <c r="AP332" s="60"/>
      <c r="AQ332" s="60"/>
      <c r="AR332" s="60"/>
      <c r="AS332" s="60"/>
      <c r="AT332" s="60"/>
      <c r="AU332" s="60"/>
      <c r="AV332" s="60"/>
      <c r="AW332" s="60"/>
      <c r="AX332" s="60"/>
      <c r="AY332" s="60"/>
      <c r="AZ332" s="60"/>
      <c r="BA332" s="60"/>
      <c r="BB332" s="60"/>
      <c r="BC332" s="60"/>
      <c r="BD332" s="60"/>
      <c r="BE332" s="60"/>
      <c r="BF332" s="60"/>
      <c r="BG332" s="60"/>
      <c r="BH332" s="60"/>
      <c r="BI332" s="60"/>
      <c r="BJ332" s="60"/>
      <c r="BK332" s="60"/>
      <c r="BL332" s="60"/>
      <c r="BM332" s="60"/>
      <c r="BN332" s="60"/>
      <c r="BO332" s="60"/>
      <c r="BP332" s="60"/>
      <c r="BQ332" s="60"/>
      <c r="BR332" s="60"/>
      <c r="BS332" s="60"/>
      <c r="BT332" s="60"/>
      <c r="BU332" s="60"/>
      <c r="BV332" s="60"/>
      <c r="BW332" s="60"/>
      <c r="BX332" s="60"/>
      <c r="BY332" s="60"/>
      <c r="BZ332" s="60"/>
      <c r="CA332" s="60"/>
      <c r="CB332" s="60"/>
      <c r="CC332" s="60"/>
      <c r="CD332" s="60"/>
      <c r="CE332" s="60"/>
      <c r="CF332" s="60"/>
      <c r="CG332" s="60"/>
      <c r="CH332" s="60"/>
      <c r="CI332" s="60"/>
      <c r="CJ332" s="60"/>
      <c r="CK332" s="60"/>
      <c r="CL332" s="60"/>
      <c r="CM332" s="60"/>
      <c r="CN332" s="60"/>
      <c r="CO332" s="60"/>
      <c r="CP332" s="60"/>
      <c r="CQ332" s="60"/>
      <c r="CR332" s="60"/>
      <c r="CS332" s="60"/>
      <c r="CT332" s="60"/>
      <c r="CU332" s="60"/>
      <c r="CV332" s="60"/>
      <c r="CW332" s="60"/>
      <c r="CX332" s="60"/>
      <c r="CY332" s="60"/>
      <c r="CZ332" s="60"/>
      <c r="DA332" s="60"/>
      <c r="DB332" s="60"/>
      <c r="DC332" s="60"/>
      <c r="DD332" s="60"/>
      <c r="DE332" s="60"/>
      <c r="DF332" s="60"/>
      <c r="DG332" s="60"/>
      <c r="DH332" s="60"/>
      <c r="DI332" s="60"/>
      <c r="DJ332" s="60"/>
      <c r="DK332" s="60"/>
      <c r="DL332" s="60"/>
      <c r="DM332" s="60"/>
      <c r="DN332" s="60"/>
      <c r="DO332" s="60"/>
      <c r="DP332" s="60"/>
      <c r="DQ332" s="60"/>
      <c r="DR332" s="60"/>
      <c r="DS332" s="60"/>
      <c r="DT332" s="60"/>
      <c r="DU332" s="60"/>
      <c r="DV332" s="60"/>
      <c r="DW332" s="60"/>
      <c r="DX332" s="60"/>
      <c r="DY332" s="60"/>
      <c r="DZ332" s="60"/>
      <c r="EA332" s="60"/>
      <c r="EB332" s="60"/>
      <c r="EC332" s="60"/>
      <c r="ED332" s="60"/>
      <c r="EE332" s="60"/>
      <c r="EF332" s="60"/>
      <c r="EG332" s="60"/>
      <c r="EH332" s="60"/>
      <c r="EI332" s="60"/>
      <c r="EJ332" s="60"/>
      <c r="EK332" s="60"/>
      <c r="EL332" s="60"/>
      <c r="EM332" s="60"/>
      <c r="EN332" s="60"/>
      <c r="EO332" s="60"/>
      <c r="EP332" s="60"/>
      <c r="EQ332" s="60"/>
      <c r="ER332" s="60"/>
      <c r="ES332" s="60"/>
      <c r="ET332" s="60"/>
      <c r="EU332" s="60"/>
      <c r="EV332" s="60"/>
      <c r="EW332" s="60"/>
      <c r="EX332" s="60"/>
      <c r="EY332" s="60"/>
      <c r="EZ332" s="60"/>
      <c r="FA332" s="60"/>
    </row>
    <row r="333" s="58" customFormat="true" ht="15.75" hidden="false" customHeight="false" outlineLevel="0" collapsed="false">
      <c r="A333" s="73"/>
      <c r="B333" s="74"/>
      <c r="F333" s="70"/>
      <c r="H333" s="59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  <c r="AA333" s="60"/>
      <c r="AB333" s="60"/>
      <c r="AC333" s="60"/>
      <c r="AD333" s="60"/>
      <c r="AE333" s="60"/>
      <c r="AF333" s="60"/>
      <c r="AG333" s="60"/>
      <c r="AH333" s="60"/>
      <c r="AI333" s="60"/>
      <c r="AJ333" s="60"/>
      <c r="AK333" s="60"/>
      <c r="AL333" s="60"/>
      <c r="AM333" s="60"/>
      <c r="AN333" s="60"/>
      <c r="AO333" s="60"/>
      <c r="AP333" s="60"/>
      <c r="AQ333" s="60"/>
      <c r="AR333" s="60"/>
      <c r="AS333" s="60"/>
      <c r="AT333" s="60"/>
      <c r="AU333" s="60"/>
      <c r="AV333" s="60"/>
      <c r="AW333" s="60"/>
      <c r="AX333" s="60"/>
      <c r="AY333" s="60"/>
      <c r="AZ333" s="60"/>
      <c r="BA333" s="60"/>
      <c r="BB333" s="60"/>
      <c r="BC333" s="60"/>
      <c r="BD333" s="60"/>
      <c r="BE333" s="60"/>
      <c r="BF333" s="60"/>
      <c r="BG333" s="60"/>
      <c r="BH333" s="60"/>
      <c r="BI333" s="60"/>
      <c r="BJ333" s="60"/>
      <c r="BK333" s="60"/>
      <c r="BL333" s="60"/>
      <c r="BM333" s="60"/>
      <c r="BN333" s="60"/>
      <c r="BO333" s="60"/>
      <c r="BP333" s="60"/>
      <c r="BQ333" s="60"/>
      <c r="BR333" s="60"/>
      <c r="BS333" s="60"/>
      <c r="BT333" s="60"/>
      <c r="BU333" s="60"/>
      <c r="BV333" s="60"/>
      <c r="BW333" s="60"/>
      <c r="BX333" s="60"/>
      <c r="BY333" s="60"/>
      <c r="BZ333" s="60"/>
      <c r="CA333" s="60"/>
      <c r="CB333" s="60"/>
      <c r="CC333" s="60"/>
      <c r="CD333" s="60"/>
      <c r="CE333" s="60"/>
      <c r="CF333" s="60"/>
      <c r="CG333" s="60"/>
      <c r="CH333" s="60"/>
      <c r="CI333" s="60"/>
      <c r="CJ333" s="60"/>
      <c r="CK333" s="60"/>
      <c r="CL333" s="60"/>
      <c r="CM333" s="60"/>
      <c r="CN333" s="60"/>
      <c r="CO333" s="60"/>
      <c r="CP333" s="60"/>
      <c r="CQ333" s="60"/>
      <c r="CR333" s="60"/>
      <c r="CS333" s="60"/>
      <c r="CT333" s="60"/>
      <c r="CU333" s="60"/>
      <c r="CV333" s="60"/>
      <c r="CW333" s="60"/>
      <c r="CX333" s="60"/>
      <c r="CY333" s="60"/>
      <c r="CZ333" s="60"/>
      <c r="DA333" s="60"/>
      <c r="DB333" s="60"/>
      <c r="DC333" s="60"/>
      <c r="DD333" s="60"/>
      <c r="DE333" s="60"/>
      <c r="DF333" s="60"/>
      <c r="DG333" s="60"/>
      <c r="DH333" s="60"/>
      <c r="DI333" s="60"/>
      <c r="DJ333" s="60"/>
      <c r="DK333" s="60"/>
      <c r="DL333" s="60"/>
      <c r="DM333" s="60"/>
      <c r="DN333" s="60"/>
      <c r="DO333" s="60"/>
      <c r="DP333" s="60"/>
      <c r="DQ333" s="60"/>
      <c r="DR333" s="60"/>
      <c r="DS333" s="60"/>
      <c r="DT333" s="60"/>
      <c r="DU333" s="60"/>
      <c r="DV333" s="60"/>
      <c r="DW333" s="60"/>
      <c r="DX333" s="60"/>
      <c r="DY333" s="60"/>
      <c r="DZ333" s="60"/>
      <c r="EA333" s="60"/>
      <c r="EB333" s="60"/>
      <c r="EC333" s="60"/>
      <c r="ED333" s="60"/>
      <c r="EE333" s="60"/>
      <c r="EF333" s="60"/>
      <c r="EG333" s="60"/>
      <c r="EH333" s="60"/>
      <c r="EI333" s="60"/>
      <c r="EJ333" s="60"/>
      <c r="EK333" s="60"/>
      <c r="EL333" s="60"/>
      <c r="EM333" s="60"/>
      <c r="EN333" s="60"/>
      <c r="EO333" s="60"/>
      <c r="EP333" s="60"/>
      <c r="EQ333" s="60"/>
      <c r="ER333" s="60"/>
      <c r="ES333" s="60"/>
      <c r="ET333" s="60"/>
      <c r="EU333" s="60"/>
      <c r="EV333" s="60"/>
      <c r="EW333" s="60"/>
      <c r="EX333" s="60"/>
      <c r="EY333" s="60"/>
      <c r="EZ333" s="60"/>
      <c r="FA333" s="60"/>
    </row>
    <row r="334" s="58" customFormat="true" ht="15.75" hidden="false" customHeight="false" outlineLevel="0" collapsed="false">
      <c r="A334" s="73"/>
      <c r="B334" s="74"/>
      <c r="F334" s="70"/>
      <c r="H334" s="59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  <c r="AA334" s="60"/>
      <c r="AB334" s="60"/>
      <c r="AC334" s="60"/>
      <c r="AD334" s="60"/>
      <c r="AE334" s="60"/>
      <c r="AF334" s="60"/>
      <c r="AG334" s="60"/>
      <c r="AH334" s="60"/>
      <c r="AI334" s="60"/>
      <c r="AJ334" s="60"/>
      <c r="AK334" s="60"/>
      <c r="AL334" s="60"/>
      <c r="AM334" s="60"/>
      <c r="AN334" s="60"/>
      <c r="AO334" s="60"/>
      <c r="AP334" s="60"/>
      <c r="AQ334" s="60"/>
      <c r="AR334" s="60"/>
      <c r="AS334" s="60"/>
      <c r="AT334" s="60"/>
      <c r="AU334" s="60"/>
      <c r="AV334" s="60"/>
      <c r="AW334" s="60"/>
      <c r="AX334" s="60"/>
      <c r="AY334" s="60"/>
      <c r="AZ334" s="60"/>
      <c r="BA334" s="60"/>
      <c r="BB334" s="60"/>
      <c r="BC334" s="60"/>
      <c r="BD334" s="60"/>
      <c r="BE334" s="60"/>
      <c r="BF334" s="60"/>
      <c r="BG334" s="60"/>
      <c r="BH334" s="60"/>
      <c r="BI334" s="60"/>
      <c r="BJ334" s="60"/>
      <c r="BK334" s="60"/>
      <c r="BL334" s="60"/>
      <c r="BM334" s="60"/>
      <c r="BN334" s="60"/>
      <c r="BO334" s="60"/>
      <c r="BP334" s="60"/>
      <c r="BQ334" s="60"/>
      <c r="BR334" s="60"/>
      <c r="BS334" s="60"/>
      <c r="BT334" s="60"/>
      <c r="BU334" s="60"/>
      <c r="BV334" s="60"/>
      <c r="BW334" s="60"/>
      <c r="BX334" s="60"/>
      <c r="BY334" s="60"/>
      <c r="BZ334" s="60"/>
      <c r="CA334" s="60"/>
      <c r="CB334" s="60"/>
      <c r="CC334" s="60"/>
      <c r="CD334" s="60"/>
      <c r="CE334" s="60"/>
      <c r="CF334" s="60"/>
      <c r="CG334" s="60"/>
      <c r="CH334" s="60"/>
      <c r="CI334" s="60"/>
      <c r="CJ334" s="60"/>
      <c r="CK334" s="60"/>
      <c r="CL334" s="60"/>
      <c r="CM334" s="60"/>
      <c r="CN334" s="60"/>
      <c r="CO334" s="60"/>
      <c r="CP334" s="60"/>
      <c r="CQ334" s="60"/>
      <c r="CR334" s="60"/>
      <c r="CS334" s="60"/>
      <c r="CT334" s="60"/>
      <c r="CU334" s="60"/>
      <c r="CV334" s="60"/>
      <c r="CW334" s="60"/>
      <c r="CX334" s="60"/>
      <c r="CY334" s="60"/>
      <c r="CZ334" s="60"/>
      <c r="DA334" s="60"/>
      <c r="DB334" s="60"/>
      <c r="DC334" s="60"/>
      <c r="DD334" s="60"/>
      <c r="DE334" s="60"/>
      <c r="DF334" s="60"/>
      <c r="DG334" s="60"/>
      <c r="DH334" s="60"/>
      <c r="DI334" s="60"/>
      <c r="DJ334" s="60"/>
      <c r="DK334" s="60"/>
      <c r="DL334" s="60"/>
      <c r="DM334" s="60"/>
      <c r="DN334" s="60"/>
      <c r="DO334" s="60"/>
      <c r="DP334" s="60"/>
      <c r="DQ334" s="60"/>
      <c r="DR334" s="60"/>
      <c r="DS334" s="60"/>
      <c r="DT334" s="60"/>
      <c r="DU334" s="60"/>
      <c r="DV334" s="60"/>
      <c r="DW334" s="60"/>
      <c r="DX334" s="60"/>
      <c r="DY334" s="60"/>
      <c r="DZ334" s="60"/>
      <c r="EA334" s="60"/>
      <c r="EB334" s="60"/>
      <c r="EC334" s="60"/>
      <c r="ED334" s="60"/>
      <c r="EE334" s="60"/>
      <c r="EF334" s="60"/>
      <c r="EG334" s="60"/>
      <c r="EH334" s="60"/>
      <c r="EI334" s="60"/>
      <c r="EJ334" s="60"/>
      <c r="EK334" s="60"/>
      <c r="EL334" s="60"/>
      <c r="EM334" s="60"/>
      <c r="EN334" s="60"/>
      <c r="EO334" s="60"/>
      <c r="EP334" s="60"/>
      <c r="EQ334" s="60"/>
      <c r="ER334" s="60"/>
      <c r="ES334" s="60"/>
      <c r="ET334" s="60"/>
      <c r="EU334" s="60"/>
      <c r="EV334" s="60"/>
      <c r="EW334" s="60"/>
      <c r="EX334" s="60"/>
      <c r="EY334" s="60"/>
      <c r="EZ334" s="60"/>
      <c r="FA334" s="60"/>
    </row>
    <row r="335" s="58" customFormat="true" ht="15.75" hidden="false" customHeight="false" outlineLevel="0" collapsed="false">
      <c r="A335" s="73"/>
      <c r="B335" s="74"/>
      <c r="F335" s="70"/>
      <c r="H335" s="59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  <c r="AA335" s="60"/>
      <c r="AB335" s="60"/>
      <c r="AC335" s="60"/>
      <c r="AD335" s="60"/>
      <c r="AE335" s="60"/>
      <c r="AF335" s="60"/>
      <c r="AG335" s="60"/>
      <c r="AH335" s="60"/>
      <c r="AI335" s="60"/>
      <c r="AJ335" s="60"/>
      <c r="AK335" s="60"/>
      <c r="AL335" s="60"/>
      <c r="AM335" s="60"/>
      <c r="AN335" s="60"/>
      <c r="AO335" s="60"/>
      <c r="AP335" s="60"/>
      <c r="AQ335" s="60"/>
      <c r="AR335" s="60"/>
      <c r="AS335" s="60"/>
      <c r="AT335" s="60"/>
      <c r="AU335" s="60"/>
      <c r="AV335" s="60"/>
      <c r="AW335" s="60"/>
      <c r="AX335" s="60"/>
      <c r="AY335" s="60"/>
      <c r="AZ335" s="60"/>
      <c r="BA335" s="60"/>
      <c r="BB335" s="60"/>
      <c r="BC335" s="60"/>
      <c r="BD335" s="60"/>
      <c r="BE335" s="60"/>
      <c r="BF335" s="60"/>
      <c r="BG335" s="60"/>
      <c r="BH335" s="60"/>
      <c r="BI335" s="60"/>
      <c r="BJ335" s="60"/>
      <c r="BK335" s="60"/>
      <c r="BL335" s="60"/>
      <c r="BM335" s="60"/>
      <c r="BN335" s="60"/>
      <c r="BO335" s="60"/>
      <c r="BP335" s="60"/>
      <c r="BQ335" s="60"/>
      <c r="BR335" s="60"/>
      <c r="BS335" s="60"/>
      <c r="BT335" s="60"/>
      <c r="BU335" s="60"/>
      <c r="BV335" s="60"/>
      <c r="BW335" s="60"/>
      <c r="BX335" s="60"/>
      <c r="BY335" s="60"/>
      <c r="BZ335" s="60"/>
      <c r="CA335" s="60"/>
      <c r="CB335" s="60"/>
      <c r="CC335" s="60"/>
      <c r="CD335" s="60"/>
      <c r="CE335" s="60"/>
      <c r="CF335" s="60"/>
      <c r="CG335" s="60"/>
      <c r="CH335" s="60"/>
      <c r="CI335" s="60"/>
      <c r="CJ335" s="60"/>
      <c r="CK335" s="60"/>
      <c r="CL335" s="60"/>
      <c r="CM335" s="60"/>
      <c r="CN335" s="60"/>
      <c r="CO335" s="60"/>
      <c r="CP335" s="60"/>
      <c r="CQ335" s="60"/>
      <c r="CR335" s="60"/>
      <c r="CS335" s="60"/>
      <c r="CT335" s="60"/>
      <c r="CU335" s="60"/>
      <c r="CV335" s="60"/>
      <c r="CW335" s="60"/>
      <c r="CX335" s="60"/>
      <c r="CY335" s="60"/>
      <c r="CZ335" s="60"/>
      <c r="DA335" s="60"/>
      <c r="DB335" s="60"/>
      <c r="DC335" s="60"/>
      <c r="DD335" s="60"/>
      <c r="DE335" s="60"/>
      <c r="DF335" s="60"/>
      <c r="DG335" s="60"/>
      <c r="DH335" s="60"/>
      <c r="DI335" s="60"/>
      <c r="DJ335" s="60"/>
      <c r="DK335" s="60"/>
      <c r="DL335" s="60"/>
      <c r="DM335" s="60"/>
      <c r="DN335" s="60"/>
      <c r="DO335" s="60"/>
      <c r="DP335" s="60"/>
      <c r="DQ335" s="60"/>
      <c r="DR335" s="60"/>
      <c r="DS335" s="60"/>
      <c r="DT335" s="60"/>
      <c r="DU335" s="60"/>
      <c r="DV335" s="60"/>
      <c r="DW335" s="60"/>
      <c r="DX335" s="60"/>
      <c r="DY335" s="60"/>
      <c r="DZ335" s="60"/>
      <c r="EA335" s="60"/>
      <c r="EB335" s="60"/>
      <c r="EC335" s="60"/>
      <c r="ED335" s="60"/>
      <c r="EE335" s="60"/>
      <c r="EF335" s="60"/>
      <c r="EG335" s="60"/>
      <c r="EH335" s="60"/>
      <c r="EI335" s="60"/>
      <c r="EJ335" s="60"/>
      <c r="EK335" s="60"/>
      <c r="EL335" s="60"/>
      <c r="EM335" s="60"/>
      <c r="EN335" s="60"/>
      <c r="EO335" s="60"/>
      <c r="EP335" s="60"/>
      <c r="EQ335" s="60"/>
      <c r="ER335" s="60"/>
      <c r="ES335" s="60"/>
      <c r="ET335" s="60"/>
      <c r="EU335" s="60"/>
      <c r="EV335" s="60"/>
      <c r="EW335" s="60"/>
      <c r="EX335" s="60"/>
      <c r="EY335" s="60"/>
      <c r="EZ335" s="60"/>
      <c r="FA335" s="60"/>
    </row>
    <row r="336" s="58" customFormat="true" ht="15.75" hidden="false" customHeight="false" outlineLevel="0" collapsed="false">
      <c r="A336" s="73"/>
      <c r="B336" s="74"/>
      <c r="F336" s="70"/>
      <c r="H336" s="59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  <c r="AA336" s="60"/>
      <c r="AB336" s="60"/>
      <c r="AC336" s="60"/>
      <c r="AD336" s="60"/>
      <c r="AE336" s="60"/>
      <c r="AF336" s="60"/>
      <c r="AG336" s="60"/>
      <c r="AH336" s="60"/>
      <c r="AI336" s="60"/>
      <c r="AJ336" s="60"/>
      <c r="AK336" s="60"/>
      <c r="AL336" s="60"/>
      <c r="AM336" s="60"/>
      <c r="AN336" s="60"/>
      <c r="AO336" s="60"/>
      <c r="AP336" s="60"/>
      <c r="AQ336" s="60"/>
      <c r="AR336" s="60"/>
      <c r="AS336" s="60"/>
      <c r="AT336" s="60"/>
      <c r="AU336" s="60"/>
      <c r="AV336" s="60"/>
      <c r="AW336" s="60"/>
      <c r="AX336" s="60"/>
      <c r="AY336" s="60"/>
      <c r="AZ336" s="60"/>
      <c r="BA336" s="60"/>
      <c r="BB336" s="60"/>
      <c r="BC336" s="60"/>
      <c r="BD336" s="60"/>
      <c r="BE336" s="60"/>
      <c r="BF336" s="60"/>
      <c r="BG336" s="60"/>
      <c r="BH336" s="60"/>
      <c r="BI336" s="60"/>
      <c r="BJ336" s="60"/>
      <c r="BK336" s="60"/>
      <c r="BL336" s="60"/>
      <c r="BM336" s="60"/>
      <c r="BN336" s="60"/>
      <c r="BO336" s="60"/>
      <c r="BP336" s="60"/>
      <c r="BQ336" s="60"/>
      <c r="BR336" s="60"/>
      <c r="BS336" s="60"/>
      <c r="BT336" s="60"/>
      <c r="BU336" s="60"/>
      <c r="BV336" s="60"/>
      <c r="BW336" s="60"/>
      <c r="BX336" s="60"/>
      <c r="BY336" s="60"/>
      <c r="BZ336" s="60"/>
      <c r="CA336" s="60"/>
      <c r="CB336" s="60"/>
      <c r="CC336" s="60"/>
      <c r="CD336" s="60"/>
      <c r="CE336" s="60"/>
      <c r="CF336" s="60"/>
      <c r="CG336" s="60"/>
      <c r="CH336" s="60"/>
      <c r="CI336" s="60"/>
      <c r="CJ336" s="60"/>
      <c r="CK336" s="60"/>
      <c r="CL336" s="60"/>
      <c r="CM336" s="60"/>
      <c r="CN336" s="60"/>
      <c r="CO336" s="60"/>
      <c r="CP336" s="60"/>
      <c r="CQ336" s="60"/>
      <c r="CR336" s="60"/>
      <c r="CS336" s="60"/>
      <c r="CT336" s="60"/>
      <c r="CU336" s="60"/>
      <c r="CV336" s="60"/>
      <c r="CW336" s="60"/>
      <c r="CX336" s="60"/>
      <c r="CY336" s="60"/>
      <c r="CZ336" s="60"/>
      <c r="DA336" s="60"/>
      <c r="DB336" s="60"/>
      <c r="DC336" s="60"/>
      <c r="DD336" s="60"/>
      <c r="DE336" s="60"/>
      <c r="DF336" s="60"/>
      <c r="DG336" s="60"/>
      <c r="DH336" s="60"/>
      <c r="DI336" s="60"/>
      <c r="DJ336" s="60"/>
      <c r="DK336" s="60"/>
      <c r="DL336" s="60"/>
      <c r="DM336" s="60"/>
      <c r="DN336" s="60"/>
      <c r="DO336" s="60"/>
      <c r="DP336" s="60"/>
      <c r="DQ336" s="60"/>
      <c r="DR336" s="60"/>
      <c r="DS336" s="60"/>
      <c r="DT336" s="60"/>
      <c r="DU336" s="60"/>
      <c r="DV336" s="60"/>
      <c r="DW336" s="60"/>
      <c r="DX336" s="60"/>
      <c r="DY336" s="60"/>
      <c r="DZ336" s="60"/>
      <c r="EA336" s="60"/>
      <c r="EB336" s="60"/>
      <c r="EC336" s="60"/>
      <c r="ED336" s="60"/>
      <c r="EE336" s="60"/>
      <c r="EF336" s="60"/>
      <c r="EG336" s="60"/>
      <c r="EH336" s="60"/>
      <c r="EI336" s="60"/>
      <c r="EJ336" s="60"/>
      <c r="EK336" s="60"/>
      <c r="EL336" s="60"/>
      <c r="EM336" s="60"/>
      <c r="EN336" s="60"/>
      <c r="EO336" s="60"/>
      <c r="EP336" s="60"/>
      <c r="EQ336" s="60"/>
      <c r="ER336" s="60"/>
      <c r="ES336" s="60"/>
      <c r="ET336" s="60"/>
      <c r="EU336" s="60"/>
      <c r="EV336" s="60"/>
      <c r="EW336" s="60"/>
      <c r="EX336" s="60"/>
      <c r="EY336" s="60"/>
      <c r="EZ336" s="60"/>
      <c r="FA336" s="60"/>
    </row>
    <row r="337" s="58" customFormat="true" ht="15.75" hidden="false" customHeight="false" outlineLevel="0" collapsed="false">
      <c r="A337" s="73"/>
      <c r="B337" s="74"/>
      <c r="F337" s="70"/>
      <c r="H337" s="59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  <c r="AA337" s="60"/>
      <c r="AB337" s="60"/>
      <c r="AC337" s="60"/>
      <c r="AD337" s="60"/>
      <c r="AE337" s="60"/>
      <c r="AF337" s="60"/>
      <c r="AG337" s="60"/>
      <c r="AH337" s="60"/>
      <c r="AI337" s="60"/>
      <c r="AJ337" s="60"/>
      <c r="AK337" s="60"/>
      <c r="AL337" s="60"/>
      <c r="AM337" s="60"/>
      <c r="AN337" s="60"/>
      <c r="AO337" s="60"/>
      <c r="AP337" s="60"/>
      <c r="AQ337" s="60"/>
      <c r="AR337" s="60"/>
      <c r="AS337" s="60"/>
      <c r="AT337" s="60"/>
      <c r="AU337" s="60"/>
      <c r="AV337" s="60"/>
      <c r="AW337" s="60"/>
      <c r="AX337" s="60"/>
      <c r="AY337" s="60"/>
      <c r="AZ337" s="60"/>
      <c r="BA337" s="60"/>
      <c r="BB337" s="60"/>
      <c r="BC337" s="60"/>
      <c r="BD337" s="60"/>
      <c r="BE337" s="60"/>
      <c r="BF337" s="60"/>
      <c r="BG337" s="60"/>
      <c r="BH337" s="60"/>
      <c r="BI337" s="60"/>
      <c r="BJ337" s="60"/>
      <c r="BK337" s="60"/>
      <c r="BL337" s="60"/>
      <c r="BM337" s="60"/>
      <c r="BN337" s="60"/>
      <c r="BO337" s="60"/>
      <c r="BP337" s="60"/>
      <c r="BQ337" s="60"/>
      <c r="BR337" s="60"/>
      <c r="BS337" s="60"/>
      <c r="BT337" s="60"/>
      <c r="BU337" s="60"/>
      <c r="BV337" s="60"/>
      <c r="BW337" s="60"/>
      <c r="BX337" s="60"/>
      <c r="BY337" s="60"/>
      <c r="BZ337" s="60"/>
      <c r="CA337" s="60"/>
      <c r="CB337" s="60"/>
      <c r="CC337" s="60"/>
      <c r="CD337" s="60"/>
      <c r="CE337" s="60"/>
      <c r="CF337" s="60"/>
      <c r="CG337" s="60"/>
      <c r="CH337" s="60"/>
      <c r="CI337" s="60"/>
      <c r="CJ337" s="60"/>
      <c r="CK337" s="60"/>
      <c r="CL337" s="60"/>
      <c r="CM337" s="60"/>
      <c r="CN337" s="60"/>
      <c r="CO337" s="60"/>
      <c r="CP337" s="60"/>
      <c r="CQ337" s="60"/>
      <c r="CR337" s="60"/>
      <c r="CS337" s="60"/>
      <c r="CT337" s="60"/>
      <c r="CU337" s="60"/>
      <c r="CV337" s="60"/>
      <c r="CW337" s="60"/>
      <c r="CX337" s="60"/>
      <c r="CY337" s="60"/>
      <c r="CZ337" s="60"/>
      <c r="DA337" s="60"/>
      <c r="DB337" s="60"/>
      <c r="DC337" s="60"/>
      <c r="DD337" s="60"/>
      <c r="DE337" s="60"/>
      <c r="DF337" s="60"/>
      <c r="DG337" s="60"/>
      <c r="DH337" s="60"/>
      <c r="DI337" s="60"/>
      <c r="DJ337" s="60"/>
      <c r="DK337" s="60"/>
      <c r="DL337" s="60"/>
      <c r="DM337" s="60"/>
      <c r="DN337" s="60"/>
      <c r="DO337" s="60"/>
      <c r="DP337" s="60"/>
      <c r="DQ337" s="60"/>
      <c r="DR337" s="60"/>
      <c r="DS337" s="60"/>
      <c r="DT337" s="60"/>
      <c r="DU337" s="60"/>
      <c r="DV337" s="60"/>
      <c r="DW337" s="60"/>
      <c r="DX337" s="60"/>
      <c r="DY337" s="60"/>
      <c r="DZ337" s="60"/>
      <c r="EA337" s="60"/>
      <c r="EB337" s="60"/>
      <c r="EC337" s="60"/>
      <c r="ED337" s="60"/>
      <c r="EE337" s="60"/>
      <c r="EF337" s="60"/>
      <c r="EG337" s="60"/>
      <c r="EH337" s="60"/>
      <c r="EI337" s="60"/>
      <c r="EJ337" s="60"/>
      <c r="EK337" s="60"/>
      <c r="EL337" s="60"/>
      <c r="EM337" s="60"/>
      <c r="EN337" s="60"/>
      <c r="EO337" s="60"/>
      <c r="EP337" s="60"/>
      <c r="EQ337" s="60"/>
      <c r="ER337" s="60"/>
      <c r="ES337" s="60"/>
      <c r="ET337" s="60"/>
      <c r="EU337" s="60"/>
      <c r="EV337" s="60"/>
      <c r="EW337" s="60"/>
      <c r="EX337" s="60"/>
      <c r="EY337" s="60"/>
      <c r="EZ337" s="60"/>
      <c r="FA337" s="60"/>
    </row>
    <row r="338" s="58" customFormat="true" ht="15.75" hidden="false" customHeight="false" outlineLevel="0" collapsed="false">
      <c r="A338" s="73"/>
      <c r="B338" s="74"/>
      <c r="F338" s="70"/>
      <c r="H338" s="59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  <c r="AA338" s="60"/>
      <c r="AB338" s="60"/>
      <c r="AC338" s="60"/>
      <c r="AD338" s="60"/>
      <c r="AE338" s="60"/>
      <c r="AF338" s="60"/>
      <c r="AG338" s="60"/>
      <c r="AH338" s="60"/>
      <c r="AI338" s="60"/>
      <c r="AJ338" s="60"/>
      <c r="AK338" s="60"/>
      <c r="AL338" s="60"/>
      <c r="AM338" s="60"/>
      <c r="AN338" s="60"/>
      <c r="AO338" s="60"/>
      <c r="AP338" s="60"/>
      <c r="AQ338" s="60"/>
      <c r="AR338" s="60"/>
      <c r="AS338" s="60"/>
      <c r="AT338" s="60"/>
      <c r="AU338" s="60"/>
      <c r="AV338" s="60"/>
      <c r="AW338" s="60"/>
      <c r="AX338" s="60"/>
      <c r="AY338" s="60"/>
      <c r="AZ338" s="60"/>
      <c r="BA338" s="60"/>
      <c r="BB338" s="60"/>
      <c r="BC338" s="60"/>
      <c r="BD338" s="60"/>
      <c r="BE338" s="60"/>
      <c r="BF338" s="60"/>
      <c r="BG338" s="60"/>
      <c r="BH338" s="60"/>
      <c r="BI338" s="60"/>
      <c r="BJ338" s="60"/>
      <c r="BK338" s="60"/>
      <c r="BL338" s="60"/>
      <c r="BM338" s="60"/>
      <c r="BN338" s="60"/>
      <c r="BO338" s="60"/>
      <c r="BP338" s="60"/>
      <c r="BQ338" s="60"/>
      <c r="BR338" s="60"/>
      <c r="BS338" s="60"/>
      <c r="BT338" s="60"/>
      <c r="BU338" s="60"/>
      <c r="BV338" s="60"/>
      <c r="BW338" s="60"/>
      <c r="BX338" s="60"/>
      <c r="BY338" s="60"/>
      <c r="BZ338" s="60"/>
      <c r="CA338" s="60"/>
      <c r="CB338" s="60"/>
      <c r="CC338" s="60"/>
      <c r="CD338" s="60"/>
      <c r="CE338" s="60"/>
      <c r="CF338" s="60"/>
      <c r="CG338" s="60"/>
      <c r="CH338" s="60"/>
      <c r="CI338" s="60"/>
      <c r="CJ338" s="60"/>
      <c r="CK338" s="60"/>
      <c r="CL338" s="60"/>
      <c r="CM338" s="60"/>
      <c r="CN338" s="60"/>
      <c r="CO338" s="60"/>
      <c r="CP338" s="60"/>
      <c r="CQ338" s="60"/>
      <c r="CR338" s="60"/>
      <c r="CS338" s="60"/>
      <c r="CT338" s="60"/>
      <c r="CU338" s="60"/>
      <c r="CV338" s="60"/>
      <c r="CW338" s="60"/>
      <c r="CX338" s="60"/>
      <c r="CY338" s="60"/>
      <c r="CZ338" s="60"/>
      <c r="DA338" s="60"/>
      <c r="DB338" s="60"/>
      <c r="DC338" s="60"/>
      <c r="DD338" s="60"/>
      <c r="DE338" s="60"/>
      <c r="DF338" s="60"/>
      <c r="DG338" s="60"/>
      <c r="DH338" s="60"/>
      <c r="DI338" s="60"/>
      <c r="DJ338" s="60"/>
      <c r="DK338" s="60"/>
      <c r="DL338" s="60"/>
      <c r="DM338" s="60"/>
      <c r="DN338" s="60"/>
      <c r="DO338" s="60"/>
      <c r="DP338" s="60"/>
      <c r="DQ338" s="60"/>
      <c r="DR338" s="60"/>
      <c r="DS338" s="60"/>
      <c r="DT338" s="60"/>
      <c r="DU338" s="60"/>
      <c r="DV338" s="60"/>
      <c r="DW338" s="60"/>
      <c r="DX338" s="60"/>
      <c r="DY338" s="60"/>
      <c r="DZ338" s="60"/>
      <c r="EA338" s="60"/>
      <c r="EB338" s="60"/>
      <c r="EC338" s="60"/>
      <c r="ED338" s="60"/>
      <c r="EE338" s="60"/>
      <c r="EF338" s="60"/>
      <c r="EG338" s="60"/>
      <c r="EH338" s="60"/>
      <c r="EI338" s="60"/>
      <c r="EJ338" s="60"/>
      <c r="EK338" s="60"/>
      <c r="EL338" s="60"/>
      <c r="EM338" s="60"/>
      <c r="EN338" s="60"/>
      <c r="EO338" s="60"/>
      <c r="EP338" s="60"/>
      <c r="EQ338" s="60"/>
      <c r="ER338" s="60"/>
      <c r="ES338" s="60"/>
      <c r="ET338" s="60"/>
      <c r="EU338" s="60"/>
      <c r="EV338" s="60"/>
      <c r="EW338" s="60"/>
      <c r="EX338" s="60"/>
      <c r="EY338" s="60"/>
      <c r="EZ338" s="60"/>
      <c r="FA338" s="60"/>
    </row>
    <row r="339" s="58" customFormat="true" ht="15.75" hidden="false" customHeight="false" outlineLevel="0" collapsed="false">
      <c r="A339" s="73"/>
      <c r="B339" s="74"/>
      <c r="F339" s="70"/>
      <c r="H339" s="59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  <c r="AA339" s="60"/>
      <c r="AB339" s="60"/>
      <c r="AC339" s="60"/>
      <c r="AD339" s="60"/>
      <c r="AE339" s="60"/>
      <c r="AF339" s="60"/>
      <c r="AG339" s="60"/>
      <c r="AH339" s="60"/>
      <c r="AI339" s="60"/>
      <c r="AJ339" s="60"/>
      <c r="AK339" s="60"/>
      <c r="AL339" s="60"/>
      <c r="AM339" s="60"/>
      <c r="AN339" s="60"/>
      <c r="AO339" s="60"/>
      <c r="AP339" s="60"/>
      <c r="AQ339" s="60"/>
      <c r="AR339" s="60"/>
      <c r="AS339" s="60"/>
      <c r="AT339" s="60"/>
      <c r="AU339" s="60"/>
      <c r="AV339" s="60"/>
      <c r="AW339" s="60"/>
      <c r="AX339" s="60"/>
      <c r="AY339" s="60"/>
      <c r="AZ339" s="60"/>
      <c r="BA339" s="60"/>
      <c r="BB339" s="60"/>
      <c r="BC339" s="60"/>
      <c r="BD339" s="60"/>
      <c r="BE339" s="60"/>
      <c r="BF339" s="60"/>
      <c r="BG339" s="60"/>
      <c r="BH339" s="60"/>
      <c r="BI339" s="60"/>
      <c r="BJ339" s="60"/>
      <c r="BK339" s="60"/>
      <c r="BL339" s="60"/>
      <c r="BM339" s="60"/>
      <c r="BN339" s="60"/>
      <c r="BO339" s="60"/>
      <c r="BP339" s="60"/>
      <c r="BQ339" s="60"/>
      <c r="BR339" s="60"/>
      <c r="BS339" s="60"/>
      <c r="BT339" s="60"/>
      <c r="BU339" s="60"/>
      <c r="BV339" s="60"/>
      <c r="BW339" s="60"/>
      <c r="BX339" s="60"/>
      <c r="BY339" s="60"/>
      <c r="BZ339" s="60"/>
      <c r="CA339" s="60"/>
      <c r="CB339" s="60"/>
      <c r="CC339" s="60"/>
      <c r="CD339" s="60"/>
      <c r="CE339" s="60"/>
      <c r="CF339" s="60"/>
      <c r="CG339" s="60"/>
      <c r="CH339" s="60"/>
      <c r="CI339" s="60"/>
      <c r="CJ339" s="60"/>
      <c r="CK339" s="60"/>
      <c r="CL339" s="60"/>
      <c r="CM339" s="60"/>
      <c r="CN339" s="60"/>
      <c r="CO339" s="60"/>
      <c r="CP339" s="60"/>
      <c r="CQ339" s="60"/>
      <c r="CR339" s="60"/>
      <c r="CS339" s="60"/>
      <c r="CT339" s="60"/>
      <c r="CU339" s="60"/>
      <c r="CV339" s="60"/>
      <c r="CW339" s="60"/>
      <c r="CX339" s="60"/>
      <c r="CY339" s="60"/>
      <c r="CZ339" s="60"/>
      <c r="DA339" s="60"/>
      <c r="DB339" s="60"/>
      <c r="DC339" s="60"/>
      <c r="DD339" s="60"/>
      <c r="DE339" s="60"/>
      <c r="DF339" s="60"/>
      <c r="DG339" s="60"/>
      <c r="DH339" s="60"/>
      <c r="DI339" s="60"/>
      <c r="DJ339" s="60"/>
      <c r="DK339" s="60"/>
      <c r="DL339" s="60"/>
      <c r="DM339" s="60"/>
      <c r="DN339" s="60"/>
      <c r="DO339" s="60"/>
      <c r="DP339" s="60"/>
      <c r="DQ339" s="60"/>
      <c r="DR339" s="60"/>
      <c r="DS339" s="60"/>
      <c r="DT339" s="60"/>
      <c r="DU339" s="60"/>
      <c r="DV339" s="60"/>
      <c r="DW339" s="60"/>
      <c r="DX339" s="60"/>
      <c r="DY339" s="60"/>
      <c r="DZ339" s="60"/>
      <c r="EA339" s="60"/>
      <c r="EB339" s="60"/>
      <c r="EC339" s="60"/>
      <c r="ED339" s="60"/>
      <c r="EE339" s="60"/>
      <c r="EF339" s="60"/>
      <c r="EG339" s="60"/>
      <c r="EH339" s="60"/>
      <c r="EI339" s="60"/>
      <c r="EJ339" s="60"/>
      <c r="EK339" s="60"/>
      <c r="EL339" s="60"/>
      <c r="EM339" s="60"/>
      <c r="EN339" s="60"/>
      <c r="EO339" s="60"/>
      <c r="EP339" s="60"/>
      <c r="EQ339" s="60"/>
      <c r="ER339" s="60"/>
      <c r="ES339" s="60"/>
      <c r="ET339" s="60"/>
      <c r="EU339" s="60"/>
      <c r="EV339" s="60"/>
      <c r="EW339" s="60"/>
      <c r="EX339" s="60"/>
      <c r="EY339" s="60"/>
      <c r="EZ339" s="60"/>
      <c r="FA339" s="60"/>
    </row>
    <row r="340" s="58" customFormat="true" ht="15.75" hidden="false" customHeight="false" outlineLevel="0" collapsed="false">
      <c r="A340" s="73"/>
      <c r="B340" s="74"/>
      <c r="F340" s="70"/>
      <c r="H340" s="59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  <c r="AA340" s="60"/>
      <c r="AB340" s="60"/>
      <c r="AC340" s="60"/>
      <c r="AD340" s="60"/>
      <c r="AE340" s="60"/>
      <c r="AF340" s="60"/>
      <c r="AG340" s="60"/>
      <c r="AH340" s="60"/>
      <c r="AI340" s="60"/>
      <c r="AJ340" s="60"/>
      <c r="AK340" s="60"/>
      <c r="AL340" s="60"/>
      <c r="AM340" s="60"/>
      <c r="AN340" s="60"/>
      <c r="AO340" s="60"/>
      <c r="AP340" s="60"/>
      <c r="AQ340" s="60"/>
      <c r="AR340" s="60"/>
      <c r="AS340" s="60"/>
      <c r="AT340" s="60"/>
      <c r="AU340" s="60"/>
      <c r="AV340" s="60"/>
      <c r="AW340" s="60"/>
      <c r="AX340" s="60"/>
      <c r="AY340" s="60"/>
      <c r="AZ340" s="60"/>
      <c r="BA340" s="60"/>
      <c r="BB340" s="60"/>
      <c r="BC340" s="60"/>
      <c r="BD340" s="60"/>
      <c r="BE340" s="60"/>
      <c r="BF340" s="60"/>
      <c r="BG340" s="60"/>
      <c r="BH340" s="60"/>
      <c r="BI340" s="60"/>
      <c r="BJ340" s="60"/>
      <c r="BK340" s="60"/>
      <c r="BL340" s="60"/>
      <c r="BM340" s="60"/>
      <c r="BN340" s="60"/>
      <c r="BO340" s="60"/>
      <c r="BP340" s="60"/>
      <c r="BQ340" s="60"/>
      <c r="BR340" s="60"/>
      <c r="BS340" s="60"/>
      <c r="BT340" s="60"/>
      <c r="BU340" s="60"/>
      <c r="BV340" s="60"/>
      <c r="BW340" s="60"/>
      <c r="BX340" s="60"/>
      <c r="BY340" s="60"/>
      <c r="BZ340" s="60"/>
      <c r="CA340" s="60"/>
      <c r="CB340" s="60"/>
      <c r="CC340" s="60"/>
      <c r="CD340" s="60"/>
      <c r="CE340" s="60"/>
      <c r="CF340" s="60"/>
      <c r="CG340" s="60"/>
      <c r="CH340" s="60"/>
      <c r="CI340" s="60"/>
      <c r="CJ340" s="60"/>
      <c r="CK340" s="60"/>
      <c r="CL340" s="60"/>
      <c r="CM340" s="60"/>
      <c r="CN340" s="60"/>
      <c r="CO340" s="60"/>
      <c r="CP340" s="60"/>
      <c r="CQ340" s="60"/>
      <c r="CR340" s="60"/>
      <c r="CS340" s="60"/>
      <c r="CT340" s="60"/>
      <c r="CU340" s="60"/>
      <c r="CV340" s="60"/>
      <c r="CW340" s="60"/>
      <c r="CX340" s="60"/>
      <c r="CY340" s="60"/>
      <c r="CZ340" s="60"/>
      <c r="DA340" s="60"/>
      <c r="DB340" s="60"/>
      <c r="DC340" s="60"/>
      <c r="DD340" s="60"/>
      <c r="DE340" s="60"/>
      <c r="DF340" s="60"/>
      <c r="DG340" s="60"/>
      <c r="DH340" s="60"/>
      <c r="DI340" s="60"/>
      <c r="DJ340" s="60"/>
      <c r="DK340" s="60"/>
      <c r="DL340" s="60"/>
      <c r="DM340" s="60"/>
      <c r="DN340" s="60"/>
      <c r="DO340" s="60"/>
      <c r="DP340" s="60"/>
      <c r="DQ340" s="60"/>
      <c r="DR340" s="60"/>
      <c r="DS340" s="60"/>
      <c r="DT340" s="60"/>
      <c r="DU340" s="60"/>
      <c r="DV340" s="60"/>
      <c r="DW340" s="60"/>
      <c r="DX340" s="60"/>
      <c r="DY340" s="60"/>
      <c r="DZ340" s="60"/>
      <c r="EA340" s="60"/>
      <c r="EB340" s="60"/>
      <c r="EC340" s="60"/>
      <c r="ED340" s="60"/>
      <c r="EE340" s="60"/>
      <c r="EF340" s="60"/>
      <c r="EG340" s="60"/>
      <c r="EH340" s="60"/>
      <c r="EI340" s="60"/>
      <c r="EJ340" s="60"/>
      <c r="EK340" s="60"/>
      <c r="EL340" s="60"/>
      <c r="EM340" s="60"/>
      <c r="EN340" s="60"/>
      <c r="EO340" s="60"/>
      <c r="EP340" s="60"/>
      <c r="EQ340" s="60"/>
      <c r="ER340" s="60"/>
      <c r="ES340" s="60"/>
      <c r="ET340" s="60"/>
      <c r="EU340" s="60"/>
      <c r="EV340" s="60"/>
      <c r="EW340" s="60"/>
      <c r="EX340" s="60"/>
      <c r="EY340" s="60"/>
      <c r="EZ340" s="60"/>
      <c r="FA340" s="60"/>
    </row>
    <row r="341" s="58" customFormat="true" ht="15.75" hidden="false" customHeight="false" outlineLevel="0" collapsed="false">
      <c r="A341" s="73"/>
      <c r="B341" s="74"/>
      <c r="F341" s="70"/>
      <c r="H341" s="59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  <c r="AA341" s="60"/>
      <c r="AB341" s="60"/>
      <c r="AC341" s="60"/>
      <c r="AD341" s="60"/>
      <c r="AE341" s="60"/>
      <c r="AF341" s="60"/>
      <c r="AG341" s="60"/>
      <c r="AH341" s="60"/>
      <c r="AI341" s="60"/>
      <c r="AJ341" s="60"/>
      <c r="AK341" s="60"/>
      <c r="AL341" s="60"/>
      <c r="AM341" s="60"/>
      <c r="AN341" s="60"/>
      <c r="AO341" s="60"/>
      <c r="AP341" s="60"/>
      <c r="AQ341" s="60"/>
      <c r="AR341" s="60"/>
      <c r="AS341" s="60"/>
      <c r="AT341" s="60"/>
      <c r="AU341" s="60"/>
      <c r="AV341" s="60"/>
      <c r="AW341" s="60"/>
      <c r="AX341" s="60"/>
      <c r="AY341" s="60"/>
      <c r="AZ341" s="60"/>
      <c r="BA341" s="60"/>
      <c r="BB341" s="60"/>
      <c r="BC341" s="60"/>
      <c r="BD341" s="60"/>
      <c r="BE341" s="60"/>
      <c r="BF341" s="60"/>
      <c r="BG341" s="60"/>
      <c r="BH341" s="60"/>
      <c r="BI341" s="60"/>
      <c r="BJ341" s="60"/>
      <c r="BK341" s="60"/>
      <c r="BL341" s="60"/>
      <c r="BM341" s="60"/>
      <c r="BN341" s="60"/>
      <c r="BO341" s="60"/>
      <c r="BP341" s="60"/>
      <c r="BQ341" s="60"/>
      <c r="BR341" s="60"/>
      <c r="BS341" s="60"/>
      <c r="BT341" s="60"/>
      <c r="BU341" s="60"/>
      <c r="BV341" s="60"/>
      <c r="BW341" s="60"/>
      <c r="BX341" s="60"/>
      <c r="BY341" s="60"/>
      <c r="BZ341" s="60"/>
      <c r="CA341" s="60"/>
      <c r="CB341" s="60"/>
      <c r="CC341" s="60"/>
      <c r="CD341" s="60"/>
      <c r="CE341" s="60"/>
      <c r="CF341" s="60"/>
      <c r="CG341" s="60"/>
      <c r="CH341" s="60"/>
      <c r="CI341" s="60"/>
      <c r="CJ341" s="60"/>
      <c r="CK341" s="60"/>
      <c r="CL341" s="60"/>
      <c r="CM341" s="60"/>
      <c r="CN341" s="60"/>
      <c r="CO341" s="60"/>
      <c r="CP341" s="60"/>
      <c r="CQ341" s="60"/>
      <c r="CR341" s="60"/>
      <c r="CS341" s="60"/>
      <c r="CT341" s="60"/>
      <c r="CU341" s="60"/>
      <c r="CV341" s="60"/>
      <c r="CW341" s="60"/>
      <c r="CX341" s="60"/>
      <c r="CY341" s="60"/>
      <c r="CZ341" s="60"/>
      <c r="DA341" s="60"/>
      <c r="DB341" s="60"/>
      <c r="DC341" s="60"/>
      <c r="DD341" s="60"/>
      <c r="DE341" s="60"/>
      <c r="DF341" s="60"/>
      <c r="DG341" s="60"/>
      <c r="DH341" s="60"/>
      <c r="DI341" s="60"/>
      <c r="DJ341" s="60"/>
      <c r="DK341" s="60"/>
      <c r="DL341" s="60"/>
      <c r="DM341" s="60"/>
      <c r="DN341" s="60"/>
      <c r="DO341" s="60"/>
      <c r="DP341" s="60"/>
      <c r="DQ341" s="60"/>
      <c r="DR341" s="60"/>
      <c r="DS341" s="60"/>
      <c r="DT341" s="60"/>
      <c r="DU341" s="60"/>
      <c r="DV341" s="60"/>
      <c r="DW341" s="60"/>
      <c r="DX341" s="60"/>
      <c r="DY341" s="60"/>
      <c r="DZ341" s="60"/>
      <c r="EA341" s="60"/>
      <c r="EB341" s="60"/>
      <c r="EC341" s="60"/>
      <c r="ED341" s="60"/>
      <c r="EE341" s="60"/>
      <c r="EF341" s="60"/>
      <c r="EG341" s="60"/>
      <c r="EH341" s="60"/>
      <c r="EI341" s="60"/>
      <c r="EJ341" s="60"/>
      <c r="EK341" s="60"/>
      <c r="EL341" s="60"/>
      <c r="EM341" s="60"/>
      <c r="EN341" s="60"/>
      <c r="EO341" s="60"/>
      <c r="EP341" s="60"/>
      <c r="EQ341" s="60"/>
      <c r="ER341" s="60"/>
      <c r="ES341" s="60"/>
      <c r="ET341" s="60"/>
      <c r="EU341" s="60"/>
      <c r="EV341" s="60"/>
      <c r="EW341" s="60"/>
      <c r="EX341" s="60"/>
      <c r="EY341" s="60"/>
      <c r="EZ341" s="60"/>
      <c r="FA341" s="60"/>
    </row>
    <row r="342" s="58" customFormat="true" ht="15.75" hidden="false" customHeight="false" outlineLevel="0" collapsed="false">
      <c r="A342" s="73"/>
      <c r="B342" s="74"/>
      <c r="F342" s="70"/>
      <c r="H342" s="59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  <c r="AA342" s="60"/>
      <c r="AB342" s="60"/>
      <c r="AC342" s="60"/>
      <c r="AD342" s="60"/>
      <c r="AE342" s="60"/>
      <c r="AF342" s="60"/>
      <c r="AG342" s="60"/>
      <c r="AH342" s="60"/>
      <c r="AI342" s="60"/>
      <c r="AJ342" s="60"/>
      <c r="AK342" s="60"/>
      <c r="AL342" s="60"/>
      <c r="AM342" s="60"/>
      <c r="AN342" s="60"/>
      <c r="AO342" s="60"/>
      <c r="AP342" s="60"/>
      <c r="AQ342" s="60"/>
      <c r="AR342" s="60"/>
      <c r="AS342" s="60"/>
      <c r="AT342" s="60"/>
      <c r="AU342" s="60"/>
      <c r="AV342" s="60"/>
      <c r="AW342" s="60"/>
      <c r="AX342" s="60"/>
      <c r="AY342" s="60"/>
      <c r="AZ342" s="60"/>
      <c r="BA342" s="60"/>
      <c r="BB342" s="60"/>
      <c r="BC342" s="60"/>
      <c r="BD342" s="60"/>
      <c r="BE342" s="60"/>
      <c r="BF342" s="60"/>
      <c r="BG342" s="60"/>
      <c r="BH342" s="60"/>
      <c r="BI342" s="60"/>
      <c r="BJ342" s="60"/>
      <c r="BK342" s="60"/>
      <c r="BL342" s="60"/>
      <c r="BM342" s="60"/>
      <c r="BN342" s="60"/>
      <c r="BO342" s="60"/>
      <c r="BP342" s="60"/>
      <c r="BQ342" s="60"/>
      <c r="BR342" s="60"/>
      <c r="BS342" s="60"/>
      <c r="BT342" s="60"/>
      <c r="BU342" s="60"/>
      <c r="BV342" s="60"/>
      <c r="BW342" s="60"/>
      <c r="BX342" s="60"/>
      <c r="BY342" s="60"/>
      <c r="BZ342" s="60"/>
      <c r="CA342" s="60"/>
      <c r="CB342" s="60"/>
      <c r="CC342" s="60"/>
      <c r="CD342" s="60"/>
      <c r="CE342" s="60"/>
      <c r="CF342" s="60"/>
      <c r="CG342" s="60"/>
      <c r="CH342" s="60"/>
      <c r="CI342" s="60"/>
      <c r="CJ342" s="60"/>
      <c r="CK342" s="60"/>
      <c r="CL342" s="60"/>
      <c r="CM342" s="60"/>
      <c r="CN342" s="60"/>
      <c r="CO342" s="60"/>
      <c r="CP342" s="60"/>
      <c r="CQ342" s="60"/>
      <c r="CR342" s="60"/>
      <c r="CS342" s="60"/>
      <c r="CT342" s="60"/>
      <c r="CU342" s="60"/>
      <c r="CV342" s="60"/>
      <c r="CW342" s="60"/>
      <c r="CX342" s="60"/>
      <c r="CY342" s="60"/>
      <c r="CZ342" s="60"/>
      <c r="DA342" s="60"/>
      <c r="DB342" s="60"/>
      <c r="DC342" s="60"/>
      <c r="DD342" s="60"/>
      <c r="DE342" s="60"/>
      <c r="DF342" s="60"/>
      <c r="DG342" s="60"/>
      <c r="DH342" s="60"/>
      <c r="DI342" s="60"/>
      <c r="DJ342" s="60"/>
      <c r="DK342" s="60"/>
      <c r="DL342" s="60"/>
      <c r="DM342" s="60"/>
      <c r="DN342" s="60"/>
      <c r="DO342" s="60"/>
      <c r="DP342" s="60"/>
      <c r="DQ342" s="60"/>
      <c r="DR342" s="60"/>
      <c r="DS342" s="60"/>
      <c r="DT342" s="60"/>
      <c r="DU342" s="60"/>
      <c r="DV342" s="60"/>
      <c r="DW342" s="60"/>
      <c r="DX342" s="60"/>
      <c r="DY342" s="60"/>
      <c r="DZ342" s="60"/>
      <c r="EA342" s="60"/>
      <c r="EB342" s="60"/>
      <c r="EC342" s="60"/>
      <c r="ED342" s="60"/>
      <c r="EE342" s="60"/>
      <c r="EF342" s="60"/>
      <c r="EG342" s="60"/>
      <c r="EH342" s="60"/>
      <c r="EI342" s="60"/>
      <c r="EJ342" s="60"/>
      <c r="EK342" s="60"/>
      <c r="EL342" s="60"/>
      <c r="EM342" s="60"/>
      <c r="EN342" s="60"/>
      <c r="EO342" s="60"/>
      <c r="EP342" s="60"/>
      <c r="EQ342" s="60"/>
      <c r="ER342" s="60"/>
      <c r="ES342" s="60"/>
      <c r="ET342" s="60"/>
      <c r="EU342" s="60"/>
      <c r="EV342" s="60"/>
      <c r="EW342" s="60"/>
      <c r="EX342" s="60"/>
      <c r="EY342" s="60"/>
      <c r="EZ342" s="60"/>
      <c r="FA342" s="60"/>
    </row>
    <row r="343" s="58" customFormat="true" ht="15.75" hidden="false" customHeight="false" outlineLevel="0" collapsed="false">
      <c r="A343" s="73"/>
      <c r="B343" s="74"/>
      <c r="F343" s="70"/>
      <c r="H343" s="59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  <c r="AA343" s="60"/>
      <c r="AB343" s="60"/>
      <c r="AC343" s="60"/>
      <c r="AD343" s="60"/>
      <c r="AE343" s="60"/>
      <c r="AF343" s="60"/>
      <c r="AG343" s="60"/>
      <c r="AH343" s="60"/>
      <c r="AI343" s="60"/>
      <c r="AJ343" s="60"/>
      <c r="AK343" s="60"/>
      <c r="AL343" s="60"/>
      <c r="AM343" s="60"/>
      <c r="AN343" s="60"/>
      <c r="AO343" s="60"/>
      <c r="AP343" s="60"/>
      <c r="AQ343" s="60"/>
      <c r="AR343" s="60"/>
      <c r="AS343" s="60"/>
      <c r="AT343" s="60"/>
      <c r="AU343" s="60"/>
      <c r="AV343" s="60"/>
      <c r="AW343" s="60"/>
      <c r="AX343" s="60"/>
      <c r="AY343" s="60"/>
      <c r="AZ343" s="60"/>
      <c r="BA343" s="60"/>
      <c r="BB343" s="60"/>
      <c r="BC343" s="60"/>
      <c r="BD343" s="60"/>
      <c r="BE343" s="60"/>
      <c r="BF343" s="60"/>
      <c r="BG343" s="60"/>
      <c r="BH343" s="60"/>
      <c r="BI343" s="60"/>
      <c r="BJ343" s="60"/>
      <c r="BK343" s="60"/>
      <c r="BL343" s="60"/>
      <c r="BM343" s="60"/>
      <c r="BN343" s="60"/>
      <c r="BO343" s="60"/>
      <c r="BP343" s="60"/>
      <c r="BQ343" s="60"/>
      <c r="BR343" s="60"/>
      <c r="BS343" s="60"/>
      <c r="BT343" s="60"/>
      <c r="BU343" s="60"/>
      <c r="BV343" s="60"/>
      <c r="BW343" s="60"/>
      <c r="BX343" s="60"/>
      <c r="BY343" s="60"/>
      <c r="BZ343" s="60"/>
      <c r="CA343" s="60"/>
      <c r="CB343" s="60"/>
      <c r="CC343" s="60"/>
      <c r="CD343" s="60"/>
      <c r="CE343" s="60"/>
      <c r="CF343" s="60"/>
      <c r="CG343" s="60"/>
      <c r="CH343" s="60"/>
      <c r="CI343" s="60"/>
      <c r="CJ343" s="60"/>
      <c r="CK343" s="60"/>
      <c r="CL343" s="60"/>
      <c r="CM343" s="60"/>
      <c r="CN343" s="60"/>
      <c r="CO343" s="60"/>
      <c r="CP343" s="60"/>
      <c r="CQ343" s="60"/>
      <c r="CR343" s="60"/>
      <c r="CS343" s="60"/>
      <c r="CT343" s="60"/>
      <c r="CU343" s="60"/>
      <c r="CV343" s="60"/>
      <c r="CW343" s="60"/>
      <c r="CX343" s="60"/>
      <c r="CY343" s="60"/>
      <c r="CZ343" s="60"/>
      <c r="DA343" s="60"/>
      <c r="DB343" s="60"/>
      <c r="DC343" s="60"/>
      <c r="DD343" s="60"/>
      <c r="DE343" s="60"/>
      <c r="DF343" s="60"/>
      <c r="DG343" s="60"/>
      <c r="DH343" s="60"/>
      <c r="DI343" s="60"/>
      <c r="DJ343" s="60"/>
      <c r="DK343" s="60"/>
      <c r="DL343" s="60"/>
      <c r="DM343" s="60"/>
      <c r="DN343" s="60"/>
      <c r="DO343" s="60"/>
      <c r="DP343" s="60"/>
      <c r="DQ343" s="60"/>
      <c r="DR343" s="60"/>
      <c r="DS343" s="60"/>
      <c r="DT343" s="60"/>
      <c r="DU343" s="60"/>
      <c r="DV343" s="60"/>
      <c r="DW343" s="60"/>
      <c r="DX343" s="60"/>
      <c r="DY343" s="60"/>
      <c r="DZ343" s="60"/>
      <c r="EA343" s="60"/>
      <c r="EB343" s="60"/>
      <c r="EC343" s="60"/>
      <c r="ED343" s="60"/>
      <c r="EE343" s="60"/>
      <c r="EF343" s="60"/>
      <c r="EG343" s="60"/>
      <c r="EH343" s="60"/>
      <c r="EI343" s="60"/>
      <c r="EJ343" s="60"/>
      <c r="EK343" s="60"/>
      <c r="EL343" s="60"/>
      <c r="EM343" s="60"/>
      <c r="EN343" s="60"/>
      <c r="EO343" s="60"/>
      <c r="EP343" s="60"/>
      <c r="EQ343" s="60"/>
      <c r="ER343" s="60"/>
      <c r="ES343" s="60"/>
      <c r="ET343" s="60"/>
      <c r="EU343" s="60"/>
      <c r="EV343" s="60"/>
      <c r="EW343" s="60"/>
      <c r="EX343" s="60"/>
      <c r="EY343" s="60"/>
      <c r="EZ343" s="60"/>
      <c r="FA343" s="60"/>
    </row>
    <row r="344" s="58" customFormat="true" ht="15.75" hidden="false" customHeight="false" outlineLevel="0" collapsed="false">
      <c r="A344" s="73"/>
      <c r="B344" s="74"/>
      <c r="F344" s="70"/>
      <c r="H344" s="59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  <c r="AA344" s="60"/>
      <c r="AB344" s="60"/>
      <c r="AC344" s="60"/>
      <c r="AD344" s="60"/>
      <c r="AE344" s="60"/>
      <c r="AF344" s="60"/>
      <c r="AG344" s="60"/>
      <c r="AH344" s="60"/>
      <c r="AI344" s="60"/>
      <c r="AJ344" s="60"/>
      <c r="AK344" s="60"/>
      <c r="AL344" s="60"/>
      <c r="AM344" s="60"/>
      <c r="AN344" s="60"/>
      <c r="AO344" s="60"/>
      <c r="AP344" s="60"/>
      <c r="AQ344" s="60"/>
      <c r="AR344" s="60"/>
      <c r="AS344" s="60"/>
      <c r="AT344" s="60"/>
      <c r="AU344" s="60"/>
      <c r="AV344" s="60"/>
      <c r="AW344" s="60"/>
      <c r="AX344" s="60"/>
      <c r="AY344" s="60"/>
      <c r="AZ344" s="60"/>
      <c r="BA344" s="60"/>
      <c r="BB344" s="60"/>
      <c r="BC344" s="60"/>
      <c r="BD344" s="60"/>
      <c r="BE344" s="60"/>
      <c r="BF344" s="60"/>
      <c r="BG344" s="60"/>
      <c r="BH344" s="60"/>
      <c r="BI344" s="60"/>
      <c r="BJ344" s="60"/>
      <c r="BK344" s="60"/>
      <c r="BL344" s="60"/>
      <c r="BM344" s="60"/>
      <c r="BN344" s="60"/>
      <c r="BO344" s="60"/>
      <c r="BP344" s="60"/>
      <c r="BQ344" s="60"/>
      <c r="BR344" s="60"/>
      <c r="BS344" s="60"/>
      <c r="BT344" s="60"/>
      <c r="BU344" s="60"/>
      <c r="BV344" s="60"/>
      <c r="BW344" s="60"/>
      <c r="BX344" s="60"/>
      <c r="BY344" s="60"/>
      <c r="BZ344" s="60"/>
      <c r="CA344" s="60"/>
      <c r="CB344" s="60"/>
      <c r="CC344" s="60"/>
      <c r="CD344" s="60"/>
      <c r="CE344" s="60"/>
      <c r="CF344" s="60"/>
      <c r="CG344" s="60"/>
      <c r="CH344" s="60"/>
      <c r="CI344" s="60"/>
      <c r="CJ344" s="60"/>
      <c r="CK344" s="60"/>
      <c r="CL344" s="60"/>
      <c r="CM344" s="60"/>
      <c r="CN344" s="60"/>
      <c r="CO344" s="60"/>
      <c r="CP344" s="60"/>
      <c r="CQ344" s="60"/>
      <c r="CR344" s="60"/>
      <c r="CS344" s="60"/>
      <c r="CT344" s="60"/>
      <c r="CU344" s="60"/>
      <c r="CV344" s="60"/>
      <c r="CW344" s="60"/>
      <c r="CX344" s="60"/>
      <c r="CY344" s="60"/>
      <c r="CZ344" s="60"/>
      <c r="DA344" s="60"/>
      <c r="DB344" s="60"/>
      <c r="DC344" s="60"/>
      <c r="DD344" s="60"/>
      <c r="DE344" s="60"/>
      <c r="DF344" s="60"/>
      <c r="DG344" s="60"/>
      <c r="DH344" s="60"/>
      <c r="DI344" s="60"/>
      <c r="DJ344" s="60"/>
      <c r="DK344" s="60"/>
      <c r="DL344" s="60"/>
      <c r="DM344" s="60"/>
      <c r="DN344" s="60"/>
      <c r="DO344" s="60"/>
      <c r="DP344" s="60"/>
      <c r="DQ344" s="60"/>
      <c r="DR344" s="60"/>
      <c r="DS344" s="60"/>
      <c r="DT344" s="60"/>
      <c r="DU344" s="60"/>
      <c r="DV344" s="60"/>
      <c r="DW344" s="60"/>
      <c r="DX344" s="60"/>
      <c r="DY344" s="60"/>
      <c r="DZ344" s="60"/>
      <c r="EA344" s="60"/>
      <c r="EB344" s="60"/>
      <c r="EC344" s="60"/>
      <c r="ED344" s="60"/>
      <c r="EE344" s="60"/>
      <c r="EF344" s="60"/>
      <c r="EG344" s="60"/>
      <c r="EH344" s="60"/>
      <c r="EI344" s="60"/>
      <c r="EJ344" s="60"/>
      <c r="EK344" s="60"/>
      <c r="EL344" s="60"/>
      <c r="EM344" s="60"/>
      <c r="EN344" s="60"/>
      <c r="EO344" s="60"/>
      <c r="EP344" s="60"/>
      <c r="EQ344" s="60"/>
      <c r="ER344" s="60"/>
      <c r="ES344" s="60"/>
      <c r="ET344" s="60"/>
      <c r="EU344" s="60"/>
      <c r="EV344" s="60"/>
      <c r="EW344" s="60"/>
      <c r="EX344" s="60"/>
      <c r="EY344" s="60"/>
      <c r="EZ344" s="60"/>
      <c r="FA344" s="60"/>
    </row>
    <row r="345" s="58" customFormat="true" ht="15.75" hidden="false" customHeight="false" outlineLevel="0" collapsed="false">
      <c r="A345" s="73"/>
      <c r="B345" s="74"/>
      <c r="F345" s="70"/>
      <c r="H345" s="59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  <c r="AA345" s="60"/>
      <c r="AB345" s="60"/>
      <c r="AC345" s="60"/>
      <c r="AD345" s="60"/>
      <c r="AE345" s="60"/>
      <c r="AF345" s="60"/>
      <c r="AG345" s="60"/>
      <c r="AH345" s="60"/>
      <c r="AI345" s="60"/>
      <c r="AJ345" s="60"/>
      <c r="AK345" s="60"/>
      <c r="AL345" s="60"/>
      <c r="AM345" s="60"/>
      <c r="AN345" s="60"/>
      <c r="AO345" s="60"/>
      <c r="AP345" s="60"/>
      <c r="AQ345" s="60"/>
      <c r="AR345" s="60"/>
      <c r="AS345" s="60"/>
      <c r="AT345" s="60"/>
      <c r="AU345" s="60"/>
      <c r="AV345" s="60"/>
      <c r="AW345" s="60"/>
      <c r="AX345" s="60"/>
      <c r="AY345" s="60"/>
      <c r="AZ345" s="60"/>
      <c r="BA345" s="60"/>
      <c r="BB345" s="60"/>
      <c r="BC345" s="60"/>
      <c r="BD345" s="60"/>
      <c r="BE345" s="60"/>
      <c r="BF345" s="60"/>
      <c r="BG345" s="60"/>
      <c r="BH345" s="60"/>
      <c r="BI345" s="60"/>
      <c r="BJ345" s="60"/>
      <c r="BK345" s="60"/>
      <c r="BL345" s="60"/>
      <c r="BM345" s="60"/>
      <c r="BN345" s="60"/>
      <c r="BO345" s="60"/>
      <c r="BP345" s="60"/>
      <c r="BQ345" s="60"/>
      <c r="BR345" s="60"/>
      <c r="BS345" s="60"/>
      <c r="BT345" s="60"/>
      <c r="BU345" s="60"/>
      <c r="BV345" s="60"/>
      <c r="BW345" s="60"/>
      <c r="BX345" s="60"/>
      <c r="BY345" s="60"/>
      <c r="BZ345" s="60"/>
      <c r="CA345" s="60"/>
      <c r="CB345" s="60"/>
      <c r="CC345" s="60"/>
      <c r="CD345" s="60"/>
      <c r="CE345" s="60"/>
      <c r="CF345" s="60"/>
      <c r="CG345" s="60"/>
      <c r="CH345" s="60"/>
      <c r="CI345" s="60"/>
      <c r="CJ345" s="60"/>
      <c r="CK345" s="60"/>
      <c r="CL345" s="60"/>
      <c r="CM345" s="60"/>
      <c r="CN345" s="60"/>
      <c r="CO345" s="60"/>
      <c r="CP345" s="60"/>
      <c r="CQ345" s="60"/>
      <c r="CR345" s="60"/>
      <c r="CS345" s="60"/>
      <c r="CT345" s="60"/>
      <c r="CU345" s="60"/>
      <c r="CV345" s="60"/>
      <c r="CW345" s="60"/>
      <c r="CX345" s="60"/>
      <c r="CY345" s="60"/>
      <c r="CZ345" s="60"/>
      <c r="DA345" s="60"/>
      <c r="DB345" s="60"/>
      <c r="DC345" s="60"/>
      <c r="DD345" s="60"/>
      <c r="DE345" s="60"/>
      <c r="DF345" s="60"/>
      <c r="DG345" s="60"/>
      <c r="DH345" s="60"/>
      <c r="DI345" s="60"/>
      <c r="DJ345" s="60"/>
      <c r="DK345" s="60"/>
      <c r="DL345" s="60"/>
      <c r="DM345" s="60"/>
      <c r="DN345" s="60"/>
      <c r="DO345" s="60"/>
      <c r="DP345" s="60"/>
      <c r="DQ345" s="60"/>
      <c r="DR345" s="60"/>
      <c r="DS345" s="60"/>
      <c r="DT345" s="60"/>
      <c r="DU345" s="60"/>
      <c r="DV345" s="60"/>
      <c r="DW345" s="60"/>
      <c r="DX345" s="60"/>
      <c r="DY345" s="60"/>
      <c r="DZ345" s="60"/>
      <c r="EA345" s="60"/>
      <c r="EB345" s="60"/>
      <c r="EC345" s="60"/>
      <c r="ED345" s="60"/>
      <c r="EE345" s="60"/>
      <c r="EF345" s="60"/>
      <c r="EG345" s="60"/>
      <c r="EH345" s="60"/>
      <c r="EI345" s="60"/>
      <c r="EJ345" s="60"/>
      <c r="EK345" s="60"/>
      <c r="EL345" s="60"/>
      <c r="EM345" s="60"/>
      <c r="EN345" s="60"/>
      <c r="EO345" s="60"/>
      <c r="EP345" s="60"/>
      <c r="EQ345" s="60"/>
      <c r="ER345" s="60"/>
      <c r="ES345" s="60"/>
      <c r="ET345" s="60"/>
      <c r="EU345" s="60"/>
      <c r="EV345" s="60"/>
      <c r="EW345" s="60"/>
      <c r="EX345" s="60"/>
      <c r="EY345" s="60"/>
      <c r="EZ345" s="60"/>
      <c r="FA345" s="60"/>
    </row>
    <row r="346" s="58" customFormat="true" ht="15.75" hidden="false" customHeight="false" outlineLevel="0" collapsed="false">
      <c r="A346" s="73"/>
      <c r="B346" s="74"/>
      <c r="F346" s="70"/>
      <c r="H346" s="59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  <c r="AA346" s="60"/>
      <c r="AB346" s="60"/>
      <c r="AC346" s="60"/>
      <c r="AD346" s="60"/>
      <c r="AE346" s="60"/>
      <c r="AF346" s="60"/>
      <c r="AG346" s="60"/>
      <c r="AH346" s="60"/>
      <c r="AI346" s="60"/>
      <c r="AJ346" s="60"/>
      <c r="AK346" s="60"/>
      <c r="AL346" s="60"/>
      <c r="AM346" s="60"/>
      <c r="AN346" s="60"/>
      <c r="AO346" s="60"/>
      <c r="AP346" s="60"/>
      <c r="AQ346" s="60"/>
      <c r="AR346" s="60"/>
      <c r="AS346" s="60"/>
      <c r="AT346" s="60"/>
      <c r="AU346" s="60"/>
      <c r="AV346" s="60"/>
      <c r="AW346" s="60"/>
      <c r="AX346" s="60"/>
      <c r="AY346" s="60"/>
      <c r="AZ346" s="60"/>
      <c r="BA346" s="60"/>
      <c r="BB346" s="60"/>
      <c r="BC346" s="60"/>
      <c r="BD346" s="60"/>
      <c r="BE346" s="60"/>
      <c r="BF346" s="60"/>
      <c r="BG346" s="60"/>
      <c r="BH346" s="60"/>
      <c r="BI346" s="60"/>
      <c r="BJ346" s="60"/>
      <c r="BK346" s="60"/>
      <c r="BL346" s="60"/>
      <c r="BM346" s="60"/>
      <c r="BN346" s="60"/>
      <c r="BO346" s="60"/>
      <c r="BP346" s="60"/>
      <c r="BQ346" s="60"/>
      <c r="BR346" s="60"/>
      <c r="BS346" s="60"/>
      <c r="BT346" s="60"/>
      <c r="BU346" s="60"/>
      <c r="BV346" s="60"/>
      <c r="BW346" s="60"/>
      <c r="BX346" s="60"/>
      <c r="BY346" s="60"/>
      <c r="BZ346" s="60"/>
      <c r="CA346" s="60"/>
      <c r="CB346" s="60"/>
      <c r="CC346" s="60"/>
      <c r="CD346" s="60"/>
      <c r="CE346" s="60"/>
      <c r="CF346" s="60"/>
      <c r="CG346" s="60"/>
      <c r="CH346" s="60"/>
      <c r="CI346" s="60"/>
      <c r="CJ346" s="60"/>
      <c r="CK346" s="60"/>
      <c r="CL346" s="60"/>
      <c r="CM346" s="60"/>
      <c r="CN346" s="60"/>
      <c r="CO346" s="60"/>
      <c r="CP346" s="60"/>
      <c r="CQ346" s="60"/>
      <c r="CR346" s="60"/>
      <c r="CS346" s="60"/>
      <c r="CT346" s="60"/>
      <c r="CU346" s="60"/>
      <c r="CV346" s="60"/>
      <c r="CW346" s="60"/>
      <c r="CX346" s="60"/>
      <c r="CY346" s="60"/>
      <c r="CZ346" s="60"/>
      <c r="DA346" s="60"/>
      <c r="DB346" s="60"/>
      <c r="DC346" s="60"/>
      <c r="DD346" s="60"/>
      <c r="DE346" s="60"/>
      <c r="DF346" s="60"/>
      <c r="DG346" s="60"/>
      <c r="DH346" s="60"/>
      <c r="DI346" s="60"/>
      <c r="DJ346" s="60"/>
      <c r="DK346" s="60"/>
      <c r="DL346" s="60"/>
      <c r="DM346" s="60"/>
      <c r="DN346" s="60"/>
      <c r="DO346" s="60"/>
      <c r="DP346" s="60"/>
      <c r="DQ346" s="60"/>
      <c r="DR346" s="60"/>
      <c r="DS346" s="60"/>
      <c r="DT346" s="60"/>
      <c r="DU346" s="60"/>
      <c r="DV346" s="60"/>
      <c r="DW346" s="60"/>
      <c r="DX346" s="60"/>
      <c r="DY346" s="60"/>
      <c r="DZ346" s="60"/>
      <c r="EA346" s="60"/>
      <c r="EB346" s="60"/>
      <c r="EC346" s="60"/>
      <c r="ED346" s="60"/>
      <c r="EE346" s="60"/>
      <c r="EF346" s="60"/>
      <c r="EG346" s="60"/>
      <c r="EH346" s="60"/>
      <c r="EI346" s="60"/>
      <c r="EJ346" s="60"/>
      <c r="EK346" s="60"/>
      <c r="EL346" s="60"/>
      <c r="EM346" s="60"/>
      <c r="EN346" s="60"/>
      <c r="EO346" s="60"/>
      <c r="EP346" s="60"/>
      <c r="EQ346" s="60"/>
      <c r="ER346" s="60"/>
      <c r="ES346" s="60"/>
      <c r="ET346" s="60"/>
      <c r="EU346" s="60"/>
      <c r="EV346" s="60"/>
      <c r="EW346" s="60"/>
      <c r="EX346" s="60"/>
      <c r="EY346" s="60"/>
      <c r="EZ346" s="60"/>
      <c r="FA346" s="60"/>
    </row>
    <row r="347" s="58" customFormat="true" ht="15.75" hidden="false" customHeight="false" outlineLevel="0" collapsed="false">
      <c r="A347" s="73"/>
      <c r="B347" s="74"/>
      <c r="F347" s="70"/>
      <c r="H347" s="59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  <c r="AA347" s="60"/>
      <c r="AB347" s="60"/>
      <c r="AC347" s="60"/>
      <c r="AD347" s="60"/>
      <c r="AE347" s="60"/>
      <c r="AF347" s="60"/>
      <c r="AG347" s="60"/>
      <c r="AH347" s="60"/>
      <c r="AI347" s="60"/>
      <c r="AJ347" s="60"/>
      <c r="AK347" s="60"/>
      <c r="AL347" s="60"/>
      <c r="AM347" s="60"/>
      <c r="AN347" s="60"/>
      <c r="AO347" s="60"/>
      <c r="AP347" s="60"/>
      <c r="AQ347" s="60"/>
      <c r="AR347" s="60"/>
      <c r="AS347" s="60"/>
      <c r="AT347" s="60"/>
      <c r="AU347" s="60"/>
      <c r="AV347" s="60"/>
      <c r="AW347" s="60"/>
      <c r="AX347" s="60"/>
      <c r="AY347" s="60"/>
      <c r="AZ347" s="60"/>
      <c r="BA347" s="60"/>
      <c r="BB347" s="60"/>
      <c r="BC347" s="60"/>
      <c r="BD347" s="60"/>
      <c r="BE347" s="60"/>
      <c r="BF347" s="60"/>
      <c r="BG347" s="60"/>
      <c r="BH347" s="60"/>
      <c r="BI347" s="60"/>
      <c r="BJ347" s="60"/>
      <c r="BK347" s="60"/>
      <c r="BL347" s="60"/>
      <c r="BM347" s="60"/>
      <c r="BN347" s="60"/>
      <c r="BO347" s="60"/>
      <c r="BP347" s="60"/>
      <c r="BQ347" s="60"/>
      <c r="BR347" s="60"/>
      <c r="BS347" s="60"/>
      <c r="BT347" s="60"/>
      <c r="BU347" s="60"/>
      <c r="BV347" s="60"/>
      <c r="BW347" s="60"/>
      <c r="BX347" s="60"/>
      <c r="BY347" s="60"/>
      <c r="BZ347" s="60"/>
      <c r="CA347" s="60"/>
      <c r="CB347" s="60"/>
      <c r="CC347" s="60"/>
      <c r="CD347" s="60"/>
      <c r="CE347" s="60"/>
      <c r="CF347" s="60"/>
      <c r="CG347" s="60"/>
      <c r="CH347" s="60"/>
      <c r="CI347" s="60"/>
      <c r="CJ347" s="60"/>
      <c r="CK347" s="60"/>
      <c r="CL347" s="60"/>
      <c r="CM347" s="60"/>
      <c r="CN347" s="60"/>
      <c r="CO347" s="60"/>
      <c r="CP347" s="60"/>
      <c r="CQ347" s="60"/>
      <c r="CR347" s="60"/>
      <c r="CS347" s="60"/>
      <c r="CT347" s="60"/>
      <c r="CU347" s="60"/>
      <c r="CV347" s="60"/>
      <c r="CW347" s="60"/>
      <c r="CX347" s="60"/>
      <c r="CY347" s="60"/>
      <c r="CZ347" s="60"/>
      <c r="DA347" s="60"/>
      <c r="DB347" s="60"/>
      <c r="DC347" s="60"/>
      <c r="DD347" s="60"/>
      <c r="DE347" s="60"/>
      <c r="DF347" s="60"/>
      <c r="DG347" s="60"/>
      <c r="DH347" s="60"/>
      <c r="DI347" s="60"/>
      <c r="DJ347" s="60"/>
      <c r="DK347" s="60"/>
      <c r="DL347" s="60"/>
      <c r="DM347" s="60"/>
      <c r="DN347" s="60"/>
      <c r="DO347" s="60"/>
      <c r="DP347" s="60"/>
      <c r="DQ347" s="60"/>
      <c r="DR347" s="60"/>
      <c r="DS347" s="60"/>
      <c r="DT347" s="60"/>
      <c r="DU347" s="60"/>
      <c r="DV347" s="60"/>
      <c r="DW347" s="60"/>
      <c r="DX347" s="60"/>
      <c r="DY347" s="60"/>
      <c r="DZ347" s="60"/>
      <c r="EA347" s="60"/>
      <c r="EB347" s="60"/>
      <c r="EC347" s="60"/>
      <c r="ED347" s="60"/>
      <c r="EE347" s="60"/>
      <c r="EF347" s="60"/>
      <c r="EG347" s="60"/>
      <c r="EH347" s="60"/>
      <c r="EI347" s="60"/>
      <c r="EJ347" s="60"/>
      <c r="EK347" s="60"/>
      <c r="EL347" s="60"/>
      <c r="EM347" s="60"/>
      <c r="EN347" s="60"/>
      <c r="EO347" s="60"/>
      <c r="EP347" s="60"/>
      <c r="EQ347" s="60"/>
      <c r="ER347" s="60"/>
      <c r="ES347" s="60"/>
      <c r="ET347" s="60"/>
      <c r="EU347" s="60"/>
      <c r="EV347" s="60"/>
      <c r="EW347" s="60"/>
      <c r="EX347" s="60"/>
      <c r="EY347" s="60"/>
      <c r="EZ347" s="60"/>
      <c r="FA347" s="60"/>
    </row>
    <row r="348" s="58" customFormat="true" ht="15.75" hidden="false" customHeight="false" outlineLevel="0" collapsed="false">
      <c r="A348" s="73"/>
      <c r="B348" s="74"/>
      <c r="F348" s="70"/>
      <c r="H348" s="59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  <c r="AA348" s="60"/>
      <c r="AB348" s="60"/>
      <c r="AC348" s="60"/>
      <c r="AD348" s="60"/>
      <c r="AE348" s="60"/>
      <c r="AF348" s="60"/>
      <c r="AG348" s="60"/>
      <c r="AH348" s="60"/>
      <c r="AI348" s="60"/>
      <c r="AJ348" s="60"/>
      <c r="AK348" s="60"/>
      <c r="AL348" s="60"/>
      <c r="AM348" s="60"/>
      <c r="AN348" s="60"/>
      <c r="AO348" s="60"/>
      <c r="AP348" s="60"/>
      <c r="AQ348" s="60"/>
      <c r="AR348" s="60"/>
      <c r="AS348" s="60"/>
      <c r="AT348" s="60"/>
      <c r="AU348" s="60"/>
      <c r="AV348" s="60"/>
      <c r="AW348" s="60"/>
      <c r="AX348" s="60"/>
      <c r="AY348" s="60"/>
      <c r="AZ348" s="60"/>
      <c r="BA348" s="60"/>
      <c r="BB348" s="60"/>
      <c r="BC348" s="60"/>
      <c r="BD348" s="60"/>
      <c r="BE348" s="60"/>
      <c r="BF348" s="60"/>
      <c r="BG348" s="60"/>
      <c r="BH348" s="60"/>
      <c r="BI348" s="60"/>
      <c r="BJ348" s="60"/>
      <c r="BK348" s="60"/>
      <c r="BL348" s="60"/>
      <c r="BM348" s="60"/>
      <c r="BN348" s="60"/>
      <c r="BO348" s="60"/>
      <c r="BP348" s="60"/>
      <c r="BQ348" s="60"/>
      <c r="BR348" s="60"/>
      <c r="BS348" s="60"/>
      <c r="BT348" s="60"/>
      <c r="BU348" s="60"/>
      <c r="BV348" s="60"/>
      <c r="BW348" s="60"/>
      <c r="BX348" s="60"/>
      <c r="BY348" s="60"/>
      <c r="BZ348" s="60"/>
      <c r="CA348" s="60"/>
      <c r="CB348" s="60"/>
      <c r="CC348" s="60"/>
      <c r="CD348" s="60"/>
      <c r="CE348" s="60"/>
      <c r="CF348" s="60"/>
      <c r="CG348" s="60"/>
      <c r="CH348" s="60"/>
      <c r="CI348" s="60"/>
      <c r="CJ348" s="60"/>
      <c r="CK348" s="60"/>
      <c r="CL348" s="60"/>
      <c r="CM348" s="60"/>
      <c r="CN348" s="60"/>
      <c r="CO348" s="60"/>
      <c r="CP348" s="60"/>
      <c r="CQ348" s="60"/>
      <c r="CR348" s="60"/>
      <c r="CS348" s="60"/>
      <c r="CT348" s="60"/>
      <c r="CU348" s="60"/>
      <c r="CV348" s="60"/>
      <c r="CW348" s="60"/>
      <c r="CX348" s="60"/>
      <c r="CY348" s="60"/>
      <c r="CZ348" s="60"/>
      <c r="DA348" s="60"/>
      <c r="DB348" s="60"/>
      <c r="DC348" s="60"/>
      <c r="DD348" s="60"/>
      <c r="DE348" s="60"/>
      <c r="DF348" s="60"/>
      <c r="DG348" s="60"/>
      <c r="DH348" s="60"/>
      <c r="DI348" s="60"/>
      <c r="DJ348" s="60"/>
      <c r="DK348" s="60"/>
      <c r="DL348" s="60"/>
      <c r="DM348" s="60"/>
      <c r="DN348" s="60"/>
      <c r="DO348" s="60"/>
      <c r="DP348" s="60"/>
      <c r="DQ348" s="60"/>
      <c r="DR348" s="60"/>
      <c r="DS348" s="60"/>
      <c r="DT348" s="60"/>
      <c r="DU348" s="60"/>
      <c r="DV348" s="60"/>
      <c r="DW348" s="60"/>
      <c r="DX348" s="60"/>
      <c r="DY348" s="60"/>
      <c r="DZ348" s="60"/>
      <c r="EA348" s="60"/>
      <c r="EB348" s="60"/>
      <c r="EC348" s="60"/>
      <c r="ED348" s="60"/>
      <c r="EE348" s="60"/>
      <c r="EF348" s="60"/>
      <c r="EG348" s="60"/>
      <c r="EH348" s="60"/>
      <c r="EI348" s="60"/>
      <c r="EJ348" s="60"/>
      <c r="EK348" s="60"/>
      <c r="EL348" s="60"/>
      <c r="EM348" s="60"/>
      <c r="EN348" s="60"/>
      <c r="EO348" s="60"/>
      <c r="EP348" s="60"/>
      <c r="EQ348" s="60"/>
      <c r="ER348" s="60"/>
      <c r="ES348" s="60"/>
      <c r="ET348" s="60"/>
      <c r="EU348" s="60"/>
      <c r="EV348" s="60"/>
      <c r="EW348" s="60"/>
      <c r="EX348" s="60"/>
      <c r="EY348" s="60"/>
      <c r="EZ348" s="60"/>
      <c r="FA348" s="60"/>
    </row>
    <row r="349" s="58" customFormat="true" ht="15.75" hidden="false" customHeight="false" outlineLevel="0" collapsed="false">
      <c r="A349" s="73"/>
      <c r="B349" s="74"/>
      <c r="F349" s="70"/>
      <c r="H349" s="59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  <c r="AA349" s="60"/>
      <c r="AB349" s="60"/>
      <c r="AC349" s="60"/>
      <c r="AD349" s="60"/>
      <c r="AE349" s="60"/>
      <c r="AF349" s="60"/>
      <c r="AG349" s="60"/>
      <c r="AH349" s="60"/>
      <c r="AI349" s="60"/>
      <c r="AJ349" s="60"/>
      <c r="AK349" s="60"/>
      <c r="AL349" s="60"/>
      <c r="AM349" s="60"/>
      <c r="AN349" s="60"/>
      <c r="AO349" s="60"/>
      <c r="AP349" s="60"/>
      <c r="AQ349" s="60"/>
      <c r="AR349" s="60"/>
      <c r="AS349" s="60"/>
      <c r="AT349" s="60"/>
      <c r="AU349" s="60"/>
      <c r="AV349" s="60"/>
      <c r="AW349" s="60"/>
      <c r="AX349" s="60"/>
      <c r="AY349" s="60"/>
      <c r="AZ349" s="60"/>
      <c r="BA349" s="60"/>
      <c r="BB349" s="60"/>
      <c r="BC349" s="60"/>
      <c r="BD349" s="60"/>
      <c r="BE349" s="60"/>
      <c r="BF349" s="60"/>
      <c r="BG349" s="60"/>
      <c r="BH349" s="60"/>
      <c r="BI349" s="60"/>
      <c r="BJ349" s="60"/>
      <c r="BK349" s="60"/>
      <c r="BL349" s="60"/>
      <c r="BM349" s="60"/>
      <c r="BN349" s="60"/>
      <c r="BO349" s="60"/>
      <c r="BP349" s="60"/>
      <c r="BQ349" s="60"/>
      <c r="BR349" s="60"/>
      <c r="BS349" s="60"/>
      <c r="BT349" s="60"/>
      <c r="BU349" s="60"/>
      <c r="BV349" s="60"/>
      <c r="BW349" s="60"/>
      <c r="BX349" s="60"/>
      <c r="BY349" s="60"/>
      <c r="BZ349" s="60"/>
      <c r="CA349" s="60"/>
      <c r="CB349" s="60"/>
      <c r="CC349" s="60"/>
      <c r="CD349" s="60"/>
      <c r="CE349" s="60"/>
      <c r="CF349" s="60"/>
      <c r="CG349" s="60"/>
      <c r="CH349" s="60"/>
      <c r="CI349" s="60"/>
      <c r="CJ349" s="60"/>
      <c r="CK349" s="60"/>
      <c r="CL349" s="60"/>
      <c r="CM349" s="60"/>
      <c r="CN349" s="60"/>
      <c r="CO349" s="60"/>
      <c r="CP349" s="60"/>
      <c r="CQ349" s="60"/>
      <c r="CR349" s="60"/>
      <c r="CS349" s="60"/>
      <c r="CT349" s="60"/>
      <c r="CU349" s="60"/>
      <c r="CV349" s="60"/>
      <c r="CW349" s="60"/>
      <c r="CX349" s="60"/>
      <c r="CY349" s="60"/>
      <c r="CZ349" s="60"/>
      <c r="DA349" s="60"/>
      <c r="DB349" s="60"/>
      <c r="DC349" s="60"/>
      <c r="DD349" s="60"/>
      <c r="DE349" s="60"/>
      <c r="DF349" s="60"/>
      <c r="DG349" s="60"/>
      <c r="DH349" s="60"/>
      <c r="DI349" s="60"/>
      <c r="DJ349" s="60"/>
      <c r="DK349" s="60"/>
      <c r="DL349" s="60"/>
      <c r="DM349" s="60"/>
      <c r="DN349" s="60"/>
      <c r="DO349" s="60"/>
      <c r="DP349" s="60"/>
      <c r="DQ349" s="60"/>
      <c r="DR349" s="60"/>
      <c r="DS349" s="60"/>
      <c r="DT349" s="60"/>
      <c r="DU349" s="60"/>
      <c r="DV349" s="60"/>
      <c r="DW349" s="60"/>
      <c r="DX349" s="60"/>
      <c r="DY349" s="60"/>
      <c r="DZ349" s="60"/>
      <c r="EA349" s="60"/>
      <c r="EB349" s="60"/>
      <c r="EC349" s="60"/>
      <c r="ED349" s="60"/>
      <c r="EE349" s="60"/>
      <c r="EF349" s="60"/>
      <c r="EG349" s="60"/>
      <c r="EH349" s="60"/>
      <c r="EI349" s="60"/>
      <c r="EJ349" s="60"/>
      <c r="EK349" s="60"/>
      <c r="EL349" s="60"/>
      <c r="EM349" s="60"/>
      <c r="EN349" s="60"/>
      <c r="EO349" s="60"/>
      <c r="EP349" s="60"/>
      <c r="EQ349" s="60"/>
      <c r="ER349" s="60"/>
      <c r="ES349" s="60"/>
      <c r="ET349" s="60"/>
      <c r="EU349" s="60"/>
      <c r="EV349" s="60"/>
      <c r="EW349" s="60"/>
      <c r="EX349" s="60"/>
      <c r="EY349" s="60"/>
      <c r="EZ349" s="60"/>
      <c r="FA349" s="60"/>
    </row>
    <row r="350" s="58" customFormat="true" ht="15.75" hidden="false" customHeight="false" outlineLevel="0" collapsed="false">
      <c r="A350" s="73"/>
      <c r="B350" s="74"/>
      <c r="F350" s="70"/>
      <c r="H350" s="59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  <c r="AA350" s="60"/>
      <c r="AB350" s="60"/>
      <c r="AC350" s="60"/>
      <c r="AD350" s="60"/>
      <c r="AE350" s="60"/>
      <c r="AF350" s="60"/>
      <c r="AG350" s="60"/>
      <c r="AH350" s="60"/>
      <c r="AI350" s="60"/>
      <c r="AJ350" s="60"/>
      <c r="AK350" s="60"/>
      <c r="AL350" s="60"/>
      <c r="AM350" s="60"/>
      <c r="AN350" s="60"/>
      <c r="AO350" s="60"/>
      <c r="AP350" s="60"/>
      <c r="AQ350" s="60"/>
      <c r="AR350" s="60"/>
      <c r="AS350" s="60"/>
      <c r="AT350" s="60"/>
      <c r="AU350" s="60"/>
      <c r="AV350" s="60"/>
      <c r="AW350" s="60"/>
      <c r="AX350" s="60"/>
      <c r="AY350" s="60"/>
      <c r="AZ350" s="60"/>
      <c r="BA350" s="60"/>
      <c r="BB350" s="60"/>
      <c r="BC350" s="60"/>
      <c r="BD350" s="60"/>
      <c r="BE350" s="60"/>
      <c r="BF350" s="60"/>
      <c r="BG350" s="60"/>
      <c r="BH350" s="60"/>
      <c r="BI350" s="60"/>
      <c r="BJ350" s="60"/>
      <c r="BK350" s="60"/>
      <c r="BL350" s="60"/>
      <c r="BM350" s="60"/>
      <c r="BN350" s="60"/>
      <c r="BO350" s="60"/>
      <c r="BP350" s="60"/>
      <c r="BQ350" s="60"/>
      <c r="BR350" s="60"/>
      <c r="BS350" s="60"/>
      <c r="BT350" s="60"/>
      <c r="BU350" s="60"/>
      <c r="BV350" s="60"/>
      <c r="BW350" s="60"/>
      <c r="BX350" s="60"/>
      <c r="BY350" s="60"/>
      <c r="BZ350" s="60"/>
      <c r="CA350" s="60"/>
      <c r="CB350" s="60"/>
      <c r="CC350" s="60"/>
      <c r="CD350" s="60"/>
      <c r="CE350" s="60"/>
      <c r="CF350" s="60"/>
      <c r="CG350" s="60"/>
      <c r="CH350" s="60"/>
      <c r="CI350" s="60"/>
      <c r="CJ350" s="60"/>
      <c r="CK350" s="60"/>
      <c r="CL350" s="60"/>
      <c r="CM350" s="60"/>
      <c r="CN350" s="60"/>
      <c r="CO350" s="60"/>
      <c r="CP350" s="60"/>
      <c r="CQ350" s="60"/>
      <c r="CR350" s="60"/>
      <c r="CS350" s="60"/>
      <c r="CT350" s="60"/>
      <c r="CU350" s="60"/>
      <c r="CV350" s="60"/>
      <c r="CW350" s="60"/>
      <c r="CX350" s="60"/>
      <c r="CY350" s="60"/>
      <c r="CZ350" s="60"/>
      <c r="DA350" s="60"/>
      <c r="DB350" s="60"/>
      <c r="DC350" s="60"/>
      <c r="DD350" s="60"/>
      <c r="DE350" s="60"/>
      <c r="DF350" s="60"/>
      <c r="DG350" s="60"/>
      <c r="DH350" s="60"/>
      <c r="DI350" s="60"/>
      <c r="DJ350" s="60"/>
      <c r="DK350" s="60"/>
      <c r="DL350" s="60"/>
      <c r="DM350" s="60"/>
      <c r="DN350" s="60"/>
      <c r="DO350" s="60"/>
      <c r="DP350" s="60"/>
      <c r="DQ350" s="60"/>
      <c r="DR350" s="60"/>
      <c r="DS350" s="60"/>
      <c r="DT350" s="60"/>
      <c r="DU350" s="60"/>
      <c r="DV350" s="60"/>
      <c r="DW350" s="60"/>
      <c r="DX350" s="60"/>
      <c r="DY350" s="60"/>
      <c r="DZ350" s="60"/>
      <c r="EA350" s="60"/>
      <c r="EB350" s="60"/>
      <c r="EC350" s="60"/>
      <c r="ED350" s="60"/>
      <c r="EE350" s="60"/>
      <c r="EF350" s="60"/>
      <c r="EG350" s="60"/>
      <c r="EH350" s="60"/>
      <c r="EI350" s="60"/>
      <c r="EJ350" s="60"/>
      <c r="EK350" s="60"/>
      <c r="EL350" s="60"/>
      <c r="EM350" s="60"/>
      <c r="EN350" s="60"/>
      <c r="EO350" s="60"/>
      <c r="EP350" s="60"/>
      <c r="EQ350" s="60"/>
      <c r="ER350" s="60"/>
      <c r="ES350" s="60"/>
      <c r="ET350" s="60"/>
      <c r="EU350" s="60"/>
      <c r="EV350" s="60"/>
      <c r="EW350" s="60"/>
      <c r="EX350" s="60"/>
      <c r="EY350" s="60"/>
      <c r="EZ350" s="60"/>
      <c r="FA350" s="60"/>
    </row>
    <row r="351" s="58" customFormat="true" ht="15.75" hidden="false" customHeight="false" outlineLevel="0" collapsed="false">
      <c r="A351" s="73"/>
      <c r="B351" s="74"/>
      <c r="F351" s="70"/>
      <c r="H351" s="59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  <c r="AA351" s="60"/>
      <c r="AB351" s="60"/>
      <c r="AC351" s="60"/>
      <c r="AD351" s="60"/>
      <c r="AE351" s="60"/>
      <c r="AF351" s="60"/>
      <c r="AG351" s="60"/>
      <c r="AH351" s="60"/>
      <c r="AI351" s="60"/>
      <c r="AJ351" s="60"/>
      <c r="AK351" s="60"/>
      <c r="AL351" s="60"/>
      <c r="AM351" s="60"/>
      <c r="AN351" s="60"/>
      <c r="AO351" s="60"/>
      <c r="AP351" s="60"/>
      <c r="AQ351" s="60"/>
      <c r="AR351" s="60"/>
      <c r="AS351" s="60"/>
      <c r="AT351" s="60"/>
      <c r="AU351" s="60"/>
      <c r="AV351" s="60"/>
      <c r="AW351" s="60"/>
      <c r="AX351" s="60"/>
      <c r="AY351" s="60"/>
      <c r="AZ351" s="60"/>
      <c r="BA351" s="60"/>
      <c r="BB351" s="60"/>
      <c r="BC351" s="60"/>
      <c r="BD351" s="60"/>
      <c r="BE351" s="60"/>
      <c r="BF351" s="60"/>
      <c r="BG351" s="60"/>
      <c r="BH351" s="60"/>
      <c r="BI351" s="60"/>
      <c r="BJ351" s="60"/>
      <c r="BK351" s="60"/>
      <c r="BL351" s="60"/>
      <c r="BM351" s="60"/>
      <c r="BN351" s="60"/>
      <c r="BO351" s="60"/>
      <c r="BP351" s="60"/>
      <c r="BQ351" s="60"/>
      <c r="BR351" s="60"/>
      <c r="BS351" s="60"/>
      <c r="BT351" s="60"/>
      <c r="BU351" s="60"/>
      <c r="BV351" s="60"/>
      <c r="BW351" s="60"/>
      <c r="BX351" s="60"/>
      <c r="BY351" s="60"/>
      <c r="BZ351" s="60"/>
      <c r="CA351" s="60"/>
      <c r="CB351" s="60"/>
      <c r="CC351" s="60"/>
      <c r="CD351" s="60"/>
      <c r="CE351" s="60"/>
      <c r="CF351" s="60"/>
      <c r="CG351" s="60"/>
      <c r="CH351" s="60"/>
      <c r="CI351" s="60"/>
      <c r="CJ351" s="60"/>
      <c r="CK351" s="60"/>
      <c r="CL351" s="60"/>
      <c r="CM351" s="60"/>
      <c r="CN351" s="60"/>
      <c r="CO351" s="60"/>
      <c r="CP351" s="60"/>
      <c r="CQ351" s="60"/>
      <c r="CR351" s="60"/>
      <c r="CS351" s="60"/>
      <c r="CT351" s="60"/>
      <c r="CU351" s="60"/>
      <c r="CV351" s="60"/>
      <c r="CW351" s="60"/>
      <c r="CX351" s="60"/>
      <c r="CY351" s="60"/>
      <c r="CZ351" s="60"/>
      <c r="DA351" s="60"/>
      <c r="DB351" s="60"/>
      <c r="DC351" s="60"/>
      <c r="DD351" s="60"/>
      <c r="DE351" s="60"/>
      <c r="DF351" s="60"/>
      <c r="DG351" s="60"/>
      <c r="DH351" s="60"/>
      <c r="DI351" s="60"/>
      <c r="DJ351" s="60"/>
      <c r="DK351" s="60"/>
      <c r="DL351" s="60"/>
      <c r="DM351" s="60"/>
      <c r="DN351" s="60"/>
      <c r="DO351" s="60"/>
      <c r="DP351" s="60"/>
      <c r="DQ351" s="60"/>
      <c r="DR351" s="60"/>
      <c r="DS351" s="60"/>
      <c r="DT351" s="60"/>
      <c r="DU351" s="60"/>
      <c r="DV351" s="60"/>
      <c r="DW351" s="60"/>
      <c r="DX351" s="60"/>
      <c r="DY351" s="60"/>
      <c r="DZ351" s="60"/>
      <c r="EA351" s="60"/>
      <c r="EB351" s="60"/>
      <c r="EC351" s="60"/>
      <c r="ED351" s="60"/>
      <c r="EE351" s="60"/>
      <c r="EF351" s="60"/>
      <c r="EG351" s="60"/>
      <c r="EH351" s="60"/>
      <c r="EI351" s="60"/>
      <c r="EJ351" s="60"/>
      <c r="EK351" s="60"/>
      <c r="EL351" s="60"/>
      <c r="EM351" s="60"/>
      <c r="EN351" s="60"/>
      <c r="EO351" s="60"/>
      <c r="EP351" s="60"/>
      <c r="EQ351" s="60"/>
      <c r="ER351" s="60"/>
      <c r="ES351" s="60"/>
      <c r="ET351" s="60"/>
      <c r="EU351" s="60"/>
      <c r="EV351" s="60"/>
      <c r="EW351" s="60"/>
      <c r="EX351" s="60"/>
      <c r="EY351" s="60"/>
      <c r="EZ351" s="60"/>
      <c r="FA351" s="60"/>
    </row>
    <row r="352" s="58" customFormat="true" ht="15.75" hidden="false" customHeight="false" outlineLevel="0" collapsed="false">
      <c r="A352" s="73"/>
      <c r="B352" s="74"/>
      <c r="F352" s="70"/>
      <c r="H352" s="59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  <c r="AA352" s="60"/>
      <c r="AB352" s="60"/>
      <c r="AC352" s="60"/>
      <c r="AD352" s="60"/>
      <c r="AE352" s="60"/>
      <c r="AF352" s="60"/>
      <c r="AG352" s="60"/>
      <c r="AH352" s="60"/>
      <c r="AI352" s="60"/>
      <c r="AJ352" s="60"/>
      <c r="AK352" s="60"/>
      <c r="AL352" s="60"/>
      <c r="AM352" s="60"/>
      <c r="AN352" s="60"/>
      <c r="AO352" s="60"/>
      <c r="AP352" s="60"/>
      <c r="AQ352" s="60"/>
      <c r="AR352" s="60"/>
      <c r="AS352" s="60"/>
      <c r="AT352" s="60"/>
      <c r="AU352" s="60"/>
      <c r="AV352" s="60"/>
      <c r="AW352" s="60"/>
      <c r="AX352" s="60"/>
      <c r="AY352" s="60"/>
      <c r="AZ352" s="60"/>
      <c r="BA352" s="60"/>
      <c r="BB352" s="60"/>
      <c r="BC352" s="60"/>
      <c r="BD352" s="60"/>
      <c r="BE352" s="60"/>
      <c r="BF352" s="60"/>
      <c r="BG352" s="60"/>
      <c r="BH352" s="60"/>
      <c r="BI352" s="60"/>
      <c r="BJ352" s="60"/>
      <c r="BK352" s="60"/>
      <c r="BL352" s="60"/>
      <c r="BM352" s="60"/>
      <c r="BN352" s="60"/>
      <c r="BO352" s="60"/>
      <c r="BP352" s="60"/>
      <c r="BQ352" s="60"/>
      <c r="BR352" s="60"/>
      <c r="BS352" s="60"/>
      <c r="BT352" s="60"/>
      <c r="BU352" s="60"/>
      <c r="BV352" s="60"/>
      <c r="BW352" s="60"/>
      <c r="BX352" s="60"/>
      <c r="BY352" s="60"/>
      <c r="BZ352" s="60"/>
      <c r="CA352" s="60"/>
      <c r="CB352" s="60"/>
      <c r="CC352" s="60"/>
      <c r="CD352" s="60"/>
      <c r="CE352" s="60"/>
      <c r="CF352" s="60"/>
      <c r="CG352" s="60"/>
      <c r="CH352" s="60"/>
      <c r="CI352" s="60"/>
      <c r="CJ352" s="60"/>
      <c r="CK352" s="60"/>
      <c r="CL352" s="60"/>
      <c r="CM352" s="60"/>
      <c r="CN352" s="60"/>
      <c r="CO352" s="60"/>
      <c r="CP352" s="60"/>
      <c r="CQ352" s="60"/>
      <c r="CR352" s="60"/>
      <c r="CS352" s="60"/>
      <c r="CT352" s="60"/>
      <c r="CU352" s="60"/>
      <c r="CV352" s="60"/>
      <c r="CW352" s="60"/>
      <c r="CX352" s="60"/>
      <c r="CY352" s="60"/>
      <c r="CZ352" s="60"/>
      <c r="DA352" s="60"/>
      <c r="DB352" s="60"/>
      <c r="DC352" s="60"/>
      <c r="DD352" s="60"/>
      <c r="DE352" s="60"/>
      <c r="DF352" s="60"/>
      <c r="DG352" s="60"/>
      <c r="DH352" s="60"/>
      <c r="DI352" s="60"/>
      <c r="DJ352" s="60"/>
      <c r="DK352" s="60"/>
      <c r="DL352" s="60"/>
      <c r="DM352" s="60"/>
      <c r="DN352" s="60"/>
      <c r="DO352" s="60"/>
      <c r="DP352" s="60"/>
      <c r="DQ352" s="60"/>
      <c r="DR352" s="60"/>
      <c r="DS352" s="60"/>
      <c r="DT352" s="60"/>
      <c r="DU352" s="60"/>
      <c r="DV352" s="60"/>
      <c r="DW352" s="60"/>
      <c r="DX352" s="60"/>
      <c r="DY352" s="60"/>
      <c r="DZ352" s="60"/>
      <c r="EA352" s="60"/>
      <c r="EB352" s="60"/>
      <c r="EC352" s="60"/>
      <c r="ED352" s="60"/>
      <c r="EE352" s="60"/>
      <c r="EF352" s="60"/>
      <c r="EG352" s="60"/>
      <c r="EH352" s="60"/>
      <c r="EI352" s="60"/>
      <c r="EJ352" s="60"/>
      <c r="EK352" s="60"/>
      <c r="EL352" s="60"/>
      <c r="EM352" s="60"/>
      <c r="EN352" s="60"/>
      <c r="EO352" s="60"/>
      <c r="EP352" s="60"/>
      <c r="EQ352" s="60"/>
      <c r="ER352" s="60"/>
      <c r="ES352" s="60"/>
      <c r="ET352" s="60"/>
      <c r="EU352" s="60"/>
      <c r="EV352" s="60"/>
      <c r="EW352" s="60"/>
      <c r="EX352" s="60"/>
      <c r="EY352" s="60"/>
      <c r="EZ352" s="60"/>
      <c r="FA352" s="60"/>
    </row>
    <row r="353" s="58" customFormat="true" ht="15.75" hidden="false" customHeight="false" outlineLevel="0" collapsed="false">
      <c r="A353" s="73"/>
      <c r="B353" s="74"/>
      <c r="F353" s="70"/>
      <c r="H353" s="59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  <c r="AA353" s="60"/>
      <c r="AB353" s="60"/>
      <c r="AC353" s="60"/>
      <c r="AD353" s="60"/>
      <c r="AE353" s="60"/>
      <c r="AF353" s="60"/>
      <c r="AG353" s="60"/>
      <c r="AH353" s="60"/>
      <c r="AI353" s="60"/>
      <c r="AJ353" s="60"/>
      <c r="AK353" s="60"/>
      <c r="AL353" s="60"/>
      <c r="AM353" s="60"/>
      <c r="AN353" s="60"/>
      <c r="AO353" s="60"/>
      <c r="AP353" s="60"/>
      <c r="AQ353" s="60"/>
      <c r="AR353" s="60"/>
      <c r="AS353" s="60"/>
      <c r="AT353" s="60"/>
      <c r="AU353" s="60"/>
      <c r="AV353" s="60"/>
      <c r="AW353" s="60"/>
      <c r="AX353" s="60"/>
      <c r="AY353" s="60"/>
      <c r="AZ353" s="60"/>
      <c r="BA353" s="60"/>
      <c r="BB353" s="60"/>
      <c r="BC353" s="60"/>
      <c r="BD353" s="60"/>
      <c r="BE353" s="60"/>
      <c r="BF353" s="60"/>
      <c r="BG353" s="60"/>
      <c r="BH353" s="60"/>
      <c r="BI353" s="60"/>
      <c r="BJ353" s="60"/>
      <c r="BK353" s="60"/>
      <c r="BL353" s="60"/>
      <c r="BM353" s="60"/>
      <c r="BN353" s="60"/>
      <c r="BO353" s="60"/>
      <c r="BP353" s="60"/>
      <c r="BQ353" s="60"/>
      <c r="BR353" s="60"/>
      <c r="BS353" s="60"/>
      <c r="BT353" s="60"/>
      <c r="BU353" s="60"/>
      <c r="BV353" s="60"/>
      <c r="BW353" s="60"/>
      <c r="BX353" s="60"/>
      <c r="BY353" s="60"/>
      <c r="BZ353" s="60"/>
      <c r="CA353" s="60"/>
      <c r="CB353" s="60"/>
      <c r="CC353" s="60"/>
      <c r="CD353" s="60"/>
      <c r="CE353" s="60"/>
      <c r="CF353" s="60"/>
      <c r="CG353" s="60"/>
      <c r="CH353" s="60"/>
      <c r="CI353" s="60"/>
      <c r="CJ353" s="60"/>
      <c r="CK353" s="60"/>
      <c r="CL353" s="60"/>
      <c r="CM353" s="60"/>
      <c r="CN353" s="60"/>
      <c r="CO353" s="60"/>
      <c r="CP353" s="60"/>
      <c r="CQ353" s="60"/>
      <c r="CR353" s="60"/>
      <c r="CS353" s="60"/>
      <c r="CT353" s="60"/>
      <c r="CU353" s="60"/>
      <c r="CV353" s="60"/>
      <c r="CW353" s="60"/>
      <c r="CX353" s="60"/>
      <c r="CY353" s="60"/>
      <c r="CZ353" s="60"/>
      <c r="DA353" s="60"/>
      <c r="DB353" s="60"/>
      <c r="DC353" s="60"/>
      <c r="DD353" s="60"/>
      <c r="DE353" s="60"/>
      <c r="DF353" s="60"/>
      <c r="DG353" s="60"/>
      <c r="DH353" s="60"/>
      <c r="DI353" s="60"/>
      <c r="DJ353" s="60"/>
      <c r="DK353" s="60"/>
      <c r="DL353" s="60"/>
      <c r="DM353" s="60"/>
      <c r="DN353" s="60"/>
      <c r="DO353" s="60"/>
      <c r="DP353" s="60"/>
      <c r="DQ353" s="60"/>
      <c r="DR353" s="60"/>
      <c r="DS353" s="60"/>
      <c r="DT353" s="60"/>
      <c r="DU353" s="60"/>
      <c r="DV353" s="60"/>
      <c r="DW353" s="60"/>
      <c r="DX353" s="60"/>
      <c r="DY353" s="60"/>
      <c r="DZ353" s="60"/>
      <c r="EA353" s="60"/>
      <c r="EB353" s="60"/>
      <c r="EC353" s="60"/>
      <c r="ED353" s="60"/>
      <c r="EE353" s="60"/>
      <c r="EF353" s="60"/>
      <c r="EG353" s="60"/>
      <c r="EH353" s="60"/>
      <c r="EI353" s="60"/>
      <c r="EJ353" s="60"/>
      <c r="EK353" s="60"/>
      <c r="EL353" s="60"/>
      <c r="EM353" s="60"/>
      <c r="EN353" s="60"/>
      <c r="EO353" s="60"/>
      <c r="EP353" s="60"/>
      <c r="EQ353" s="60"/>
      <c r="ER353" s="60"/>
      <c r="ES353" s="60"/>
      <c r="ET353" s="60"/>
      <c r="EU353" s="60"/>
      <c r="EV353" s="60"/>
      <c r="EW353" s="60"/>
      <c r="EX353" s="60"/>
      <c r="EY353" s="60"/>
      <c r="EZ353" s="60"/>
      <c r="FA353" s="60"/>
    </row>
    <row r="354" s="58" customFormat="true" ht="15.75" hidden="false" customHeight="false" outlineLevel="0" collapsed="false">
      <c r="A354" s="73"/>
      <c r="B354" s="74"/>
      <c r="F354" s="70"/>
      <c r="H354" s="59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  <c r="AA354" s="60"/>
      <c r="AB354" s="60"/>
      <c r="AC354" s="60"/>
      <c r="AD354" s="60"/>
      <c r="AE354" s="60"/>
      <c r="AF354" s="60"/>
      <c r="AG354" s="60"/>
      <c r="AH354" s="60"/>
      <c r="AI354" s="60"/>
      <c r="AJ354" s="60"/>
      <c r="AK354" s="60"/>
      <c r="AL354" s="60"/>
      <c r="AM354" s="60"/>
      <c r="AN354" s="60"/>
      <c r="AO354" s="60"/>
      <c r="AP354" s="60"/>
      <c r="AQ354" s="60"/>
      <c r="AR354" s="60"/>
      <c r="AS354" s="60"/>
      <c r="AT354" s="60"/>
      <c r="AU354" s="60"/>
      <c r="AV354" s="60"/>
      <c r="AW354" s="60"/>
      <c r="AX354" s="60"/>
      <c r="AY354" s="60"/>
      <c r="AZ354" s="60"/>
      <c r="BA354" s="60"/>
      <c r="BB354" s="60"/>
      <c r="BC354" s="60"/>
      <c r="BD354" s="60"/>
      <c r="BE354" s="60"/>
      <c r="BF354" s="60"/>
      <c r="BG354" s="60"/>
      <c r="BH354" s="60"/>
      <c r="BI354" s="60"/>
      <c r="BJ354" s="60"/>
      <c r="BK354" s="60"/>
      <c r="BL354" s="60"/>
      <c r="BM354" s="60"/>
      <c r="BN354" s="60"/>
      <c r="BO354" s="60"/>
      <c r="BP354" s="60"/>
      <c r="BQ354" s="60"/>
      <c r="BR354" s="60"/>
      <c r="BS354" s="60"/>
      <c r="BT354" s="60"/>
      <c r="BU354" s="60"/>
      <c r="BV354" s="60"/>
      <c r="BW354" s="60"/>
      <c r="BX354" s="60"/>
      <c r="BY354" s="60"/>
      <c r="BZ354" s="60"/>
      <c r="CA354" s="60"/>
      <c r="CB354" s="60"/>
      <c r="CC354" s="60"/>
      <c r="CD354" s="60"/>
      <c r="CE354" s="60"/>
      <c r="CF354" s="60"/>
      <c r="CG354" s="60"/>
      <c r="CH354" s="60"/>
      <c r="CI354" s="60"/>
      <c r="CJ354" s="60"/>
      <c r="CK354" s="60"/>
      <c r="CL354" s="60"/>
      <c r="CM354" s="60"/>
      <c r="CN354" s="60"/>
      <c r="CO354" s="60"/>
      <c r="CP354" s="60"/>
      <c r="CQ354" s="60"/>
      <c r="CR354" s="60"/>
      <c r="CS354" s="60"/>
      <c r="CT354" s="60"/>
      <c r="CU354" s="60"/>
      <c r="CV354" s="60"/>
      <c r="CW354" s="60"/>
      <c r="CX354" s="60"/>
      <c r="CY354" s="60"/>
      <c r="CZ354" s="60"/>
      <c r="DA354" s="60"/>
      <c r="DB354" s="60"/>
      <c r="DC354" s="60"/>
      <c r="DD354" s="60"/>
      <c r="DE354" s="60"/>
      <c r="DF354" s="60"/>
      <c r="DG354" s="60"/>
      <c r="DH354" s="60"/>
      <c r="DI354" s="60"/>
      <c r="DJ354" s="60"/>
      <c r="DK354" s="60"/>
      <c r="DL354" s="60"/>
      <c r="DM354" s="60"/>
      <c r="DN354" s="60"/>
      <c r="DO354" s="60"/>
      <c r="DP354" s="60"/>
      <c r="DQ354" s="60"/>
      <c r="DR354" s="60"/>
      <c r="DS354" s="60"/>
      <c r="DT354" s="60"/>
      <c r="DU354" s="60"/>
      <c r="DV354" s="60"/>
      <c r="DW354" s="60"/>
      <c r="DX354" s="60"/>
      <c r="DY354" s="60"/>
      <c r="DZ354" s="60"/>
      <c r="EA354" s="60"/>
      <c r="EB354" s="60"/>
      <c r="EC354" s="60"/>
      <c r="ED354" s="60"/>
      <c r="EE354" s="60"/>
      <c r="EF354" s="60"/>
      <c r="EG354" s="60"/>
      <c r="EH354" s="60"/>
      <c r="EI354" s="60"/>
      <c r="EJ354" s="60"/>
      <c r="EK354" s="60"/>
      <c r="EL354" s="60"/>
      <c r="EM354" s="60"/>
      <c r="EN354" s="60"/>
      <c r="EO354" s="60"/>
      <c r="EP354" s="60"/>
      <c r="EQ354" s="60"/>
      <c r="ER354" s="60"/>
      <c r="ES354" s="60"/>
      <c r="ET354" s="60"/>
      <c r="EU354" s="60"/>
      <c r="EV354" s="60"/>
      <c r="EW354" s="60"/>
      <c r="EX354" s="60"/>
      <c r="EY354" s="60"/>
      <c r="EZ354" s="60"/>
      <c r="FA354" s="60"/>
    </row>
    <row r="355" s="58" customFormat="true" ht="15.75" hidden="false" customHeight="false" outlineLevel="0" collapsed="false">
      <c r="A355" s="73"/>
      <c r="B355" s="74"/>
      <c r="F355" s="70"/>
      <c r="H355" s="59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  <c r="AA355" s="60"/>
      <c r="AB355" s="60"/>
      <c r="AC355" s="60"/>
      <c r="AD355" s="60"/>
      <c r="AE355" s="60"/>
      <c r="AF355" s="60"/>
      <c r="AG355" s="60"/>
      <c r="AH355" s="60"/>
      <c r="AI355" s="60"/>
      <c r="AJ355" s="60"/>
      <c r="AK355" s="60"/>
      <c r="AL355" s="60"/>
      <c r="AM355" s="60"/>
      <c r="AN355" s="60"/>
      <c r="AO355" s="60"/>
      <c r="AP355" s="60"/>
      <c r="AQ355" s="60"/>
      <c r="AR355" s="60"/>
      <c r="AS355" s="60"/>
      <c r="AT355" s="60"/>
      <c r="AU355" s="60"/>
      <c r="AV355" s="60"/>
      <c r="AW355" s="60"/>
      <c r="AX355" s="60"/>
      <c r="AY355" s="60"/>
      <c r="AZ355" s="60"/>
      <c r="BA355" s="60"/>
      <c r="BB355" s="60"/>
      <c r="BC355" s="60"/>
      <c r="BD355" s="60"/>
      <c r="BE355" s="60"/>
      <c r="BF355" s="60"/>
      <c r="BG355" s="60"/>
      <c r="BH355" s="60"/>
      <c r="BI355" s="60"/>
      <c r="BJ355" s="60"/>
      <c r="BK355" s="60"/>
      <c r="BL355" s="60"/>
      <c r="BM355" s="60"/>
      <c r="BN355" s="60"/>
      <c r="BO355" s="60"/>
      <c r="BP355" s="60"/>
      <c r="BQ355" s="60"/>
      <c r="BR355" s="60"/>
      <c r="BS355" s="60"/>
      <c r="BT355" s="60"/>
      <c r="BU355" s="60"/>
      <c r="BV355" s="60"/>
      <c r="BW355" s="60"/>
      <c r="BX355" s="60"/>
      <c r="BY355" s="60"/>
      <c r="BZ355" s="60"/>
      <c r="CA355" s="60"/>
      <c r="CB355" s="60"/>
      <c r="CC355" s="60"/>
      <c r="CD355" s="60"/>
      <c r="CE355" s="60"/>
      <c r="CF355" s="60"/>
      <c r="CG355" s="60"/>
      <c r="CH355" s="60"/>
      <c r="CI355" s="60"/>
      <c r="CJ355" s="60"/>
      <c r="CK355" s="60"/>
      <c r="CL355" s="60"/>
      <c r="CM355" s="60"/>
      <c r="CN355" s="60"/>
      <c r="CO355" s="60"/>
      <c r="CP355" s="60"/>
      <c r="CQ355" s="60"/>
      <c r="CR355" s="60"/>
      <c r="CS355" s="60"/>
      <c r="CT355" s="60"/>
      <c r="CU355" s="60"/>
      <c r="CV355" s="60"/>
      <c r="CW355" s="60"/>
      <c r="CX355" s="60"/>
      <c r="CY355" s="60"/>
      <c r="CZ355" s="60"/>
      <c r="DA355" s="60"/>
      <c r="DB355" s="60"/>
      <c r="DC355" s="60"/>
      <c r="DD355" s="60"/>
      <c r="DE355" s="60"/>
      <c r="DF355" s="60"/>
      <c r="DG355" s="60"/>
      <c r="DH355" s="60"/>
      <c r="DI355" s="60"/>
      <c r="DJ355" s="60"/>
      <c r="DK355" s="60"/>
      <c r="DL355" s="60"/>
      <c r="DM355" s="60"/>
      <c r="DN355" s="60"/>
      <c r="DO355" s="60"/>
      <c r="DP355" s="60"/>
      <c r="DQ355" s="60"/>
      <c r="DR355" s="60"/>
      <c r="DS355" s="60"/>
      <c r="DT355" s="60"/>
      <c r="DU355" s="60"/>
      <c r="DV355" s="60"/>
      <c r="DW355" s="60"/>
      <c r="DX355" s="60"/>
      <c r="DY355" s="60"/>
      <c r="DZ355" s="60"/>
      <c r="EA355" s="60"/>
      <c r="EB355" s="60"/>
      <c r="EC355" s="60"/>
      <c r="ED355" s="60"/>
      <c r="EE355" s="60"/>
      <c r="EF355" s="60"/>
      <c r="EG355" s="60"/>
      <c r="EH355" s="60"/>
      <c r="EI355" s="60"/>
      <c r="EJ355" s="60"/>
      <c r="EK355" s="60"/>
      <c r="EL355" s="60"/>
      <c r="EM355" s="60"/>
      <c r="EN355" s="60"/>
      <c r="EO355" s="60"/>
      <c r="EP355" s="60"/>
      <c r="EQ355" s="60"/>
      <c r="ER355" s="60"/>
      <c r="ES355" s="60"/>
      <c r="ET355" s="60"/>
      <c r="EU355" s="60"/>
      <c r="EV355" s="60"/>
      <c r="EW355" s="60"/>
      <c r="EX355" s="60"/>
      <c r="EY355" s="60"/>
      <c r="EZ355" s="60"/>
      <c r="FA355" s="60"/>
    </row>
    <row r="356" s="58" customFormat="true" ht="15.75" hidden="false" customHeight="false" outlineLevel="0" collapsed="false">
      <c r="A356" s="73"/>
      <c r="B356" s="74"/>
      <c r="F356" s="70"/>
      <c r="H356" s="59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  <c r="AA356" s="60"/>
      <c r="AB356" s="60"/>
      <c r="AC356" s="60"/>
      <c r="AD356" s="60"/>
      <c r="AE356" s="60"/>
      <c r="AF356" s="60"/>
      <c r="AG356" s="60"/>
      <c r="AH356" s="60"/>
      <c r="AI356" s="60"/>
      <c r="AJ356" s="60"/>
      <c r="AK356" s="60"/>
      <c r="AL356" s="60"/>
      <c r="AM356" s="60"/>
      <c r="AN356" s="60"/>
      <c r="AO356" s="60"/>
      <c r="AP356" s="60"/>
      <c r="AQ356" s="60"/>
      <c r="AR356" s="60"/>
      <c r="AS356" s="60"/>
      <c r="AT356" s="60"/>
      <c r="AU356" s="60"/>
      <c r="AV356" s="60"/>
      <c r="AW356" s="60"/>
      <c r="AX356" s="60"/>
      <c r="AY356" s="60"/>
      <c r="AZ356" s="60"/>
      <c r="BA356" s="60"/>
      <c r="BB356" s="60"/>
      <c r="BC356" s="60"/>
      <c r="BD356" s="60"/>
      <c r="BE356" s="60"/>
      <c r="BF356" s="60"/>
      <c r="BG356" s="60"/>
      <c r="BH356" s="60"/>
      <c r="BI356" s="60"/>
      <c r="BJ356" s="60"/>
      <c r="BK356" s="60"/>
      <c r="BL356" s="60"/>
      <c r="BM356" s="60"/>
      <c r="BN356" s="60"/>
      <c r="BO356" s="60"/>
      <c r="BP356" s="60"/>
      <c r="BQ356" s="60"/>
      <c r="BR356" s="60"/>
      <c r="BS356" s="60"/>
      <c r="BT356" s="60"/>
      <c r="BU356" s="60"/>
      <c r="BV356" s="60"/>
      <c r="BW356" s="60"/>
      <c r="BX356" s="60"/>
      <c r="BY356" s="60"/>
      <c r="BZ356" s="60"/>
      <c r="CA356" s="60"/>
      <c r="CB356" s="60"/>
      <c r="CC356" s="60"/>
      <c r="CD356" s="60"/>
      <c r="CE356" s="60"/>
      <c r="CF356" s="60"/>
      <c r="CG356" s="60"/>
      <c r="CH356" s="60"/>
      <c r="CI356" s="60"/>
      <c r="CJ356" s="60"/>
      <c r="CK356" s="60"/>
      <c r="CL356" s="60"/>
      <c r="CM356" s="60"/>
      <c r="CN356" s="60"/>
      <c r="CO356" s="60"/>
      <c r="CP356" s="60"/>
      <c r="CQ356" s="60"/>
      <c r="CR356" s="60"/>
      <c r="CS356" s="60"/>
      <c r="CT356" s="60"/>
      <c r="CU356" s="60"/>
      <c r="CV356" s="60"/>
      <c r="CW356" s="60"/>
      <c r="CX356" s="60"/>
      <c r="CY356" s="60"/>
      <c r="CZ356" s="60"/>
      <c r="DA356" s="60"/>
      <c r="DB356" s="60"/>
      <c r="DC356" s="60"/>
      <c r="DD356" s="60"/>
      <c r="DE356" s="60"/>
      <c r="DF356" s="60"/>
      <c r="DG356" s="60"/>
      <c r="DH356" s="60"/>
      <c r="DI356" s="60"/>
      <c r="DJ356" s="60"/>
      <c r="DK356" s="60"/>
      <c r="DL356" s="60"/>
      <c r="DM356" s="60"/>
      <c r="DN356" s="60"/>
      <c r="DO356" s="60"/>
      <c r="DP356" s="60"/>
      <c r="DQ356" s="60"/>
      <c r="DR356" s="60"/>
      <c r="DS356" s="60"/>
      <c r="DT356" s="60"/>
      <c r="DU356" s="60"/>
      <c r="DV356" s="60"/>
      <c r="DW356" s="60"/>
      <c r="DX356" s="60"/>
      <c r="DY356" s="60"/>
      <c r="DZ356" s="60"/>
      <c r="EA356" s="60"/>
      <c r="EB356" s="60"/>
      <c r="EC356" s="60"/>
      <c r="ED356" s="60"/>
      <c r="EE356" s="60"/>
      <c r="EF356" s="60"/>
      <c r="EG356" s="60"/>
      <c r="EH356" s="60"/>
      <c r="EI356" s="60"/>
      <c r="EJ356" s="60"/>
      <c r="EK356" s="60"/>
      <c r="EL356" s="60"/>
      <c r="EM356" s="60"/>
      <c r="EN356" s="60"/>
      <c r="EO356" s="60"/>
      <c r="EP356" s="60"/>
      <c r="EQ356" s="60"/>
      <c r="ER356" s="60"/>
      <c r="ES356" s="60"/>
      <c r="ET356" s="60"/>
      <c r="EU356" s="60"/>
      <c r="EV356" s="60"/>
      <c r="EW356" s="60"/>
      <c r="EX356" s="60"/>
      <c r="EY356" s="60"/>
      <c r="EZ356" s="60"/>
      <c r="FA356" s="60"/>
    </row>
    <row r="357" s="58" customFormat="true" ht="15.75" hidden="false" customHeight="false" outlineLevel="0" collapsed="false">
      <c r="A357" s="73"/>
      <c r="B357" s="74"/>
      <c r="F357" s="70"/>
      <c r="H357" s="59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  <c r="AA357" s="60"/>
      <c r="AB357" s="60"/>
      <c r="AC357" s="60"/>
      <c r="AD357" s="60"/>
      <c r="AE357" s="60"/>
      <c r="AF357" s="60"/>
      <c r="AG357" s="60"/>
      <c r="AH357" s="60"/>
      <c r="AI357" s="60"/>
      <c r="AJ357" s="60"/>
      <c r="AK357" s="60"/>
      <c r="AL357" s="60"/>
      <c r="AM357" s="60"/>
      <c r="AN357" s="60"/>
      <c r="AO357" s="60"/>
      <c r="AP357" s="60"/>
      <c r="AQ357" s="60"/>
      <c r="AR357" s="60"/>
      <c r="AS357" s="60"/>
      <c r="AT357" s="60"/>
      <c r="AU357" s="60"/>
      <c r="AV357" s="60"/>
      <c r="AW357" s="60"/>
      <c r="AX357" s="60"/>
      <c r="AY357" s="60"/>
      <c r="AZ357" s="60"/>
      <c r="BA357" s="60"/>
      <c r="BB357" s="60"/>
      <c r="BC357" s="60"/>
      <c r="BD357" s="60"/>
      <c r="BE357" s="60"/>
      <c r="BF357" s="60"/>
      <c r="BG357" s="60"/>
      <c r="BH357" s="60"/>
      <c r="BI357" s="60"/>
      <c r="BJ357" s="60"/>
      <c r="BK357" s="60"/>
      <c r="BL357" s="60"/>
      <c r="BM357" s="60"/>
      <c r="BN357" s="60"/>
      <c r="BO357" s="60"/>
      <c r="BP357" s="60"/>
      <c r="BQ357" s="60"/>
      <c r="BR357" s="60"/>
      <c r="BS357" s="60"/>
      <c r="BT357" s="60"/>
      <c r="BU357" s="60"/>
      <c r="BV357" s="60"/>
      <c r="BW357" s="60"/>
      <c r="BX357" s="60"/>
      <c r="BY357" s="60"/>
      <c r="BZ357" s="60"/>
      <c r="CA357" s="60"/>
      <c r="CB357" s="60"/>
      <c r="CC357" s="60"/>
      <c r="CD357" s="60"/>
      <c r="CE357" s="60"/>
      <c r="CF357" s="60"/>
      <c r="CG357" s="60"/>
      <c r="CH357" s="60"/>
      <c r="CI357" s="60"/>
      <c r="CJ357" s="60"/>
      <c r="CK357" s="60"/>
      <c r="CL357" s="60"/>
      <c r="CM357" s="60"/>
      <c r="CN357" s="60"/>
      <c r="CO357" s="60"/>
      <c r="CP357" s="60"/>
      <c r="CQ357" s="60"/>
      <c r="CR357" s="60"/>
      <c r="CS357" s="60"/>
      <c r="CT357" s="60"/>
      <c r="CU357" s="60"/>
      <c r="CV357" s="60"/>
      <c r="CW357" s="60"/>
      <c r="CX357" s="60"/>
      <c r="CY357" s="60"/>
      <c r="CZ357" s="60"/>
      <c r="DA357" s="60"/>
      <c r="DB357" s="60"/>
      <c r="DC357" s="60"/>
      <c r="DD357" s="60"/>
      <c r="DE357" s="60"/>
      <c r="DF357" s="60"/>
      <c r="DG357" s="60"/>
      <c r="DH357" s="60"/>
      <c r="DI357" s="60"/>
      <c r="DJ357" s="60"/>
      <c r="DK357" s="60"/>
      <c r="DL357" s="60"/>
      <c r="DM357" s="60"/>
      <c r="DN357" s="60"/>
      <c r="DO357" s="60"/>
      <c r="DP357" s="60"/>
      <c r="DQ357" s="60"/>
      <c r="DR357" s="60"/>
      <c r="DS357" s="60"/>
      <c r="DT357" s="60"/>
      <c r="DU357" s="60"/>
      <c r="DV357" s="60"/>
      <c r="DW357" s="60"/>
      <c r="DX357" s="60"/>
      <c r="DY357" s="60"/>
      <c r="DZ357" s="60"/>
      <c r="EA357" s="60"/>
      <c r="EB357" s="60"/>
      <c r="EC357" s="60"/>
      <c r="ED357" s="60"/>
      <c r="EE357" s="60"/>
      <c r="EF357" s="60"/>
      <c r="EG357" s="60"/>
      <c r="EH357" s="60"/>
      <c r="EI357" s="60"/>
      <c r="EJ357" s="60"/>
      <c r="EK357" s="60"/>
      <c r="EL357" s="60"/>
      <c r="EM357" s="60"/>
      <c r="EN357" s="60"/>
      <c r="EO357" s="60"/>
      <c r="EP357" s="60"/>
      <c r="EQ357" s="60"/>
      <c r="ER357" s="60"/>
      <c r="ES357" s="60"/>
      <c r="ET357" s="60"/>
      <c r="EU357" s="60"/>
      <c r="EV357" s="60"/>
      <c r="EW357" s="60"/>
      <c r="EX357" s="60"/>
      <c r="EY357" s="60"/>
      <c r="EZ357" s="60"/>
      <c r="FA357" s="60"/>
    </row>
    <row r="358" s="58" customFormat="true" ht="15.75" hidden="false" customHeight="false" outlineLevel="0" collapsed="false">
      <c r="A358" s="73"/>
      <c r="B358" s="74"/>
      <c r="F358" s="70"/>
      <c r="H358" s="59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  <c r="AA358" s="60"/>
      <c r="AB358" s="60"/>
      <c r="AC358" s="60"/>
      <c r="AD358" s="60"/>
      <c r="AE358" s="60"/>
      <c r="AF358" s="60"/>
      <c r="AG358" s="60"/>
      <c r="AH358" s="60"/>
      <c r="AI358" s="60"/>
      <c r="AJ358" s="60"/>
      <c r="AK358" s="60"/>
      <c r="AL358" s="60"/>
      <c r="AM358" s="60"/>
      <c r="AN358" s="60"/>
      <c r="AO358" s="60"/>
      <c r="AP358" s="60"/>
      <c r="AQ358" s="60"/>
      <c r="AR358" s="60"/>
      <c r="AS358" s="60"/>
      <c r="AT358" s="60"/>
      <c r="AU358" s="60"/>
      <c r="AV358" s="60"/>
      <c r="AW358" s="60"/>
      <c r="AX358" s="60"/>
      <c r="AY358" s="60"/>
      <c r="AZ358" s="60"/>
      <c r="BA358" s="60"/>
      <c r="BB358" s="60"/>
      <c r="BC358" s="60"/>
      <c r="BD358" s="60"/>
      <c r="BE358" s="60"/>
      <c r="BF358" s="60"/>
      <c r="BG358" s="60"/>
      <c r="BH358" s="60"/>
      <c r="BI358" s="60"/>
      <c r="BJ358" s="60"/>
      <c r="BK358" s="60"/>
      <c r="BL358" s="60"/>
      <c r="BM358" s="60"/>
      <c r="BN358" s="60"/>
      <c r="BO358" s="60"/>
      <c r="BP358" s="60"/>
      <c r="BQ358" s="60"/>
      <c r="BR358" s="60"/>
      <c r="BS358" s="60"/>
      <c r="BT358" s="60"/>
      <c r="BU358" s="60"/>
      <c r="BV358" s="60"/>
      <c r="BW358" s="60"/>
      <c r="BX358" s="60"/>
      <c r="BY358" s="60"/>
      <c r="BZ358" s="60"/>
      <c r="CA358" s="60"/>
      <c r="CB358" s="60"/>
      <c r="CC358" s="60"/>
      <c r="CD358" s="60"/>
      <c r="CE358" s="60"/>
      <c r="CF358" s="60"/>
      <c r="CG358" s="60"/>
      <c r="CH358" s="60"/>
      <c r="CI358" s="60"/>
      <c r="CJ358" s="60"/>
      <c r="CK358" s="60"/>
      <c r="CL358" s="60"/>
      <c r="CM358" s="60"/>
      <c r="CN358" s="60"/>
      <c r="CO358" s="60"/>
      <c r="CP358" s="60"/>
      <c r="CQ358" s="60"/>
      <c r="CR358" s="60"/>
      <c r="CS358" s="60"/>
      <c r="CT358" s="60"/>
      <c r="CU358" s="60"/>
      <c r="CV358" s="60"/>
      <c r="CW358" s="60"/>
      <c r="CX358" s="60"/>
      <c r="CY358" s="60"/>
      <c r="CZ358" s="60"/>
      <c r="DA358" s="60"/>
      <c r="DB358" s="60"/>
      <c r="DC358" s="60"/>
      <c r="DD358" s="60"/>
      <c r="DE358" s="60"/>
      <c r="DF358" s="60"/>
      <c r="DG358" s="60"/>
      <c r="DH358" s="60"/>
      <c r="DI358" s="60"/>
      <c r="DJ358" s="60"/>
      <c r="DK358" s="60"/>
      <c r="DL358" s="60"/>
      <c r="DM358" s="60"/>
      <c r="DN358" s="60"/>
      <c r="DO358" s="60"/>
      <c r="DP358" s="60"/>
      <c r="DQ358" s="60"/>
      <c r="DR358" s="60"/>
      <c r="DS358" s="60"/>
      <c r="DT358" s="60"/>
      <c r="DU358" s="60"/>
      <c r="DV358" s="60"/>
      <c r="DW358" s="60"/>
      <c r="DX358" s="60"/>
      <c r="DY358" s="60"/>
      <c r="DZ358" s="60"/>
      <c r="EA358" s="60"/>
      <c r="EB358" s="60"/>
      <c r="EC358" s="60"/>
      <c r="ED358" s="60"/>
      <c r="EE358" s="60"/>
      <c r="EF358" s="60"/>
      <c r="EG358" s="60"/>
      <c r="EH358" s="60"/>
      <c r="EI358" s="60"/>
      <c r="EJ358" s="60"/>
      <c r="EK358" s="60"/>
      <c r="EL358" s="60"/>
      <c r="EM358" s="60"/>
      <c r="EN358" s="60"/>
      <c r="EO358" s="60"/>
      <c r="EP358" s="60"/>
      <c r="EQ358" s="60"/>
      <c r="ER358" s="60"/>
      <c r="ES358" s="60"/>
      <c r="ET358" s="60"/>
      <c r="EU358" s="60"/>
      <c r="EV358" s="60"/>
      <c r="EW358" s="60"/>
      <c r="EX358" s="60"/>
      <c r="EY358" s="60"/>
      <c r="EZ358" s="60"/>
      <c r="FA358" s="60"/>
    </row>
  </sheetData>
  <autoFilter ref="A1:H1">
    <sortState ref="A2:H1">
      <sortCondition ref="A2:A1" customList=""/>
    </sortState>
  </autoFilter>
  <conditionalFormatting sqref="C211:C222 C224:C247">
    <cfRule type="containsText" priority="2" operator="containsText" aboveAverage="0" equalAverage="0" bottom="0" percent="0" rank="0" text="вакант" dxfId="35">
      <formula>NOT(ISERROR(SEARCH("вакант",C211)))</formula>
    </cfRule>
  </conditionalFormatting>
  <conditionalFormatting sqref="A1:A1048576">
    <cfRule type="duplicateValues" priority="3" aboveAverage="0" equalAverage="0" bottom="0" percent="0" rank="0" text="" dxfId="36"/>
  </conditionalFormatting>
  <conditionalFormatting sqref="C27:C32 C33:C43 C44:C58 C59:C80 C81:C97 C98:C115 C116:C137 C138:C160 C161 C162:C166 C167:C210 C248:C1048576 C1 C211:C246">
    <cfRule type="duplicateValues" priority="4" aboveAverage="0" equalAverage="0" bottom="0" percent="0" rank="0" text="" dxfId="37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191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uk-UA</dc:language>
  <cp:lastModifiedBy/>
  <dcterms:modified xsi:type="dcterms:W3CDTF">2026-03-05T14:03:29Z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