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Випуск/"/>
    </mc:Choice>
  </mc:AlternateContent>
  <xr:revisionPtr revIDLastSave="0" documentId="13_ncr:1_{533E0C15-CD41-064B-958D-C89F7F5031E9}" xr6:coauthVersionLast="47" xr6:coauthVersionMax="47" xr10:uidLastSave="{00000000-0000-0000-0000-000000000000}"/>
  <bookViews>
    <workbookView xWindow="0" yWindow="0" windowWidth="33600" windowHeight="2100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<sst xmlns="http://schemas.openxmlformats.org/spreadsheetml/2006/main" count="894" uniqueCount="369">
  <si>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</si>
  <si>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</si>
  <si>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</si>
  <si>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</si>
  <si>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</si>
  <si>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</si>
  <si>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</si>
  <si>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</si>
  <si>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</si>
  <si>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</si>
  <si>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</si>
  <si>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</si>
  <si>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</si>
  <si>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</si>
  <si>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</si>
  <si>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</si>
  <si>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</si>
  <si>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</si>
  <si>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</si>
  <si>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</si>
  <si>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</si>
  <si>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</si>
  <si>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</si>
  <si>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</si>
  <si>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</si>
  <si>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</si>
  <si>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</si>
  <si>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</si>
  <si>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</si>
  <si>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</si>
  <si>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</si>
  <si>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</si>
  <si>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</si>
  <si>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</si>
  <si>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</si>
  <si>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</si>
  <si>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</si>
  <si>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</si>
  <si>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</si>
  <si>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</si>
  <si>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</si>
  <si>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</si>
  <si>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</si>
  <si>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</si>
  <si>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</si>
  <si>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</si>
  <si>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</si>
  <si>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</si>
  <si>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</si>
  <si>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</si>
  <si>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</si>
  <si>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</si>
  <si>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</si>
  <si>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</si>
  <si>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</si>
  <si>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</si>
  <si>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</si>
  <si>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</si>
  <si>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</si>
  <si>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</si>
  <si>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</si>
  <si>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</si>
  <si>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</si>
  <si>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</si>
  <si>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</si>
  <si>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</si>
  <si>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</si>
  <si>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</si>
  <si>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</si>
  <si>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</si>
  <si>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</si>
  <si>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</si>
  <si>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</si>
  <si>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</si>
  <si>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</si>
  <si>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</si>
  <si>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</si>
  <si>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</si>
  <si>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</si>
  <si>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</si>
  <si>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</si>
  <si>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</si>
  <si>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</si>
  <si>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</si>
  <si>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</si>
  <si>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солдат</t>
  </si>
  <si>
    <t>1 НБ 1 НР</t>
  </si>
  <si>
    <t>командир 1НР 1НБ майор Дмитро СТЕПАНЮК</t>
  </si>
  <si>
    <t>Абрамян Артур Маратович</t>
  </si>
  <si>
    <t>Авраменко Андрій Миколайович</t>
  </si>
  <si>
    <t>Алексенко Іван Миколайович</t>
  </si>
  <si>
    <t>Алієв Парвіз Натікбєкович</t>
  </si>
  <si>
    <t>Андрушко Вадим Валентинович</t>
  </si>
  <si>
    <t>Анісімов Сергій Леонідович</t>
  </si>
  <si>
    <t>Антонюк Дмитро Русланович</t>
  </si>
  <si>
    <t>Антонюк Олександр Леонідович</t>
  </si>
  <si>
    <t>Бабич Андрій Васильович</t>
  </si>
  <si>
    <t>Баскаков Павло Анатолійович</t>
  </si>
  <si>
    <t>Бершадський Олександр Миколайович</t>
  </si>
  <si>
    <t>Білоусов Сергій Вікторович</t>
  </si>
  <si>
    <t>Бойко Геннадій Володимирович</t>
  </si>
  <si>
    <t>Большаков Костянтин Євгенович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</si>
  <si>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</si>
  <si>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</si>
  <si>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</si>
  <si>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</si>
  <si>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Бродовський Вадим Феліксович</t>
  </si>
  <si>
    <t>Бруяка Максим Юрійович</t>
  </si>
  <si>
    <t>Бурковцов Андрій Юрійович</t>
  </si>
  <si>
    <t>Бутко Руслан Павлович</t>
  </si>
  <si>
    <t>Васильченко Сергій Анатолійович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</si>
  <si>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</si>
  <si>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</si>
  <si>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</si>
  <si>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</si>
  <si>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</si>
  <si>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</si>
  <si>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Гончарук Владислав Миколайович</t>
  </si>
  <si>
    <t>Горбачов Богдан Віталійович</t>
  </si>
  <si>
    <t>Грабко Андрій Іванович</t>
  </si>
  <si>
    <t>Гріщенко Максим Олегович</t>
  </si>
  <si>
    <t>Грох Андрій Вікторович</t>
  </si>
  <si>
    <t>Грузинський Юрій Миколайович</t>
  </si>
  <si>
    <t>Гуленко Владислав Олександрович</t>
  </si>
  <si>
    <t>Гусєв Євгеній Олександрович</t>
  </si>
  <si>
    <t>Давиденко Богдан Миколайович</t>
  </si>
  <si>
    <t>старший солдат</t>
  </si>
  <si>
    <t>Дацюк Вячеслав Іванович</t>
  </si>
  <si>
    <t>Денисенко Артем Олегович</t>
  </si>
  <si>
    <t>Деревлюк Сергій Степанович</t>
  </si>
  <si>
    <t>Деркач Антон Олександрович</t>
  </si>
  <si>
    <t>Дрига Сергій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</si>
  <si>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</si>
  <si>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</si>
  <si>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</si>
  <si>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</si>
  <si>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</si>
  <si>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</si>
  <si>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</si>
  <si>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</si>
  <si>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Катеруша Ярослав Ігорович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</si>
  <si>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</si>
  <si>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</si>
  <si>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</si>
  <si>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</si>
  <si>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</si>
  <si>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</si>
  <si>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</si>
  <si>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</si>
  <si>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старший сержант</t>
  </si>
  <si>
    <t>Колодченко Олег Григорович</t>
  </si>
  <si>
    <t>Коновал Євгеній Миколайович</t>
  </si>
  <si>
    <t>Коренєв Віталій Віталійович</t>
  </si>
  <si>
    <t>Косенко Віталій Якович</t>
  </si>
  <si>
    <t>Косенюк Валерій Анатолійович</t>
  </si>
  <si>
    <t>Косьмін Юрій Віталійович</t>
  </si>
  <si>
    <t>Крейдич Жан Віталійович</t>
  </si>
  <si>
    <t>Кривогуз Віталій Олександович</t>
  </si>
  <si>
    <t>Кузьмишин Юрій Миколайович</t>
  </si>
  <si>
    <t>Кучеренко Анатолій Михайлович</t>
  </si>
  <si>
    <t>Кучура Андрій Віталійович</t>
  </si>
  <si>
    <t>сержант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</si>
  <si>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</si>
  <si>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</si>
  <si>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</si>
  <si>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</si>
  <si>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Люлевич Віталій Михайлович</t>
  </si>
  <si>
    <t>Мазуркевич Віталій Петрович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</si>
  <si>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</si>
  <si>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</si>
  <si>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</si>
  <si>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</si>
  <si>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</si>
  <si>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Пархоменко Володимир Анатолійович</t>
  </si>
  <si>
    <t>Паршиков Артем Вадимович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</si>
  <si>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</si>
  <si>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</si>
  <si>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</si>
  <si>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</si>
  <si>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Поліщенко Олександр Петрович</t>
  </si>
  <si>
    <t>Полторацький Сергій Олександрович</t>
  </si>
  <si>
    <t>Пономаренко Володимир Миколайович</t>
  </si>
  <si>
    <t>Прищепчук Андрій Олександрович</t>
  </si>
  <si>
    <t>Прокопчук Євген Антонович</t>
  </si>
  <si>
    <t>Пятніков Анатолій Вікторович</t>
  </si>
  <si>
    <t>Редько Вадим Юрійович</t>
  </si>
  <si>
    <t>Різничок Ігор Миколайович</t>
  </si>
  <si>
    <t>Романцов Ілля Андрійович</t>
  </si>
  <si>
    <t>Савицький Олексій Васильович</t>
  </si>
  <si>
    <t>Садика Роман Олександрович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</si>
  <si>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</si>
  <si>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</si>
  <si>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</si>
  <si>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</si>
  <si>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</si>
  <si>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</si>
  <si>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</si>
  <si>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</si>
  <si>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Сударенко Владислав Володимирович</t>
  </si>
  <si>
    <t>Сукрут Олександр Миколайович</t>
  </si>
  <si>
    <t>Тарасов Максим Миколайович</t>
  </si>
  <si>
    <t>Теменик Андрій Володимирович</t>
  </si>
  <si>
    <t>Терешин Сергій Валерійович</t>
  </si>
  <si>
    <t>Тернюк Андрій Олексійович</t>
  </si>
  <si>
    <t>Тимченко Олександр Олександрович</t>
  </si>
  <si>
    <t>Толочкін Мирослав Олегович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</si>
  <si>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</si>
  <si>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</si>
  <si>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</si>
  <si>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</si>
  <si>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</si>
  <si>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Хвещук Дмитро Володимирович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</si>
  <si>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</si>
  <si>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</si>
  <si>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</si>
  <si>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</si>
  <si>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</si>
  <si>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</si>
  <si>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</si>
  <si>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Штиб Олександр Вʼячеславович</t>
  </si>
  <si>
    <t>Шупик Максим Васильович</t>
  </si>
  <si>
    <t>Явтушенко Андрій Вікторович</t>
  </si>
  <si>
    <t>Якименко Роман Олександрович</t>
  </si>
  <si>
    <t>Яковенко Олексій Костянтинович</t>
  </si>
  <si>
    <t>Янц Сергій Геннадійович</t>
  </si>
  <si>
    <t>3608804152</t>
  </si>
  <si>
    <t>3085003094</t>
  </si>
  <si>
    <t>3560301717</t>
  </si>
  <si>
    <t>3044204097</t>
  </si>
  <si>
    <t>3354308835</t>
  </si>
  <si>
    <t>3279802570</t>
  </si>
  <si>
    <t>3624109257</t>
  </si>
  <si>
    <t>2912410393</t>
  </si>
  <si>
    <t>3078922215</t>
  </si>
  <si>
    <t>3074200978</t>
  </si>
  <si>
    <t>3367700733</t>
  </si>
  <si>
    <t>ВМ632875</t>
  </si>
  <si>
    <t>2990807554</t>
  </si>
  <si>
    <t>3378604531</t>
  </si>
  <si>
    <t>3235207996</t>
  </si>
  <si>
    <t>3081727094</t>
  </si>
  <si>
    <t>3279006554</t>
  </si>
  <si>
    <t>3019609990</t>
  </si>
  <si>
    <t>2843714031</t>
  </si>
  <si>
    <t>3536512192</t>
  </si>
  <si>
    <t>3239413855</t>
  </si>
  <si>
    <t>3600408276</t>
  </si>
  <si>
    <t>3428909730</t>
  </si>
  <si>
    <t>3493804851</t>
  </si>
  <si>
    <t>2821912276</t>
  </si>
  <si>
    <t>3168215372</t>
  </si>
  <si>
    <t>3248704812</t>
  </si>
  <si>
    <t>3195413716</t>
  </si>
  <si>
    <t>3000315097</t>
  </si>
  <si>
    <t>3660308950</t>
  </si>
  <si>
    <t>3678507715</t>
  </si>
  <si>
    <t>3167201934</t>
  </si>
  <si>
    <t>3211914316</t>
  </si>
  <si>
    <t>3088000115</t>
  </si>
  <si>
    <t>3133113253</t>
  </si>
  <si>
    <t>3585409073</t>
  </si>
  <si>
    <t>3611608372</t>
  </si>
  <si>
    <t>3517807937</t>
  </si>
  <si>
    <t>2973607431</t>
  </si>
  <si>
    <t>3327015430</t>
  </si>
  <si>
    <t>3225211077</t>
  </si>
  <si>
    <t>3175313158</t>
  </si>
  <si>
    <t>3575904092</t>
  </si>
  <si>
    <t>3264613873</t>
  </si>
  <si>
    <t>2940603255</t>
  </si>
  <si>
    <t>3690507477</t>
  </si>
  <si>
    <t>3301112235</t>
  </si>
  <si>
    <t>3684602658</t>
  </si>
  <si>
    <t>2924420790</t>
  </si>
  <si>
    <t>3541511375</t>
  </si>
  <si>
    <t>3525107076</t>
  </si>
  <si>
    <t>3585404453</t>
  </si>
  <si>
    <t>3293410951</t>
  </si>
  <si>
    <t>3287611732</t>
  </si>
  <si>
    <t>3069007313</t>
  </si>
  <si>
    <t>2957514658</t>
  </si>
  <si>
    <t>3410506256</t>
  </si>
  <si>
    <t>3020225699</t>
  </si>
  <si>
    <t>3294101893</t>
  </si>
  <si>
    <t>3083303814</t>
  </si>
  <si>
    <t>3256220573</t>
  </si>
  <si>
    <t>3463112994</t>
  </si>
  <si>
    <t>2759713830</t>
  </si>
  <si>
    <t>2941315057</t>
  </si>
  <si>
    <t>3111620917</t>
  </si>
  <si>
    <t>2928021037</t>
  </si>
  <si>
    <t>3263419370</t>
  </si>
  <si>
    <t>3395907198</t>
  </si>
  <si>
    <t>3218006254</t>
  </si>
  <si>
    <t>2893300213</t>
  </si>
  <si>
    <t>3235521550</t>
  </si>
  <si>
    <t>2865716296</t>
  </si>
  <si>
    <t>3672709816</t>
  </si>
  <si>
    <t>3274005414</t>
  </si>
  <si>
    <t>3405600870</t>
  </si>
  <si>
    <t>3096315737</t>
  </si>
  <si>
    <t>2930900615</t>
  </si>
  <si>
    <t>2813500653</t>
  </si>
  <si>
    <t>3223818474</t>
  </si>
  <si>
    <t>3029719656</t>
  </si>
  <si>
    <t>3140913593</t>
  </si>
  <si>
    <t>3605210974</t>
  </si>
  <si>
    <t>3253904779</t>
  </si>
  <si>
    <t>3092805058</t>
  </si>
  <si>
    <t>3330114316</t>
  </si>
  <si>
    <t>3115715211</t>
  </si>
  <si>
    <t>3430910630</t>
  </si>
  <si>
    <t>3348900619</t>
  </si>
  <si>
    <t>3205210030</t>
  </si>
  <si>
    <t>3345513459</t>
  </si>
  <si>
    <t>2884021413</t>
  </si>
  <si>
    <t>3311204310</t>
  </si>
  <si>
    <t>3600805776</t>
  </si>
  <si>
    <t>2930014415</t>
  </si>
  <si>
    <t>3042218677</t>
  </si>
  <si>
    <t>3264104530</t>
  </si>
  <si>
    <t>3058105957</t>
  </si>
  <si>
    <t>3094519734</t>
  </si>
  <si>
    <t>2956415491</t>
  </si>
  <si>
    <t>2573101897</t>
  </si>
  <si>
    <t>2974722357</t>
  </si>
  <si>
    <t>3274916995</t>
  </si>
  <si>
    <t>3694203835</t>
  </si>
  <si>
    <t>2995917310</t>
  </si>
  <si>
    <t>3377308679</t>
  </si>
  <si>
    <t>3394409996</t>
  </si>
  <si>
    <t>2867322134</t>
  </si>
  <si>
    <t>3474808514</t>
  </si>
  <si>
    <t>3030807437</t>
  </si>
  <si>
    <t>3235312497</t>
  </si>
  <si>
    <t>3143515615</t>
  </si>
  <si>
    <t>3086718370</t>
  </si>
  <si>
    <t>2847201056</t>
  </si>
  <si>
    <t>3449814913</t>
  </si>
  <si>
    <t>3346308799</t>
  </si>
  <si>
    <t>3210502133</t>
  </si>
  <si>
    <t>3556205758</t>
  </si>
  <si>
    <t>3266904336</t>
  </si>
  <si>
    <t>3208607014</t>
  </si>
  <si>
    <t>2887718013</t>
  </si>
  <si>
    <t>3491510514</t>
  </si>
  <si>
    <t>2824408213</t>
  </si>
  <si>
    <t>3328601274</t>
  </si>
  <si>
    <t>3042818715</t>
  </si>
  <si>
    <t>3234316659</t>
  </si>
  <si>
    <t>3338003512</t>
  </si>
  <si>
    <t>3330912574</t>
  </si>
  <si>
    <t>2847401474</t>
  </si>
  <si>
    <t>Безверхий Микола Олександрович</t>
  </si>
  <si>
    <t>Динька Дмитро Олександрович</t>
  </si>
  <si>
    <t>Малушка Костянтин Іванович</t>
  </si>
  <si>
    <t>Романюк Сергій Дмитрович</t>
  </si>
  <si>
    <t>Циганчук Віталій Сергійович</t>
  </si>
  <si>
    <t>3194014372</t>
  </si>
  <si>
    <t>3187819071</t>
  </si>
  <si>
    <t>3063021953</t>
  </si>
  <si>
    <t>2954621397</t>
  </si>
  <si>
    <t>ТЦК</t>
  </si>
  <si>
    <t>Резерв Командуючого</t>
  </si>
  <si>
    <t>Пропуск 23 дні</t>
  </si>
  <si>
    <t>Пропуск 16 днів</t>
  </si>
  <si>
    <t>Пропуск 17 днів</t>
  </si>
  <si>
    <t>Пропуск 20 днів</t>
  </si>
  <si>
    <t>Пропуск 23 днів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</si>
</sst>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3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87"/>
      <c r="B1" s="87"/>
      <c r="C1" s="87"/>
      <c r="D1" s="87"/>
    </row>
    <row r="2" spans="1:4" s="9" customFormat="1" ht="20.5" customHeight="1" x14ac:dyDescent="0.2">
      <c r="A2" s="86" t="s">
        <v>10</v>
      </c>
      <c r="B2" s="86"/>
      <c r="C2" s="86"/>
      <c r="D2" s="86"/>
    </row>
    <row r="3" spans="1:4" s="10" customFormat="1" ht="32" customHeight="1" x14ac:dyDescent="0.2">
      <c r="B3" s="88" t="s">
        <v>62</v>
      </c>
      <c r="C3" s="88"/>
      <c r="D3" s="88"/>
    </row>
    <row r="4" spans="1:4" s="10" customFormat="1" ht="21.5" customHeight="1" x14ac:dyDescent="0.2">
      <c r="A4" s="86" t="s">
        <v>33</v>
      </c>
      <c r="B4" s="86"/>
      <c r="C4" s="86"/>
      <c r="D4" s="86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86" t="s">
        <v>7</v>
      </c>
      <c r="B14" s="86"/>
      <c r="C14" s="86"/>
      <c r="D14" s="86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topLeftCell="A122" zoomScale="125" zoomScaleNormal="85" workbookViewId="0">
      <selection activeCell="C145" sqref="C145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4" t="s">
        <v>86</v>
      </c>
      <c r="D1" s="84"/>
    </row>
    <row r="2" spans="1:49" x14ac:dyDescent="0.2">
      <c r="B2" s="29" t="s">
        <v>1</v>
      </c>
      <c r="C2" s="85">
        <v>46139</v>
      </c>
      <c r="D2" s="85"/>
    </row>
    <row r="3" spans="1:49" x14ac:dyDescent="0.2">
      <c r="B3" s="29" t="s">
        <v>5</v>
      </c>
      <c r="C3" s="85">
        <v>46087</v>
      </c>
      <c r="D3" s="85"/>
      <c r="G3" s="4"/>
      <c r="H3" s="4"/>
      <c r="I3" s="4"/>
    </row>
    <row r="4" spans="1:49" x14ac:dyDescent="0.2">
      <c r="B4" s="29" t="s">
        <v>6</v>
      </c>
      <c r="C4" s="85">
        <v>46138</v>
      </c>
      <c r="D4" s="85"/>
      <c r="G4" s="4"/>
      <c r="H4" s="4"/>
      <c r="I4" s="4"/>
    </row>
    <row r="5" spans="1:49" x14ac:dyDescent="0.2">
      <c r="B5" s="29" t="s">
        <v>39</v>
      </c>
      <c r="C5" s="84" t="s">
        <v>76</v>
      </c>
      <c r="D5" s="84"/>
      <c r="G5" s="4"/>
      <c r="H5" s="4"/>
      <c r="I5" s="4"/>
    </row>
    <row r="6" spans="1:49" x14ac:dyDescent="0.2">
      <c r="B6" s="29" t="s">
        <v>40</v>
      </c>
      <c r="C6" s="84">
        <v>100</v>
      </c>
      <c r="D6" s="84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4"/>
      <c r="D7" s="84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4" t="s">
        <v>77</v>
      </c>
      <c r="D8" s="84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4" t="s">
        <v>87</v>
      </c>
      <c r="D9" s="84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85</v>
      </c>
      <c r="C12" s="48" t="s">
        <v>88</v>
      </c>
      <c r="D12" s="16">
        <v>36089</v>
      </c>
      <c r="E12" s="44" t="s">
        <v>225</v>
      </c>
      <c r="F12" s="17" t="s">
        <v>362</v>
      </c>
      <c r="G12" s="39" t="s">
        <v>29</v>
      </c>
      <c r="H12" s="40" t="s">
        <v>22</v>
      </c>
      <c r="I12" s="38"/>
      <c r="J12" s="38"/>
      <c r="K12" s="38"/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ht="18" x14ac:dyDescent="0.2">
      <c r="A13" s="51">
        <v>2</v>
      </c>
      <c r="B13" s="47" t="s">
        <v>85</v>
      </c>
      <c r="C13" s="48" t="s">
        <v>89</v>
      </c>
      <c r="D13" s="16">
        <v>30851</v>
      </c>
      <c r="E13" s="44" t="s">
        <v>226</v>
      </c>
      <c r="F13" s="17" t="s">
        <v>362</v>
      </c>
      <c r="G13" s="39" t="s">
        <v>28</v>
      </c>
      <c r="H13" s="40"/>
      <c r="I13" s="38"/>
      <c r="J13" s="38"/>
      <c r="K13" s="38">
        <v>4</v>
      </c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ht="18" x14ac:dyDescent="0.2">
      <c r="A14" s="51">
        <v>3</v>
      </c>
      <c r="B14" s="47" t="s">
        <v>85</v>
      </c>
      <c r="C14" s="48" t="s">
        <v>90</v>
      </c>
      <c r="D14" s="16">
        <v>35604</v>
      </c>
      <c r="E14" s="45" t="s">
        <v>227</v>
      </c>
      <c r="F14" s="17" t="s">
        <v>362</v>
      </c>
      <c r="G14" s="39" t="s">
        <v>29</v>
      </c>
      <c r="H14" s="40" t="s">
        <v>22</v>
      </c>
      <c r="I14" s="38"/>
      <c r="J14" s="38"/>
      <c r="K14" s="38"/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ht="18" x14ac:dyDescent="0.2">
      <c r="A15" s="51">
        <v>4</v>
      </c>
      <c r="B15" s="47" t="s">
        <v>85</v>
      </c>
      <c r="C15" s="48" t="s">
        <v>91</v>
      </c>
      <c r="D15" s="16">
        <v>30443</v>
      </c>
      <c r="E15" s="45" t="s">
        <v>228</v>
      </c>
      <c r="F15" s="17" t="s">
        <v>362</v>
      </c>
      <c r="G15" s="39" t="s">
        <v>29</v>
      </c>
      <c r="H15" s="40" t="s">
        <v>22</v>
      </c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ht="18" x14ac:dyDescent="0.2">
      <c r="A16" s="51">
        <v>5</v>
      </c>
      <c r="B16" s="47" t="s">
        <v>85</v>
      </c>
      <c r="C16" s="48" t="s">
        <v>92</v>
      </c>
      <c r="D16" s="16">
        <v>33544</v>
      </c>
      <c r="E16" s="45" t="s">
        <v>229</v>
      </c>
      <c r="F16" s="17" t="s">
        <v>362</v>
      </c>
      <c r="G16" s="39" t="s">
        <v>29</v>
      </c>
      <c r="H16" s="40" t="s">
        <v>22</v>
      </c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ht="18" x14ac:dyDescent="0.2">
      <c r="A17" s="51">
        <v>6</v>
      </c>
      <c r="B17" s="47" t="s">
        <v>85</v>
      </c>
      <c r="C17" s="48" t="s">
        <v>93</v>
      </c>
      <c r="D17" s="16">
        <v>32799</v>
      </c>
      <c r="E17" s="45" t="s">
        <v>230</v>
      </c>
      <c r="F17" s="17" t="s">
        <v>362</v>
      </c>
      <c r="G17" s="39" t="s">
        <v>29</v>
      </c>
      <c r="H17" s="40" t="s">
        <v>22</v>
      </c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ht="18" x14ac:dyDescent="0.2">
      <c r="A18" s="51">
        <v>7</v>
      </c>
      <c r="B18" s="47" t="s">
        <v>85</v>
      </c>
      <c r="C18" s="48" t="s">
        <v>94</v>
      </c>
      <c r="D18" s="16">
        <v>36242</v>
      </c>
      <c r="E18" s="45" t="s">
        <v>231</v>
      </c>
      <c r="F18" s="17" t="s">
        <v>362</v>
      </c>
      <c r="G18" s="39" t="s">
        <v>28</v>
      </c>
      <c r="H18" s="40"/>
      <c r="I18" s="38"/>
      <c r="J18" s="38"/>
      <c r="K18" s="38">
        <v>3</v>
      </c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ht="18" x14ac:dyDescent="0.2">
      <c r="A19" s="51">
        <v>8</v>
      </c>
      <c r="B19" s="47" t="s">
        <v>85</v>
      </c>
      <c r="C19" s="48" t="s">
        <v>95</v>
      </c>
      <c r="D19" s="16">
        <v>29125</v>
      </c>
      <c r="E19" s="44" t="s">
        <v>232</v>
      </c>
      <c r="F19" s="17" t="s">
        <v>362</v>
      </c>
      <c r="G19" s="39" t="s">
        <v>29</v>
      </c>
      <c r="H19" s="40" t="s">
        <v>22</v>
      </c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ht="18" x14ac:dyDescent="0.2">
      <c r="A20" s="51">
        <v>9</v>
      </c>
      <c r="B20" s="47" t="s">
        <v>85</v>
      </c>
      <c r="C20" s="48" t="s">
        <v>96</v>
      </c>
      <c r="D20" s="16">
        <v>30790</v>
      </c>
      <c r="E20" s="44" t="s">
        <v>233</v>
      </c>
      <c r="F20" s="17" t="s">
        <v>362</v>
      </c>
      <c r="G20" s="39" t="s">
        <v>29</v>
      </c>
      <c r="H20" s="40" t="s">
        <v>22</v>
      </c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ht="18" x14ac:dyDescent="0.2">
      <c r="A21" s="51">
        <v>10</v>
      </c>
      <c r="B21" s="47" t="s">
        <v>85</v>
      </c>
      <c r="C21" s="48" t="s">
        <v>97</v>
      </c>
      <c r="D21" s="16">
        <v>30743</v>
      </c>
      <c r="E21" s="45" t="s">
        <v>234</v>
      </c>
      <c r="F21" s="17" t="s">
        <v>362</v>
      </c>
      <c r="G21" s="39" t="s">
        <v>28</v>
      </c>
      <c r="H21" s="40"/>
      <c r="I21" s="38"/>
      <c r="J21" s="38"/>
      <c r="K21" s="38">
        <v>4</v>
      </c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ht="18" x14ac:dyDescent="0.2">
      <c r="A22" s="51">
        <v>11</v>
      </c>
      <c r="B22" s="47" t="s">
        <v>85</v>
      </c>
      <c r="C22" s="48" t="s">
        <v>98</v>
      </c>
      <c r="D22" s="16">
        <v>33678</v>
      </c>
      <c r="E22" s="45" t="s">
        <v>235</v>
      </c>
      <c r="F22" s="17" t="s">
        <v>362</v>
      </c>
      <c r="G22" s="39" t="s">
        <v>29</v>
      </c>
      <c r="H22" s="40" t="s">
        <v>22</v>
      </c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ht="18" x14ac:dyDescent="0.2">
      <c r="A23" s="51">
        <v>12</v>
      </c>
      <c r="B23" s="47" t="s">
        <v>85</v>
      </c>
      <c r="C23" s="48" t="s">
        <v>99</v>
      </c>
      <c r="D23" s="16">
        <v>30198</v>
      </c>
      <c r="E23" s="45" t="s">
        <v>236</v>
      </c>
      <c r="F23" s="17" t="s">
        <v>362</v>
      </c>
      <c r="G23" s="39" t="s">
        <v>28</v>
      </c>
      <c r="H23" s="40"/>
      <c r="I23" s="38"/>
      <c r="J23" s="38"/>
      <c r="K23" s="38">
        <v>3</v>
      </c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ht="18" x14ac:dyDescent="0.2">
      <c r="A24" s="51">
        <v>13</v>
      </c>
      <c r="B24" s="47" t="s">
        <v>85</v>
      </c>
      <c r="C24" s="48" t="s">
        <v>100</v>
      </c>
      <c r="D24" s="16">
        <v>29909</v>
      </c>
      <c r="E24" s="45" t="s">
        <v>237</v>
      </c>
      <c r="F24" s="17" t="s">
        <v>363</v>
      </c>
      <c r="G24" s="39" t="s">
        <v>28</v>
      </c>
      <c r="H24" s="40"/>
      <c r="I24" s="38"/>
      <c r="J24" s="38"/>
      <c r="K24" s="38">
        <v>3</v>
      </c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ht="18" x14ac:dyDescent="0.2">
      <c r="A25" s="51">
        <v>14</v>
      </c>
      <c r="B25" s="47" t="s">
        <v>85</v>
      </c>
      <c r="C25" s="48" t="s">
        <v>101</v>
      </c>
      <c r="D25" s="16">
        <v>33787</v>
      </c>
      <c r="E25" s="45" t="s">
        <v>238</v>
      </c>
      <c r="F25" s="17" t="s">
        <v>362</v>
      </c>
      <c r="G25" s="39" t="s">
        <v>29</v>
      </c>
      <c r="H25" s="40" t="s">
        <v>22</v>
      </c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ht="18" x14ac:dyDescent="0.2">
      <c r="A26" s="51">
        <v>15</v>
      </c>
      <c r="B26" s="47" t="s">
        <v>85</v>
      </c>
      <c r="C26" s="48" t="s">
        <v>102</v>
      </c>
      <c r="D26" s="16">
        <v>32353</v>
      </c>
      <c r="E26" s="45" t="s">
        <v>239</v>
      </c>
      <c r="F26" s="17" t="s">
        <v>362</v>
      </c>
      <c r="G26" s="39" t="s">
        <v>28</v>
      </c>
      <c r="H26" s="40"/>
      <c r="I26" s="38"/>
      <c r="J26" s="38"/>
      <c r="K26" s="38">
        <v>4</v>
      </c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ht="18" x14ac:dyDescent="0.2">
      <c r="A27" s="51">
        <v>16</v>
      </c>
      <c r="B27" s="47" t="s">
        <v>85</v>
      </c>
      <c r="C27" s="48" t="s">
        <v>103</v>
      </c>
      <c r="D27" s="16">
        <v>30818</v>
      </c>
      <c r="E27" s="45" t="s">
        <v>240</v>
      </c>
      <c r="F27" s="17" t="s">
        <v>362</v>
      </c>
      <c r="G27" s="39" t="s">
        <v>28</v>
      </c>
      <c r="H27" s="40"/>
      <c r="I27" s="38"/>
      <c r="J27" s="38"/>
      <c r="K27" s="38">
        <v>4</v>
      </c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ht="18" x14ac:dyDescent="0.2">
      <c r="A28" s="51">
        <v>17</v>
      </c>
      <c r="B28" s="47" t="s">
        <v>85</v>
      </c>
      <c r="C28" s="48" t="s">
        <v>104</v>
      </c>
      <c r="D28" s="16">
        <v>32791</v>
      </c>
      <c r="E28" s="45" t="s">
        <v>241</v>
      </c>
      <c r="F28" s="17" t="s">
        <v>362</v>
      </c>
      <c r="G28" s="39" t="s">
        <v>28</v>
      </c>
      <c r="H28" s="40"/>
      <c r="I28" s="38"/>
      <c r="J28" s="38"/>
      <c r="K28" s="38">
        <v>3</v>
      </c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ht="18" x14ac:dyDescent="0.2">
      <c r="A29" s="51">
        <v>18</v>
      </c>
      <c r="B29" s="47" t="s">
        <v>85</v>
      </c>
      <c r="C29" s="48" t="s">
        <v>105</v>
      </c>
      <c r="D29" s="16">
        <v>30197</v>
      </c>
      <c r="E29" s="45" t="s">
        <v>242</v>
      </c>
      <c r="F29" s="17" t="s">
        <v>362</v>
      </c>
      <c r="G29" s="39" t="s">
        <v>28</v>
      </c>
      <c r="H29" s="40"/>
      <c r="I29" s="38"/>
      <c r="J29" s="38"/>
      <c r="K29" s="38">
        <v>4</v>
      </c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ht="18" x14ac:dyDescent="0.2">
      <c r="A30" s="51">
        <v>19</v>
      </c>
      <c r="B30" s="47" t="s">
        <v>85</v>
      </c>
      <c r="C30" s="48" t="s">
        <v>106</v>
      </c>
      <c r="D30" s="16">
        <v>28438</v>
      </c>
      <c r="E30" s="45" t="s">
        <v>243</v>
      </c>
      <c r="F30" s="17" t="s">
        <v>362</v>
      </c>
      <c r="G30" s="39" t="s">
        <v>29</v>
      </c>
      <c r="H30" s="40" t="s">
        <v>22</v>
      </c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ht="18" x14ac:dyDescent="0.2">
      <c r="A31" s="51">
        <v>20</v>
      </c>
      <c r="B31" s="47" t="s">
        <v>85</v>
      </c>
      <c r="C31" s="48" t="s">
        <v>107</v>
      </c>
      <c r="D31" s="16">
        <v>35366</v>
      </c>
      <c r="E31" s="45" t="s">
        <v>244</v>
      </c>
      <c r="F31" s="17" t="s">
        <v>363</v>
      </c>
      <c r="G31" s="39" t="s">
        <v>28</v>
      </c>
      <c r="H31" s="40"/>
      <c r="I31" s="38"/>
      <c r="J31" s="38"/>
      <c r="K31" s="38">
        <v>3</v>
      </c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ht="18" x14ac:dyDescent="0.2">
      <c r="A32" s="51">
        <v>21</v>
      </c>
      <c r="B32" s="47" t="s">
        <v>85</v>
      </c>
      <c r="C32" s="48" t="s">
        <v>108</v>
      </c>
      <c r="D32" s="16">
        <v>32395</v>
      </c>
      <c r="E32" s="45" t="s">
        <v>245</v>
      </c>
      <c r="F32" s="17" t="s">
        <v>363</v>
      </c>
      <c r="G32" s="39" t="s">
        <v>29</v>
      </c>
      <c r="H32" s="40" t="s">
        <v>24</v>
      </c>
      <c r="I32" s="38"/>
      <c r="J32" s="38" t="s">
        <v>364</v>
      </c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ht="18" x14ac:dyDescent="0.2">
      <c r="A33" s="51">
        <v>22</v>
      </c>
      <c r="B33" s="47" t="s">
        <v>85</v>
      </c>
      <c r="C33" s="48" t="s">
        <v>109</v>
      </c>
      <c r="D33" s="16">
        <v>36005</v>
      </c>
      <c r="E33" s="45" t="s">
        <v>246</v>
      </c>
      <c r="F33" s="17" t="s">
        <v>362</v>
      </c>
      <c r="G33" s="39" t="s">
        <v>29</v>
      </c>
      <c r="H33" s="40" t="s">
        <v>22</v>
      </c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ht="18" x14ac:dyDescent="0.2">
      <c r="A34" s="51">
        <v>23</v>
      </c>
      <c r="B34" s="47" t="s">
        <v>85</v>
      </c>
      <c r="C34" s="48" t="s">
        <v>110</v>
      </c>
      <c r="D34" s="16">
        <v>34290</v>
      </c>
      <c r="E34" s="45" t="s">
        <v>247</v>
      </c>
      <c r="F34" s="17" t="s">
        <v>363</v>
      </c>
      <c r="G34" s="39" t="s">
        <v>28</v>
      </c>
      <c r="H34" s="40"/>
      <c r="I34" s="38"/>
      <c r="J34" s="38"/>
      <c r="K34" s="38">
        <v>4</v>
      </c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ht="18" x14ac:dyDescent="0.2">
      <c r="A35" s="51">
        <v>24</v>
      </c>
      <c r="B35" s="47" t="s">
        <v>85</v>
      </c>
      <c r="C35" s="48" t="s">
        <v>111</v>
      </c>
      <c r="D35" s="16">
        <v>34939</v>
      </c>
      <c r="E35" s="45" t="s">
        <v>248</v>
      </c>
      <c r="F35" s="17" t="s">
        <v>363</v>
      </c>
      <c r="G35" s="39" t="s">
        <v>28</v>
      </c>
      <c r="H35" s="40"/>
      <c r="I35" s="38"/>
      <c r="J35" s="38"/>
      <c r="K35" s="38">
        <v>5</v>
      </c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ht="18" x14ac:dyDescent="0.2">
      <c r="A36" s="51">
        <v>25</v>
      </c>
      <c r="B36" s="47" t="s">
        <v>85</v>
      </c>
      <c r="C36" s="48" t="s">
        <v>112</v>
      </c>
      <c r="D36" s="16">
        <v>28220</v>
      </c>
      <c r="E36" s="45" t="s">
        <v>249</v>
      </c>
      <c r="F36" s="17" t="s">
        <v>363</v>
      </c>
      <c r="G36" s="39" t="s">
        <v>29</v>
      </c>
      <c r="H36" s="40" t="s">
        <v>24</v>
      </c>
      <c r="I36" s="38"/>
      <c r="J36" s="38" t="s">
        <v>365</v>
      </c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ht="18" x14ac:dyDescent="0.2">
      <c r="A37" s="51">
        <v>26</v>
      </c>
      <c r="B37" s="47" t="s">
        <v>85</v>
      </c>
      <c r="C37" s="48" t="s">
        <v>113</v>
      </c>
      <c r="D37" s="16">
        <v>31683</v>
      </c>
      <c r="E37" s="45" t="s">
        <v>250</v>
      </c>
      <c r="F37" s="17" t="s">
        <v>362</v>
      </c>
      <c r="G37" s="39" t="s">
        <v>28</v>
      </c>
      <c r="H37" s="40"/>
      <c r="I37" s="38"/>
      <c r="J37" s="38"/>
      <c r="K37" s="38">
        <v>4</v>
      </c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ht="18" x14ac:dyDescent="0.2">
      <c r="A38" s="51">
        <v>27</v>
      </c>
      <c r="B38" s="47" t="s">
        <v>85</v>
      </c>
      <c r="C38" s="48" t="s">
        <v>114</v>
      </c>
      <c r="D38" s="16">
        <v>32488</v>
      </c>
      <c r="E38" s="45" t="s">
        <v>251</v>
      </c>
      <c r="F38" s="17" t="s">
        <v>363</v>
      </c>
      <c r="G38" s="39" t="s">
        <v>28</v>
      </c>
      <c r="H38" s="40"/>
      <c r="I38" s="38"/>
      <c r="J38" s="38"/>
      <c r="K38" s="38">
        <v>4</v>
      </c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ht="18" x14ac:dyDescent="0.2">
      <c r="A39" s="51">
        <v>28</v>
      </c>
      <c r="B39" s="47" t="s">
        <v>85</v>
      </c>
      <c r="C39" s="48" t="s">
        <v>115</v>
      </c>
      <c r="D39" s="16">
        <v>31955</v>
      </c>
      <c r="E39" s="45" t="s">
        <v>252</v>
      </c>
      <c r="F39" s="17" t="s">
        <v>362</v>
      </c>
      <c r="G39" s="39" t="s">
        <v>28</v>
      </c>
      <c r="H39" s="40"/>
      <c r="I39" s="38"/>
      <c r="J39" s="38"/>
      <c r="K39" s="38">
        <v>3</v>
      </c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ht="18" x14ac:dyDescent="0.2">
      <c r="A40" s="51">
        <v>29</v>
      </c>
      <c r="B40" s="47" t="s">
        <v>85</v>
      </c>
      <c r="C40" s="48" t="s">
        <v>116</v>
      </c>
      <c r="D40" s="16">
        <v>30004</v>
      </c>
      <c r="E40" s="45" t="s">
        <v>253</v>
      </c>
      <c r="F40" s="17" t="s">
        <v>362</v>
      </c>
      <c r="G40" s="39" t="s">
        <v>28</v>
      </c>
      <c r="H40" s="40"/>
      <c r="I40" s="38"/>
      <c r="J40" s="38"/>
      <c r="K40" s="38">
        <v>3</v>
      </c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ht="18" x14ac:dyDescent="0.2">
      <c r="A41" s="51">
        <v>30</v>
      </c>
      <c r="B41" s="47" t="s">
        <v>85</v>
      </c>
      <c r="C41" s="48" t="s">
        <v>117</v>
      </c>
      <c r="D41" s="16">
        <v>36604</v>
      </c>
      <c r="E41" s="45" t="s">
        <v>254</v>
      </c>
      <c r="F41" s="17" t="s">
        <v>362</v>
      </c>
      <c r="G41" s="39" t="s">
        <v>29</v>
      </c>
      <c r="H41" s="40" t="s">
        <v>22</v>
      </c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ht="18" x14ac:dyDescent="0.2">
      <c r="A42" s="51">
        <v>31</v>
      </c>
      <c r="B42" s="47" t="s">
        <v>85</v>
      </c>
      <c r="C42" s="48" t="s">
        <v>118</v>
      </c>
      <c r="D42" s="16">
        <v>36786</v>
      </c>
      <c r="E42" s="45" t="s">
        <v>255</v>
      </c>
      <c r="F42" s="17" t="s">
        <v>362</v>
      </c>
      <c r="G42" s="39" t="s">
        <v>28</v>
      </c>
      <c r="H42" s="40"/>
      <c r="I42" s="38"/>
      <c r="J42" s="38"/>
      <c r="K42" s="38">
        <v>4</v>
      </c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ht="18" x14ac:dyDescent="0.2">
      <c r="A43" s="51">
        <v>32</v>
      </c>
      <c r="B43" s="47" t="s">
        <v>85</v>
      </c>
      <c r="C43" s="48" t="s">
        <v>119</v>
      </c>
      <c r="D43" s="16">
        <v>31673</v>
      </c>
      <c r="E43" s="45" t="s">
        <v>256</v>
      </c>
      <c r="F43" s="17" t="s">
        <v>363</v>
      </c>
      <c r="G43" s="39" t="s">
        <v>28</v>
      </c>
      <c r="H43" s="40"/>
      <c r="I43" s="38"/>
      <c r="J43" s="38"/>
      <c r="K43" s="38">
        <v>3</v>
      </c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ht="18" x14ac:dyDescent="0.2">
      <c r="A44" s="51">
        <v>33</v>
      </c>
      <c r="B44" s="47" t="s">
        <v>85</v>
      </c>
      <c r="C44" s="48" t="s">
        <v>120</v>
      </c>
      <c r="D44" s="16">
        <v>32120</v>
      </c>
      <c r="E44" s="45" t="s">
        <v>257</v>
      </c>
      <c r="F44" s="17" t="s">
        <v>362</v>
      </c>
      <c r="G44" s="39" t="s">
        <v>29</v>
      </c>
      <c r="H44" s="40" t="s">
        <v>24</v>
      </c>
      <c r="I44" s="38"/>
      <c r="J44" s="38" t="s">
        <v>366</v>
      </c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ht="18" x14ac:dyDescent="0.2">
      <c r="A45" s="51">
        <v>34</v>
      </c>
      <c r="B45" s="47" t="s">
        <v>85</v>
      </c>
      <c r="C45" s="48" t="s">
        <v>121</v>
      </c>
      <c r="D45" s="16">
        <v>30881</v>
      </c>
      <c r="E45" s="45" t="s">
        <v>258</v>
      </c>
      <c r="F45" s="17" t="s">
        <v>362</v>
      </c>
      <c r="G45" s="39" t="s">
        <v>28</v>
      </c>
      <c r="H45" s="40"/>
      <c r="I45" s="38"/>
      <c r="J45" s="38"/>
      <c r="K45" s="38">
        <v>4</v>
      </c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ht="18" x14ac:dyDescent="0.2">
      <c r="A46" s="51">
        <v>35</v>
      </c>
      <c r="B46" s="47" t="s">
        <v>85</v>
      </c>
      <c r="C46" s="48" t="s">
        <v>122</v>
      </c>
      <c r="D46" s="16">
        <v>31332</v>
      </c>
      <c r="E46" s="45" t="s">
        <v>259</v>
      </c>
      <c r="F46" s="17" t="s">
        <v>362</v>
      </c>
      <c r="G46" s="39" t="s">
        <v>29</v>
      </c>
      <c r="H46" s="40" t="s">
        <v>22</v>
      </c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ht="18" x14ac:dyDescent="0.2">
      <c r="A47" s="51">
        <v>36</v>
      </c>
      <c r="B47" s="47" t="s">
        <v>85</v>
      </c>
      <c r="C47" s="48" t="s">
        <v>123</v>
      </c>
      <c r="D47" s="16">
        <v>35855</v>
      </c>
      <c r="E47" s="45" t="s">
        <v>260</v>
      </c>
      <c r="F47" s="17" t="s">
        <v>363</v>
      </c>
      <c r="G47" s="39" t="s">
        <v>28</v>
      </c>
      <c r="H47" s="40"/>
      <c r="I47" s="38"/>
      <c r="J47" s="38"/>
      <c r="K47" s="38">
        <v>4</v>
      </c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ht="18" x14ac:dyDescent="0.2">
      <c r="A48" s="51">
        <v>37</v>
      </c>
      <c r="B48" s="47" t="s">
        <v>85</v>
      </c>
      <c r="C48" s="48" t="s">
        <v>124</v>
      </c>
      <c r="D48" s="16">
        <v>36117</v>
      </c>
      <c r="E48" s="45" t="s">
        <v>261</v>
      </c>
      <c r="F48" s="17" t="s">
        <v>362</v>
      </c>
      <c r="G48" s="39" t="s">
        <v>29</v>
      </c>
      <c r="H48" s="40" t="s">
        <v>22</v>
      </c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ht="18" x14ac:dyDescent="0.2">
      <c r="A49" s="51">
        <v>38</v>
      </c>
      <c r="B49" s="47" t="s">
        <v>85</v>
      </c>
      <c r="C49" s="48" t="s">
        <v>125</v>
      </c>
      <c r="D49" s="16">
        <v>35179</v>
      </c>
      <c r="E49" s="45" t="s">
        <v>262</v>
      </c>
      <c r="F49" s="17" t="s">
        <v>363</v>
      </c>
      <c r="G49" s="39" t="s">
        <v>29</v>
      </c>
      <c r="H49" s="40" t="s">
        <v>24</v>
      </c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ht="18" x14ac:dyDescent="0.2">
      <c r="A50" s="51">
        <v>39</v>
      </c>
      <c r="B50" s="47" t="s">
        <v>126</v>
      </c>
      <c r="C50" s="48" t="s">
        <v>127</v>
      </c>
      <c r="D50" s="16">
        <v>29737</v>
      </c>
      <c r="E50" s="45" t="s">
        <v>263</v>
      </c>
      <c r="F50" s="17" t="s">
        <v>362</v>
      </c>
      <c r="G50" s="39" t="s">
        <v>28</v>
      </c>
      <c r="H50" s="40"/>
      <c r="I50" s="38"/>
      <c r="J50" s="38"/>
      <c r="K50" s="38">
        <v>4</v>
      </c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ht="18" x14ac:dyDescent="0.2">
      <c r="A51" s="51">
        <v>40</v>
      </c>
      <c r="B51" s="47" t="s">
        <v>85</v>
      </c>
      <c r="C51" s="48" t="s">
        <v>128</v>
      </c>
      <c r="D51" s="16">
        <v>33271</v>
      </c>
      <c r="E51" s="45" t="s">
        <v>264</v>
      </c>
      <c r="F51" s="17" t="s">
        <v>363</v>
      </c>
      <c r="G51" s="39" t="s">
        <v>29</v>
      </c>
      <c r="H51" s="40" t="s">
        <v>22</v>
      </c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ht="18" x14ac:dyDescent="0.2">
      <c r="A52" s="51">
        <v>41</v>
      </c>
      <c r="B52" s="47" t="s">
        <v>85</v>
      </c>
      <c r="C52" s="48" t="s">
        <v>129</v>
      </c>
      <c r="D52" s="16">
        <v>27676</v>
      </c>
      <c r="E52" s="45">
        <v>2767516699</v>
      </c>
      <c r="F52" s="17" t="s">
        <v>362</v>
      </c>
      <c r="G52" s="39" t="s">
        <v>28</v>
      </c>
      <c r="H52" s="40"/>
      <c r="I52" s="38"/>
      <c r="J52" s="38"/>
      <c r="K52" s="38">
        <v>3</v>
      </c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ht="18" x14ac:dyDescent="0.2">
      <c r="A53" s="51">
        <v>41</v>
      </c>
      <c r="B53" s="47" t="s">
        <v>85</v>
      </c>
      <c r="C53" s="48" t="s">
        <v>130</v>
      </c>
      <c r="D53" s="16">
        <v>32253</v>
      </c>
      <c r="E53" s="45" t="s">
        <v>265</v>
      </c>
      <c r="F53" s="17" t="s">
        <v>362</v>
      </c>
      <c r="G53" s="39" t="s">
        <v>28</v>
      </c>
      <c r="H53" s="40"/>
      <c r="I53" s="38"/>
      <c r="J53" s="38"/>
      <c r="K53" s="38">
        <v>3</v>
      </c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ht="18" x14ac:dyDescent="0.2">
      <c r="A54" s="51">
        <v>42</v>
      </c>
      <c r="B54" s="47" t="s">
        <v>85</v>
      </c>
      <c r="C54" s="48" t="s">
        <v>131</v>
      </c>
      <c r="D54" s="16">
        <v>31754</v>
      </c>
      <c r="E54" s="45" t="s">
        <v>266</v>
      </c>
      <c r="F54" s="17" t="s">
        <v>362</v>
      </c>
      <c r="G54" s="39" t="s">
        <v>29</v>
      </c>
      <c r="H54" s="40" t="s">
        <v>22</v>
      </c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ht="18" x14ac:dyDescent="0.2">
      <c r="A55" s="51">
        <v>43</v>
      </c>
      <c r="B55" s="47" t="s">
        <v>126</v>
      </c>
      <c r="C55" s="48" t="s">
        <v>132</v>
      </c>
      <c r="D55" s="16">
        <v>35760</v>
      </c>
      <c r="E55" s="45" t="s">
        <v>267</v>
      </c>
      <c r="F55" s="17" t="s">
        <v>362</v>
      </c>
      <c r="G55" s="39" t="s">
        <v>29</v>
      </c>
      <c r="H55" s="40" t="s">
        <v>24</v>
      </c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ht="18" x14ac:dyDescent="0.2">
      <c r="A56" s="51">
        <v>44</v>
      </c>
      <c r="B56" s="47" t="s">
        <v>85</v>
      </c>
      <c r="C56" s="48" t="s">
        <v>133</v>
      </c>
      <c r="D56" s="16">
        <v>32647</v>
      </c>
      <c r="E56" s="45" t="s">
        <v>268</v>
      </c>
      <c r="F56" s="17" t="s">
        <v>363</v>
      </c>
      <c r="G56" s="39" t="s">
        <v>29</v>
      </c>
      <c r="H56" s="40" t="s">
        <v>24</v>
      </c>
      <c r="I56" s="38"/>
      <c r="J56" s="38" t="s">
        <v>365</v>
      </c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ht="18" x14ac:dyDescent="0.2">
      <c r="A57" s="51">
        <v>45</v>
      </c>
      <c r="B57" s="47" t="s">
        <v>85</v>
      </c>
      <c r="C57" s="48" t="s">
        <v>134</v>
      </c>
      <c r="D57" s="16">
        <v>29407</v>
      </c>
      <c r="E57" s="45" t="s">
        <v>269</v>
      </c>
      <c r="F57" s="17" t="s">
        <v>362</v>
      </c>
      <c r="G57" s="39" t="s">
        <v>28</v>
      </c>
      <c r="H57" s="40"/>
      <c r="I57" s="38"/>
      <c r="J57" s="38"/>
      <c r="K57" s="38">
        <v>4</v>
      </c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ht="18" x14ac:dyDescent="0.2">
      <c r="A58" s="51">
        <v>46</v>
      </c>
      <c r="B58" s="47" t="s">
        <v>85</v>
      </c>
      <c r="C58" s="48" t="s">
        <v>135</v>
      </c>
      <c r="D58" s="16">
        <v>36906</v>
      </c>
      <c r="E58" s="45" t="s">
        <v>270</v>
      </c>
      <c r="F58" s="17" t="s">
        <v>363</v>
      </c>
      <c r="G58" s="39" t="s">
        <v>28</v>
      </c>
      <c r="H58" s="40"/>
      <c r="I58" s="38"/>
      <c r="J58" s="38"/>
      <c r="K58" s="38">
        <v>4</v>
      </c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ht="18" x14ac:dyDescent="0.2">
      <c r="A59" s="51">
        <v>47</v>
      </c>
      <c r="B59" s="47" t="s">
        <v>85</v>
      </c>
      <c r="C59" s="48" t="s">
        <v>136</v>
      </c>
      <c r="D59" s="16">
        <v>33012</v>
      </c>
      <c r="E59" s="45" t="s">
        <v>271</v>
      </c>
      <c r="F59" s="17" t="s">
        <v>362</v>
      </c>
      <c r="G59" s="39" t="s">
        <v>28</v>
      </c>
      <c r="H59" s="40"/>
      <c r="I59" s="38"/>
      <c r="J59" s="38"/>
      <c r="K59" s="38">
        <v>3</v>
      </c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ht="18" x14ac:dyDescent="0.2">
      <c r="A60" s="51">
        <v>48</v>
      </c>
      <c r="B60" s="47" t="s">
        <v>85</v>
      </c>
      <c r="C60" s="48" t="s">
        <v>137</v>
      </c>
      <c r="D60" s="16">
        <v>36847</v>
      </c>
      <c r="E60" s="45" t="s">
        <v>272</v>
      </c>
      <c r="F60" s="17" t="s">
        <v>362</v>
      </c>
      <c r="G60" s="39" t="s">
        <v>28</v>
      </c>
      <c r="H60" s="40"/>
      <c r="I60" s="38"/>
      <c r="J60" s="38"/>
      <c r="K60" s="38">
        <v>4</v>
      </c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ht="18" x14ac:dyDescent="0.2">
      <c r="A61" s="51">
        <v>49</v>
      </c>
      <c r="B61" s="47" t="s">
        <v>85</v>
      </c>
      <c r="C61" s="48" t="s">
        <v>138</v>
      </c>
      <c r="D61" s="16">
        <v>29245</v>
      </c>
      <c r="E61" s="45" t="s">
        <v>273</v>
      </c>
      <c r="F61" s="17" t="s">
        <v>363</v>
      </c>
      <c r="G61" s="39" t="s">
        <v>28</v>
      </c>
      <c r="H61" s="40"/>
      <c r="I61" s="38"/>
      <c r="J61" s="38"/>
      <c r="K61" s="38">
        <v>3</v>
      </c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ht="18" x14ac:dyDescent="0.2">
      <c r="A62" s="51">
        <v>50</v>
      </c>
      <c r="B62" s="47" t="s">
        <v>85</v>
      </c>
      <c r="C62" s="48" t="s">
        <v>139</v>
      </c>
      <c r="D62" s="16">
        <v>35416</v>
      </c>
      <c r="E62" s="45" t="s">
        <v>274</v>
      </c>
      <c r="F62" s="17" t="s">
        <v>362</v>
      </c>
      <c r="G62" s="39" t="s">
        <v>28</v>
      </c>
      <c r="H62" s="40"/>
      <c r="I62" s="38"/>
      <c r="J62" s="38"/>
      <c r="K62" s="38">
        <v>3</v>
      </c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ht="18" x14ac:dyDescent="0.2">
      <c r="A63" s="51">
        <v>51</v>
      </c>
      <c r="B63" s="47" t="s">
        <v>85</v>
      </c>
      <c r="C63" s="48" t="s">
        <v>140</v>
      </c>
      <c r="D63" s="16">
        <v>35252</v>
      </c>
      <c r="E63" s="45" t="s">
        <v>275</v>
      </c>
      <c r="F63" s="17" t="s">
        <v>362</v>
      </c>
      <c r="G63" s="39" t="s">
        <v>29</v>
      </c>
      <c r="H63" s="40" t="s">
        <v>22</v>
      </c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ht="18" x14ac:dyDescent="0.2">
      <c r="A64" s="51">
        <v>52</v>
      </c>
      <c r="B64" s="47" t="s">
        <v>85</v>
      </c>
      <c r="C64" s="48" t="s">
        <v>141</v>
      </c>
      <c r="D64" s="16">
        <v>35855</v>
      </c>
      <c r="E64" s="45" t="s">
        <v>276</v>
      </c>
      <c r="F64" s="17" t="s">
        <v>362</v>
      </c>
      <c r="G64" s="39" t="s">
        <v>28</v>
      </c>
      <c r="H64" s="40"/>
      <c r="I64" s="38"/>
      <c r="J64" s="38"/>
      <c r="K64" s="38">
        <v>4</v>
      </c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ht="18" x14ac:dyDescent="0.2">
      <c r="A65" s="51">
        <v>53</v>
      </c>
      <c r="B65" s="47" t="s">
        <v>85</v>
      </c>
      <c r="C65" s="48" t="s">
        <v>142</v>
      </c>
      <c r="D65" s="16">
        <v>32935</v>
      </c>
      <c r="E65" s="45" t="s">
        <v>277</v>
      </c>
      <c r="F65" s="17" t="s">
        <v>363</v>
      </c>
      <c r="G65" s="39" t="s">
        <v>28</v>
      </c>
      <c r="H65" s="40"/>
      <c r="I65" s="38"/>
      <c r="J65" s="38"/>
      <c r="K65" s="38">
        <v>3</v>
      </c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ht="18" x14ac:dyDescent="0.2">
      <c r="A66" s="51">
        <v>54</v>
      </c>
      <c r="B66" s="47" t="s">
        <v>85</v>
      </c>
      <c r="C66" s="48" t="s">
        <v>143</v>
      </c>
      <c r="D66" s="16">
        <v>32877</v>
      </c>
      <c r="E66" s="45" t="s">
        <v>278</v>
      </c>
      <c r="F66" s="17" t="s">
        <v>363</v>
      </c>
      <c r="G66" s="39" t="s">
        <v>28</v>
      </c>
      <c r="H66" s="40"/>
      <c r="I66" s="38"/>
      <c r="J66" s="38"/>
      <c r="K66" s="38">
        <v>4</v>
      </c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ht="18" x14ac:dyDescent="0.2">
      <c r="A67" s="51">
        <v>55</v>
      </c>
      <c r="B67" s="47" t="s">
        <v>85</v>
      </c>
      <c r="C67" s="48" t="s">
        <v>144</v>
      </c>
      <c r="D67" s="16">
        <v>30691</v>
      </c>
      <c r="E67" s="45" t="s">
        <v>279</v>
      </c>
      <c r="F67" s="17" t="s">
        <v>363</v>
      </c>
      <c r="G67" s="39" t="s">
        <v>28</v>
      </c>
      <c r="H67" s="40"/>
      <c r="I67" s="38"/>
      <c r="J67" s="38"/>
      <c r="K67" s="38">
        <v>4</v>
      </c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ht="18" x14ac:dyDescent="0.2">
      <c r="A68" s="51">
        <v>56</v>
      </c>
      <c r="B68" s="47" t="s">
        <v>85</v>
      </c>
      <c r="C68" s="48" t="s">
        <v>145</v>
      </c>
      <c r="D68" s="16">
        <v>29576</v>
      </c>
      <c r="E68" s="45" t="s">
        <v>280</v>
      </c>
      <c r="F68" s="17" t="s">
        <v>362</v>
      </c>
      <c r="G68" s="39" t="s">
        <v>29</v>
      </c>
      <c r="H68" s="40" t="s">
        <v>24</v>
      </c>
      <c r="I68" s="38"/>
      <c r="J68" s="38" t="s">
        <v>365</v>
      </c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ht="18" x14ac:dyDescent="0.2">
      <c r="A69" s="51">
        <v>57</v>
      </c>
      <c r="B69" s="47" t="s">
        <v>85</v>
      </c>
      <c r="C69" s="48" t="s">
        <v>146</v>
      </c>
      <c r="D69" s="16">
        <v>30984</v>
      </c>
      <c r="E69" s="45">
        <v>3098314219</v>
      </c>
      <c r="F69" s="17" t="s">
        <v>362</v>
      </c>
      <c r="G69" s="39" t="s">
        <v>28</v>
      </c>
      <c r="H69" s="40"/>
      <c r="I69" s="38"/>
      <c r="J69" s="38"/>
      <c r="K69" s="38">
        <v>3</v>
      </c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ht="18" x14ac:dyDescent="0.2">
      <c r="A70" s="51">
        <v>58</v>
      </c>
      <c r="B70" s="47" t="s">
        <v>85</v>
      </c>
      <c r="C70" s="48" t="s">
        <v>147</v>
      </c>
      <c r="D70" s="16">
        <v>34106</v>
      </c>
      <c r="E70" s="45" t="s">
        <v>281</v>
      </c>
      <c r="F70" s="17" t="s">
        <v>362</v>
      </c>
      <c r="G70" s="39" t="s">
        <v>28</v>
      </c>
      <c r="H70" s="40"/>
      <c r="I70" s="38"/>
      <c r="J70" s="38"/>
      <c r="K70" s="38">
        <v>4</v>
      </c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ht="18" x14ac:dyDescent="0.2">
      <c r="A71" s="51">
        <v>59</v>
      </c>
      <c r="B71" s="47" t="s">
        <v>85</v>
      </c>
      <c r="C71" s="48" t="s">
        <v>148</v>
      </c>
      <c r="D71" s="16">
        <v>30203</v>
      </c>
      <c r="E71" s="45" t="s">
        <v>282</v>
      </c>
      <c r="F71" s="17" t="s">
        <v>362</v>
      </c>
      <c r="G71" s="39" t="s">
        <v>29</v>
      </c>
      <c r="H71" s="40" t="s">
        <v>24</v>
      </c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ht="18" x14ac:dyDescent="0.2">
      <c r="A72" s="51">
        <v>60</v>
      </c>
      <c r="B72" s="47" t="s">
        <v>149</v>
      </c>
      <c r="C72" s="48" t="s">
        <v>150</v>
      </c>
      <c r="D72" s="16">
        <v>32942</v>
      </c>
      <c r="E72" s="45" t="s">
        <v>283</v>
      </c>
      <c r="F72" s="17" t="s">
        <v>363</v>
      </c>
      <c r="G72" s="39" t="s">
        <v>29</v>
      </c>
      <c r="H72" s="40" t="s">
        <v>22</v>
      </c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ht="18" x14ac:dyDescent="0.2">
      <c r="A73" s="51">
        <v>61</v>
      </c>
      <c r="B73" s="47" t="s">
        <v>85</v>
      </c>
      <c r="C73" s="48" t="s">
        <v>151</v>
      </c>
      <c r="D73" s="16">
        <v>30834</v>
      </c>
      <c r="E73" s="45" t="s">
        <v>284</v>
      </c>
      <c r="F73" s="17" t="s">
        <v>362</v>
      </c>
      <c r="G73" s="39" t="s">
        <v>28</v>
      </c>
      <c r="H73" s="40"/>
      <c r="I73" s="38"/>
      <c r="J73" s="38"/>
      <c r="K73" s="38">
        <v>4</v>
      </c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ht="18" x14ac:dyDescent="0.2">
      <c r="A74" s="51">
        <v>62</v>
      </c>
      <c r="B74" s="47" t="s">
        <v>85</v>
      </c>
      <c r="C74" s="48" t="s">
        <v>152</v>
      </c>
      <c r="D74" s="16">
        <v>32563</v>
      </c>
      <c r="E74" s="45" t="s">
        <v>285</v>
      </c>
      <c r="F74" s="17" t="s">
        <v>363</v>
      </c>
      <c r="G74" s="39" t="s">
        <v>28</v>
      </c>
      <c r="H74" s="40"/>
      <c r="I74" s="38"/>
      <c r="J74" s="38"/>
      <c r="K74" s="38">
        <v>3</v>
      </c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ht="18" x14ac:dyDescent="0.2">
      <c r="A75" s="51">
        <v>63</v>
      </c>
      <c r="B75" s="47" t="s">
        <v>85</v>
      </c>
      <c r="C75" s="48" t="s">
        <v>153</v>
      </c>
      <c r="D75" s="16">
        <v>34632</v>
      </c>
      <c r="E75" s="45" t="s">
        <v>286</v>
      </c>
      <c r="F75" s="17" t="s">
        <v>363</v>
      </c>
      <c r="G75" s="39" t="s">
        <v>29</v>
      </c>
      <c r="H75" s="40" t="s">
        <v>22</v>
      </c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ht="18" x14ac:dyDescent="0.2">
      <c r="A76" s="51">
        <v>64</v>
      </c>
      <c r="B76" s="47" t="s">
        <v>85</v>
      </c>
      <c r="C76" s="48" t="s">
        <v>154</v>
      </c>
      <c r="D76" s="16">
        <v>27598</v>
      </c>
      <c r="E76" s="45" t="s">
        <v>287</v>
      </c>
      <c r="F76" s="17" t="s">
        <v>362</v>
      </c>
      <c r="G76" s="39" t="s">
        <v>29</v>
      </c>
      <c r="H76" s="40" t="s">
        <v>24</v>
      </c>
      <c r="I76" s="38"/>
      <c r="J76" s="38" t="s">
        <v>365</v>
      </c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ht="18" x14ac:dyDescent="0.2">
      <c r="A77" s="51">
        <v>65</v>
      </c>
      <c r="B77" s="47" t="s">
        <v>85</v>
      </c>
      <c r="C77" s="48" t="s">
        <v>155</v>
      </c>
      <c r="D77" s="16">
        <v>29414</v>
      </c>
      <c r="E77" s="45" t="s">
        <v>288</v>
      </c>
      <c r="F77" s="17" t="s">
        <v>363</v>
      </c>
      <c r="G77" s="39" t="s">
        <v>29</v>
      </c>
      <c r="H77" s="40" t="s">
        <v>24</v>
      </c>
      <c r="I77" s="38"/>
      <c r="J77" s="38" t="s">
        <v>367</v>
      </c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ht="18" x14ac:dyDescent="0.2">
      <c r="A78" s="51">
        <v>66</v>
      </c>
      <c r="B78" s="47" t="s">
        <v>85</v>
      </c>
      <c r="C78" s="48" t="s">
        <v>156</v>
      </c>
      <c r="D78" s="16">
        <v>31117</v>
      </c>
      <c r="E78" s="45" t="s">
        <v>289</v>
      </c>
      <c r="F78" s="17" t="s">
        <v>362</v>
      </c>
      <c r="G78" s="39" t="s">
        <v>29</v>
      </c>
      <c r="H78" s="40" t="s">
        <v>22</v>
      </c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ht="18" x14ac:dyDescent="0.2">
      <c r="A79" s="51">
        <v>67</v>
      </c>
      <c r="B79" s="47" t="s">
        <v>85</v>
      </c>
      <c r="C79" s="48" t="s">
        <v>157</v>
      </c>
      <c r="D79" s="16">
        <v>29281</v>
      </c>
      <c r="E79" s="45" t="s">
        <v>290</v>
      </c>
      <c r="F79" s="17" t="s">
        <v>363</v>
      </c>
      <c r="G79" s="39" t="s">
        <v>29</v>
      </c>
      <c r="H79" s="40" t="s">
        <v>22</v>
      </c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ht="18" x14ac:dyDescent="0.2">
      <c r="A80" s="51">
        <v>68</v>
      </c>
      <c r="B80" s="47" t="s">
        <v>85</v>
      </c>
      <c r="C80" s="48" t="s">
        <v>158</v>
      </c>
      <c r="D80" s="16">
        <v>32635</v>
      </c>
      <c r="E80" s="45" t="s">
        <v>291</v>
      </c>
      <c r="F80" s="17" t="s">
        <v>362</v>
      </c>
      <c r="G80" s="39" t="s">
        <v>28</v>
      </c>
      <c r="H80" s="40"/>
      <c r="I80" s="38"/>
      <c r="J80" s="38"/>
      <c r="K80" s="38">
        <v>4</v>
      </c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ht="18" x14ac:dyDescent="0.2">
      <c r="A81" s="51">
        <v>69</v>
      </c>
      <c r="B81" s="47" t="s">
        <v>85</v>
      </c>
      <c r="C81" s="48" t="s">
        <v>159</v>
      </c>
      <c r="D81" s="16">
        <v>33960</v>
      </c>
      <c r="E81" s="45" t="s">
        <v>292</v>
      </c>
      <c r="F81" s="17" t="s">
        <v>362</v>
      </c>
      <c r="G81" s="39" t="s">
        <v>29</v>
      </c>
      <c r="H81" s="40" t="s">
        <v>24</v>
      </c>
      <c r="I81" s="38"/>
      <c r="J81" s="38" t="s">
        <v>365</v>
      </c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ht="18" x14ac:dyDescent="0.2">
      <c r="A82" s="51">
        <v>70</v>
      </c>
      <c r="B82" s="47" t="s">
        <v>85</v>
      </c>
      <c r="C82" s="48" t="s">
        <v>160</v>
      </c>
      <c r="D82" s="16">
        <v>32181</v>
      </c>
      <c r="E82" s="45" t="s">
        <v>293</v>
      </c>
      <c r="F82" s="17" t="s">
        <v>362</v>
      </c>
      <c r="G82" s="39" t="s">
        <v>29</v>
      </c>
      <c r="H82" s="40" t="s">
        <v>22</v>
      </c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ht="18" x14ac:dyDescent="0.2">
      <c r="A83" s="51">
        <v>71</v>
      </c>
      <c r="B83" s="47" t="s">
        <v>161</v>
      </c>
      <c r="C83" s="48" t="s">
        <v>162</v>
      </c>
      <c r="D83" s="16">
        <v>28934</v>
      </c>
      <c r="E83" s="45" t="s">
        <v>294</v>
      </c>
      <c r="F83" s="17" t="s">
        <v>363</v>
      </c>
      <c r="G83" s="39" t="s">
        <v>28</v>
      </c>
      <c r="H83" s="40"/>
      <c r="I83" s="38"/>
      <c r="J83" s="38"/>
      <c r="K83" s="38">
        <v>4</v>
      </c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ht="18" x14ac:dyDescent="0.2">
      <c r="A84" s="51">
        <v>72</v>
      </c>
      <c r="B84" s="47" t="s">
        <v>85</v>
      </c>
      <c r="C84" s="48" t="s">
        <v>163</v>
      </c>
      <c r="D84" s="16">
        <v>32356</v>
      </c>
      <c r="E84" s="45" t="s">
        <v>295</v>
      </c>
      <c r="F84" s="17" t="s">
        <v>362</v>
      </c>
      <c r="G84" s="39" t="s">
        <v>28</v>
      </c>
      <c r="H84" s="40"/>
      <c r="I84" s="38"/>
      <c r="J84" s="38"/>
      <c r="K84" s="38">
        <v>4</v>
      </c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ht="18" x14ac:dyDescent="0.2">
      <c r="A85" s="51">
        <v>73</v>
      </c>
      <c r="B85" s="47" t="s">
        <v>85</v>
      </c>
      <c r="C85" s="48" t="s">
        <v>164</v>
      </c>
      <c r="D85" s="16">
        <v>28658</v>
      </c>
      <c r="E85" s="45" t="s">
        <v>296</v>
      </c>
      <c r="F85" s="17" t="s">
        <v>363</v>
      </c>
      <c r="G85" s="39" t="s">
        <v>29</v>
      </c>
      <c r="H85" s="40" t="s">
        <v>24</v>
      </c>
      <c r="I85" s="38"/>
      <c r="J85" s="38" t="s">
        <v>368</v>
      </c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ht="18" x14ac:dyDescent="0.2">
      <c r="A86" s="51">
        <v>74</v>
      </c>
      <c r="B86" s="47" t="s">
        <v>85</v>
      </c>
      <c r="C86" s="48" t="s">
        <v>165</v>
      </c>
      <c r="D86" s="16">
        <v>36728</v>
      </c>
      <c r="E86" s="45" t="s">
        <v>297</v>
      </c>
      <c r="F86" s="17" t="s">
        <v>363</v>
      </c>
      <c r="G86" s="39" t="s">
        <v>28</v>
      </c>
      <c r="H86" s="40"/>
      <c r="I86" s="38"/>
      <c r="J86" s="38"/>
      <c r="K86" s="38">
        <v>3</v>
      </c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ht="18" x14ac:dyDescent="0.2">
      <c r="A87" s="51">
        <v>75</v>
      </c>
      <c r="B87" s="47" t="s">
        <v>85</v>
      </c>
      <c r="C87" s="48" t="s">
        <v>166</v>
      </c>
      <c r="D87" s="16">
        <v>32741</v>
      </c>
      <c r="E87" s="45" t="s">
        <v>298</v>
      </c>
      <c r="F87" s="17" t="s">
        <v>362</v>
      </c>
      <c r="G87" s="39" t="s">
        <v>29</v>
      </c>
      <c r="H87" s="40" t="s">
        <v>22</v>
      </c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ht="18" x14ac:dyDescent="0.2">
      <c r="A88" s="51">
        <v>76</v>
      </c>
      <c r="B88" s="47" t="s">
        <v>85</v>
      </c>
      <c r="C88" s="48" t="s">
        <v>167</v>
      </c>
      <c r="D88" s="16">
        <v>34057</v>
      </c>
      <c r="E88" s="45" t="s">
        <v>299</v>
      </c>
      <c r="F88" s="17" t="s">
        <v>363</v>
      </c>
      <c r="G88" s="39" t="s">
        <v>29</v>
      </c>
      <c r="H88" s="40" t="s">
        <v>22</v>
      </c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ht="18" x14ac:dyDescent="0.2">
      <c r="A89" s="51">
        <v>77</v>
      </c>
      <c r="B89" s="47" t="s">
        <v>85</v>
      </c>
      <c r="C89" s="48" t="s">
        <v>168</v>
      </c>
      <c r="D89" s="16">
        <v>30964</v>
      </c>
      <c r="E89" s="45" t="s">
        <v>300</v>
      </c>
      <c r="F89" s="17" t="s">
        <v>362</v>
      </c>
      <c r="G89" s="39" t="s">
        <v>28</v>
      </c>
      <c r="H89" s="40"/>
      <c r="I89" s="38"/>
      <c r="J89" s="38"/>
      <c r="K89" s="38">
        <v>4</v>
      </c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ht="18" x14ac:dyDescent="0.2">
      <c r="A90" s="51">
        <v>78</v>
      </c>
      <c r="B90" s="47" t="s">
        <v>85</v>
      </c>
      <c r="C90" s="48" t="s">
        <v>169</v>
      </c>
      <c r="D90" s="16">
        <v>29310</v>
      </c>
      <c r="E90" s="45" t="s">
        <v>301</v>
      </c>
      <c r="F90" s="17" t="s">
        <v>363</v>
      </c>
      <c r="G90" s="39" t="s">
        <v>29</v>
      </c>
      <c r="H90" s="40" t="s">
        <v>23</v>
      </c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ht="18" x14ac:dyDescent="0.2">
      <c r="A91" s="51">
        <v>79</v>
      </c>
      <c r="B91" s="47" t="s">
        <v>85</v>
      </c>
      <c r="C91" s="48" t="s">
        <v>170</v>
      </c>
      <c r="D91" s="16">
        <v>28136</v>
      </c>
      <c r="E91" s="45" t="s">
        <v>302</v>
      </c>
      <c r="F91" s="17" t="s">
        <v>363</v>
      </c>
      <c r="G91" s="39" t="s">
        <v>29</v>
      </c>
      <c r="H91" s="40" t="s">
        <v>22</v>
      </c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ht="18" x14ac:dyDescent="0.2">
      <c r="A92" s="51">
        <v>80</v>
      </c>
      <c r="B92" s="47" t="s">
        <v>85</v>
      </c>
      <c r="C92" s="48" t="s">
        <v>171</v>
      </c>
      <c r="D92" s="16">
        <v>32239</v>
      </c>
      <c r="E92" s="45" t="s">
        <v>303</v>
      </c>
      <c r="F92" s="17" t="s">
        <v>362</v>
      </c>
      <c r="G92" s="39" t="s">
        <v>28</v>
      </c>
      <c r="H92" s="40"/>
      <c r="I92" s="38"/>
      <c r="J92" s="38"/>
      <c r="K92" s="38">
        <v>3</v>
      </c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ht="18" x14ac:dyDescent="0.2">
      <c r="A93" s="51">
        <v>81</v>
      </c>
      <c r="B93" s="47" t="s">
        <v>85</v>
      </c>
      <c r="C93" s="48" t="s">
        <v>172</v>
      </c>
      <c r="D93" s="16">
        <v>30298</v>
      </c>
      <c r="E93" s="45" t="s">
        <v>304</v>
      </c>
      <c r="F93" s="17" t="s">
        <v>363</v>
      </c>
      <c r="G93" s="39" t="s">
        <v>29</v>
      </c>
      <c r="H93" s="40" t="s">
        <v>24</v>
      </c>
      <c r="I93" s="38"/>
      <c r="J93" s="38" t="s">
        <v>365</v>
      </c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ht="18" x14ac:dyDescent="0.2">
      <c r="A94" s="51">
        <v>82</v>
      </c>
      <c r="B94" s="47" t="s">
        <v>85</v>
      </c>
      <c r="C94" s="48" t="s">
        <v>173</v>
      </c>
      <c r="D94" s="16">
        <v>31410</v>
      </c>
      <c r="E94" s="45" t="s">
        <v>305</v>
      </c>
      <c r="F94" s="17" t="s">
        <v>363</v>
      </c>
      <c r="G94" s="39" t="s">
        <v>29</v>
      </c>
      <c r="H94" s="40" t="s">
        <v>22</v>
      </c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ht="18" x14ac:dyDescent="0.2">
      <c r="A95" s="51">
        <v>83</v>
      </c>
      <c r="B95" s="47" t="s">
        <v>85</v>
      </c>
      <c r="C95" s="48" t="s">
        <v>174</v>
      </c>
      <c r="D95" s="16">
        <v>36053</v>
      </c>
      <c r="E95" s="45" t="s">
        <v>306</v>
      </c>
      <c r="F95" s="17" t="s">
        <v>362</v>
      </c>
      <c r="G95" s="39" t="s">
        <v>29</v>
      </c>
      <c r="H95" s="40" t="s">
        <v>22</v>
      </c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ht="18" x14ac:dyDescent="0.2">
      <c r="A96" s="51">
        <v>84</v>
      </c>
      <c r="B96" s="47" t="s">
        <v>85</v>
      </c>
      <c r="C96" s="48" t="s">
        <v>175</v>
      </c>
      <c r="D96" s="16">
        <v>32540</v>
      </c>
      <c r="E96" s="45" t="s">
        <v>307</v>
      </c>
      <c r="F96" s="17" t="s">
        <v>363</v>
      </c>
      <c r="G96" s="39" t="s">
        <v>28</v>
      </c>
      <c r="H96" s="40"/>
      <c r="I96" s="38"/>
      <c r="J96" s="38"/>
      <c r="K96" s="38">
        <v>3</v>
      </c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ht="18" x14ac:dyDescent="0.2">
      <c r="A97" s="51">
        <v>85</v>
      </c>
      <c r="B97" s="47" t="s">
        <v>126</v>
      </c>
      <c r="C97" s="48" t="s">
        <v>176</v>
      </c>
      <c r="D97" s="16">
        <v>30929</v>
      </c>
      <c r="E97" s="45" t="s">
        <v>308</v>
      </c>
      <c r="F97" s="17" t="s">
        <v>363</v>
      </c>
      <c r="G97" s="39" t="s">
        <v>28</v>
      </c>
      <c r="H97" s="40"/>
      <c r="I97" s="38"/>
      <c r="J97" s="38"/>
      <c r="K97" s="38">
        <v>3</v>
      </c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ht="18" x14ac:dyDescent="0.2">
      <c r="A98" s="51">
        <v>86</v>
      </c>
      <c r="B98" s="47" t="s">
        <v>85</v>
      </c>
      <c r="C98" s="48" t="s">
        <v>177</v>
      </c>
      <c r="D98" s="16">
        <v>33302</v>
      </c>
      <c r="E98" s="45" t="s">
        <v>309</v>
      </c>
      <c r="F98" s="17" t="s">
        <v>362</v>
      </c>
      <c r="G98" s="39" t="s">
        <v>29</v>
      </c>
      <c r="H98" s="40" t="s">
        <v>22</v>
      </c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ht="18" x14ac:dyDescent="0.2">
      <c r="A99" s="51">
        <v>87</v>
      </c>
      <c r="B99" s="47" t="s">
        <v>85</v>
      </c>
      <c r="C99" s="48" t="s">
        <v>178</v>
      </c>
      <c r="D99" s="16">
        <v>31158</v>
      </c>
      <c r="E99" s="45" t="s">
        <v>310</v>
      </c>
      <c r="F99" s="17" t="s">
        <v>362</v>
      </c>
      <c r="G99" s="39" t="s">
        <v>29</v>
      </c>
      <c r="H99" s="40" t="s">
        <v>27</v>
      </c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ht="18" x14ac:dyDescent="0.2">
      <c r="A100" s="51">
        <v>88</v>
      </c>
      <c r="B100" s="47" t="s">
        <v>85</v>
      </c>
      <c r="C100" s="48" t="s">
        <v>179</v>
      </c>
      <c r="D100" s="16">
        <v>34310</v>
      </c>
      <c r="E100" s="45" t="s">
        <v>311</v>
      </c>
      <c r="F100" s="17" t="s">
        <v>362</v>
      </c>
      <c r="G100" s="39" t="s">
        <v>29</v>
      </c>
      <c r="H100" s="40" t="s">
        <v>22</v>
      </c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ht="18" x14ac:dyDescent="0.2">
      <c r="A101" s="51">
        <v>89</v>
      </c>
      <c r="B101" s="47" t="s">
        <v>126</v>
      </c>
      <c r="C101" s="48" t="s">
        <v>180</v>
      </c>
      <c r="D101" s="16">
        <v>33490</v>
      </c>
      <c r="E101" s="45" t="s">
        <v>312</v>
      </c>
      <c r="F101" s="17" t="s">
        <v>362</v>
      </c>
      <c r="G101" s="39" t="s">
        <v>28</v>
      </c>
      <c r="H101" s="40"/>
      <c r="I101" s="38"/>
      <c r="J101" s="38"/>
      <c r="K101" s="38">
        <v>4</v>
      </c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ht="18" x14ac:dyDescent="0.2">
      <c r="A102" s="51">
        <v>90</v>
      </c>
      <c r="B102" s="47" t="s">
        <v>85</v>
      </c>
      <c r="C102" s="48" t="s">
        <v>181</v>
      </c>
      <c r="D102" s="16">
        <v>32053</v>
      </c>
      <c r="E102" s="45" t="s">
        <v>313</v>
      </c>
      <c r="F102" s="17" t="s">
        <v>362</v>
      </c>
      <c r="G102" s="39" t="s">
        <v>29</v>
      </c>
      <c r="H102" s="40" t="s">
        <v>22</v>
      </c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ht="18" x14ac:dyDescent="0.2">
      <c r="A103" s="51">
        <v>91</v>
      </c>
      <c r="B103" s="47" t="s">
        <v>85</v>
      </c>
      <c r="C103" s="48" t="s">
        <v>182</v>
      </c>
      <c r="D103" s="16">
        <v>33456</v>
      </c>
      <c r="E103" s="45" t="s">
        <v>314</v>
      </c>
      <c r="F103" s="17" t="s">
        <v>362</v>
      </c>
      <c r="G103" s="39" t="s">
        <v>29</v>
      </c>
      <c r="H103" s="40" t="s">
        <v>24</v>
      </c>
      <c r="I103" s="38"/>
      <c r="J103" s="38" t="s">
        <v>365</v>
      </c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ht="18" x14ac:dyDescent="0.2">
      <c r="A104" s="51">
        <v>92</v>
      </c>
      <c r="B104" s="47" t="s">
        <v>85</v>
      </c>
      <c r="C104" s="48" t="s">
        <v>183</v>
      </c>
      <c r="D104" s="16">
        <v>29663</v>
      </c>
      <c r="E104" s="45">
        <v>2966217453</v>
      </c>
      <c r="F104" s="17" t="s">
        <v>362</v>
      </c>
      <c r="G104" s="39" t="s">
        <v>28</v>
      </c>
      <c r="H104" s="40"/>
      <c r="I104" s="38"/>
      <c r="J104" s="38"/>
      <c r="K104" s="38">
        <v>3</v>
      </c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ht="18" x14ac:dyDescent="0.2">
      <c r="A105" s="51">
        <v>93</v>
      </c>
      <c r="B105" s="47" t="s">
        <v>85</v>
      </c>
      <c r="C105" s="48" t="s">
        <v>184</v>
      </c>
      <c r="D105" s="16">
        <v>28841</v>
      </c>
      <c r="E105" s="45" t="s">
        <v>315</v>
      </c>
      <c r="F105" s="17" t="s">
        <v>362</v>
      </c>
      <c r="G105" s="39" t="s">
        <v>28</v>
      </c>
      <c r="H105" s="40"/>
      <c r="I105" s="38"/>
      <c r="J105" s="38"/>
      <c r="K105" s="38">
        <v>3</v>
      </c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ht="18" x14ac:dyDescent="0.2">
      <c r="A106" s="51">
        <v>94</v>
      </c>
      <c r="B106" s="47" t="s">
        <v>85</v>
      </c>
      <c r="C106" s="48" t="s">
        <v>185</v>
      </c>
      <c r="D106" s="16">
        <v>33716</v>
      </c>
      <c r="E106" s="45">
        <v>3371514395</v>
      </c>
      <c r="F106" s="17" t="s">
        <v>363</v>
      </c>
      <c r="G106" s="39" t="s">
        <v>28</v>
      </c>
      <c r="H106" s="40"/>
      <c r="I106" s="38"/>
      <c r="J106" s="38"/>
      <c r="K106" s="38">
        <v>4</v>
      </c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ht="18" x14ac:dyDescent="0.2">
      <c r="A107" s="51">
        <v>95</v>
      </c>
      <c r="B107" s="47" t="s">
        <v>85</v>
      </c>
      <c r="C107" s="48" t="s">
        <v>186</v>
      </c>
      <c r="D107" s="16">
        <v>33113</v>
      </c>
      <c r="E107" s="45" t="s">
        <v>316</v>
      </c>
      <c r="F107" s="17" t="s">
        <v>363</v>
      </c>
      <c r="G107" s="39" t="s">
        <v>28</v>
      </c>
      <c r="H107" s="40"/>
      <c r="I107" s="38"/>
      <c r="J107" s="38"/>
      <c r="K107" s="38">
        <v>3</v>
      </c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ht="18" x14ac:dyDescent="0.2">
      <c r="A108" s="51">
        <v>96</v>
      </c>
      <c r="B108" s="47" t="s">
        <v>85</v>
      </c>
      <c r="C108" s="48" t="s">
        <v>187</v>
      </c>
      <c r="D108" s="16">
        <v>36009</v>
      </c>
      <c r="E108" s="45" t="s">
        <v>317</v>
      </c>
      <c r="F108" s="17" t="s">
        <v>362</v>
      </c>
      <c r="G108" s="39" t="s">
        <v>29</v>
      </c>
      <c r="H108" s="40" t="s">
        <v>22</v>
      </c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ht="18" x14ac:dyDescent="0.2">
      <c r="A109" s="51">
        <v>97</v>
      </c>
      <c r="B109" s="47" t="s">
        <v>85</v>
      </c>
      <c r="C109" s="48" t="s">
        <v>188</v>
      </c>
      <c r="D109" s="16">
        <v>29301</v>
      </c>
      <c r="E109" s="45" t="s">
        <v>318</v>
      </c>
      <c r="F109" s="17" t="s">
        <v>363</v>
      </c>
      <c r="G109" s="39" t="s">
        <v>28</v>
      </c>
      <c r="H109" s="40"/>
      <c r="I109" s="38"/>
      <c r="J109" s="38"/>
      <c r="K109" s="38">
        <v>3</v>
      </c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ht="18" x14ac:dyDescent="0.2">
      <c r="A110" s="51">
        <v>98</v>
      </c>
      <c r="B110" s="47" t="s">
        <v>85</v>
      </c>
      <c r="C110" s="48" t="s">
        <v>189</v>
      </c>
      <c r="D110" s="16">
        <v>30423</v>
      </c>
      <c r="E110" s="45" t="s">
        <v>319</v>
      </c>
      <c r="F110" s="17" t="s">
        <v>362</v>
      </c>
      <c r="G110" s="39" t="s">
        <v>29</v>
      </c>
      <c r="H110" s="40" t="s">
        <v>22</v>
      </c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ht="18" x14ac:dyDescent="0.2">
      <c r="A111" s="51">
        <v>99</v>
      </c>
      <c r="B111" s="47" t="s">
        <v>85</v>
      </c>
      <c r="C111" s="48" t="s">
        <v>190</v>
      </c>
      <c r="D111" s="16">
        <v>32642</v>
      </c>
      <c r="E111" s="45" t="s">
        <v>320</v>
      </c>
      <c r="F111" s="17" t="s">
        <v>362</v>
      </c>
      <c r="G111" s="39" t="s">
        <v>28</v>
      </c>
      <c r="H111" s="40"/>
      <c r="I111" s="38"/>
      <c r="J111" s="38"/>
      <c r="K111" s="38">
        <v>4</v>
      </c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ht="18" x14ac:dyDescent="0.2">
      <c r="A112" s="51">
        <v>100</v>
      </c>
      <c r="B112" s="47" t="s">
        <v>85</v>
      </c>
      <c r="C112" s="48" t="s">
        <v>191</v>
      </c>
      <c r="D112" s="16">
        <v>30582</v>
      </c>
      <c r="E112" s="45" t="s">
        <v>321</v>
      </c>
      <c r="F112" s="17" t="s">
        <v>363</v>
      </c>
      <c r="G112" s="39" t="s">
        <v>28</v>
      </c>
      <c r="H112" s="40"/>
      <c r="I112" s="38"/>
      <c r="J112" s="38"/>
      <c r="K112" s="38">
        <v>4</v>
      </c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ht="18" x14ac:dyDescent="0.2">
      <c r="A113" s="51">
        <v>101</v>
      </c>
      <c r="B113" s="47" t="s">
        <v>85</v>
      </c>
      <c r="C113" s="48" t="s">
        <v>192</v>
      </c>
      <c r="D113" s="16">
        <v>30946</v>
      </c>
      <c r="E113" s="45" t="s">
        <v>322</v>
      </c>
      <c r="F113" s="17" t="s">
        <v>362</v>
      </c>
      <c r="G113" s="39" t="s">
        <v>29</v>
      </c>
      <c r="H113" s="40" t="s">
        <v>27</v>
      </c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ht="18" x14ac:dyDescent="0.2">
      <c r="A114" s="51">
        <v>102</v>
      </c>
      <c r="B114" s="47" t="s">
        <v>85</v>
      </c>
      <c r="C114" s="48" t="s">
        <v>193</v>
      </c>
      <c r="D114" s="16">
        <v>30120</v>
      </c>
      <c r="E114" s="45">
        <v>3011903616</v>
      </c>
      <c r="F114" s="17" t="s">
        <v>363</v>
      </c>
      <c r="G114" s="39" t="s">
        <v>28</v>
      </c>
      <c r="H114" s="40"/>
      <c r="I114" s="38"/>
      <c r="J114" s="38"/>
      <c r="K114" s="38">
        <v>3</v>
      </c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ht="18" x14ac:dyDescent="0.2">
      <c r="A115" s="51">
        <v>103</v>
      </c>
      <c r="B115" s="47" t="s">
        <v>85</v>
      </c>
      <c r="C115" s="48" t="s">
        <v>194</v>
      </c>
      <c r="D115" s="16">
        <v>29565</v>
      </c>
      <c r="E115" s="45" t="s">
        <v>323</v>
      </c>
      <c r="F115" s="17" t="s">
        <v>363</v>
      </c>
      <c r="G115" s="39" t="s">
        <v>29</v>
      </c>
      <c r="H115" s="40" t="s">
        <v>24</v>
      </c>
      <c r="I115" s="38"/>
      <c r="J115" s="38" t="s">
        <v>366</v>
      </c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ht="18" x14ac:dyDescent="0.2">
      <c r="A116" s="51">
        <v>104</v>
      </c>
      <c r="B116" s="47" t="s">
        <v>85</v>
      </c>
      <c r="C116" s="48" t="s">
        <v>195</v>
      </c>
      <c r="D116" s="16">
        <v>25732</v>
      </c>
      <c r="E116" s="45" t="s">
        <v>324</v>
      </c>
      <c r="F116" s="17" t="s">
        <v>363</v>
      </c>
      <c r="G116" s="39" t="s">
        <v>28</v>
      </c>
      <c r="H116" s="40"/>
      <c r="I116" s="38"/>
      <c r="J116" s="38"/>
      <c r="K116" s="38">
        <v>4</v>
      </c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ht="18" x14ac:dyDescent="0.2">
      <c r="A117" s="51">
        <v>105</v>
      </c>
      <c r="B117" s="47" t="s">
        <v>85</v>
      </c>
      <c r="C117" s="48" t="s">
        <v>196</v>
      </c>
      <c r="D117" s="16">
        <v>29748</v>
      </c>
      <c r="E117" s="45" t="s">
        <v>325</v>
      </c>
      <c r="F117" s="17" t="s">
        <v>362</v>
      </c>
      <c r="G117" s="39" t="s">
        <v>28</v>
      </c>
      <c r="H117" s="40"/>
      <c r="I117" s="38"/>
      <c r="J117" s="38"/>
      <c r="K117" s="38">
        <v>4</v>
      </c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ht="18" x14ac:dyDescent="0.2">
      <c r="A118" s="51">
        <v>106</v>
      </c>
      <c r="B118" s="47" t="s">
        <v>85</v>
      </c>
      <c r="C118" s="48" t="s">
        <v>197</v>
      </c>
      <c r="D118" s="16">
        <v>32750</v>
      </c>
      <c r="E118" s="45" t="s">
        <v>326</v>
      </c>
      <c r="F118" s="17" t="s">
        <v>363</v>
      </c>
      <c r="G118" s="39" t="s">
        <v>28</v>
      </c>
      <c r="H118" s="40"/>
      <c r="I118" s="38"/>
      <c r="J118" s="38"/>
      <c r="K118" s="38">
        <v>4</v>
      </c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ht="18" x14ac:dyDescent="0.2">
      <c r="A119" s="51">
        <v>107</v>
      </c>
      <c r="B119" s="47" t="s">
        <v>85</v>
      </c>
      <c r="C119" s="48" t="s">
        <v>198</v>
      </c>
      <c r="D119" s="16">
        <v>36943</v>
      </c>
      <c r="E119" s="45" t="s">
        <v>327</v>
      </c>
      <c r="F119" s="17" t="s">
        <v>363</v>
      </c>
      <c r="G119" s="39" t="s">
        <v>28</v>
      </c>
      <c r="H119" s="40"/>
      <c r="I119" s="38"/>
      <c r="J119" s="38"/>
      <c r="K119" s="38">
        <v>3</v>
      </c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ht="18" x14ac:dyDescent="0.2">
      <c r="A120" s="51">
        <v>108</v>
      </c>
      <c r="B120" s="47" t="s">
        <v>85</v>
      </c>
      <c r="C120" s="48" t="s">
        <v>199</v>
      </c>
      <c r="D120" s="16">
        <v>29960</v>
      </c>
      <c r="E120" s="45" t="s">
        <v>328</v>
      </c>
      <c r="F120" s="17" t="s">
        <v>363</v>
      </c>
      <c r="G120" s="39" t="s">
        <v>29</v>
      </c>
      <c r="H120" s="40" t="s">
        <v>24</v>
      </c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ht="18" x14ac:dyDescent="0.2">
      <c r="A121" s="51">
        <v>109</v>
      </c>
      <c r="B121" s="47" t="s">
        <v>85</v>
      </c>
      <c r="C121" s="48" t="s">
        <v>200</v>
      </c>
      <c r="D121" s="16">
        <v>33774</v>
      </c>
      <c r="E121" s="45" t="s">
        <v>329</v>
      </c>
      <c r="F121" s="17" t="s">
        <v>362</v>
      </c>
      <c r="G121" s="39" t="s">
        <v>29</v>
      </c>
      <c r="H121" s="40" t="s">
        <v>22</v>
      </c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ht="18" x14ac:dyDescent="0.2">
      <c r="A122" s="51">
        <v>110</v>
      </c>
      <c r="B122" s="47" t="s">
        <v>85</v>
      </c>
      <c r="C122" s="48" t="s">
        <v>201</v>
      </c>
      <c r="D122" s="16">
        <v>33945</v>
      </c>
      <c r="E122" s="45" t="s">
        <v>330</v>
      </c>
      <c r="F122" s="17" t="s">
        <v>362</v>
      </c>
      <c r="G122" s="39" t="s">
        <v>29</v>
      </c>
      <c r="H122" s="40" t="s">
        <v>22</v>
      </c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ht="18" x14ac:dyDescent="0.2">
      <c r="A123" s="51">
        <v>111</v>
      </c>
      <c r="B123" s="47" t="s">
        <v>85</v>
      </c>
      <c r="C123" s="48" t="s">
        <v>202</v>
      </c>
      <c r="D123" s="16">
        <v>28674</v>
      </c>
      <c r="E123" s="45" t="s">
        <v>331</v>
      </c>
      <c r="F123" s="17" t="s">
        <v>363</v>
      </c>
      <c r="G123" s="39" t="s">
        <v>28</v>
      </c>
      <c r="H123" s="40"/>
      <c r="I123" s="38"/>
      <c r="J123" s="38"/>
      <c r="K123" s="38">
        <v>4</v>
      </c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ht="18" x14ac:dyDescent="0.2">
      <c r="A124" s="51">
        <v>112</v>
      </c>
      <c r="B124" s="47" t="s">
        <v>126</v>
      </c>
      <c r="C124" s="48" t="s">
        <v>203</v>
      </c>
      <c r="D124" s="16">
        <v>34749</v>
      </c>
      <c r="E124" s="45" t="s">
        <v>332</v>
      </c>
      <c r="F124" s="17" t="s">
        <v>363</v>
      </c>
      <c r="G124" s="39" t="s">
        <v>28</v>
      </c>
      <c r="H124" s="40"/>
      <c r="I124" s="38"/>
      <c r="J124" s="38"/>
      <c r="K124" s="38">
        <v>4</v>
      </c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ht="18" x14ac:dyDescent="0.2">
      <c r="A125" s="51">
        <v>113</v>
      </c>
      <c r="B125" s="47" t="s">
        <v>85</v>
      </c>
      <c r="C125" s="48" t="s">
        <v>204</v>
      </c>
      <c r="D125" s="16">
        <v>30309</v>
      </c>
      <c r="E125" s="45" t="s">
        <v>333</v>
      </c>
      <c r="F125" s="17" t="s">
        <v>363</v>
      </c>
      <c r="G125" s="39" t="s">
        <v>28</v>
      </c>
      <c r="H125" s="40"/>
      <c r="I125" s="38"/>
      <c r="J125" s="38"/>
      <c r="K125" s="38">
        <v>3</v>
      </c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ht="18" x14ac:dyDescent="0.2">
      <c r="A126" s="51">
        <v>114</v>
      </c>
      <c r="B126" s="47" t="s">
        <v>85</v>
      </c>
      <c r="C126" s="48" t="s">
        <v>205</v>
      </c>
      <c r="D126" s="16">
        <v>32354</v>
      </c>
      <c r="E126" s="45" t="s">
        <v>334</v>
      </c>
      <c r="F126" s="17" t="s">
        <v>362</v>
      </c>
      <c r="G126" s="39" t="s">
        <v>29</v>
      </c>
      <c r="H126" s="40" t="s">
        <v>22</v>
      </c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ht="18" x14ac:dyDescent="0.2">
      <c r="A127" s="51">
        <v>115</v>
      </c>
      <c r="B127" s="47" t="s">
        <v>85</v>
      </c>
      <c r="C127" s="48" t="s">
        <v>206</v>
      </c>
      <c r="D127" s="16">
        <v>31436</v>
      </c>
      <c r="E127" s="45" t="s">
        <v>335</v>
      </c>
      <c r="F127" s="17" t="s">
        <v>362</v>
      </c>
      <c r="G127" s="39" t="s">
        <v>28</v>
      </c>
      <c r="H127" s="40"/>
      <c r="I127" s="38"/>
      <c r="J127" s="38"/>
      <c r="K127" s="38">
        <v>3</v>
      </c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ht="18" x14ac:dyDescent="0.2">
      <c r="A128" s="51">
        <v>116</v>
      </c>
      <c r="B128" s="47" t="s">
        <v>85</v>
      </c>
      <c r="C128" s="48" t="s">
        <v>207</v>
      </c>
      <c r="D128" s="16">
        <v>34104</v>
      </c>
      <c r="E128" s="45">
        <v>3410314912</v>
      </c>
      <c r="F128" s="17" t="s">
        <v>363</v>
      </c>
      <c r="G128" s="39" t="s">
        <v>28</v>
      </c>
      <c r="H128" s="40"/>
      <c r="I128" s="38"/>
      <c r="J128" s="38"/>
      <c r="K128" s="38">
        <v>4</v>
      </c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ht="18" x14ac:dyDescent="0.2">
      <c r="A129" s="51">
        <v>117</v>
      </c>
      <c r="B129" s="47" t="s">
        <v>85</v>
      </c>
      <c r="C129" s="48" t="s">
        <v>208</v>
      </c>
      <c r="D129" s="16">
        <v>30868</v>
      </c>
      <c r="E129" s="45" t="s">
        <v>336</v>
      </c>
      <c r="F129" s="17" t="s">
        <v>362</v>
      </c>
      <c r="G129" s="39" t="s">
        <v>28</v>
      </c>
      <c r="H129" s="40"/>
      <c r="I129" s="38"/>
      <c r="J129" s="38"/>
      <c r="K129" s="38">
        <v>3</v>
      </c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ht="18" x14ac:dyDescent="0.2">
      <c r="A130" s="51">
        <v>118</v>
      </c>
      <c r="B130" s="47" t="s">
        <v>85</v>
      </c>
      <c r="C130" s="48" t="s">
        <v>209</v>
      </c>
      <c r="D130" s="16">
        <v>28473</v>
      </c>
      <c r="E130" s="45" t="s">
        <v>337</v>
      </c>
      <c r="F130" s="17" t="s">
        <v>362</v>
      </c>
      <c r="G130" s="39" t="s">
        <v>29</v>
      </c>
      <c r="H130" s="40" t="s">
        <v>24</v>
      </c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ht="18" x14ac:dyDescent="0.2">
      <c r="A131" s="51">
        <v>119</v>
      </c>
      <c r="B131" s="47" t="s">
        <v>126</v>
      </c>
      <c r="C131" s="48" t="s">
        <v>210</v>
      </c>
      <c r="D131" s="16">
        <v>34499</v>
      </c>
      <c r="E131" s="45" t="s">
        <v>338</v>
      </c>
      <c r="F131" s="17" t="s">
        <v>362</v>
      </c>
      <c r="G131" s="39" t="s">
        <v>29</v>
      </c>
      <c r="H131" s="40" t="s">
        <v>24</v>
      </c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ht="18" x14ac:dyDescent="0.2">
      <c r="A132" s="51">
        <v>120</v>
      </c>
      <c r="B132" s="47" t="s">
        <v>85</v>
      </c>
      <c r="C132" s="48" t="s">
        <v>211</v>
      </c>
      <c r="D132" s="16">
        <v>33464</v>
      </c>
      <c r="E132" s="45" t="s">
        <v>339</v>
      </c>
      <c r="F132" s="17" t="s">
        <v>362</v>
      </c>
      <c r="G132" s="39" t="s">
        <v>29</v>
      </c>
      <c r="H132" s="40" t="s">
        <v>22</v>
      </c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ht="18" x14ac:dyDescent="0.2">
      <c r="A133" s="51">
        <v>121</v>
      </c>
      <c r="B133" s="47" t="s">
        <v>85</v>
      </c>
      <c r="C133" s="48" t="s">
        <v>212</v>
      </c>
      <c r="D133" s="16">
        <v>32106</v>
      </c>
      <c r="E133" s="45" t="s">
        <v>340</v>
      </c>
      <c r="F133" s="17" t="s">
        <v>362</v>
      </c>
      <c r="G133" s="39" t="s">
        <v>28</v>
      </c>
      <c r="H133" s="40"/>
      <c r="I133" s="38"/>
      <c r="J133" s="38"/>
      <c r="K133" s="38">
        <v>4</v>
      </c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ht="18" x14ac:dyDescent="0.2">
      <c r="A134" s="51">
        <v>122</v>
      </c>
      <c r="B134" s="47" t="s">
        <v>85</v>
      </c>
      <c r="C134" s="48" t="s">
        <v>213</v>
      </c>
      <c r="D134" s="16">
        <v>35563</v>
      </c>
      <c r="E134" s="45" t="s">
        <v>341</v>
      </c>
      <c r="F134" s="17" t="s">
        <v>362</v>
      </c>
      <c r="G134" s="39" t="s">
        <v>28</v>
      </c>
      <c r="H134" s="40"/>
      <c r="I134" s="38"/>
      <c r="J134" s="38"/>
      <c r="K134" s="38">
        <v>3</v>
      </c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ht="18" x14ac:dyDescent="0.2">
      <c r="A135" s="51">
        <v>123</v>
      </c>
      <c r="B135" s="47" t="s">
        <v>85</v>
      </c>
      <c r="C135" s="48" t="s">
        <v>214</v>
      </c>
      <c r="D135" s="16">
        <v>32670</v>
      </c>
      <c r="E135" s="45" t="s">
        <v>342</v>
      </c>
      <c r="F135" s="17" t="s">
        <v>362</v>
      </c>
      <c r="G135" s="39" t="s">
        <v>29</v>
      </c>
      <c r="H135" s="40" t="s">
        <v>24</v>
      </c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ht="18" x14ac:dyDescent="0.2">
      <c r="A136" s="51">
        <v>124</v>
      </c>
      <c r="B136" s="47" t="s">
        <v>85</v>
      </c>
      <c r="C136" s="48" t="s">
        <v>215</v>
      </c>
      <c r="D136" s="16">
        <v>32087</v>
      </c>
      <c r="E136" s="45" t="s">
        <v>343</v>
      </c>
      <c r="F136" s="17" t="s">
        <v>362</v>
      </c>
      <c r="G136" s="39" t="s">
        <v>28</v>
      </c>
      <c r="H136" s="40"/>
      <c r="I136" s="38"/>
      <c r="J136" s="38"/>
      <c r="K136" s="38">
        <v>4</v>
      </c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ht="18" x14ac:dyDescent="0.2">
      <c r="A137" s="51">
        <v>125</v>
      </c>
      <c r="B137" s="47" t="s">
        <v>85</v>
      </c>
      <c r="C137" s="48" t="s">
        <v>216</v>
      </c>
      <c r="D137" s="16">
        <v>28878</v>
      </c>
      <c r="E137" s="45" t="s">
        <v>344</v>
      </c>
      <c r="F137" s="17" t="s">
        <v>363</v>
      </c>
      <c r="G137" s="39" t="s">
        <v>28</v>
      </c>
      <c r="H137" s="40"/>
      <c r="I137" s="38"/>
      <c r="J137" s="38"/>
      <c r="K137" s="38">
        <v>4</v>
      </c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ht="18" x14ac:dyDescent="0.2">
      <c r="A138" s="51">
        <v>126</v>
      </c>
      <c r="B138" s="47" t="s">
        <v>85</v>
      </c>
      <c r="C138" s="48" t="s">
        <v>217</v>
      </c>
      <c r="D138" s="16">
        <v>34916</v>
      </c>
      <c r="E138" s="45" t="s">
        <v>345</v>
      </c>
      <c r="F138" s="17" t="s">
        <v>363</v>
      </c>
      <c r="G138" s="39" t="s">
        <v>28</v>
      </c>
      <c r="H138" s="40"/>
      <c r="I138" s="38"/>
      <c r="J138" s="38"/>
      <c r="K138" s="38">
        <v>4</v>
      </c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ht="18" x14ac:dyDescent="0.2">
      <c r="A139" s="51">
        <v>127</v>
      </c>
      <c r="B139" s="47" t="s">
        <v>85</v>
      </c>
      <c r="C139" s="48" t="s">
        <v>218</v>
      </c>
      <c r="D139" s="16">
        <v>28245</v>
      </c>
      <c r="E139" s="45" t="s">
        <v>346</v>
      </c>
      <c r="F139" s="17" t="s">
        <v>362</v>
      </c>
      <c r="G139" s="39" t="s">
        <v>29</v>
      </c>
      <c r="H139" s="40" t="s">
        <v>22</v>
      </c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ht="18" x14ac:dyDescent="0.2">
      <c r="A140" s="51">
        <v>128</v>
      </c>
      <c r="B140" s="47" t="s">
        <v>85</v>
      </c>
      <c r="C140" s="48" t="s">
        <v>219</v>
      </c>
      <c r="D140" s="16">
        <v>33287</v>
      </c>
      <c r="E140" s="45" t="s">
        <v>347</v>
      </c>
      <c r="F140" s="17" t="s">
        <v>363</v>
      </c>
      <c r="G140" s="39" t="s">
        <v>28</v>
      </c>
      <c r="H140" s="40"/>
      <c r="I140" s="38"/>
      <c r="J140" s="38"/>
      <c r="K140" s="38">
        <v>4</v>
      </c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ht="18" x14ac:dyDescent="0.2">
      <c r="A141" s="51">
        <v>129</v>
      </c>
      <c r="B141" s="47" t="s">
        <v>85</v>
      </c>
      <c r="C141" s="48" t="s">
        <v>220</v>
      </c>
      <c r="D141" s="16">
        <v>30429</v>
      </c>
      <c r="E141" s="45" t="s">
        <v>348</v>
      </c>
      <c r="F141" s="17" t="s">
        <v>362</v>
      </c>
      <c r="G141" s="39" t="s">
        <v>29</v>
      </c>
      <c r="H141" s="40" t="s">
        <v>27</v>
      </c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ht="18" x14ac:dyDescent="0.2">
      <c r="A142" s="51">
        <v>130</v>
      </c>
      <c r="B142" s="47" t="s">
        <v>85</v>
      </c>
      <c r="C142" s="48" t="s">
        <v>221</v>
      </c>
      <c r="D142" s="16">
        <v>32344</v>
      </c>
      <c r="E142" s="45" t="s">
        <v>349</v>
      </c>
      <c r="F142" s="17" t="s">
        <v>362</v>
      </c>
      <c r="G142" s="39" t="s">
        <v>28</v>
      </c>
      <c r="H142" s="40"/>
      <c r="I142" s="38"/>
      <c r="J142" s="38"/>
      <c r="K142" s="38">
        <v>3</v>
      </c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ht="18" x14ac:dyDescent="0.2">
      <c r="A143" s="51">
        <v>131</v>
      </c>
      <c r="B143" s="47" t="s">
        <v>85</v>
      </c>
      <c r="C143" s="48" t="s">
        <v>222</v>
      </c>
      <c r="D143" s="16">
        <v>33381</v>
      </c>
      <c r="E143" s="45" t="s">
        <v>350</v>
      </c>
      <c r="F143" s="17" t="s">
        <v>362</v>
      </c>
      <c r="G143" s="39" t="s">
        <v>29</v>
      </c>
      <c r="H143" s="40" t="s">
        <v>22</v>
      </c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ht="18" x14ac:dyDescent="0.2">
      <c r="A144" s="51">
        <v>132</v>
      </c>
      <c r="B144" s="47" t="s">
        <v>85</v>
      </c>
      <c r="C144" s="48" t="s">
        <v>223</v>
      </c>
      <c r="D144" s="16">
        <v>33310</v>
      </c>
      <c r="E144" s="45" t="s">
        <v>351</v>
      </c>
      <c r="F144" s="17" t="s">
        <v>362</v>
      </c>
      <c r="G144" s="39" t="s">
        <v>29</v>
      </c>
      <c r="H144" s="40" t="s">
        <v>24</v>
      </c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ht="18" x14ac:dyDescent="0.2">
      <c r="A145" s="51">
        <v>133</v>
      </c>
      <c r="B145" s="47" t="s">
        <v>85</v>
      </c>
      <c r="C145" s="48" t="s">
        <v>224</v>
      </c>
      <c r="D145" s="16">
        <v>28475</v>
      </c>
      <c r="E145" s="45" t="s">
        <v>352</v>
      </c>
      <c r="F145" s="17" t="s">
        <v>362</v>
      </c>
      <c r="G145" s="39" t="s">
        <v>29</v>
      </c>
      <c r="H145" s="40" t="s">
        <v>24</v>
      </c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ht="18" x14ac:dyDescent="0.2">
      <c r="A146" s="51">
        <v>134</v>
      </c>
      <c r="B146" s="47" t="s">
        <v>85</v>
      </c>
      <c r="C146" s="48" t="s">
        <v>353</v>
      </c>
      <c r="D146" s="16">
        <v>31941</v>
      </c>
      <c r="E146" s="45" t="s">
        <v>358</v>
      </c>
      <c r="F146" s="17" t="s">
        <v>362</v>
      </c>
      <c r="G146" s="39" t="s">
        <v>29</v>
      </c>
      <c r="H146" s="40" t="s">
        <v>24</v>
      </c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ht="18" x14ac:dyDescent="0.2">
      <c r="A147" s="51">
        <v>135</v>
      </c>
      <c r="B147" s="47" t="s">
        <v>85</v>
      </c>
      <c r="C147" s="48" t="s">
        <v>354</v>
      </c>
      <c r="D147" s="16">
        <v>31879</v>
      </c>
      <c r="E147" s="45" t="s">
        <v>359</v>
      </c>
      <c r="F147" s="17" t="s">
        <v>362</v>
      </c>
      <c r="G147" s="39" t="s">
        <v>28</v>
      </c>
      <c r="H147" s="40"/>
      <c r="I147" s="38"/>
      <c r="J147" s="38"/>
      <c r="K147" s="38">
        <v>4</v>
      </c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ht="18" x14ac:dyDescent="0.2">
      <c r="A148" s="51">
        <v>136</v>
      </c>
      <c r="B148" s="47" t="s">
        <v>85</v>
      </c>
      <c r="C148" s="48" t="s">
        <v>355</v>
      </c>
      <c r="D148" s="16">
        <v>33713</v>
      </c>
      <c r="E148" s="45">
        <v>3371211819</v>
      </c>
      <c r="F148" s="17" t="s">
        <v>362</v>
      </c>
      <c r="G148" s="39" t="s">
        <v>28</v>
      </c>
      <c r="H148" s="40"/>
      <c r="I148" s="38"/>
      <c r="J148" s="38"/>
      <c r="K148" s="38">
        <v>5</v>
      </c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ht="18" x14ac:dyDescent="0.2">
      <c r="A149" s="51">
        <v>138</v>
      </c>
      <c r="B149" s="47" t="s">
        <v>85</v>
      </c>
      <c r="C149" s="48" t="s">
        <v>356</v>
      </c>
      <c r="D149" s="16">
        <v>30631</v>
      </c>
      <c r="E149" s="45" t="s">
        <v>360</v>
      </c>
      <c r="F149" s="17" t="s">
        <v>362</v>
      </c>
      <c r="G149" s="39" t="s">
        <v>28</v>
      </c>
      <c r="H149" s="40"/>
      <c r="I149" s="38"/>
      <c r="J149" s="38"/>
      <c r="K149" s="38">
        <v>3</v>
      </c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ht="18" x14ac:dyDescent="0.2">
      <c r="A150" s="51">
        <v>139</v>
      </c>
      <c r="B150" s="47" t="s">
        <v>85</v>
      </c>
      <c r="C150" s="48" t="s">
        <v>357</v>
      </c>
      <c r="D150" s="16">
        <v>29547</v>
      </c>
      <c r="E150" s="45" t="s">
        <v>361</v>
      </c>
      <c r="F150" s="17" t="s">
        <v>362</v>
      </c>
      <c r="G150" s="39" t="s">
        <v>28</v>
      </c>
      <c r="H150" s="40"/>
      <c r="I150" s="38"/>
      <c r="J150" s="38"/>
      <c r="K150" s="38">
        <v>4</v>
      </c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2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3" stopIfTrue="1">
      <formula>OR(G12="", G12="ні")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qref="G12:G231" xr:uid="{C2571042-937D-44AA-B59C-6D95319CED25}">
      <formula1>$B$256:$B$257</formula1>
    </dataValidation>
    <dataValidation type="decimal" allowBlank="1" sqref="K12:N231" xr:uid="{B6237B06-B6AF-476B-87CC-8EB5FD47B32D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139</v>
      </c>
      <c r="D4" s="72">
        <f>IF($B4&lt;&gt;"",COUNTIFS(Total_pers[Підготовку завершив 
(так/ні)],"так"),"")</f>
        <v>75</v>
      </c>
      <c r="E4" s="73">
        <f>IF($B4&lt;&gt;"",COUNTIFS(Total_pers[Підготовку завершив 
(так/ні)],"ні"),"")</f>
        <v>64</v>
      </c>
      <c r="F4" s="74">
        <f>IF($B4&lt;&gt;"",COUNTIFS( Total_pers[Причина по якій не пройшов підготовку], Статистика!F$3),"")</f>
        <v>38</v>
      </c>
      <c r="G4" s="75">
        <f>IF($B4&lt;&gt;"",COUNTIFS( Total_pers[Причина по якій не пройшов підготовку], G$3),"")</f>
        <v>1</v>
      </c>
      <c r="H4" s="75">
        <f>IF($B4&lt;&gt;"",COUNTIFS( Total_pers[Причина по якій не пройшов підготовку], Статистика!H$3),"")</f>
        <v>22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3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">
      <c r="B5" s="65" t="str" cm="1">
        <f t="array" ref="B5:B6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90</v>
      </c>
      <c r="D5" s="66">
        <f>IF($B5&lt;&gt;"",COUNTIFS(Total_pers[З якої в/ч (ТЦК) прибув], $B5,Total_pers[Підготовку завершив 
(так/ні)],"так"),"")</f>
        <v>43</v>
      </c>
      <c r="E5" s="67">
        <f>IF($B5&lt;&gt;"",COUNTIFS(Total_pers[З якої в/ч (ТЦК) прибув], $B5,Total_pers[Підготовку завершив 
(так/ні)],"ні"),"")</f>
        <v>47</v>
      </c>
      <c r="F5" s="68">
        <f>IF($B5&lt;&gt;"",COUNTIFS(Total_pers[З якої в/ч (ТЦК) прибув], $B5, Total_pers[Причина по якій не пройшов підготовку], Статистика!F$3),"")</f>
        <v>31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13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3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x14ac:dyDescent="0.2">
      <c r="B6" s="59" t="str">
        <v>Резерв Командуючого</v>
      </c>
      <c r="C6" s="60">
        <f>IF($B6&lt;&gt;"",COUNTIF(Total_pers[З якої в/ч (ТЦК) прибув], $B6),"")</f>
        <v>49</v>
      </c>
      <c r="D6" s="60">
        <f>IF($B6&lt;&gt;"",COUNTIFS(Total_pers[З якої в/ч (ТЦК) прибув], $B6,Total_pers[Підготовку завершив 
(так/ні)],"так"),"")</f>
        <v>32</v>
      </c>
      <c r="E6" s="61">
        <f>IF($B6&lt;&gt;"",COUNTIFS(Total_pers[З якої в/ч (ТЦК) прибув], $B6,Total_pers[Підготовку завершив 
(так/ні)],"ні"),"")</f>
        <v>17</v>
      </c>
      <c r="F6" s="53">
        <f>IF($B6&lt;&gt;"",COUNTIFS(Total_pers[З якої в/ч (ТЦК) прибув], $B6, Total_pers[Причина по якій не пройшов підготовку], Статистика!F$3),"")</f>
        <v>7</v>
      </c>
      <c r="G6" s="54">
        <f>IF($B6&lt;&gt;"",COUNTIFS(Total_pers[З якої в/ч (ТЦК) прибув], $B6, Total_pers[Причина по якій не пройшов підготовку], G$3),"")</f>
        <v>1</v>
      </c>
      <c r="H6" s="54">
        <f>IF($B6&lt;&gt;"",COUNTIFS(Total_pers[З якої в/ч (ТЦК) прибув], $B6, Total_pers[Причина по якій не пройшов підготовку], H$3),"")</f>
        <v>9</v>
      </c>
      <c r="I6" s="54">
        <f>IF($B6&lt;&gt;"",COUNTIFS(Total_pers[З якої в/ч (ТЦК) прибув], $B6, Total_pers[Причина по якій не пройшов підготовку], I$3),"")</f>
        <v>0</v>
      </c>
      <c r="J6" s="54">
        <f>IF($B6&lt;&gt;"",COUNTIFS(Total_pers[З якої в/ч (ТЦК) прибув], $B6, Total_pers[Причина по якій не пройшов підготовку], J$3),"")</f>
        <v>0</v>
      </c>
      <c r="K6" s="54">
        <f>IF($B6&lt;&gt;"",COUNTIFS(Total_pers[З якої в/ч (ТЦК) прибув], $B6, Total_pers[Причина по якій не пройшов підготовку], K$3),"")</f>
        <v>0</v>
      </c>
      <c r="L6" s="54">
        <f>IF($B6&lt;&gt;"",COUNTIFS(Total_pers[З якої в/ч (ТЦК) прибув], $B6, Total_pers[Причина по якій не пройшов підготовку], L$3),"")</f>
        <v>0</v>
      </c>
      <c r="M6" s="55">
        <f>IF($B6&lt;&gt;"",COUNTIFS(Total_pers[З якої в/ч (ТЦК) прибув], $B6, Total_pers[Причина по якій не пройшов підготовку], M$3),"")</f>
        <v>0</v>
      </c>
    </row>
    <row r="7" spans="2:13" x14ac:dyDescent="0.2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2026-04-24T09:28:37Z</dcterms:modified>
</cp:coreProperties>
</file>