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 20.04/"/>
    </mc:Choice>
  </mc:AlternateContent>
  <xr:revisionPtr revIDLastSave="0" documentId="13_ncr:1_{DA30D40F-2EEB-AA41-8715-C1C8B6B217FC}" xr6:coauthVersionLast="47" xr6:coauthVersionMax="47" xr10:uidLastSave="{00000000-0000-0000-0000-000000000000}"/>
  <bookViews>
    <workbookView xWindow="0" yWindow="600" windowWidth="33600" windowHeight="1906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6" i="1" l="1"/>
  <c r="J141" i="1"/>
  <c r="J41" i="1"/>
  <c r="J17" i="1"/>
  <c r="J104" i="1"/>
  <c r="J138" i="1"/>
  <c r="J101" i="1"/>
  <c r="J139" i="1"/>
  <c r="J27" i="1"/>
  <c r="J59" i="1"/>
  <c r="J14" i="1"/>
  <c r="J15" i="1"/>
  <c r="J26" i="1"/>
  <c r="J39" i="1"/>
  <c r="J44" i="1"/>
  <c r="J66" i="1"/>
  <c r="J76" i="1"/>
  <c r="J87" i="1"/>
  <c r="J116" i="1"/>
  <c r="J126" i="1"/>
  <c r="J135" i="1"/>
  <c r="J136" i="1"/>
  <c r="J145" i="1"/>
  <c r="J55" i="1"/>
  <c r="J13" i="1"/>
  <c r="J29" i="1"/>
  <c r="J132" i="1"/>
  <c r="J54" i="1"/>
  <c r="J133" i="1"/>
  <c r="J122" i="1"/>
  <c r="J19" i="1"/>
  <c r="J40" i="1"/>
  <c r="J42" i="1"/>
  <c r="J61" i="1"/>
  <c r="J65" i="1"/>
  <c r="J81" i="1"/>
  <c r="J84" i="1"/>
  <c r="J92" i="1"/>
  <c r="J105" i="1"/>
  <c r="J113" i="1"/>
  <c r="J137" i="1"/>
  <c r="J152" i="1"/>
  <c r="J12" i="1"/>
  <c r="J22" i="1"/>
  <c r="J23" i="1"/>
  <c r="J25" i="1"/>
  <c r="J33" i="1"/>
  <c r="J53" i="1"/>
  <c r="J64" i="1"/>
  <c r="J73" i="1"/>
  <c r="J79" i="1"/>
  <c r="J95" i="1"/>
  <c r="J98" i="1"/>
  <c r="J103" i="1"/>
  <c r="J107" i="1"/>
  <c r="J120" i="1"/>
  <c r="J140" i="1"/>
  <c r="J151" i="1"/>
  <c r="J16" i="1"/>
  <c r="J20" i="1"/>
  <c r="J21" i="1"/>
  <c r="J37" i="1"/>
  <c r="J51" i="1"/>
  <c r="J57" i="1"/>
  <c r="J85" i="1"/>
  <c r="J90" i="1"/>
  <c r="J108" i="1"/>
  <c r="J114" i="1"/>
  <c r="J125" i="1"/>
  <c r="J130" i="1"/>
  <c r="J131" i="1"/>
  <c r="J146" i="1"/>
  <c r="J148" i="1"/>
  <c r="J149" i="1"/>
  <c r="J18" i="1"/>
  <c r="J30" i="1"/>
  <c r="J45" i="1"/>
  <c r="J47" i="1"/>
  <c r="J49" i="1"/>
  <c r="J62" i="1"/>
  <c r="J70" i="1"/>
  <c r="J71" i="1"/>
  <c r="J72" i="1"/>
  <c r="J83" i="1"/>
  <c r="J102" i="1"/>
  <c r="J106" i="1"/>
  <c r="J111" i="1"/>
  <c r="J142" i="1"/>
  <c r="J150" i="1"/>
  <c r="J28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81" i="4"/>
  <c r="E81" i="4" s="1"/>
  <c r="D64" i="4"/>
  <c r="E64" i="4" s="1"/>
  <c r="D1" i="4" a="1"/>
  <c r="D98" i="4" s="1"/>
  <c r="E98" i="4" s="1"/>
  <c r="C1" i="4" a="1"/>
  <c r="C164" i="4" s="1"/>
  <c r="A166" i="4"/>
  <c r="A164" i="4"/>
  <c r="A140" i="4"/>
  <c r="A138" i="4"/>
  <c r="A129" i="4"/>
  <c r="A105" i="4"/>
  <c r="A104" i="4"/>
  <c r="A102" i="4"/>
  <c r="A78" i="4"/>
  <c r="A68" i="4"/>
  <c r="A67" i="4"/>
  <c r="A43" i="4"/>
  <c r="A41" i="4"/>
  <c r="A32" i="4"/>
  <c r="A8" i="4"/>
  <c r="A7" i="4"/>
  <c r="A4" i="4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17" i="4" l="1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<sst xmlns="http://schemas.openxmlformats.org/spreadsheetml/2006/main" count="4315" uniqueCount="2084">
  <si>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</si>
  <si>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</si>
  <si>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</si>
  <si>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</si>
  <si>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</si>
  <si>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</si>
  <si>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</si>
  <si>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</si>
  <si>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</si>
  <si>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</si>
  <si>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</si>
  <si>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</si>
  <si>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</si>
  <si>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</si>
  <si>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</si>
  <si>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</si>
  <si>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</si>
  <si>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</si>
  <si>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</si>
  <si>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Бородавко Віталій Михайлович</t>
  </si>
  <si>
    <r>
      <rPr>
        <sz val="12"/>
        <color theme="1"/>
        <rFont val="Times New Roman"/>
        <family val="1"/>
        <charset val="1"/>
      </rPr>
      <t xml:space="preserve">Ніжинським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</si>
  <si>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Чернігівська</t>
  </si>
  <si>
    <r>
      <rPr>
        <sz val="12"/>
        <color theme="1"/>
        <rFont val="Times New Roman"/>
        <family val="1"/>
        <charset val="1"/>
      </rPr>
      <t xml:space="preserve">повна середня
</t>
    </r>
    <r>
      <rPr>
        <sz val="12"/>
        <color theme="1"/>
        <rFont val="Times New Roman"/>
        <family val="1"/>
        <charset val="204"/>
      </rPr>
      <t>Ніжинська ЗОШ №7</t>
    </r>
  </si>
  <si>
    <t>3279006554</t>
  </si>
  <si>
    <t>АГ 633793</t>
  </si>
  <si>
    <t>немає</t>
  </si>
  <si>
    <t>1НР</t>
  </si>
  <si>
    <t>ТЦК</t>
  </si>
  <si>
    <t>Грох Андрій Вікторович</t>
  </si>
  <si>
    <r>
      <rPr>
        <sz val="12"/>
        <color theme="1"/>
        <rFont val="Times New Roman"/>
        <family val="1"/>
        <charset val="1"/>
      </rPr>
      <t xml:space="preserve">Білоцерківським РТЦК та СП у Київській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</si>
  <si>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Київ обл</t>
  </si>
  <si>
    <t>середня спеціальна
Білоцерківське ПТУ №5, електрогазозварювальник, 2002</t>
  </si>
  <si>
    <t>3088000115</t>
  </si>
  <si>
    <t>АВ 970598</t>
  </si>
  <si>
    <t>0966363660</t>
  </si>
  <si>
    <t>Шакало Олександр Леонідович</t>
  </si>
  <si>
    <r>
      <rPr>
        <sz val="12"/>
        <color theme="1"/>
        <rFont val="Times New Roman"/>
        <family val="1"/>
        <charset val="1"/>
      </rPr>
      <t xml:space="preserve">Чернігівським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</si>
  <si>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повна середня
Гімназія №2, м. Семенівка</t>
  </si>
  <si>
    <t>3266904336</t>
  </si>
  <si>
    <t>АГ 633686</t>
  </si>
  <si>
    <t>0633150584</t>
  </si>
  <si>
    <t>Гончарук Владислав Миколайович</t>
  </si>
  <si>
    <t>Білоцерківським РТЦК та СП у Київській обл. 21 лютого 2026 року</t>
  </si>
  <si>
    <t>повна середня
Білоцерківська ЗОШ №11</t>
  </si>
  <si>
    <t>3660308950</t>
  </si>
  <si>
    <t>АВ 970998</t>
  </si>
  <si>
    <t>0977019587</t>
  </si>
  <si>
    <t>Анісімов Сергій Леонідович</t>
  </si>
  <si>
    <t>Ніжинським РТЦК та СП у Чернігівській обл. 22 лютого 2026 року</t>
  </si>
  <si>
    <t>Ніжинське ПТУ №35, водій-механік, 2008</t>
  </si>
  <si>
    <t>3279802570</t>
  </si>
  <si>
    <t>АГ 633795</t>
  </si>
  <si>
    <t>0985324330</t>
  </si>
  <si>
    <t>старший солдат</t>
  </si>
  <si>
    <t>Полторацький Сергій Олександрович</t>
  </si>
  <si>
    <t>Ніжинське ПТУ №35, електрогазозварник-водій, 2009</t>
  </si>
  <si>
    <t>3348900619</t>
  </si>
  <si>
    <t>АВ 093085</t>
  </si>
  <si>
    <t>0500779439</t>
  </si>
  <si>
    <t>Хвещук Дмитро Володимирович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</si>
  <si>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22 лютого 2026 року</t>
    </r>
  </si>
  <si>
    <t>МПГУ №102, Макіївка, 2012, електрослюсар підземний 4 розр.</t>
  </si>
  <si>
    <t>3346308799</t>
  </si>
  <si>
    <t>АГ 633938</t>
  </si>
  <si>
    <t>0930200900</t>
  </si>
  <si>
    <t>Пироганич Ігор Ігорович</t>
  </si>
  <si>
    <t>ЗОШ с. Черниш, 2006</t>
  </si>
  <si>
    <t>3330114316</t>
  </si>
  <si>
    <t>АГ 633796</t>
  </si>
  <si>
    <t>0663157097</t>
  </si>
  <si>
    <t>Чернецький Олександр Володимирович</t>
  </si>
  <si>
    <t xml:space="preserve">Чернігівське ПТУ №18, каменщик-електрозварювальник, 2006 </t>
  </si>
  <si>
    <t>3210502133</t>
  </si>
  <si>
    <t>АГ 633758</t>
  </si>
  <si>
    <t>0961303922</t>
  </si>
  <si>
    <t>Борисов Дмитро Сергійович</t>
  </si>
  <si>
    <r>
      <rPr>
        <sz val="12"/>
        <color theme="1"/>
        <rFont val="Times New Roman"/>
        <family val="1"/>
        <charset val="1"/>
      </rPr>
      <t xml:space="preserve">Чернігівським МТЦК та СП у Чернігівській обл. </t>
    </r>
    <r>
      <rPr>
        <sz val="12"/>
        <color theme="1"/>
        <rFont val="Times New Roman"/>
        <family val="1"/>
        <charset val="204"/>
      </rPr>
      <t>22 лютого 2026 року</t>
    </r>
  </si>
  <si>
    <t>ПУ 63, станиця Денська, Денський р-н., Краснодарський край, водій-автомеханік, 2005</t>
  </si>
  <si>
    <t>3081727094</t>
  </si>
  <si>
    <t>СО 871538</t>
  </si>
  <si>
    <t>0969311148</t>
  </si>
  <si>
    <t>Заїка Віталій Олександрович</t>
  </si>
  <si>
    <t>Ніжинським РТЦК та СП у Чернігівській обл. 23 лютого 2026 року</t>
  </si>
  <si>
    <t>Бобровицький ДСГТ, 2000, агроном</t>
  </si>
  <si>
    <t>2940603255</t>
  </si>
  <si>
    <t>0681939861</t>
  </si>
  <si>
    <t>Алексенко Іван Миколайович</t>
  </si>
  <si>
    <t>Конотопський аграрний ліцей, 2017, слюсар-механік</t>
  </si>
  <si>
    <t>3560301717</t>
  </si>
  <si>
    <t>0632905799</t>
  </si>
  <si>
    <t>Алієв Парвіз Натікбєкович</t>
  </si>
  <si>
    <r>
      <rPr>
        <sz val="12"/>
        <color theme="1"/>
        <rFont val="Times New Roman"/>
        <family val="1"/>
        <charset val="1"/>
      </rPr>
      <t xml:space="preserve">Солом'янським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</si>
  <si>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Київ місто</t>
  </si>
  <si>
    <t>Київський політехнічний Інститут, 2005
Київський економічний Інститут, 2002
електотехнік, економіка</t>
  </si>
  <si>
    <t>3044204097</t>
  </si>
  <si>
    <t>АГ 629818</t>
  </si>
  <si>
    <t>Бондар Андрій Васильович</t>
  </si>
  <si>
    <r>
      <rPr>
        <sz val="12"/>
        <color theme="1"/>
        <rFont val="Times New Roman"/>
        <family val="1"/>
        <charset val="1"/>
      </rPr>
      <t xml:space="preserve">Хмільницьким </t>
    </r>
    <r>
      <rPr>
        <sz val="12"/>
        <color theme="1"/>
        <rFont val="Times New Roman"/>
        <family val="1"/>
        <charset val="204"/>
      </rPr>
      <t>РТЦК та СП у Вінницькій обл. 22 лютого 2026 року</t>
    </r>
  </si>
  <si>
    <t>Вінницька</t>
  </si>
  <si>
    <t>Стрижовська СВК</t>
  </si>
  <si>
    <t>3235207996</t>
  </si>
  <si>
    <t>АГ 574967</t>
  </si>
  <si>
    <t>Гаврик Євген Анатолійович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</si>
  <si>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</si>
  <si>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ПТУ №18, м. Фастів, 2005, столяр</t>
  </si>
  <si>
    <t>3195413716</t>
  </si>
  <si>
    <t>довідка</t>
  </si>
  <si>
    <t>0632444929</t>
  </si>
  <si>
    <t>Гречанюк Денис Сергійович</t>
  </si>
  <si>
    <t>Солом'янським РТЦК та СП у Київській обл. 23 лютого 2026 року</t>
  </si>
  <si>
    <t>КНАУ, 2016, економіст-кібернетик</t>
  </si>
  <si>
    <t>3510103050</t>
  </si>
  <si>
    <t>АГ 629824</t>
  </si>
  <si>
    <t>0505278293
0636001376</t>
  </si>
  <si>
    <t>Качура Олексій Олександрович</t>
  </si>
  <si>
    <t>Чернігівським МТЦК та СП у Чернігівській обл. 23 лютого 2026 року</t>
  </si>
  <si>
    <t>Чернігівський педагогічний університет, 2021, фізичне виховання, хореографія</t>
  </si>
  <si>
    <t>3585404453</t>
  </si>
  <si>
    <t>0664746771</t>
  </si>
  <si>
    <t>Коновал Євгеній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</si>
  <si>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23 лютого 2026 року</t>
    </r>
  </si>
  <si>
    <t>Чернігівський інститут економіки та управління, 2007, маркетолог</t>
  </si>
  <si>
    <t>3083303814</t>
  </si>
  <si>
    <t>0937859535</t>
  </si>
  <si>
    <t>Левенець Максим Дмитрович</t>
  </si>
  <si>
    <t>Київський бізнес коледж</t>
  </si>
  <si>
    <t>3235521550</t>
  </si>
  <si>
    <t>АГ 629816</t>
  </si>
  <si>
    <t>Скромінський Ярослав Вікторович</t>
  </si>
  <si>
    <r>
      <rPr>
        <sz val="12"/>
        <color theme="1"/>
        <rFont val="Times New Roman"/>
        <family val="1"/>
        <charset val="1"/>
      </rPr>
      <t xml:space="preserve">Корюківським РТЦК та СП у Чернігівській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</si>
  <si>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Чернігівська політехніка, 2005, інженерна механіка, технології машинобудування</t>
  </si>
  <si>
    <t>3094519734</t>
  </si>
  <si>
    <t>0961992032</t>
  </si>
  <si>
    <t>Теменик Андрій Володимирович</t>
  </si>
  <si>
    <t>Євминська ЗОШ</t>
  </si>
  <si>
    <t>3394409996</t>
  </si>
  <si>
    <t>не вказано</t>
  </si>
  <si>
    <t>Фелтин Роман Миколайович</t>
  </si>
  <si>
    <t>Піщанська ЗОШ, 2002</t>
  </si>
  <si>
    <t>3086718370</t>
  </si>
  <si>
    <t>0967931891</t>
  </si>
  <si>
    <t>Фещук Олександр Олександрович</t>
  </si>
  <si>
    <t>Староприлуцька середня школа, 1995</t>
  </si>
  <si>
    <t>2847201056</t>
  </si>
  <si>
    <t>АГ 574970</t>
  </si>
  <si>
    <t>Шевчук Олег Григорович</t>
  </si>
  <si>
    <r>
      <rPr>
        <sz val="12"/>
        <color theme="1"/>
        <rFont val="Times New Roman"/>
        <family val="1"/>
        <charset val="1"/>
      </rPr>
      <t xml:space="preserve">Звягельським РТЦК та СП у Житомирській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</si>
  <si>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Житомирська</t>
  </si>
  <si>
    <t>Житомирський технікум, комерсант, 1997</t>
  </si>
  <si>
    <t>2824408213</t>
  </si>
  <si>
    <t>АГ 366060</t>
  </si>
  <si>
    <t>Дрига Сергій Олександрович</t>
  </si>
  <si>
    <t>Ніжинським РТЦК та СП у Чернігівській обл. 24 лютого 2026 року</t>
  </si>
  <si>
    <t>Бутенська ЗОШ</t>
  </si>
  <si>
    <t>3175313158</t>
  </si>
  <si>
    <t>0997810722</t>
  </si>
  <si>
    <t>Авраменко Андрій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</si>
  <si>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24 лютого 2026 року</t>
    </r>
  </si>
  <si>
    <t>ХНУРЕ, 2006, радіотехніка</t>
  </si>
  <si>
    <t>3085003094</t>
  </si>
  <si>
    <t>0671971309</t>
  </si>
  <si>
    <t>Брискін Денис Сергійович</t>
  </si>
  <si>
    <t>Рамаданівська ЗОШ, 2000</t>
  </si>
  <si>
    <t>3019609990</t>
  </si>
  <si>
    <t>0960389583</t>
  </si>
  <si>
    <t>молодший сержант</t>
  </si>
  <si>
    <t>Тризна Максим Геннадійович</t>
  </si>
  <si>
    <t>Бурса №15, м. Чернігів, автослюсар, 2013</t>
  </si>
  <si>
    <t>3483714857</t>
  </si>
  <si>
    <t>0936633601</t>
  </si>
  <si>
    <t>Деркач Антон Олександрович</t>
  </si>
  <si>
    <r>
      <rPr>
        <sz val="12"/>
        <color theme="1"/>
        <rFont val="Times New Roman"/>
        <family val="1"/>
        <charset val="1"/>
      </rPr>
      <t xml:space="preserve">Прилуцьким </t>
    </r>
    <r>
      <rPr>
        <sz val="12"/>
        <color theme="1"/>
        <rFont val="Times New Roman"/>
        <family val="1"/>
        <charset val="204"/>
      </rPr>
      <t>РТЦК та СП у Чернігівській обл. 24 лютого 2026 року</t>
    </r>
  </si>
  <si>
    <t>ПТУ, Прилуки, 2007, електрогазозварювальник</t>
  </si>
  <si>
    <t>3225211077</t>
  </si>
  <si>
    <t>0668325680</t>
  </si>
  <si>
    <t>Федоров Вадим Юрійович</t>
  </si>
  <si>
    <r>
      <rPr>
        <sz val="12"/>
        <color theme="1"/>
        <rFont val="Times New Roman"/>
        <family val="1"/>
        <charset val="1"/>
      </rPr>
      <t xml:space="preserve">Обухівським </t>
    </r>
    <r>
      <rPr>
        <sz val="12"/>
        <color theme="1"/>
        <rFont val="Times New Roman"/>
        <family val="1"/>
        <charset val="204"/>
      </rPr>
      <t>РТЦК та СП у Київській обл. 24 лютого 2026 року</t>
    </r>
  </si>
  <si>
    <t>Бузька ЗОШ, 2003</t>
  </si>
  <si>
    <t>3143515615</t>
  </si>
  <si>
    <t>0985758992</t>
  </si>
  <si>
    <t>Ступак Олександр Валерійович</t>
  </si>
  <si>
    <t xml:space="preserve">Житомирським РТЦК та СП у Житомирській обл. </t>
  </si>
  <si>
    <t>Глибичанська ЗОШ №1
Житомирська обл.,
Житомирський р-н.,
с. Глибочок
2017</t>
  </si>
  <si>
    <t>3707810872</t>
  </si>
  <si>
    <t>К-00/
Житомирським ОМВК 15.01.2018</t>
  </si>
  <si>
    <t>0974893674</t>
  </si>
  <si>
    <t>Єрмаков Дмитро Олександрович</t>
  </si>
  <si>
    <t>Дніпровським РТЦК та СП у Дніпропетровській обл.</t>
  </si>
  <si>
    <t>Дніпропетровська</t>
  </si>
  <si>
    <t>ПСШ №2, Підгороднє</t>
  </si>
  <si>
    <t>0989854651</t>
  </si>
  <si>
    <t>Антонюк Олександр Леонідович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</si>
  <si>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</si>
  <si>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Київське училище №26</t>
  </si>
  <si>
    <t>2912410393</t>
  </si>
  <si>
    <t>АГ 603239</t>
  </si>
  <si>
    <t>Гончаренко Вячеслав Вікторович</t>
  </si>
  <si>
    <r>
      <rPr>
        <sz val="12"/>
        <color theme="1"/>
        <rFont val="Times New Roman"/>
        <family val="1"/>
        <charset val="1"/>
      </rPr>
      <t xml:space="preserve">Шевченківським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</si>
  <si>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Національний транспортний університет
м. Київ
2009р
вантажні перевезення та логістика</t>
  </si>
  <si>
    <t>3000315097</t>
  </si>
  <si>
    <t>МО 498066</t>
  </si>
  <si>
    <t>Горбачов Богдан Віталійович</t>
  </si>
  <si>
    <r>
      <rPr>
        <sz val="12"/>
        <color theme="1"/>
        <rFont val="Times New Roman"/>
        <family val="1"/>
        <charset val="1"/>
      </rPr>
      <t xml:space="preserve">Святошинським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</si>
  <si>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КПЛБ і КГ
м. Київ
2019
слюсар, електрик на устаткуванні електричного транспорту</t>
  </si>
  <si>
    <t>3678507715</t>
  </si>
  <si>
    <t>АГ 606223</t>
  </si>
  <si>
    <t>Звягінцев Вадим Сергійович</t>
  </si>
  <si>
    <r>
      <rPr>
        <sz val="12"/>
        <color theme="1"/>
        <rFont val="Times New Roman"/>
        <family val="1"/>
        <charset val="1"/>
      </rPr>
      <t xml:space="preserve">Подільським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</si>
  <si>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Київський проф. коледж ім. А. Макаренка, 2010, правознавство</t>
  </si>
  <si>
    <t>3301112235</t>
  </si>
  <si>
    <t>АГ 605685</t>
  </si>
  <si>
    <t>Катеруша Ярослав Ігорович</t>
  </si>
  <si>
    <r>
      <rPr>
        <sz val="12"/>
        <color theme="1"/>
        <rFont val="Times New Roman"/>
        <family val="1"/>
        <charset val="1"/>
      </rPr>
      <t>Шевченківськ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</si>
  <si>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Київський національний лінгвістичний університет, 2018, філологія (мова та література англійська)</t>
  </si>
  <si>
    <t>3525107076</t>
  </si>
  <si>
    <t>Крейдич Жан Віталійович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</si>
  <si>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</si>
  <si>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3111620917</t>
  </si>
  <si>
    <t>АГ 186074</t>
  </si>
  <si>
    <t>Кучеренко Анатолій Михайлович</t>
  </si>
  <si>
    <r>
      <rPr>
        <sz val="12"/>
        <color theme="1"/>
        <rFont val="Times New Roman"/>
        <family val="1"/>
        <charset val="1"/>
      </rPr>
      <t>Святошинськ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</si>
  <si>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ПТУ №16
м. Суми
2012
охоронник</t>
  </si>
  <si>
    <t>3395907198</t>
  </si>
  <si>
    <t>АГ 606238</t>
  </si>
  <si>
    <t>Матюнін Іван Леонідович</t>
  </si>
  <si>
    <t>Вечірня школа №1
м. Житомир
2005</t>
  </si>
  <si>
    <t>3096315737</t>
  </si>
  <si>
    <t>АГ 186071</t>
  </si>
  <si>
    <t>Пономаренко Володимир Миколайович</t>
  </si>
  <si>
    <t>Харківський національний університет внутрішніх справ
2009
право та підприємництво</t>
  </si>
  <si>
    <t>3205210030</t>
  </si>
  <si>
    <t>250220261320609100002/1</t>
  </si>
  <si>
    <t>Садика Роман Олександрович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</si>
  <si>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</si>
  <si>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 xml:space="preserve">НТУ КПІ, мікроелектроніка, 2003 </t>
  </si>
  <si>
    <t>3042218677</t>
  </si>
  <si>
    <t>100520251320609100067/1</t>
  </si>
  <si>
    <t>Філоненко Анатолій Анатолійович</t>
  </si>
  <si>
    <r>
      <rPr>
        <sz val="12"/>
        <color theme="1"/>
        <rFont val="Times New Roman"/>
        <family val="1"/>
        <charset val="1"/>
      </rPr>
      <t>Коростенськ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</si>
  <si>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Київське вище будівельне училище, 2013, столяр-будівельник</t>
  </si>
  <si>
    <t>3449814913</t>
  </si>
  <si>
    <t>Янц Сергій Геннадійович</t>
  </si>
  <si>
    <t>2847401474</t>
  </si>
  <si>
    <t>АГ 606242</t>
  </si>
  <si>
    <t>Абрамян Артур Маратович</t>
  </si>
  <si>
    <r>
      <rPr>
        <sz val="12"/>
        <color theme="1"/>
        <rFont val="Times New Roman"/>
        <family val="1"/>
        <charset val="1"/>
      </rPr>
      <t>Дарницьк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</si>
  <si>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Школа №62
м. Донецьк
2014</t>
  </si>
  <si>
    <t>3608804152</t>
  </si>
  <si>
    <t>040520251458450705269/1</t>
  </si>
  <si>
    <t>Бершадський Олександр Миколайович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</si>
  <si>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</si>
  <si>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КПІ, 2016, ІТ</t>
  </si>
  <si>
    <t>3367700733</t>
  </si>
  <si>
    <t>Білоусов Сергій Вікторович</t>
  </si>
  <si>
    <r>
      <rPr>
        <sz val="12"/>
        <color theme="1"/>
        <rFont val="Times New Roman"/>
        <family val="1"/>
        <charset val="1"/>
      </rPr>
      <t xml:space="preserve">Житомирським ОМТЦК та СП у Житомирській обл. </t>
    </r>
    <r>
      <rPr>
        <sz val="12"/>
        <color theme="1"/>
        <rFont val="Times New Roman"/>
        <family val="1"/>
        <charset val="204"/>
      </rPr>
      <t>26 лютого 2026 року</t>
    </r>
  </si>
  <si>
    <t>Житомирська ЗОШ №2</t>
  </si>
  <si>
    <t>АГ 186080</t>
  </si>
  <si>
    <t>Большаков Костянтин Євгенович</t>
  </si>
  <si>
    <t>Краснолуцький приладобудівний технікум
м. Красний Луч
2013р
економіка підприємства</t>
  </si>
  <si>
    <t>3378604531</t>
  </si>
  <si>
    <t>Бутко Руслан Павлович</t>
  </si>
  <si>
    <t>Вільшансько Новоселівська ЗОШ</t>
  </si>
  <si>
    <t>3600408276</t>
  </si>
  <si>
    <t>250620235816010600001/1</t>
  </si>
  <si>
    <t>Деревлюк Сергій Степанович</t>
  </si>
  <si>
    <r>
      <rPr>
        <sz val="12"/>
        <color theme="1"/>
        <rFont val="Times New Roman"/>
        <family val="1"/>
        <charset val="1"/>
      </rPr>
      <t>Деснянськ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</si>
  <si>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Київська ЗОШ №74</t>
  </si>
  <si>
    <t>2767516699</t>
  </si>
  <si>
    <t>АГ 606569</t>
  </si>
  <si>
    <t>Камінський Андрій Михайлович</t>
  </si>
  <si>
    <r>
      <rPr>
        <sz val="12"/>
        <color theme="1"/>
        <rFont val="Times New Roman"/>
        <family val="1"/>
        <charset val="1"/>
      </rPr>
      <t>Хмільницьк</t>
    </r>
    <r>
      <rPr>
        <sz val="12"/>
        <color theme="1"/>
        <rFont val="Times New Roman"/>
        <family val="1"/>
        <charset val="204"/>
      </rPr>
      <t>им РТЦК та СП у Вінницькій обл. 26 лютого 2026 року</t>
    </r>
  </si>
  <si>
    <t>Гімназія №1, Медичний коледж ім. Д.К. Заболотного, м. Вінниця, 2016</t>
  </si>
  <si>
    <t>3541511375</t>
  </si>
  <si>
    <t>АГ 574999</t>
  </si>
  <si>
    <t>Коваль Сергій Степанович</t>
  </si>
  <si>
    <t>Хмільницька ЗОШ №4</t>
  </si>
  <si>
    <t>3020225699</t>
  </si>
  <si>
    <t>АГ 574997</t>
  </si>
  <si>
    <t>Косенюк Валерій Анатолійович</t>
  </si>
  <si>
    <t>КДАККМ, 2005, звукорежисура, театральне мистецтво</t>
  </si>
  <si>
    <t>2759713830</t>
  </si>
  <si>
    <t>АГ 606584</t>
  </si>
  <si>
    <t>Осадчук Олександр Олександрович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</si>
  <si>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26 лютого 2026 року</t>
    </r>
  </si>
  <si>
    <t>Мартинівська ЗОШ</t>
  </si>
  <si>
    <t>3223818474</t>
  </si>
  <si>
    <t>АГ 603361</t>
  </si>
  <si>
    <t>Паршиков Артем Вадимович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</si>
  <si>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</si>
  <si>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</si>
  <si>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Кропвницький інстинут державного та муніципального управління, 2022, право</t>
  </si>
  <si>
    <t>3605210974</t>
  </si>
  <si>
    <t>АГ 471494</t>
  </si>
  <si>
    <t>Поліщенко Олександр Петрович</t>
  </si>
  <si>
    <t>Вінницький технічний коледж, 2013</t>
  </si>
  <si>
    <t>3430910630</t>
  </si>
  <si>
    <t>АГ 575000</t>
  </si>
  <si>
    <t>Прокопчук Євген Антонович</t>
  </si>
  <si>
    <t>Житомирське ПТУ №5, 1997, пічник-штукатур</t>
  </si>
  <si>
    <t>2966217453</t>
  </si>
  <si>
    <t>АГ 603343</t>
  </si>
  <si>
    <t>Степанцов Олександр Васильович</t>
  </si>
  <si>
    <t>Богданівська середня школа №2
1996</t>
  </si>
  <si>
    <t>2974722357</t>
  </si>
  <si>
    <t>АГ 471495</t>
  </si>
  <si>
    <t>Чікалов Богдан Володимирович</t>
  </si>
  <si>
    <t>ЦНТУ, 2019, промислове та цивільне будівництво</t>
  </si>
  <si>
    <t>3556205758</t>
  </si>
  <si>
    <t>АГ 471496</t>
  </si>
  <si>
    <t>Яковенко Олексій Костянтинович</t>
  </si>
  <si>
    <r>
      <rPr>
        <sz val="12"/>
        <color theme="1"/>
        <rFont val="Times New Roman"/>
        <family val="1"/>
        <charset val="1"/>
      </rPr>
      <t xml:space="preserve">Хмільницькій </t>
    </r>
    <r>
      <rPr>
        <sz val="12"/>
        <color theme="1"/>
        <rFont val="Times New Roman"/>
        <family val="1"/>
        <charset val="204"/>
      </rPr>
      <t>РТЦК та СП у Вінницькій обл. 26 лютого 2026 року</t>
    </r>
  </si>
  <si>
    <t>Академія статистики обліку і аудиту
м. Київ
2014р
Облік і аудит</t>
  </si>
  <si>
    <t>3330912574</t>
  </si>
  <si>
    <t>АГ 574998</t>
  </si>
  <si>
    <t>Андрушко Вадим Валентинович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</si>
  <si>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27 лютого 2026 року</t>
    </r>
  </si>
  <si>
    <t>Житомирське ПТУ №5, 2013, маляр-штукатур</t>
  </si>
  <si>
    <t>3354308835</t>
  </si>
  <si>
    <t>АГ 603287</t>
  </si>
  <si>
    <t>Бабич Андрій Васильович</t>
  </si>
  <si>
    <t>Чернігівське ПТУ №5, 2002, черговий по станції, провідник</t>
  </si>
  <si>
    <t>3078922215</t>
  </si>
  <si>
    <t>АГ 603272</t>
  </si>
  <si>
    <t>Баскаков Павло Анатолійович</t>
  </si>
  <si>
    <r>
      <rPr>
        <sz val="12"/>
        <color theme="1"/>
        <rFont val="Times New Roman"/>
        <family val="1"/>
        <charset val="1"/>
      </rPr>
      <t xml:space="preserve">Шевченківським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</si>
  <si>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Дніпродзержинський індустріальнгий коледж
2004
електрик</t>
  </si>
  <si>
    <t>3074200978</t>
  </si>
  <si>
    <t>140220221425037600020/1</t>
  </si>
  <si>
    <t>Вигівський Денис Анатолійович</t>
  </si>
  <si>
    <r>
      <rPr>
        <sz val="12"/>
        <color theme="1"/>
        <rFont val="Times New Roman"/>
        <family val="1"/>
        <charset val="1"/>
      </rPr>
      <t xml:space="preserve">Дніпровським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</si>
  <si>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туризму економіки та права, 2009, менеджмент організації</t>
  </si>
  <si>
    <t>3168215372</t>
  </si>
  <si>
    <t>070920231320634500225/1</t>
  </si>
  <si>
    <t>Дацюк Вячеслав Іванович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</si>
  <si>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27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</si>
  <si>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СПТУ №1
м. Житомир
1998
муляр, штукатур</t>
  </si>
  <si>
    <t>2973607431</t>
  </si>
  <si>
    <t>МО 300213</t>
  </si>
  <si>
    <t>Жеребцов Данило Вадимович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</si>
  <si>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 xml:space="preserve">27 лютого 2026 року </t>
    </r>
  </si>
  <si>
    <t>Тернівський проф. гірничий ліцей, 2017, електрослсар-підземний</t>
  </si>
  <si>
    <t>3575904092</t>
  </si>
  <si>
    <t>АВ 381840</t>
  </si>
  <si>
    <t>Кучура Андрій Віталійович</t>
  </si>
  <si>
    <r>
      <rPr>
        <sz val="12"/>
        <color theme="1"/>
        <rFont val="Times New Roman"/>
        <family val="1"/>
        <charset val="1"/>
      </rPr>
      <t xml:space="preserve">Деснянським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</si>
  <si>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Борзнівська ЗОШ</t>
  </si>
  <si>
    <t>3218006254</t>
  </si>
  <si>
    <t>АГ 606587</t>
  </si>
  <si>
    <t>Люлевич Віталій Михайлович</t>
  </si>
  <si>
    <t>Житомирська ЗОШ №14</t>
  </si>
  <si>
    <t>3274005414</t>
  </si>
  <si>
    <t>АВ 960028</t>
  </si>
  <si>
    <t>Пятніков Анатолій Вікторович</t>
  </si>
  <si>
    <t xml:space="preserve">Шевченківським РТЦК та СП у Київській обл. </t>
  </si>
  <si>
    <t>Київ, №271</t>
  </si>
  <si>
    <t>2884021413</t>
  </si>
  <si>
    <t>Сардачук Олексій Вікторович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</si>
  <si>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</si>
  <si>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ім. Шевченка, 2012, кібернетика</t>
  </si>
  <si>
    <t>3264104530</t>
  </si>
  <si>
    <t>АГ 606090</t>
  </si>
  <si>
    <t>Тарасов Максим Миколайович</t>
  </si>
  <si>
    <r>
      <rPr>
        <sz val="12"/>
        <color theme="1"/>
        <rFont val="Times New Roman"/>
        <family val="1"/>
        <charset val="1"/>
      </rPr>
      <t xml:space="preserve">Святошинським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</si>
  <si>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Запорізький ліцей автотранпорту
м. Запоріжжя
2010
зварювальник</t>
  </si>
  <si>
    <t>3377308679</t>
  </si>
  <si>
    <t>АГ 606256</t>
  </si>
  <si>
    <t>Тодоровський Дмитрій Анатолійович</t>
  </si>
  <si>
    <t>3534304930</t>
  </si>
  <si>
    <t>АГ 603349</t>
  </si>
  <si>
    <t>Толочкін Мирослав Олегович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</si>
  <si>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</si>
  <si>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3235312497</t>
  </si>
  <si>
    <t>АВ 822148</t>
  </si>
  <si>
    <t>Школьний Максим Олександрович</t>
  </si>
  <si>
    <t>Житомирський професійний політехнічний ліцей
2019р
Електрик</t>
  </si>
  <si>
    <t>3693200395</t>
  </si>
  <si>
    <t>АГ 603314</t>
  </si>
  <si>
    <t>Шупик Максим Васильович</t>
  </si>
  <si>
    <t>Відкритий міжнароднуй університет розвитку людини України
м. Київ
2007
Комп'ютерних систем та мереж</t>
  </si>
  <si>
    <t>3042818715</t>
  </si>
  <si>
    <t>АГ 606590</t>
  </si>
  <si>
    <t>Явтушенко Андрій Вікторович</t>
  </si>
  <si>
    <t>Гімназія №59 ім. О. М. Бойченка
м. Київ
2003</t>
  </si>
  <si>
    <t>3234316659</t>
  </si>
  <si>
    <t>020720201320645400010/1</t>
  </si>
  <si>
    <t>Антонюк Дмитро Русланович</t>
  </si>
  <si>
    <r>
      <rPr>
        <sz val="12"/>
        <color theme="1"/>
        <rFont val="Times New Roman"/>
        <family val="1"/>
        <charset val="1"/>
      </rPr>
      <t xml:space="preserve">Хмільницьким РТЦК та СП у Вінницькій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</si>
  <si>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Тульчинський коледж ветеринарної медецини
м. Тульчин
2018
фельдшер ветеринарної медецини</t>
  </si>
  <si>
    <t>3624109257</t>
  </si>
  <si>
    <t>АГ 574988</t>
  </si>
  <si>
    <t>Бродовський Вадим Феліксович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</si>
  <si>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28 лютого 2026 року</t>
    </r>
  </si>
  <si>
    <t>Баранівське ПТУ №11</t>
  </si>
  <si>
    <t>2843714031</t>
  </si>
  <si>
    <t>АГ 603250</t>
  </si>
  <si>
    <t>Гріщенко Максим Олегович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</si>
  <si>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</si>
  <si>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ДУІТ, м. Київ, 2012</t>
  </si>
  <si>
    <t>3211914316</t>
  </si>
  <si>
    <t>АГ 629881</t>
  </si>
  <si>
    <t>Грузинський Юрій Миколайович</t>
  </si>
  <si>
    <t>ПТУ №1
м. Запоріжжя
2003
зварювальник контролер АТК</t>
  </si>
  <si>
    <t>3133113253</t>
  </si>
  <si>
    <t>АГ 629880</t>
  </si>
  <si>
    <t>Гусєв Євгеній Олександрович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</si>
  <si>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</si>
  <si>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Київське ВПУ, деревообробка</t>
  </si>
  <si>
    <t>3611608372</t>
  </si>
  <si>
    <t>Зубко Андрій Валерійович</t>
  </si>
  <si>
    <t>ХАІ, 2022, авіаційна та ракетна проекційна техніка</t>
  </si>
  <si>
    <t>3684602658</t>
  </si>
  <si>
    <t>АГ 629882</t>
  </si>
  <si>
    <t>Коваленко Анатолій Григорович</t>
  </si>
  <si>
    <t>ПТУ №17
м. Житомир
1999
автослюсар-водій</t>
  </si>
  <si>
    <t>2957514658</t>
  </si>
  <si>
    <t>АВ 960033</t>
  </si>
  <si>
    <t>Коваленко Дмитро Валентинович</t>
  </si>
  <si>
    <t>ЗОШ №238
м. Київ
2001</t>
  </si>
  <si>
    <t>3098314219</t>
  </si>
  <si>
    <t>АГ 629884</t>
  </si>
  <si>
    <t>Коваленко Олег Андрійович</t>
  </si>
  <si>
    <t>ХДПУ, 2019, тренер</t>
  </si>
  <si>
    <t>3410506256</t>
  </si>
  <si>
    <t>040520250688132901083/1</t>
  </si>
  <si>
    <t>Кузьмишин Юрій Миколайович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</si>
  <si>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</si>
  <si>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Турчинівка (училище)
Житомирська обл, м. Чуднів
2007
електрогазозварювальник, водій</t>
  </si>
  <si>
    <t>3263419370</t>
  </si>
  <si>
    <t>АГ 603381</t>
  </si>
  <si>
    <t>Платківський Олександр Анатолійович</t>
  </si>
  <si>
    <t>Сільхозтехнікум
м. Житомир
2005р
механізація</t>
  </si>
  <si>
    <t>3115715211</t>
  </si>
  <si>
    <t>АГ 641907</t>
  </si>
  <si>
    <t>Прищепчук Андрій Олександрович</t>
  </si>
  <si>
    <t>ІТТУ, Київ, інженер</t>
  </si>
  <si>
    <t>3345513459</t>
  </si>
  <si>
    <t>АГ 629885</t>
  </si>
  <si>
    <t>Романцов Ілля Андрійович</t>
  </si>
  <si>
    <t>ІНФІЗ
м. Київ
2022
227 фізична терапія</t>
  </si>
  <si>
    <t>3600805776</t>
  </si>
  <si>
    <t>Шаповал Анатолій Борисович</t>
  </si>
  <si>
    <t>Новофастівська ЗОШ, 2004</t>
  </si>
  <si>
    <t>3208607014</t>
  </si>
  <si>
    <t>АГ 574989</t>
  </si>
  <si>
    <t>Якименко Роман Олександрович</t>
  </si>
  <si>
    <t>Харківська зоовереринанна академія, бакалавр, 2010,
Київський національний уніаверситет біоресурсів і природокористування, 2012,
 Технолог з виробництва і переробки продукції тваринництва</t>
  </si>
  <si>
    <t>3338003512</t>
  </si>
  <si>
    <t>АГ 574958</t>
  </si>
  <si>
    <t>Ковальов Владислав Віталійович</t>
  </si>
  <si>
    <r>
      <rPr>
        <sz val="12"/>
        <color theme="1"/>
        <rFont val="Times New Roman"/>
        <family val="1"/>
        <charset val="204"/>
      </rPr>
      <t>Кам'янським</t>
    </r>
    <r>
      <rPr>
        <sz val="12"/>
        <color theme="1"/>
        <rFont val="Times New Roman"/>
        <family val="1"/>
        <charset val="1"/>
      </rPr>
      <t xml:space="preserve"> РТЦК та СП у Дніпропетровскій обл. </t>
    </r>
    <r>
      <rPr>
        <sz val="12"/>
        <color theme="1"/>
        <rFont val="Times New Roman"/>
        <family val="1"/>
        <charset val="204"/>
      </rPr>
      <t>03 березня 2026 року</t>
    </r>
  </si>
  <si>
    <t>Професійне технічне учіліще №79 м. Дніпро, 2019, 
водій сільско-господарських, лісо-господарських машин,
 Слюсар ремонтник 3 разряду</t>
  </si>
  <si>
    <t>0664717290</t>
  </si>
  <si>
    <t>Давиденко Богдан Миколайович</t>
  </si>
  <si>
    <t>Роменським РТЦК та СП у Сумській обл.
22.02.2026</t>
  </si>
  <si>
    <t>Сумська</t>
  </si>
  <si>
    <t>НТУ ХПІ, 2018, механік-технолог</t>
  </si>
  <si>
    <t>3517807937</t>
  </si>
  <si>
    <t>АВ 949426</t>
  </si>
  <si>
    <t>0999604676</t>
  </si>
  <si>
    <t>Петраш Віктор Володимирович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</si>
  <si>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23.02.2026</t>
    </r>
  </si>
  <si>
    <t>Маловисторопський державний аграрний коледж СНАУ, 2004, фельдшер ветеринарної медицини</t>
  </si>
  <si>
    <t>3092805058</t>
  </si>
  <si>
    <t>АВ 704155</t>
  </si>
  <si>
    <t>0953467547</t>
  </si>
  <si>
    <t>Литвинко Олександр Сергійович</t>
  </si>
  <si>
    <r>
      <rPr>
        <sz val="12"/>
        <rFont val="Times New Roman"/>
        <family val="1"/>
        <charset val="1"/>
      </rPr>
      <t>Роменським РТЦК та СП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21.02.26</t>
    </r>
  </si>
  <si>
    <t>Глинський ПТАЛ, 2019, водій-тракторист, слюсар з ремонту с\г машин, 
Путивльський ветеринарний коледж, 2023, ветеринарна медицина</t>
  </si>
  <si>
    <t>3672709816</t>
  </si>
  <si>
    <t>АВ 949425</t>
  </si>
  <si>
    <t>не надано</t>
  </si>
  <si>
    <t>Верба Володимир Олександрович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</si>
  <si>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27.02.2026</t>
    </r>
  </si>
  <si>
    <t>ПТУ, м. Кременчук, 2013, маляр-штукатур</t>
  </si>
  <si>
    <t>3493804851</t>
  </si>
  <si>
    <t>АВ 552749</t>
  </si>
  <si>
    <t>0685689787</t>
  </si>
  <si>
    <t>Васильченко Сергій Анатолійович</t>
  </si>
  <si>
    <r>
      <rPr>
        <sz val="12"/>
        <rFont val="Times New Roman"/>
        <family val="1"/>
        <charset val="1"/>
      </rPr>
      <t xml:space="preserve">Роменським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26.02.2026</t>
    </r>
  </si>
  <si>
    <t>Пустовійтівська ЗОШ</t>
  </si>
  <si>
    <t>3428909730</t>
  </si>
  <si>
    <t>АВ 949433</t>
  </si>
  <si>
    <t>Сукрут Олександр Миколайович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</si>
  <si>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</si>
  <si>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№6 м. Суми, 2000, тесля</t>
  </si>
  <si>
    <t>2995917310</t>
  </si>
  <si>
    <t>АВ 949489</t>
  </si>
  <si>
    <t>0666649007</t>
  </si>
  <si>
    <t>Косьмін Юрій Віталійович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</si>
  <si>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</si>
  <si>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№9, м. Путивль</t>
  </si>
  <si>
    <t>2941315057</t>
  </si>
  <si>
    <t>АВ 967804</t>
  </si>
  <si>
    <t>0662402865</t>
  </si>
  <si>
    <t>Денисенко Артем Олегович</t>
  </si>
  <si>
    <t>ПТУ №11, м. Суми, столяр</t>
  </si>
  <si>
    <t>3327015430</t>
  </si>
  <si>
    <t>АВ 949485</t>
  </si>
  <si>
    <t>0508008954</t>
  </si>
  <si>
    <t>Нєжнов Сергій Миколайович</t>
  </si>
  <si>
    <r>
      <rPr>
        <sz val="12"/>
        <rFont val="Times New Roman"/>
        <family val="1"/>
        <charset val="1"/>
      </rPr>
      <t xml:space="preserve">Харківським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20.02.2026</t>
    </r>
  </si>
  <si>
    <t>Харківська</t>
  </si>
  <si>
    <t>СПТУ №9 м. Харків, 1995, електрогазозварювальник</t>
  </si>
  <si>
    <t>2813500653</t>
  </si>
  <si>
    <t>АГ 594862</t>
  </si>
  <si>
    <t>0962762720</t>
  </si>
  <si>
    <t>Тимченко Олександр Олександрович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</si>
  <si>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25.02.2026</t>
    </r>
  </si>
  <si>
    <t>ПТУ №12, м. Суми, 2001, столяр</t>
  </si>
  <si>
    <t>3030807437</t>
  </si>
  <si>
    <t>АВ 967906</t>
  </si>
  <si>
    <t>0689541469</t>
  </si>
  <si>
    <t>Соловйов Роман Ленідович</t>
  </si>
  <si>
    <t>Сумський національний аграрний університет, 2007, менеджмент організації</t>
  </si>
  <si>
    <t>0978561214</t>
  </si>
  <si>
    <t>Федчун Віктор Миколайович</t>
  </si>
  <si>
    <t>Роменським РТЦК та СП у Сумській обл.
24.02.2026</t>
  </si>
  <si>
    <t>Лебединський вище ПТУ, лісоруб 6 розряду</t>
  </si>
  <si>
    <t>3410314912</t>
  </si>
  <si>
    <t>АВ 949428</t>
  </si>
  <si>
    <t>0970428254</t>
  </si>
  <si>
    <t>Сомок Олег Михайлович</t>
  </si>
  <si>
    <t>Конотопське СПУ №33, 1999, електрик</t>
  </si>
  <si>
    <t>2956415491</t>
  </si>
  <si>
    <t>№260420231352231200025/1
Від 25.02.2026</t>
  </si>
  <si>
    <t>0985882439</t>
  </si>
  <si>
    <t>Стожок Єгор Сергійович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</si>
  <si>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</si>
  <si>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>Глуховський педагогічний інститут, 2012, фіз. Виховання</t>
  </si>
  <si>
    <t>3274916995</t>
  </si>
  <si>
    <t>АВ 967825</t>
  </si>
  <si>
    <t>Тернюк Андрій Олексійович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</si>
  <si>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22.02.2026</t>
    </r>
  </si>
  <si>
    <t>Маловисторопський державний аграрний коледж СНАУ,  агроном</t>
  </si>
  <si>
    <t>3474808514</t>
  </si>
  <si>
    <t>АВ 218937</t>
  </si>
  <si>
    <t>0664628112</t>
  </si>
  <si>
    <t>Кальченко Олександр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</si>
  <si>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23.02.26</t>
    </r>
  </si>
  <si>
    <t>АМСУ, м. Дніпро, 2009, облік, аудит, правознавство</t>
  </si>
  <si>
    <t>2924420790</t>
  </si>
  <si>
    <t>АВ 967887</t>
  </si>
  <si>
    <t>0675997775</t>
  </si>
  <si>
    <t>Пашков Денис Геннадійович</t>
  </si>
  <si>
    <t>Слобідським РТЦК та СП м. Харків
27.02.2026</t>
  </si>
  <si>
    <t>Академія НГУ, 2008, командник, менеджер організації</t>
  </si>
  <si>
    <t>3253904779</t>
  </si>
  <si>
    <t>СО 316222</t>
  </si>
  <si>
    <t>0669166227</t>
  </si>
  <si>
    <t>Бойко Геннадій Володимирович</t>
  </si>
  <si>
    <t>ПТУ №7, м. Охтирка, 1999, маляр-штукатур</t>
  </si>
  <si>
    <t>2990807554</t>
  </si>
  <si>
    <t>№250220261352624000001/2
Від 25.02.2026</t>
  </si>
  <si>
    <t>0665156739</t>
  </si>
  <si>
    <t>Шевченко Роман Сергійович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</si>
  <si>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</si>
  <si>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 №2 м. Суми, 2011, модельєр</t>
  </si>
  <si>
    <t>3491510514</t>
  </si>
  <si>
    <t>АВ 967903</t>
  </si>
  <si>
    <t>Кваша Сергій Анатолійович</t>
  </si>
  <si>
    <t>Роменським РТЦК та СП у Сумської обл.
27.02.2026</t>
  </si>
  <si>
    <t>Глинське ПТУ, 2009, слюсар, зварювальник</t>
  </si>
  <si>
    <t>3293410951</t>
  </si>
  <si>
    <t>СО 728605</t>
  </si>
  <si>
    <t>0686718122</t>
  </si>
  <si>
    <t>Пархоменко Володимир Анатолійович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</si>
  <si>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</si>
  <si>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ПТУ №23 м. Київ, муляр-штукатур</t>
  </si>
  <si>
    <t>3140913593</t>
  </si>
  <si>
    <t>АВ 967840</t>
  </si>
  <si>
    <t>0685057883</t>
  </si>
  <si>
    <t>Войку Олег Георгійович</t>
  </si>
  <si>
    <t>Новобоварським РТЦК та СП у Харківській обл. 20.02.2026</t>
  </si>
  <si>
    <t>ХНАМГ, 2004, менеджер організації міського господарства</t>
  </si>
  <si>
    <t>3248704812</t>
  </si>
  <si>
    <t>АГ 330242</t>
  </si>
  <si>
    <t>0957796772</t>
  </si>
  <si>
    <t>Бруяка Максим Юрійович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</si>
  <si>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25.12.2025</t>
    </r>
  </si>
  <si>
    <t>Школа №12, м. Суми</t>
  </si>
  <si>
    <t>3536512192</t>
  </si>
  <si>
    <t>АВ 960514</t>
  </si>
  <si>
    <t>0502773062</t>
  </si>
  <si>
    <t>Коренєв Віталій Віталійович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</si>
  <si>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</si>
  <si>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Школа №1, м. Суми</t>
  </si>
  <si>
    <t>3256220573</t>
  </si>
  <si>
    <t>АВ 949492</t>
  </si>
  <si>
    <t>0661495776</t>
  </si>
  <si>
    <t>Штиб Олександр Вʼячеславович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</si>
  <si>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25.02.2026</t>
    </r>
  </si>
  <si>
    <t>Школа №16, м. Суми</t>
  </si>
  <si>
    <t>3328601274</t>
  </si>
  <si>
    <t>АГ 021601</t>
  </si>
  <si>
    <t>Клименченко Максим Анатолійович</t>
  </si>
  <si>
    <r>
      <rPr>
        <sz val="12"/>
        <color theme="1"/>
        <rFont val="Times New Roman"/>
        <family val="1"/>
        <charset val="1"/>
      </rPr>
      <t xml:space="preserve">Шосткинським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</si>
  <si>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ПТУ, м. Глухів, муляр, печник, штукатур</t>
  </si>
  <si>
    <t>3287611732</t>
  </si>
  <si>
    <t>АВ 967980</t>
  </si>
  <si>
    <t>0667570803</t>
  </si>
  <si>
    <t>Сорокін Олег Павлович</t>
  </si>
  <si>
    <t>Новобаварським РТЦК та СП у Харківській обл.
20.02.2026</t>
  </si>
  <si>
    <t>Харківський Електромеханічний технікум, 1988, технік-електрик</t>
  </si>
  <si>
    <t>2573101897</t>
  </si>
  <si>
    <t>АГ 330243</t>
  </si>
  <si>
    <t>0966052073</t>
  </si>
  <si>
    <t>Князєв Олексадр Олексійович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</si>
  <si>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</si>
  <si>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ПТУ34, 2002, будівельник</t>
  </si>
  <si>
    <t>3069007313</t>
  </si>
  <si>
    <t xml:space="preserve">МО 533842
</t>
  </si>
  <si>
    <t>0984312805</t>
  </si>
  <si>
    <t>сержант</t>
  </si>
  <si>
    <t>Кущ Андрій Петрович</t>
  </si>
  <si>
    <t xml:space="preserve">Михайлівська ЗОШ Сумська обл.
</t>
  </si>
  <si>
    <t>2893300213</t>
  </si>
  <si>
    <t>УН 0497799</t>
  </si>
  <si>
    <t>0669213337</t>
  </si>
  <si>
    <t>старший сержант</t>
  </si>
  <si>
    <t>Колодченко Олег Григорович</t>
  </si>
  <si>
    <t>Індустріальним РТЦК та СП
20.02.2026</t>
  </si>
  <si>
    <t>Велекописерівська філія Ахтирскього профліцею, Сумська обл., смт.Велика Писарівка
2008</t>
  </si>
  <si>
    <t>3294101893</t>
  </si>
  <si>
    <t>СО 621238</t>
  </si>
  <si>
    <t>0950483028</t>
  </si>
  <si>
    <t>Забайрачний Антон Валерійович</t>
  </si>
  <si>
    <t>3264613873</t>
  </si>
  <si>
    <t>АВ 949421</t>
  </si>
  <si>
    <t>0994827403</t>
  </si>
  <si>
    <t>Терешин Сергій Валерійович</t>
  </si>
  <si>
    <t>Сумським РТЦК та СП Сумської обл., 11.09.2025</t>
  </si>
  <si>
    <t>ЗОШ №18
м. Гірник</t>
  </si>
  <si>
    <t>2867322134</t>
  </si>
  <si>
    <t>АВ 952062</t>
  </si>
  <si>
    <t>0971368228</t>
  </si>
  <si>
    <t>Левчич Олександр Миколайович</t>
  </si>
  <si>
    <t>СВШ №2
м. Суми
1996</t>
  </si>
  <si>
    <t>2865716296</t>
  </si>
  <si>
    <t>АВ 949490</t>
  </si>
  <si>
    <t>0501372378</t>
  </si>
  <si>
    <t>Скандаков Віталій Олександрович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</si>
  <si>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10.09.2025</t>
    </r>
  </si>
  <si>
    <t>ПТУ №2
м. Суми
2002</t>
  </si>
  <si>
    <t>3058105957</t>
  </si>
  <si>
    <t>АВ 954441</t>
  </si>
  <si>
    <t>0663694258</t>
  </si>
  <si>
    <t>Косенко Віталій Якович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</si>
  <si>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</si>
  <si>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ПТУ №41
с. Недригалів, Сумська обл.
2013</t>
  </si>
  <si>
    <t>3463112994</t>
  </si>
  <si>
    <t>АВ 949438</t>
  </si>
  <si>
    <t>0991610466</t>
  </si>
  <si>
    <t>Різничок Ігор Миколайович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</si>
  <si>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24.02.26</t>
    </r>
  </si>
  <si>
    <t>Синівський ПАЛ
Сумська обл., с. Синівка
2009</t>
  </si>
  <si>
    <t>3311204310</t>
  </si>
  <si>
    <t>АВ 967827</t>
  </si>
  <si>
    <t>0957600927</t>
  </si>
  <si>
    <t>Шевченко Павло Миколайович</t>
  </si>
  <si>
    <t>ВПУ №4
м. Конотоп, Сумська обл.
1997</t>
  </si>
  <si>
    <t>2887718013</t>
  </si>
  <si>
    <t>0980338761</t>
  </si>
  <si>
    <t>Бурковцов Андрій Юрійович</t>
  </si>
  <si>
    <r>
      <rPr>
        <sz val="12"/>
        <color theme="1"/>
        <rFont val="Times New Roman"/>
        <family val="1"/>
        <charset val="1"/>
      </rPr>
      <t xml:space="preserve">Роменським 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</si>
  <si>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</si>
  <si>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>3239413855</t>
  </si>
  <si>
    <t>АВ 949437</t>
  </si>
  <si>
    <t>0973166440</t>
  </si>
  <si>
    <t>Сударенко Владислав Володимирович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</si>
  <si>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</si>
  <si>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ПТУ №11 
м.Суми
зварювальник
</t>
  </si>
  <si>
    <t>3694203835</t>
  </si>
  <si>
    <t>АВ 967890</t>
  </si>
  <si>
    <t>0635548429</t>
  </si>
  <si>
    <t>Звада Микита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</si>
  <si>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</si>
  <si>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Вільшанська ЗОШ
Сумська обл., с.Вільшана
2017</t>
  </si>
  <si>
    <t>3690507477</t>
  </si>
  <si>
    <t>АВ 949418</t>
  </si>
  <si>
    <t>0683586538</t>
  </si>
  <si>
    <t>Грабко Андрій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</si>
  <si>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</si>
  <si>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СНАУ 
м. Суми
2010
магістр
</t>
  </si>
  <si>
    <t>3167201934</t>
  </si>
  <si>
    <t>АВ 949483</t>
  </si>
  <si>
    <t>0671979898</t>
  </si>
  <si>
    <t>Меньшиков Олексій Єгорович</t>
  </si>
  <si>
    <t>Харківським ТЦК та СП у Харківській обл.
25.12.2025</t>
  </si>
  <si>
    <t>Пісочинська ЗОШ
Харківська обл., смт. Пісочин
1995</t>
  </si>
  <si>
    <t>2930900615</t>
  </si>
  <si>
    <t>АВ909203</t>
  </si>
  <si>
    <t>0669377797</t>
  </si>
  <si>
    <t>Верстюк Євген Дмитрович</t>
  </si>
  <si>
    <t>Новобоварським РТЦК та СП у Харківській обл.
30.12.2025</t>
  </si>
  <si>
    <t>Новомосковський Сільхоз технікум 
м. Новомосковськ, Дніпропетровська обл.,
1998
ветфельшер</t>
  </si>
  <si>
    <t>2821912276</t>
  </si>
  <si>
    <t>АВ909239</t>
  </si>
  <si>
    <t>0678946217</t>
  </si>
  <si>
    <t>Кривогуз Віталій Олександович</t>
  </si>
  <si>
    <t>ПУСК м. Полтава
бакалавр
товарознавство і комерційна діяльність
2003</t>
  </si>
  <si>
    <t>2928021037</t>
  </si>
  <si>
    <t>СО431160</t>
  </si>
  <si>
    <t>0994461246</t>
  </si>
  <si>
    <t>Панченко Олексадр Валерійович</t>
  </si>
  <si>
    <t xml:space="preserve">Грузківська ЗОШ 
Сумська обл., Кроливецький р-н, с. Грузків
</t>
  </si>
  <si>
    <t>3029719656</t>
  </si>
  <si>
    <t>АВ 967839</t>
  </si>
  <si>
    <t>Гуленко Владислав Олександрович</t>
  </si>
  <si>
    <t>ПТУ №43
м. Краснопілля, Сумська обл., Сумський р-н
кухар-кондитер 5кат
2018</t>
  </si>
  <si>
    <t>3585409073</t>
  </si>
  <si>
    <t>АВ 949486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</si>
  <si>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</si>
  <si>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</si>
  <si>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</si>
  <si>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</si>
  <si>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</si>
  <si>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</si>
  <si>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</si>
  <si>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</si>
  <si>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</si>
  <si>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</si>
  <si>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</si>
  <si>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</si>
  <si>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</si>
  <si>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</si>
  <si>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</si>
  <si>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</si>
  <si>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</si>
  <si>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</si>
  <si>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</si>
  <si>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</si>
  <si>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</si>
  <si>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</si>
  <si>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</si>
  <si>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</si>
  <si>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</si>
  <si>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</si>
  <si>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</si>
  <si>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</si>
  <si>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</si>
  <si>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</si>
  <si>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</si>
  <si>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</si>
  <si>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</si>
  <si>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</si>
  <si>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</si>
  <si>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</si>
  <si>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</si>
  <si>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</si>
  <si>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</si>
  <si>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</si>
  <si>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</si>
  <si>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</si>
  <si>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</si>
  <si>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</si>
  <si>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</si>
  <si>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</si>
  <si>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</si>
  <si>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</si>
  <si>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</si>
  <si>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</si>
  <si>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</si>
  <si>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</si>
  <si>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</si>
  <si>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</si>
  <si>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</si>
  <si>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</si>
  <si>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</si>
  <si>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</si>
  <si>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</si>
  <si>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</si>
  <si>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</si>
  <si>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</si>
  <si>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</si>
  <si>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</si>
  <si>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</si>
  <si>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</si>
  <si>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</si>
  <si>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</si>
  <si>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</si>
  <si>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</si>
  <si>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</si>
  <si>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</si>
  <si>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</si>
  <si>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</si>
  <si>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</si>
  <si>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</si>
  <si>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</si>
  <si>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</si>
  <si>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</si>
  <si>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</si>
  <si>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</si>
  <si>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</si>
  <si>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</si>
  <si>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</si>
  <si>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</si>
  <si>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</si>
  <si>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</si>
  <si>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</si>
  <si>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</si>
  <si>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</si>
  <si>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</si>
  <si>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</si>
  <si>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</si>
  <si>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</si>
  <si>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</si>
  <si>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</si>
  <si>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</si>
  <si>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</si>
  <si>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</si>
  <si>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</si>
  <si>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</si>
  <si>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</si>
  <si>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</si>
  <si>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</si>
  <si>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</si>
  <si>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</si>
  <si>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</si>
  <si>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</si>
  <si>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</si>
  <si>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</si>
  <si>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</si>
  <si>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</si>
  <si>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</si>
  <si>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</si>
  <si>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</si>
  <si>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</si>
  <si>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</si>
  <si>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</si>
  <si>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</si>
  <si>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</si>
  <si>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</si>
  <si>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</si>
  <si>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</si>
  <si>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</si>
  <si>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</si>
  <si>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</si>
  <si>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</si>
  <si>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</si>
  <si>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</si>
  <si>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</si>
  <si>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</si>
  <si>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</si>
  <si>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</si>
  <si>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</si>
  <si>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</si>
  <si>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</si>
  <si>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</si>
  <si>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</si>
  <si>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</si>
  <si>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</si>
  <si>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</si>
  <si>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</si>
  <si>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</si>
  <si>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</si>
  <si>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</si>
  <si>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</si>
  <si>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</si>
  <si>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</si>
  <si>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</si>
  <si>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</si>
  <si>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</si>
  <si>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</si>
  <si>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</si>
  <si>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</si>
  <si>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</si>
  <si>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</si>
  <si>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</si>
  <si>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</si>
  <si>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</si>
  <si>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</si>
  <si>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</si>
  <si>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</si>
  <si>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</si>
  <si>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</si>
  <si>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</si>
  <si>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</si>
  <si>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</si>
  <si>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</si>
  <si>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</si>
  <si>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</si>
  <si>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</si>
  <si>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</si>
  <si>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</si>
  <si>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</si>
  <si>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</si>
  <si>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</si>
  <si>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</si>
  <si>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</si>
  <si>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</si>
  <si>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</si>
  <si>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</si>
  <si>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</si>
  <si>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</si>
  <si>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</si>
  <si>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</si>
  <si>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</si>
  <si>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</si>
  <si>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</si>
  <si>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</si>
  <si>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</si>
  <si>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</si>
  <si>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</si>
  <si>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</si>
  <si>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</si>
  <si>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</si>
  <si>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</si>
  <si>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</si>
  <si>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</si>
  <si>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</si>
  <si>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</si>
  <si>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</si>
  <si>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</si>
  <si>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</si>
  <si>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</si>
  <si>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</si>
  <si>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</si>
  <si>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</si>
  <si>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</si>
  <si>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</si>
  <si>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</si>
  <si>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</si>
  <si>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</si>
  <si>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</si>
  <si>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</si>
  <si>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</si>
  <si>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</si>
  <si>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</si>
  <si>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</si>
  <si>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</si>
  <si>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</si>
  <si>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</si>
  <si>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</si>
  <si>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</si>
  <si>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</si>
  <si>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</si>
  <si>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</si>
  <si>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</si>
  <si>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</si>
  <si>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</si>
  <si>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</si>
  <si>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</si>
  <si>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</si>
  <si>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</si>
  <si>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</si>
  <si>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</si>
  <si>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</si>
  <si>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</si>
  <si>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</si>
  <si>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</si>
  <si>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</si>
  <si>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</si>
  <si>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</si>
  <si>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</si>
  <si>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</si>
  <si>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</si>
  <si>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</si>
  <si>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</si>
  <si>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</si>
  <si>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</si>
  <si>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</si>
  <si>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</si>
  <si>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</si>
  <si>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</si>
  <si>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</si>
  <si>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</si>
  <si>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</si>
  <si>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</si>
  <si>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</si>
  <si>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</si>
  <si>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</si>
  <si>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</si>
  <si>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</si>
  <si>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</si>
  <si>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</si>
  <si>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</si>
  <si>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</si>
  <si>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</si>
  <si>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</si>
  <si>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</si>
  <si>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</si>
  <si>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</si>
  <si>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</si>
  <si>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</si>
  <si>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</si>
  <si>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</si>
  <si>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</si>
  <si>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</si>
  <si>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</si>
  <si>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</si>
  <si>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</si>
  <si>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</si>
  <si>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</si>
  <si>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</si>
  <si>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</si>
  <si>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</si>
  <si>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</si>
  <si>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</si>
  <si>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</si>
  <si>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</si>
  <si>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</si>
  <si>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</si>
  <si>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</si>
  <si>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</si>
  <si>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</si>
  <si>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</si>
  <si>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</si>
  <si>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</si>
  <si>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</si>
  <si>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</si>
  <si>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</si>
  <si>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</si>
  <si>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</si>
  <si>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</si>
  <si>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</si>
  <si>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</si>
  <si>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</si>
  <si>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</si>
  <si>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</si>
  <si>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</si>
  <si>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</si>
  <si>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</si>
  <si>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</si>
  <si>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</si>
  <si>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</si>
  <si>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</si>
  <si>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</si>
  <si>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</si>
  <si>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</si>
  <si>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</si>
  <si>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</si>
  <si>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</si>
  <si>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</si>
  <si>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</si>
  <si>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</si>
  <si>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</si>
  <si>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</si>
  <si>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</si>
  <si>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</si>
  <si>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</si>
  <si>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</si>
  <si>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</si>
  <si>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</si>
  <si>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</si>
  <si>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</si>
  <si>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</si>
  <si>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</si>
  <si>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</si>
  <si>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</si>
  <si>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</si>
  <si>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</si>
  <si>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</si>
  <si>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</si>
  <si>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</si>
  <si>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</si>
  <si>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</si>
  <si>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</si>
  <si>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</si>
  <si>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</si>
  <si>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</si>
  <si>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</si>
  <si>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</si>
  <si>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</si>
  <si>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</si>
  <si>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</si>
  <si>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</si>
  <si>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</si>
  <si>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</si>
  <si>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</si>
  <si>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</si>
  <si>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</si>
  <si>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</si>
  <si>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</si>
  <si>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</si>
  <si>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</si>
  <si>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</si>
  <si>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</si>
  <si>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</si>
  <si>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</si>
  <si>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</si>
  <si>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</si>
  <si>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</si>
  <si>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</si>
  <si>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</si>
  <si>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</si>
  <si>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</si>
  <si>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</si>
  <si>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</si>
  <si>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</si>
  <si>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</si>
  <si>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</si>
  <si>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</si>
  <si>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</si>
  <si>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</si>
  <si>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</si>
  <si>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</si>
  <si>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</si>
  <si>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</si>
  <si>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</si>
  <si>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</si>
  <si>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</si>
  <si>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</si>
  <si>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</si>
  <si>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</si>
  <si>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</si>
  <si>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</si>
  <si>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</si>
  <si>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</si>
  <si>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</si>
  <si>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</si>
  <si>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</si>
  <si>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</si>
  <si>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</si>
  <si>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</si>
  <si>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</si>
  <si>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</si>
  <si>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</si>
  <si>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</si>
  <si>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</si>
  <si>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</si>
  <si>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</si>
  <si>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</si>
  <si>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</si>
  <si>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</si>
  <si>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</si>
  <si>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</si>
  <si>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</si>
  <si>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</si>
  <si>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</si>
  <si>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</si>
  <si>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</si>
  <si>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</si>
  <si>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</si>
  <si>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</si>
  <si>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</si>
  <si>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</si>
  <si>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</si>
  <si>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</si>
  <si>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</si>
  <si>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</si>
  <si>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</si>
  <si>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</si>
  <si>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</si>
  <si>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</si>
  <si>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</si>
  <si>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</si>
  <si>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</si>
  <si>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</si>
  <si>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</si>
  <si>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</si>
  <si>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</si>
  <si>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</si>
  <si>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</si>
  <si>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</si>
  <si>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</si>
  <si>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</si>
  <si>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</si>
  <si>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</si>
  <si>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</si>
  <si>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</si>
  <si>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</si>
  <si>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</si>
  <si>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</si>
  <si>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</si>
  <si>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</si>
  <si>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</si>
  <si>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</si>
  <si>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</si>
  <si>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</si>
  <si>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</si>
  <si>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</si>
  <si>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</si>
  <si>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</si>
  <si>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</si>
  <si>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</si>
  <si>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</si>
  <si>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</si>
  <si>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</si>
  <si>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</si>
  <si>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</si>
  <si>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</si>
  <si>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</si>
  <si>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</si>
  <si>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</si>
  <si>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</si>
  <si>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</si>
  <si>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</si>
  <si>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</si>
  <si>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</si>
  <si>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</si>
  <si>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</si>
  <si>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</si>
  <si>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</si>
  <si>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</si>
  <si>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</si>
  <si>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</si>
  <si>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</si>
  <si>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</si>
  <si>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</si>
  <si>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</si>
  <si>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</si>
  <si>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</si>
  <si>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</si>
  <si>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</si>
  <si>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</si>
  <si>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</si>
  <si>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</si>
  <si>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</si>
  <si>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</si>
  <si>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</si>
  <si>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</si>
  <si>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</si>
  <si>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</si>
  <si>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</si>
  <si>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</si>
  <si>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</si>
  <si>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</si>
  <si>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</si>
  <si>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</si>
  <si>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</si>
  <si>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</si>
  <si>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</si>
  <si>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</si>
  <si>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</si>
  <si>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</si>
  <si>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</si>
  <si>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</si>
  <si>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</si>
  <si>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</si>
  <si>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</si>
  <si>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</si>
  <si>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</si>
  <si>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</si>
  <si>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</si>
  <si>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</si>
  <si>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</si>
  <si>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</si>
  <si>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</si>
  <si>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</si>
  <si>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</si>
  <si>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</si>
  <si>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</si>
  <si>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</si>
  <si>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</si>
  <si>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</si>
  <si>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</si>
  <si>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</si>
  <si>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</si>
  <si>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</si>
  <si>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</si>
  <si>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</si>
  <si>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</si>
  <si>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</si>
  <si>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</si>
  <si>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</si>
  <si>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</si>
  <si>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</si>
  <si>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</si>
  <si>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</si>
  <si>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</si>
  <si>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</si>
  <si>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</si>
  <si>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</si>
  <si>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</si>
  <si>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</si>
  <si>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</si>
  <si>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</si>
  <si>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</si>
  <si>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</si>
  <si>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</si>
  <si>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</si>
  <si>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</si>
  <si>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</si>
  <si>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</si>
  <si>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</si>
  <si>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</si>
  <si>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</si>
  <si>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</si>
  <si>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</si>
  <si>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</si>
  <si>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</si>
  <si>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</si>
  <si>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</si>
  <si>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</si>
  <si>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</si>
  <si>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</si>
  <si>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</si>
  <si>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</si>
  <si>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</si>
  <si>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</si>
  <si>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</si>
  <si>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</si>
  <si>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</si>
  <si>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</si>
  <si>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</si>
  <si>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</si>
  <si>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</si>
  <si>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</si>
  <si>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</si>
  <si>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</si>
  <si>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</si>
  <si>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</si>
  <si>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</si>
  <si>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</si>
  <si>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</si>
  <si>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</si>
  <si>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</si>
  <si>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</si>
  <si>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</si>
  <si>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</si>
  <si>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</si>
  <si>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</si>
  <si>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</si>
  <si>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</si>
  <si>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</si>
  <si>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</si>
  <si>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</si>
  <si>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</si>
  <si>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</si>
  <si>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</si>
  <si>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</si>
  <si>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</si>
  <si>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</si>
  <si>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</si>
  <si>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</si>
  <si>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</si>
  <si>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</si>
  <si>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</si>
  <si>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</si>
  <si>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</si>
  <si>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</si>
  <si>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</si>
  <si>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</si>
  <si>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</si>
  <si>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</si>
  <si>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</si>
  <si>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</si>
  <si>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</si>
  <si>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</si>
  <si>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</si>
  <si>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</si>
  <si>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</si>
  <si>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</si>
  <si>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</si>
  <si>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</si>
  <si>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</si>
  <si>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</si>
  <si>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</si>
  <si>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</si>
  <si>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</si>
  <si>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</si>
  <si>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</si>
  <si>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</si>
  <si>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</si>
  <si>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</si>
  <si>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</si>
  <si>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</si>
  <si>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</si>
  <si>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</si>
  <si>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</si>
  <si>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</si>
  <si>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</si>
  <si>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</si>
  <si>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</si>
  <si>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</si>
  <si>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</si>
  <si>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</si>
  <si>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</si>
  <si>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</si>
  <si>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</si>
  <si>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</si>
  <si>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</si>
  <si>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</si>
  <si>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</si>
  <si>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</si>
  <si>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</si>
  <si>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</si>
  <si>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</si>
  <si>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</si>
  <si>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</si>
  <si>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</si>
  <si>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</si>
  <si>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</si>
  <si>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</si>
  <si>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</si>
  <si>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</si>
  <si>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</si>
  <si>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</si>
  <si>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</si>
  <si>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</si>
  <si>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</si>
  <si>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</si>
  <si>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</si>
  <si>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</si>
  <si>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</si>
  <si>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</si>
  <si>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</si>
  <si>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</si>
  <si>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</si>
  <si>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</si>
  <si>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</si>
  <si>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</si>
  <si>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</si>
  <si>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</si>
  <si>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</si>
  <si>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</si>
  <si>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</si>
  <si>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</si>
  <si>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</si>
  <si>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</si>
  <si>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</si>
  <si>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</si>
  <si>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</si>
  <si>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</si>
  <si>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</si>
  <si>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</si>
  <si>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</si>
  <si>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</si>
  <si>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</si>
  <si>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</si>
  <si>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</si>
  <si>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</si>
  <si>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</si>
  <si>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</si>
  <si>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</si>
  <si>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</si>
  <si>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</si>
  <si>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</si>
  <si>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</si>
  <si>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</si>
  <si>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</si>
  <si>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</si>
  <si>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</si>
  <si>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</si>
  <si>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</si>
  <si>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</si>
  <si>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</si>
  <si>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</si>
  <si>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</si>
  <si>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</si>
  <si>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</si>
  <si>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</si>
  <si>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</si>
  <si>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</si>
  <si>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</si>
  <si>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</si>
  <si>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</si>
  <si>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</si>
  <si>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</si>
  <si>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</si>
  <si>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</si>
  <si>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</si>
  <si>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</si>
  <si>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</si>
  <si>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</si>
  <si>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</si>
  <si>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</si>
  <si>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</si>
  <si>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</si>
  <si>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</si>
  <si>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</si>
  <si>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</si>
  <si>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</si>
  <si>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</si>
  <si>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</si>
  <si>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</si>
  <si>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</si>
  <si>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</si>
  <si>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</si>
  <si>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</si>
  <si>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</si>
  <si>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</si>
  <si>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</si>
  <si>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</si>
  <si>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</si>
  <si>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</si>
  <si>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</si>
  <si>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</si>
  <si>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</si>
  <si>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</si>
  <si>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</si>
  <si>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</si>
  <si>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</si>
  <si>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</si>
  <si>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</si>
  <si>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</si>
  <si>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</si>
  <si>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</si>
  <si>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</si>
  <si>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</si>
  <si>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</si>
  <si>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</si>
  <si>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</si>
  <si>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</si>
  <si>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</si>
  <si>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</si>
  <si>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</si>
  <si>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</si>
  <si>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</si>
  <si>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</si>
  <si>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</si>
  <si>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</si>
  <si>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</si>
  <si>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</si>
  <si>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</si>
  <si>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</si>
  <si>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</si>
  <si>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</si>
  <si>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</si>
  <si>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</si>
  <si>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</si>
  <si>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</si>
  <si>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</si>
  <si>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</si>
  <si>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</si>
  <si>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</si>
  <si>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</si>
  <si>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</si>
  <si>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</si>
  <si>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</si>
  <si>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</si>
  <si>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</si>
  <si>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</si>
  <si>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</si>
  <si>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</si>
  <si>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</si>
  <si>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</si>
  <si>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</si>
  <si>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</si>
  <si>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</si>
  <si>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</si>
  <si>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</si>
  <si>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</si>
  <si>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</si>
  <si>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</si>
  <si>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</si>
  <si>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</si>
  <si>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</si>
  <si>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</si>
  <si>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</si>
  <si>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</si>
  <si>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</si>
  <si>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</si>
  <si>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</si>
  <si>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</si>
  <si>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</si>
  <si>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</si>
  <si>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</si>
  <si>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</si>
  <si>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</si>
  <si>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</si>
  <si>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</si>
  <si>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</si>
  <si>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</si>
  <si>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</si>
  <si>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</si>
  <si>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</si>
  <si>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</si>
  <si>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</si>
  <si>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</si>
  <si>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</si>
  <si>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</si>
  <si>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</si>
  <si>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</si>
  <si>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</si>
  <si>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</si>
  <si>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</si>
  <si>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</si>
  <si>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</si>
  <si>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</si>
  <si>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</si>
  <si>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</si>
  <si>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</si>
  <si>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</si>
  <si>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</si>
  <si>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</si>
  <si>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</si>
  <si>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</si>
  <si>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</si>
  <si>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</si>
  <si>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</si>
  <si>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</si>
  <si>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</si>
  <si>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</si>
  <si>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</si>
  <si>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</si>
  <si>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</si>
  <si>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</si>
  <si>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</si>
  <si>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</si>
  <si>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</si>
  <si>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</si>
  <si>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</si>
  <si>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</si>
  <si>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</si>
  <si>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</si>
  <si>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</si>
  <si>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</si>
  <si>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</si>
  <si>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</si>
  <si>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</si>
  <si>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</si>
  <si>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</si>
  <si>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</si>
  <si>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</si>
  <si>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</si>
  <si>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</si>
  <si>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</si>
  <si>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</si>
  <si>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</si>
  <si>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</si>
  <si>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</si>
  <si>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</si>
  <si>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</si>
  <si>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</si>
  <si>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</si>
  <si>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</si>
  <si>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</si>
  <si>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</si>
  <si>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</si>
  <si>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</si>
  <si>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</si>
  <si>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</si>
  <si>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</si>
  <si>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</si>
  <si>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</si>
  <si>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</si>
  <si>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</si>
  <si>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</si>
  <si>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</si>
  <si>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</si>
  <si>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</si>
  <si>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</si>
  <si>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</si>
  <si>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</si>
  <si>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</si>
  <si>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</si>
  <si>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</si>
  <si>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</si>
  <si>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</si>
  <si>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</si>
  <si>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</si>
  <si>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</si>
  <si>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</si>
  <si>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</si>
  <si>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</si>
  <si>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</si>
  <si>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</si>
  <si>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</si>
  <si>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</si>
  <si>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</si>
  <si>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</si>
  <si>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</si>
  <si>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</si>
  <si>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</si>
  <si>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</si>
  <si>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</si>
  <si>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</si>
  <si>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</si>
  <si>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</si>
  <si>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</si>
  <si>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</si>
  <si>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</si>
  <si>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</si>
  <si>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</si>
  <si>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</si>
  <si>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</si>
  <si>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</si>
  <si>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</si>
  <si>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</si>
  <si>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</si>
  <si>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</si>
  <si>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</si>
  <si>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</si>
  <si>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</si>
  <si>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</si>
  <si>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</si>
  <si>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</si>
  <si>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</si>
  <si>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</si>
  <si>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</si>
  <si>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</si>
  <si>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</si>
  <si>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</si>
  <si>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</si>
  <si>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</si>
  <si>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</si>
  <si>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</si>
  <si>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</si>
  <si>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</si>
  <si>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</si>
  <si>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</si>
  <si>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</si>
  <si>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</si>
  <si>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</si>
  <si>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</si>
  <si>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</si>
  <si>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</si>
  <si>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</si>
  <si>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</si>
  <si>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</si>
  <si>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</si>
  <si>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</si>
  <si>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</si>
  <si>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</si>
  <si>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</si>
  <si>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</si>
  <si>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</si>
  <si>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</si>
  <si>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</si>
  <si>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</si>
  <si>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</si>
  <si>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</si>
  <si>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</si>
  <si>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</si>
  <si>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</si>
  <si>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</si>
  <si>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</si>
  <si>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</si>
  <si>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</si>
  <si>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</si>
  <si>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</si>
  <si>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</si>
  <si>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</si>
  <si>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</si>
  <si>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</si>
  <si>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</si>
  <si>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</si>
  <si>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</si>
  <si>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</si>
  <si>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</si>
  <si>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</si>
  <si>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</si>
  <si>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</si>
  <si>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</si>
  <si>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</si>
  <si>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</si>
  <si>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</si>
  <si>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</si>
  <si>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</si>
  <si>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</si>
  <si>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</si>
  <si>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</si>
  <si>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</si>
  <si>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</si>
  <si>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</si>
  <si>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</si>
  <si>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</si>
  <si>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</si>
  <si>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</si>
  <si>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</si>
  <si>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</si>
  <si>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</si>
  <si>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</si>
  <si>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</si>
  <si>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</si>
  <si>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</si>
  <si>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</si>
  <si>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</si>
  <si>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</si>
  <si>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</si>
  <si>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</si>
  <si>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</si>
  <si>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</si>
  <si>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</si>
  <si>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</si>
  <si>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</si>
  <si>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</si>
  <si>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</si>
  <si>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</si>
  <si>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</si>
  <si>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</si>
  <si>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</si>
  <si>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</si>
  <si>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</si>
  <si>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</si>
  <si>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</si>
  <si>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</si>
  <si>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</si>
  <si>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</si>
  <si>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</si>
  <si>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</si>
  <si>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</si>
  <si>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</si>
  <si>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</si>
  <si>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</si>
  <si>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</si>
  <si>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</si>
  <si>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</si>
  <si>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</si>
  <si>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</si>
  <si>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</si>
  <si>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</si>
  <si>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</si>
  <si>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</si>
  <si>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</si>
  <si>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</si>
  <si>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</si>
  <si>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</si>
  <si>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</si>
  <si>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</si>
  <si>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</si>
  <si>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</si>
  <si>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</si>
  <si>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</si>
  <si>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</si>
  <si>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</si>
  <si>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</si>
  <si>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</si>
  <si>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</si>
  <si>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</si>
  <si>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</si>
  <si>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</si>
  <si>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</si>
  <si>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</si>
  <si>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</si>
  <si>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</si>
  <si>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</si>
  <si>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</si>
  <si>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</si>
  <si>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</si>
  <si>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</si>
  <si>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</si>
  <si>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</si>
  <si>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</si>
  <si>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</si>
  <si>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</si>
  <si>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</si>
  <si>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</si>
  <si>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</si>
  <si>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</si>
  <si>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</si>
  <si>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</si>
  <si>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</si>
  <si>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</si>
  <si>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</si>
  <si>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</si>
  <si>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</si>
  <si>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</si>
  <si>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</si>
  <si>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</si>
  <si>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</si>
  <si>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</si>
  <si>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</si>
  <si>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</si>
  <si>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</si>
  <si>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</si>
  <si>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</si>
  <si>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</si>
  <si>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</si>
  <si>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</si>
  <si>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</si>
  <si>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</si>
  <si>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</si>
  <si>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</si>
  <si>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</si>
  <si>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</si>
  <si>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</si>
  <si>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</si>
  <si>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</si>
  <si>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</si>
  <si>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</si>
  <si>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</si>
  <si>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</si>
  <si>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</si>
  <si>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</si>
  <si>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</si>
  <si>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</si>
  <si>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</si>
  <si>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</si>
  <si>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</si>
  <si>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</si>
  <si>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</si>
  <si>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</si>
  <si>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</si>
  <si>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</si>
  <si>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</si>
  <si>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</si>
  <si>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</si>
  <si>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</si>
  <si>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</si>
  <si>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</si>
  <si>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</si>
  <si>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</si>
  <si>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</si>
  <si>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</si>
  <si>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</si>
  <si>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</si>
  <si>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</si>
  <si>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</si>
  <si>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</si>
  <si>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</si>
  <si>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</si>
  <si>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</si>
  <si>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</si>
  <si>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</si>
  <si>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</si>
  <si>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</si>
  <si>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</si>
  <si>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</si>
  <si>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</si>
  <si>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</si>
  <si>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</si>
  <si>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</si>
  <si>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</si>
  <si>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</si>
  <si>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</si>
  <si>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</si>
  <si>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</si>
  <si>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</si>
  <si>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</si>
  <si>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</si>
  <si>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</si>
  <si>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</si>
  <si>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</si>
  <si>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</si>
  <si>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</si>
  <si>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</si>
  <si>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</si>
  <si>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</si>
  <si>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</si>
  <si>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</si>
  <si>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</si>
  <si>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</si>
  <si>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</si>
  <si>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</si>
  <si>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</si>
  <si>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</si>
  <si>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</si>
  <si>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</si>
  <si>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</si>
  <si>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</si>
  <si>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</si>
  <si>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</si>
  <si>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</si>
  <si>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</si>
  <si>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</si>
  <si>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</si>
  <si>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</si>
  <si>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</si>
  <si>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</si>
  <si>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</si>
  <si>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</si>
  <si>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</si>
  <si>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</si>
  <si>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</si>
  <si>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</si>
  <si>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</si>
  <si>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</si>
  <si>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</si>
  <si>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</si>
  <si>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</si>
  <si>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</si>
  <si>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</si>
  <si>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</si>
  <si>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</si>
  <si>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</si>
  <si>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</si>
  <si>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</si>
  <si>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</si>
  <si>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</si>
  <si>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</si>
  <si>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</si>
  <si>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</si>
  <si>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</si>
  <si>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</si>
  <si>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</si>
  <si>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</si>
  <si>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</si>
  <si>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</si>
  <si>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</si>
  <si>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</si>
  <si>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</si>
  <si>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</si>
  <si>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</si>
  <si>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</si>
  <si>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</si>
  <si>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</si>
  <si>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</si>
  <si>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</si>
  <si>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</si>
  <si>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</si>
  <si>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</si>
  <si>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</si>
  <si>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</si>
  <si>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</si>
  <si>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</si>
  <si>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</si>
  <si>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</si>
  <si>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</si>
  <si>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</si>
  <si>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</si>
  <si>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</si>
  <si>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</si>
  <si>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</si>
  <si>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</si>
  <si>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</si>
  <si>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</si>
  <si>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</si>
  <si>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</si>
  <si>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</si>
  <si>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</si>
  <si>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</si>
  <si>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</si>
  <si>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</si>
  <si>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</si>
  <si>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</si>
  <si>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</si>
  <si>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</si>
  <si>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</si>
  <si>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</si>
  <si>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</si>
  <si>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</si>
  <si>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</si>
  <si>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</si>
  <si>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</si>
  <si>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</si>
  <si>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</si>
  <si>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</si>
  <si>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</si>
  <si>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</si>
  <si>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</si>
  <si>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</si>
  <si>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</si>
  <si>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</si>
  <si>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</si>
  <si>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</si>
  <si>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</si>
  <si>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</si>
  <si>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</si>
  <si>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</si>
  <si>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</si>
  <si>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</si>
  <si>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</si>
  <si>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</si>
  <si>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</si>
  <si>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</si>
  <si>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Контракт</t>
  </si>
  <si>
    <t>Номер та дата наказу про зарахування</t>
  </si>
  <si>
    <t>ВМ632875</t>
  </si>
  <si>
    <t>Мазуркевич Віталій Петрович</t>
  </si>
  <si>
    <t>Подільський РТЦК та СП
19.02.2026</t>
  </si>
  <si>
    <t>Савицький Олексій Васильович</t>
  </si>
  <si>
    <t>Соломʼянським РТЦК та СП
19.02.2026</t>
  </si>
  <si>
    <t>Редько Вадим Юрійович</t>
  </si>
  <si>
    <t>Дніпровський РТЦК та СП 19.02.2026</t>
  </si>
  <si>
    <t>АГ 605625</t>
  </si>
  <si>
    <t>2930014415</t>
  </si>
  <si>
    <t>АГ629778</t>
  </si>
  <si>
    <t>0638014463</t>
  </si>
  <si>
    <t>0504153296</t>
  </si>
  <si>
    <t>0672492265</t>
  </si>
  <si>
    <t xml:space="preserve">Громадська ЗОШ, 2008
</t>
  </si>
  <si>
    <t>Школа №121, м. Київ</t>
  </si>
  <si>
    <t>Київський професійний будівелний ліцей, 2012, автослюсар</t>
  </si>
  <si>
    <t>3405600870</t>
  </si>
  <si>
    <t>СЗЧ</t>
  </si>
  <si>
    <t>ПІБ</t>
  </si>
  <si>
    <t>Ким і коли призваний</t>
  </si>
  <si>
    <t>МВК №7
м. Суми
2004</t>
  </si>
  <si>
    <t>Звільнення</t>
  </si>
  <si>
    <t>Пропуск 21 день</t>
  </si>
  <si>
    <t>Шпиталь
Другий курс за пропуском днів</t>
  </si>
  <si>
    <t>Шпиталь
2 курс за пропуском днів, З 16.03</t>
  </si>
  <si>
    <t>Шпиталь
Другий курс за пропуском днів (26.03)</t>
  </si>
  <si>
    <t>Шпиталь
2 курс за пропуском днів, З  27.03</t>
  </si>
  <si>
    <t>Шпиталь</t>
  </si>
  <si>
    <t>Не пройшов БЗВП</t>
  </si>
  <si>
    <t>2 КУРС
Пропуск 16 днів</t>
  </si>
  <si>
    <t>Не пройшов БЗВП (Діловод)</t>
  </si>
  <si>
    <t>На 2 курс 
Пропуск 23 дні</t>
  </si>
  <si>
    <t xml:space="preserve">на 2 курс
пропуск 17 днів </t>
  </si>
  <si>
    <t>на 2 курс
Пропуск 23 дні</t>
  </si>
  <si>
    <t>Не пройщов БЗВП
Шпиталь</t>
  </si>
  <si>
    <t>На 2 курс
Пропуск 17 днів</t>
  </si>
  <si>
    <t>на 2 курс
Пропуск 17 днів</t>
  </si>
  <si>
    <t>А3316 по розподілу рекомендаційний лист</t>
  </si>
  <si>
    <t>А2900 по розподілу
телекомунікації.
Директор 
Софтлінк
ІТ Телесеть</t>
  </si>
  <si>
    <t>А4355 по розподілу рекомендаційний лист</t>
  </si>
  <si>
    <t>Контракт, А4733 по розподілу рекомендаційний лист</t>
  </si>
  <si>
    <t>на 2 курс
(за пропуском днів)</t>
  </si>
  <si>
    <t>Вибув у ШПР</t>
  </si>
  <si>
    <t>контракт, А5242 відношення РОТА ОХОРОНИ стрілець зенітник 4 ст.</t>
  </si>
  <si>
    <t>А3316 Даша, Іра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</si>
</sst>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2" fillId="0" borderId="0"/>
    <xf numFmtId="166" fontId="17" fillId="0" borderId="0" applyBorder="0" applyProtection="0"/>
  </cellStyleXfs>
  <cellXfs count="6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6" fillId="0" borderId="1" xfId="6" applyFont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5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58;&#1072;&#1073;&#1083;&#1080;&#1094;&#1110;/&#1047;&#1072;&#1075;&#1072;&#1083;&#1100;&#1085;&#1077;%20&#1076;&#1086;&#1085;&#1077;&#1089;&#1077;&#1085;&#1085;&#1103;.xlsx" TargetMode="External"/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58;&#1072;&#1073;&#1083;&#1080;&#1094;&#1110;/&#1047;&#1072;&#1075;&#1072;&#1083;&#1100;&#1085;&#1077;%20&#1076;&#1086;&#1085;&#1077;&#1089;&#1077;&#1085;&#1085;&#1103;.xlsx" TargetMode="External"/><Relationship Id="rId1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58;&#1072;&#1073;&#1083;&#1080;&#1094;&#1110;/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>
        <row r="12">
          <cell r="E12" t="str">
            <v>Абрамян Артур Маратович</v>
          </cell>
          <cell r="F12" t="str">
            <v>Дарницького районного</v>
          </cell>
          <cell r="H12" t="e">
            <v>#VALUE!</v>
          </cell>
          <cell r="I12">
            <v>36089</v>
          </cell>
          <cell r="J12" t="str">
            <v>3608804152</v>
          </cell>
          <cell r="K12" t="str">
            <v>040520251458450705269/1</v>
          </cell>
          <cell r="L12" t="str">
            <v>ВТ 101396
Приморським РС у м. Маріуполі ГУ ДМС України в Донецькій області
12.06.2015</v>
          </cell>
          <cell r="M12" t="str">
            <v>м. Донецьк</v>
          </cell>
          <cell r="N12" t="str">
            <v>м. Київ
вул. Бориспільська, буд. 9, кв. 16</v>
          </cell>
          <cell r="O12" t="str">
            <v>базова 
загальна 
середня</v>
          </cell>
          <cell r="P12" t="str">
            <v>Школа №62
м. Донецьк
2014</v>
          </cell>
          <cell r="Q12" t="str">
            <v>водій таксі - 5
керівник закладу харчування - 1р
Права B</v>
          </cell>
          <cell r="R12" t="str">
            <v>не одружений
брат: Губаян Давид Арсенович - 1997 - 0979699989, м. Київ, вул. ?
Брат: Губаян Арсен Арменович - 1996 - 0935538585 - м. Київ, вул. ?</v>
          </cell>
          <cell r="S12">
            <v>633131383</v>
          </cell>
          <cell r="U12" t="str">
            <v>курсант</v>
          </cell>
          <cell r="V12">
            <v>100</v>
          </cell>
          <cell r="X12">
            <v>46079</v>
          </cell>
          <cell r="Y12" t="str">
            <v>№ 60</v>
          </cell>
        </row>
        <row r="13">
          <cell r="E13" t="str">
            <v>Авраменко Андрій Миколайович</v>
          </cell>
          <cell r="F13" t="str">
            <v>Чернігівського районного</v>
          </cell>
          <cell r="G13" t="str">
            <v>м. Городня</v>
          </cell>
          <cell r="H13" t="e">
            <v>#VALUE!</v>
          </cell>
          <cell r="I13">
            <v>30851</v>
          </cell>
          <cell r="J13" t="str">
            <v>3085003094</v>
          </cell>
          <cell r="M13" t="str">
            <v>Чернігівська обл., м. Городня</v>
          </cell>
          <cell r="N13" t="str">
            <v>Чернігівська обл., м. Городня, вул. Чернігівська, буд. 86, кв 1.</v>
          </cell>
          <cell r="O13" t="str">
            <v>Вища</v>
          </cell>
          <cell r="P13" t="str">
            <v>ХНУРЕ, 2006, радіотехніка</v>
          </cell>
          <cell r="Q13" t="str">
            <v>Програміст, 12 років
Права B</v>
          </cell>
          <cell r="R13" t="str">
            <v xml:space="preserve">не одружений,
мати: Авраменко Людмила Михайлівна, 1955, Чернігівська обл., м. Городня, вул. Чернігівська, буд. 86, кв 1, </v>
          </cell>
          <cell r="S13" t="str">
            <v>0671971309</v>
          </cell>
          <cell r="U13" t="str">
            <v>курсант</v>
          </cell>
          <cell r="V13">
            <v>100</v>
          </cell>
          <cell r="X13">
            <v>46077</v>
          </cell>
          <cell r="Y13" t="str">
            <v>№ 58</v>
          </cell>
        </row>
        <row r="14">
          <cell r="E14" t="str">
            <v>Алексенко Іван Миколайович</v>
          </cell>
          <cell r="F14" t="str">
            <v>Ніжинського районного</v>
          </cell>
          <cell r="G14" t="str">
            <v>Бахмач</v>
          </cell>
          <cell r="H14" t="e">
            <v>#VALUE!</v>
          </cell>
          <cell r="I14">
            <v>35604</v>
          </cell>
          <cell r="J14" t="str">
            <v>3560301717</v>
          </cell>
          <cell r="M14" t="str">
            <v>Чернігівська обл., Карюківський р-н., с. Бондарівка</v>
          </cell>
          <cell r="N14" t="str">
            <v>Чернігівська обл. м. Бахмач, вул. Олени Теліги, буд. 36</v>
          </cell>
          <cell r="O14" t="str">
            <v>середня спеціальна</v>
          </cell>
          <cell r="P14" t="str">
            <v>Конотопський аграрний ліцей, 2017, слюсар-механік</v>
          </cell>
          <cell r="Q14" t="str">
            <v>Водій, 4 роки
Слюсар-механік, 4 роки
Права: В, С</v>
          </cell>
          <cell r="R14" t="str">
            <v xml:space="preserve">одружений,
дружина: Алексенко Катерина Анатоліївна, 1994, Чернігівська обл. м. Бахмач, вул. Олени Теліги, буд. 36
</v>
          </cell>
          <cell r="S14" t="str">
            <v>0632905799</v>
          </cell>
          <cell r="U14" t="str">
            <v>курсант</v>
          </cell>
          <cell r="V14">
            <v>100</v>
          </cell>
          <cell r="X14">
            <v>46076</v>
          </cell>
          <cell r="Y14" t="str">
            <v>№ 57</v>
          </cell>
        </row>
        <row r="15">
          <cell r="E15" t="str">
            <v>Алієв Парвіз Натікбєкович</v>
          </cell>
          <cell r="F15" t="str">
            <v>Солом'янського районного</v>
          </cell>
          <cell r="H15" t="e">
            <v>#VALUE!</v>
          </cell>
          <cell r="I15">
            <v>30443</v>
          </cell>
          <cell r="J15" t="str">
            <v>3044204097</v>
          </cell>
          <cell r="K15" t="str">
            <v>АГ 629818</v>
          </cell>
          <cell r="L15" t="str">
            <v>КС 160333
Київським РВ ДМУ УДМС УКР в Донецькій обл
09.08.2002</v>
          </cell>
          <cell r="M15" t="str">
            <v>Азербайджан, м. Баку</v>
          </cell>
          <cell r="N15" t="str">
            <v>м. Київ, вул. Копилівська, буд. 30, кв. 54</v>
          </cell>
          <cell r="O15" t="str">
            <v>вища</v>
          </cell>
          <cell r="P15" t="str">
            <v>Київський політехнічний Інститут, 2005
Київський економічний Інститут, 2002
електотехнік, економіка</v>
          </cell>
          <cell r="Q15" t="str">
            <v>інженер систем безпеки, 25 років
Права: Б</v>
          </cell>
          <cell r="R15" t="str">
            <v>не одружений
мати: Лал Різа Заде, 1956, м. Баку, Азербайджан</v>
          </cell>
          <cell r="S15">
            <v>663135516</v>
          </cell>
          <cell r="U15" t="str">
            <v>курсант</v>
          </cell>
          <cell r="V15">
            <v>100</v>
          </cell>
          <cell r="X15">
            <v>46076</v>
          </cell>
          <cell r="Y15" t="str">
            <v>№ 57</v>
          </cell>
        </row>
        <row r="16">
          <cell r="E16" t="str">
            <v>Андрушко Вадим Валентинович</v>
          </cell>
          <cell r="F16" t="str">
            <v>Житомирського районного</v>
          </cell>
          <cell r="H16" t="e">
            <v>#VALUE!</v>
          </cell>
          <cell r="I16">
            <v>33544</v>
          </cell>
          <cell r="J16" t="str">
            <v>3354308835</v>
          </cell>
          <cell r="K16" t="str">
            <v>АГ 603287</v>
          </cell>
          <cell r="L16" t="str">
            <v>ВН 424127
Вололдарсько-Волинським РВ УМВС в Житомирській області
20.05.2008</v>
          </cell>
          <cell r="M16" t="str">
            <v>Житомирська обл., Житомирський р-н., смт. Нова Борова</v>
          </cell>
          <cell r="N16" t="str">
            <v>Житомирська обл., Житомирський р-н., смт. Нова Борова, вул. Незалежності, буд. 57</v>
          </cell>
          <cell r="O16" t="str">
            <v>професійно-
технічна</v>
          </cell>
          <cell r="P16" t="str">
            <v>Житомирське ПТУ №5, 2013, маляр-штукатур</v>
          </cell>
          <cell r="Q16" t="str">
            <v>будівельник, 10 років
Права В</v>
          </cell>
          <cell r="R16" t="str">
            <v>одружений,
дружина: Андрушко Юлія Анатоліївна, 1994, Житомирська обл., Житомирський р-н., смт. Нова Борова, вул. Незалежності, буд. 57</v>
          </cell>
          <cell r="S16">
            <v>982607646</v>
          </cell>
          <cell r="U16" t="str">
            <v>курсант</v>
          </cell>
          <cell r="V16">
            <v>100</v>
          </cell>
          <cell r="X16">
            <v>46080</v>
          </cell>
          <cell r="Y16" t="str">
            <v>№ 61</v>
          </cell>
        </row>
        <row r="17">
          <cell r="E17" t="str">
            <v>Анісімов Сергій Леонідович</v>
          </cell>
          <cell r="F17" t="str">
            <v>Ніжинського районного</v>
          </cell>
          <cell r="G17" t="str">
            <v>Ніжин</v>
          </cell>
          <cell r="H17" t="str">
            <v>Чернігівська</v>
          </cell>
          <cell r="I17">
            <v>32799</v>
          </cell>
          <cell r="J17" t="str">
            <v>3279802570</v>
          </cell>
          <cell r="K17" t="str">
            <v>АГ 633795</v>
          </cell>
          <cell r="L17" t="str">
            <v>АМ 247948</v>
          </cell>
          <cell r="M17" t="str">
            <v>Чернігівська обл., м. Ніжин</v>
          </cell>
          <cell r="N17" t="str">
            <v>Чернігівська обл., Ніжинський р-н., с. Велика Кошелівка, вул. Веринарна, буд. 5</v>
          </cell>
          <cell r="O17" t="str">
            <v>середня спеціальна</v>
          </cell>
          <cell r="P17" t="str">
            <v>Ніжинське ПТУ №35, водій-механік, 2008</v>
          </cell>
          <cell r="Q17" t="str">
            <v>Тракторист, 10 років
Права AB (трактор), B, C</v>
          </cell>
          <cell r="R17" t="str">
            <v>не одружений, мати: Куліш Наталія Василівна, 1960, Чернігівська обл., м. Ніжин, вул. Богуна, буд. 22, 0967676757</v>
          </cell>
          <cell r="S17" t="str">
            <v>0985324330</v>
          </cell>
          <cell r="T17" t="str">
            <v>790 259А</v>
          </cell>
          <cell r="U17" t="str">
            <v>курсант</v>
          </cell>
          <cell r="V17">
            <v>100</v>
          </cell>
          <cell r="X17">
            <v>46075</v>
          </cell>
          <cell r="Y17" t="str">
            <v>№ 56</v>
          </cell>
        </row>
        <row r="18">
          <cell r="E18" t="str">
            <v>Антонюк Дмитро Русланович</v>
          </cell>
          <cell r="F18" t="str">
            <v>Хмільницького районного</v>
          </cell>
          <cell r="H18" t="e">
            <v>#VALUE!</v>
          </cell>
          <cell r="I18">
            <v>36242</v>
          </cell>
          <cell r="J18" t="str">
            <v>3624109257</v>
          </cell>
          <cell r="K18" t="str">
            <v>АГ 574988</v>
          </cell>
          <cell r="L18" t="str">
            <v>АТ 121678</v>
          </cell>
          <cell r="M18" t="str">
            <v>Житомирська обл.
м. Радомишль</v>
          </cell>
          <cell r="N18" t="str">
            <v>м. Вінниця
вул. Генерала Григоренка, буд. 36, кв. 21</v>
          </cell>
          <cell r="O18" t="str">
            <v>професійно-
технічна</v>
          </cell>
          <cell r="P18" t="str">
            <v>Тульчинський коледж ветеринарної медецини
м. Тульчин
2018
фельдшер ветеринарної медецини</v>
          </cell>
          <cell r="Q18" t="str">
            <v>комплектувальник продуктів харчування - 4р</v>
          </cell>
          <cell r="R18" t="str">
            <v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v>
          </cell>
          <cell r="S18">
            <v>976880495</v>
          </cell>
          <cell r="U18" t="str">
            <v>курсант</v>
          </cell>
          <cell r="V18">
            <v>100</v>
          </cell>
          <cell r="X18">
            <v>46081</v>
          </cell>
          <cell r="Y18" t="str">
            <v>№ 62</v>
          </cell>
        </row>
        <row r="19">
          <cell r="E19" t="str">
            <v>Антонюк Олександр Леонідович</v>
          </cell>
          <cell r="F19" t="str">
            <v>Житомирського районного</v>
          </cell>
          <cell r="H19" t="e">
            <v>#VALUE!</v>
          </cell>
          <cell r="I19">
            <v>29125</v>
          </cell>
          <cell r="J19">
            <v>2912410393</v>
          </cell>
          <cell r="K19" t="str">
            <v>АГ 603239</v>
          </cell>
          <cell r="L19" t="str">
            <v>ТТ 193066
Дарнівським РО ГУ ДМС УКР в м. Києві
16.08.2013</v>
          </cell>
          <cell r="M19" t="str">
            <v>м. Київ</v>
          </cell>
          <cell r="N19" t="str">
            <v>Житомирська обл. Попільнянський р-н., с. Романівка, вул. Миру, буд. 20</v>
          </cell>
          <cell r="O19" t="str">
            <v>професійно-
технічна</v>
          </cell>
          <cell r="P19" t="str">
            <v>Київське училище №26</v>
          </cell>
          <cell r="Q19" t="str">
            <v>будівельник, 20 років
Права-</v>
          </cell>
          <cell r="R19" t="str">
            <v>не одружениий
Мати: Антонюк Світлана Миколаївна, 1959, м. Київ, вул. Бажана, буд. 9, 0972926021</v>
          </cell>
          <cell r="S19">
            <v>975269074</v>
          </cell>
          <cell r="U19" t="str">
            <v>курсант</v>
          </cell>
          <cell r="V19">
            <v>100</v>
          </cell>
          <cell r="X19">
            <v>46078</v>
          </cell>
          <cell r="Y19" t="str">
            <v>№ 59</v>
          </cell>
        </row>
        <row r="20">
          <cell r="E20" t="str">
            <v>Бабич Андрій Васильович</v>
          </cell>
          <cell r="F20" t="str">
            <v>Житомирського районного</v>
          </cell>
          <cell r="H20" t="e">
            <v>#VALUE!</v>
          </cell>
          <cell r="I20">
            <v>30790</v>
          </cell>
          <cell r="J20" t="str">
            <v>3078922215</v>
          </cell>
          <cell r="K20" t="str">
            <v>АГ 603272</v>
          </cell>
          <cell r="L20" t="str">
            <v>СТ 531446
Чернігівським РС УДМС УКР  в Чернігівській обл
24.02.2017</v>
          </cell>
          <cell r="M20" t="str">
            <v>Чернігівська обл., Чернігівський р-н., с. Павлівка</v>
          </cell>
          <cell r="N20" t="str">
            <v>Житомирський р-н., с. Покостівка, вул. Квіткова, буд. 5</v>
          </cell>
          <cell r="O20" t="str">
            <v>професійно-
технічна</v>
          </cell>
          <cell r="P20" t="str">
            <v>Чернігівське ПТУ №5, 2002, черговий по станції, провідник</v>
          </cell>
          <cell r="Q20" t="str">
            <v xml:space="preserve">провідник, 8 років
Права - </v>
          </cell>
          <cell r="R20" t="str">
            <v>не одружений,
сестра: Винниченко Олена Василівна, 1981, м. Чернігів, 0964958186</v>
          </cell>
          <cell r="S20">
            <v>989386733</v>
          </cell>
          <cell r="U20" t="str">
            <v>курсант</v>
          </cell>
          <cell r="V20">
            <v>100</v>
          </cell>
          <cell r="X20">
            <v>46080</v>
          </cell>
          <cell r="Y20" t="str">
            <v>№ 61</v>
          </cell>
        </row>
        <row r="21">
          <cell r="E21" t="str">
            <v>Баскаков Павло Анатолійович</v>
          </cell>
          <cell r="F21" t="str">
            <v>Шевченківського районного</v>
          </cell>
          <cell r="G21" t="str">
            <v>міста Києва</v>
          </cell>
          <cell r="H21" t="e">
            <v>#VALUE!</v>
          </cell>
          <cell r="I21">
            <v>30743</v>
          </cell>
          <cell r="J21" t="str">
            <v>3074200978</v>
          </cell>
          <cell r="K21" t="str">
            <v>140220221425037600020/1</v>
          </cell>
          <cell r="L21" t="str">
            <v>АМ 064073
Заводським РВ Дніпродзержинського МУ УМВС України в Дніпропетровській області
03.10.2000</v>
          </cell>
          <cell r="M21" t="str">
            <v>Дніпропетровська обл,
м. Дніпродзержинськ</v>
          </cell>
          <cell r="N21" t="str">
            <v>м. Київ
вул. Академіка Корольова, буд. 7, кв. 46</v>
          </cell>
          <cell r="O21" t="str">
            <v>професійно-
технічна</v>
          </cell>
          <cell r="P21" t="str">
            <v>Дніпродзержинський індустріальнгий коледж
2004
електрик</v>
          </cell>
          <cell r="Q21" t="str">
            <v>власник інтернет магазину - 4р
Права A, B, C</v>
          </cell>
          <cell r="R21" t="str">
            <v>не одружений
бабуся: Носуля Раїса Іванівна - 0687208035 - 85р -  Дніпропетровська обл, м. Кам'янське, вул. Дніпробудівельна, буд. 27, кв. 7</v>
          </cell>
          <cell r="S21">
            <v>965569916</v>
          </cell>
          <cell r="U21" t="str">
            <v>курсант</v>
          </cell>
          <cell r="V21">
            <v>100</v>
          </cell>
          <cell r="X21">
            <v>46080</v>
          </cell>
          <cell r="Y21" t="str">
            <v>№ 61</v>
          </cell>
        </row>
        <row r="22">
          <cell r="E22" t="str">
            <v>Бершадський Олександр Миколайович</v>
          </cell>
          <cell r="F22" t="str">
            <v>Дніпровського районного</v>
          </cell>
          <cell r="G22" t="str">
            <v>міста Києва</v>
          </cell>
          <cell r="H22" t="e">
            <v>#VALUE!</v>
          </cell>
          <cell r="I22">
            <v>33678</v>
          </cell>
          <cell r="J22" t="str">
            <v>3367700733</v>
          </cell>
          <cell r="K22" t="str">
            <v>довідка</v>
          </cell>
          <cell r="L22" t="str">
            <v>003047716
8034
04.03.2019</v>
          </cell>
          <cell r="M22" t="str">
            <v>Дніпропетровська обл. м. Кривий Ріг</v>
          </cell>
          <cell r="N22" t="str">
            <v>м. Київ, вул. Тичини, буд. 3а, кв. 61</v>
          </cell>
          <cell r="O22" t="str">
            <v>вища</v>
          </cell>
          <cell r="P22" t="str">
            <v>КПІ, 2016, ІТ</v>
          </cell>
          <cell r="Q22" t="str">
            <v>програміст, 8 років
Права -</v>
          </cell>
          <cell r="R22" t="str">
            <v>не одружений,
мати: Бершадська Ірина Володимирівна, 1968, м. Київ, вул. Тичини, буд. 3а, кв. 61, 0957958159, 0675784797</v>
          </cell>
          <cell r="S22">
            <v>934043734</v>
          </cell>
          <cell r="U22" t="str">
            <v>курсант</v>
          </cell>
          <cell r="V22">
            <v>100</v>
          </cell>
          <cell r="X22">
            <v>46079</v>
          </cell>
          <cell r="Y22" t="str">
            <v>№ 60</v>
          </cell>
        </row>
        <row r="23">
          <cell r="E23" t="str">
            <v>Білоусов Сергій Вікторович</v>
          </cell>
          <cell r="F23" t="str">
            <v>Житомирського об'єднаного міського</v>
          </cell>
          <cell r="H23" t="e">
            <v>#VALUE!</v>
          </cell>
          <cell r="I23">
            <v>30198</v>
          </cell>
          <cell r="J23" t="str">
            <v>ВМ 632875</v>
          </cell>
          <cell r="K23" t="str">
            <v>АГ 186080</v>
          </cell>
          <cell r="L23" t="str">
            <v>009302826
1836
23.06.2023</v>
          </cell>
          <cell r="M23" t="str">
            <v>м. Житомир</v>
          </cell>
          <cell r="N23" t="str">
            <v>м. Житомир, вул. Переїзд Радомишльський, буд. 9</v>
          </cell>
          <cell r="O23" t="str">
            <v>повна 
загальна 
середня</v>
          </cell>
          <cell r="P23" t="str">
            <v>Житомирська ЗОШ №2</v>
          </cell>
          <cell r="Q23" t="str">
            <v>рихтувальник, 6 років
Права -</v>
          </cell>
          <cell r="R23" t="str">
            <v>одружений,
Дружина: Білоусова Оксана Вікторівна, 1980, м. Житомир, вул. Переїзд Радомишльський, буд. 9, 0960276981</v>
          </cell>
          <cell r="S23">
            <v>990907846</v>
          </cell>
          <cell r="U23" t="str">
            <v>курсант</v>
          </cell>
          <cell r="V23">
            <v>100</v>
          </cell>
          <cell r="X23">
            <v>46079</v>
          </cell>
          <cell r="Y23" t="str">
            <v>№ 60</v>
          </cell>
        </row>
        <row r="24">
          <cell r="E24" t="str">
            <v>Бойко Геннадій Володимирович</v>
          </cell>
          <cell r="H24" t="str">
            <v>Сумська</v>
          </cell>
          <cell r="I24">
            <v>29909</v>
          </cell>
          <cell r="J24" t="str">
            <v>2990807554</v>
          </cell>
          <cell r="K24" t="str">
            <v>№250220261352624000001/2
Від 25.02.2026</v>
          </cell>
          <cell r="L24" t="str">
            <v>МА 583941
Охтирським МРВУМВС України в Сумській обл.,
04.01.1999</v>
          </cell>
          <cell r="M24" t="str">
            <v>Сумська обл., м. Охтирка, пров. Весняний, буд. 15а</v>
          </cell>
          <cell r="N24" t="str">
            <v>Сумська обл., м. Охтирка, вул. Київська, буд. 107, кв. 57</v>
          </cell>
          <cell r="O24" t="str">
            <v>професійно-
технічна</v>
          </cell>
          <cell r="P24" t="str">
            <v>ПТУ №7, м. Охтирка, 1999, маляр-штукатур</v>
          </cell>
          <cell r="Q24" t="str">
            <v>будівельник, 20 років
Права В, С</v>
          </cell>
          <cell r="R24" t="str">
            <v>не одружений,
мати: Бойко Алла Миколаївна, 1960, Сумська обл., м. Охтирка, пров. Весняний, буд. 15а</v>
          </cell>
          <cell r="S24" t="str">
            <v>0665156739</v>
          </cell>
        </row>
        <row r="25">
          <cell r="E25" t="str">
            <v>Большаков Костянтин Євгенович</v>
          </cell>
          <cell r="F25" t="str">
            <v>Дніпровського районного</v>
          </cell>
          <cell r="G25" t="str">
            <v>міста Києва</v>
          </cell>
          <cell r="H25" t="e">
            <v>#VALUE!</v>
          </cell>
          <cell r="I25">
            <v>33787</v>
          </cell>
          <cell r="J25" t="str">
            <v>3378604531</v>
          </cell>
          <cell r="K25" t="str">
            <v>довідка</v>
          </cell>
          <cell r="L25" t="str">
            <v>ЕН 904717
Краснолуцьким МВ УДМС УКР в Луганській обл
15.11.2012</v>
          </cell>
          <cell r="M25" t="str">
            <v>Луганська обл,
м. Красний Луч</v>
          </cell>
          <cell r="N25" t="str">
            <v>м. Київ,
вул. Русанівська Набережна, буд. 6, кв. 56</v>
          </cell>
          <cell r="O25" t="str">
            <v>професійно-
технічна</v>
          </cell>
          <cell r="P25" t="str">
            <v>Краснолуцький приладобудівний технікум
м. Красний Луч
2013р
економіка підприємства</v>
          </cell>
          <cell r="Q25" t="str">
            <v>Фріланс - 2D дизайн логотипів, оточення для браузерних ігор (Photoshop, AI) - 5р
портретист на пам'ятниках - 3р
кухар - 1,5р</v>
          </cell>
          <cell r="R25" t="str">
            <v>не одружений
сестра: Большакова Яна Євгеновна - 1990 - 0664203975 - м. Київ, вул. Русанівська Набережна, буд. 6, кв. 56</v>
          </cell>
          <cell r="S25">
            <v>995045246</v>
          </cell>
          <cell r="U25" t="str">
            <v>курсант</v>
          </cell>
          <cell r="V25">
            <v>100</v>
          </cell>
          <cell r="X25">
            <v>46079</v>
          </cell>
          <cell r="Y25" t="str">
            <v>№ 60</v>
          </cell>
        </row>
        <row r="26">
          <cell r="E26" t="str">
            <v>Бондар Андрій Васильович</v>
          </cell>
          <cell r="F26" t="str">
            <v>Хмільницького районного</v>
          </cell>
          <cell r="H26" t="e">
            <v>#VALUE!</v>
          </cell>
          <cell r="I26">
            <v>32353</v>
          </cell>
          <cell r="J26">
            <v>3235207996</v>
          </cell>
          <cell r="K26" t="str">
            <v>АГ 574967</v>
          </cell>
          <cell r="L26" t="str">
            <v>011098716</v>
          </cell>
          <cell r="M26" t="str">
            <v>м. Вінниця</v>
          </cell>
          <cell r="N26" t="str">
            <v>м. Вінниця, вул. Запорізька, буд. 21, кв. 124</v>
          </cell>
          <cell r="O26" t="str">
            <v>професійно-
технічна</v>
          </cell>
          <cell r="P26" t="str">
            <v>Стрижовська СВК</v>
          </cell>
          <cell r="Q26" t="str">
            <v xml:space="preserve">Будівельник, 1 рік
Права - </v>
          </cell>
          <cell r="R26" t="str">
            <v>не одружений
мати: Бондар Лілія Петрівна, 1956, м. Вінниця, вул. Запорізька, буд. 21, кв. 124, 0961876495</v>
          </cell>
          <cell r="S26">
            <v>970255251</v>
          </cell>
          <cell r="U26" t="str">
            <v>курсант</v>
          </cell>
          <cell r="V26">
            <v>100</v>
          </cell>
          <cell r="X26">
            <v>46076</v>
          </cell>
          <cell r="Y26" t="str">
            <v>№ 57</v>
          </cell>
        </row>
        <row r="27">
          <cell r="E27" t="str">
            <v>Борисов Дмитро Сергійович</v>
          </cell>
          <cell r="F27" t="str">
            <v>Чернігівського міського</v>
          </cell>
          <cell r="G27" t="str">
            <v>Чернігів</v>
          </cell>
          <cell r="H27" t="str">
            <v>Чернігівська</v>
          </cell>
          <cell r="I27">
            <v>30818</v>
          </cell>
          <cell r="J27">
            <v>3081727094</v>
          </cell>
          <cell r="K27" t="str">
            <v>СО 871538</v>
          </cell>
          <cell r="M27" t="str">
            <v>м. Хабаровськ, росія</v>
          </cell>
          <cell r="N27" t="str">
            <v>м. Чернігів, вул. Мстиславська, буд. 171, кв. 9</v>
          </cell>
          <cell r="O27" t="str">
            <v>середня спеціальна</v>
          </cell>
          <cell r="P27" t="str">
            <v>ПУ 63, станиця Денська, Денський р-н., Краснодарський край, водій-автомеханік, 2005</v>
          </cell>
          <cell r="Q27" t="str">
            <v>Менеджер з постачання, 4 роки
Права В</v>
          </cell>
          <cell r="R27" t="str">
            <v>одружений, дружина: Борисова Євгенія Вʼячеславівна, 1987, м. Чернігів, вул. Мстиславська, буд. 171, кв. 9, 0632156010</v>
          </cell>
          <cell r="S27" t="str">
            <v>0969311148</v>
          </cell>
          <cell r="U27" t="str">
            <v>курсант</v>
          </cell>
          <cell r="V27">
            <v>100</v>
          </cell>
          <cell r="X27">
            <v>46075</v>
          </cell>
          <cell r="Y27" t="str">
            <v>№ 56</v>
          </cell>
        </row>
        <row r="28">
          <cell r="E28" t="str">
            <v>Бородавко Віталій Михайлович</v>
          </cell>
          <cell r="F28" t="str">
            <v>Ніжинського районного</v>
          </cell>
          <cell r="G28" t="str">
            <v>Ніжин</v>
          </cell>
          <cell r="H28" t="str">
            <v>Чернігівська</v>
          </cell>
          <cell r="I28">
            <v>32791</v>
          </cell>
          <cell r="J28" t="str">
            <v>3279006554</v>
          </cell>
          <cell r="K28" t="str">
            <v>АГ 633793</v>
          </cell>
          <cell r="L28" t="str">
            <v>НМ 247947
Ніжинським МВР УМВС УКР в Чернігівській обл
24.03.2006</v>
          </cell>
          <cell r="M28" t="str">
            <v>Чернігівська обл., м. Ніжин</v>
          </cell>
          <cell r="N28" t="str">
            <v>Чернігівська обл., м. Ніжин, вул. Станіслава Прощенко, буд. 40/б, кв. 33</v>
          </cell>
          <cell r="O28" t="str">
            <v>повна середня освіта</v>
          </cell>
          <cell r="P28" t="str">
            <v>Ніжинська ЗОШ №7</v>
          </cell>
          <cell r="Q28" t="str">
            <v>Торгівельний представник, 6 міс.
Права -</v>
          </cell>
          <cell r="R28" t="str">
            <v>не одружений, мати: Бородавко Тетяна Андріївна, 1959, Чернігівська обл., м. Ніжин, вул. Станіслава Прощенко, буд. 40/б, кв. 33, 0682364981</v>
          </cell>
          <cell r="S28" t="str">
            <v>немає</v>
          </cell>
          <cell r="U28" t="str">
            <v>курсант</v>
          </cell>
          <cell r="V28">
            <v>100</v>
          </cell>
          <cell r="X28">
            <v>46074</v>
          </cell>
          <cell r="Y28" t="str">
            <v>№ 55</v>
          </cell>
        </row>
        <row r="29">
          <cell r="E29" t="str">
            <v>Брискін Денис Сергійович</v>
          </cell>
          <cell r="F29" t="str">
            <v>Ніжинського районного</v>
          </cell>
          <cell r="G29" t="str">
            <v>с. Холми</v>
          </cell>
          <cell r="H29" t="e">
            <v>#VALUE!</v>
          </cell>
          <cell r="I29">
            <v>30197</v>
          </cell>
          <cell r="J29" t="str">
            <v>3019609990</v>
          </cell>
          <cell r="M29" t="str">
            <v>м. Київ</v>
          </cell>
          <cell r="N29" t="str">
            <v>м. Чернігів, вул. Текстильників, буд. 24, кв. 42</v>
          </cell>
          <cell r="O29" t="str">
            <v>повна загальна середня</v>
          </cell>
          <cell r="P29" t="str">
            <v>Рамаданівська ЗОШ, 2000</v>
          </cell>
          <cell r="Q29" t="str">
            <v xml:space="preserve">Завідуючий складом, 16 років
Начальник охорони, 4 роки
Права - </v>
          </cell>
          <cell r="R29" t="str">
            <v>одружений,
дружина: Брискіна Ірина Леонідівна, 1973, м. Чернігів, вул. Текстильників, буд. 24, кв. 42, 0992497840</v>
          </cell>
          <cell r="S29" t="str">
            <v>0960389583</v>
          </cell>
          <cell r="U29" t="str">
            <v>курсант</v>
          </cell>
          <cell r="V29">
            <v>100</v>
          </cell>
          <cell r="X29">
            <v>46077</v>
          </cell>
          <cell r="Y29" t="str">
            <v>№ 58</v>
          </cell>
        </row>
        <row r="30">
          <cell r="E30" t="str">
            <v>Бродовський Вадим Феліксович</v>
          </cell>
          <cell r="F30" t="str">
            <v>Житомирського районного</v>
          </cell>
          <cell r="H30" t="e">
            <v>#VALUE!</v>
          </cell>
          <cell r="I30">
            <v>28438</v>
          </cell>
          <cell r="J30" t="str">
            <v>2843714031</v>
          </cell>
          <cell r="K30" t="str">
            <v>АГ 603250</v>
          </cell>
          <cell r="L30" t="str">
            <v>ВМ 028712</v>
          </cell>
          <cell r="M30" t="str">
            <v>Житомирська обл., смт Полянка</v>
          </cell>
          <cell r="N30" t="str">
            <v>Житомирська обл., Житомирський р-н., с. Костянинівка, вул. Весняна, буд. 10</v>
          </cell>
          <cell r="O30" t="str">
            <v>професійно-
технічна</v>
          </cell>
          <cell r="P30" t="str">
            <v>Баранівське ПТУ №11</v>
          </cell>
          <cell r="Q30" t="str">
            <v xml:space="preserve">Пилорамщик, 20 років
Права - </v>
          </cell>
          <cell r="R30" t="str">
            <v>не одружений,
сестра: Бродовська Ірина Феліксовна, 1984</v>
          </cell>
          <cell r="S30" t="str">
            <v>не вказано</v>
          </cell>
          <cell r="T30" t="str">
            <v>100 915А</v>
          </cell>
          <cell r="U30" t="str">
            <v>курсант</v>
          </cell>
          <cell r="V30">
            <v>100</v>
          </cell>
          <cell r="X30">
            <v>46081</v>
          </cell>
          <cell r="Y30" t="str">
            <v>№ 62</v>
          </cell>
        </row>
        <row r="31">
          <cell r="E31" t="str">
            <v>Бруяка Максим Юрійович</v>
          </cell>
          <cell r="F31" t="str">
            <v>Сумським МТЦК та СП 
25.12.2025</v>
          </cell>
          <cell r="H31" t="str">
            <v>Сумська</v>
          </cell>
          <cell r="I31">
            <v>35366</v>
          </cell>
          <cell r="J31" t="str">
            <v>3536512192</v>
          </cell>
          <cell r="K31" t="str">
            <v>АВ 960514</v>
          </cell>
          <cell r="L31" t="str">
            <v>МВ 516155
Ковпаківським РВ м.Суми УДМС України в Сумській обл.
18.12.2012</v>
          </cell>
          <cell r="M31" t="str">
            <v>Р</v>
          </cell>
          <cell r="N31" t="str">
            <v>м. Суми, вул. Засумська буд. 16, кв. 45</v>
          </cell>
          <cell r="O31" t="str">
            <v>базова 
загальна 
середня</v>
          </cell>
          <cell r="P31" t="str">
            <v>Школа №12, м. Суми</v>
          </cell>
          <cell r="Q31" t="str">
            <v xml:space="preserve">різноробочий, 1 рік
Права - </v>
          </cell>
          <cell r="R31" t="str">
            <v>не одружений,
мати: Бруяка Наталія Володимирівна, 1976, м. Суми, вул. Засумська буд. 16, кв. 45, 0664739829</v>
          </cell>
          <cell r="S31" t="str">
            <v>0502773062</v>
          </cell>
        </row>
        <row r="32">
          <cell r="E32" t="str">
            <v>Бурковцов Андрій Юрійович</v>
          </cell>
          <cell r="F32" t="str">
            <v>Роменським ТЦК та СП Сумської обл.,
27.02.2026</v>
          </cell>
          <cell r="H32" t="str">
            <v>Сумська</v>
          </cell>
          <cell r="I32">
            <v>32395</v>
          </cell>
          <cell r="J32" t="str">
            <v>3239413855</v>
          </cell>
          <cell r="K32" t="str">
            <v>АВ 949437</v>
          </cell>
          <cell r="L32" t="str">
            <v>закордоний паспорт
ЕН991201
виданий 7401
08.06.2011</v>
          </cell>
          <cell r="M32" t="str">
            <v>м. Ніжин, Чернігівська обл.</v>
          </cell>
          <cell r="N32" t="str">
            <v>Сумська обл., Роменський р-н, с. Русанівка, вул. Русанівська 26</v>
          </cell>
          <cell r="O32" t="str">
            <v>вища</v>
          </cell>
          <cell r="P32" t="str">
            <v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v>
          </cell>
          <cell r="Q32" t="str">
            <v xml:space="preserve">священик
педагог
</v>
          </cell>
          <cell r="R32" t="str">
            <v xml:space="preserve">одружений
дружина Гапон Зоя Сергиіївна - 1988, Сумська обл., Роменський р-н, с. Русанівка, вул. Русанівська 26
</v>
          </cell>
          <cell r="S32" t="str">
            <v>0973166440</v>
          </cell>
        </row>
        <row r="33">
          <cell r="E33" t="str">
            <v>Бутко Руслан Павлович</v>
          </cell>
          <cell r="F33" t="str">
            <v>Дарницького районного</v>
          </cell>
          <cell r="H33" t="e">
            <v>#VALUE!</v>
          </cell>
          <cell r="I33">
            <v>36005</v>
          </cell>
          <cell r="J33" t="str">
            <v>3600408276</v>
          </cell>
          <cell r="K33" t="str">
            <v>250620235816010600001/1</v>
          </cell>
          <cell r="L33" t="str">
            <v>009601452
3214
29.08.2023</v>
          </cell>
          <cell r="M33" t="str">
            <v>Київська обл., Васильківський р-н., с. Вільшанська Новоселице</v>
          </cell>
          <cell r="N33" t="str">
            <v>м. Київ, вул. Закревського, буд. 27а, кв.38</v>
          </cell>
          <cell r="O33" t="str">
            <v>повна 
загальна 
середня</v>
          </cell>
          <cell r="P33" t="str">
            <v>Вільшансько Новоселівська ЗОШ</v>
          </cell>
          <cell r="Q33" t="str">
            <v>Будівельник, 4 роки
Права В</v>
          </cell>
          <cell r="R33" t="str">
            <v>не одружений,
брат: Павленко Максим Андрійович, 1997, 0967116383</v>
          </cell>
          <cell r="S33">
            <v>962685449</v>
          </cell>
          <cell r="U33" t="str">
            <v>курсант</v>
          </cell>
          <cell r="V33">
            <v>100</v>
          </cell>
          <cell r="X33">
            <v>46079</v>
          </cell>
          <cell r="Y33" t="str">
            <v>№ 60</v>
          </cell>
        </row>
        <row r="34">
          <cell r="E34" t="str">
            <v>Васильченко Сергій Анатолійович</v>
          </cell>
          <cell r="F34" t="str">
            <v>Роменським РТЦК та СП Сумської обл.,
26.02.2026</v>
          </cell>
          <cell r="H34" t="str">
            <v>Сумська</v>
          </cell>
          <cell r="I34">
            <v>34290</v>
          </cell>
          <cell r="J34" t="str">
            <v>3428909730</v>
          </cell>
          <cell r="K34" t="str">
            <v>АВ 949433</v>
          </cell>
          <cell r="L34" t="str">
            <v>002997059
виданий 5924
20.02.2019</v>
          </cell>
          <cell r="M34" t="str">
            <v>Сумська обл., Роменський р-н., с Пустовойтівка</v>
          </cell>
          <cell r="N34" t="str">
            <v>Сумська обл., Роменський р-н., с Пустовойтівка, вул. 5 пер. Берегова, буд. 9</v>
          </cell>
          <cell r="O34" t="str">
            <v>базова 
загальна 
середня</v>
          </cell>
          <cell r="P34" t="str">
            <v>Пустовійтівська ЗОШ</v>
          </cell>
          <cell r="Q34" t="str">
            <v xml:space="preserve">вантажник, 3 роки
Права - </v>
          </cell>
          <cell r="R34" t="str">
            <v>не одружений,
мати: Вовк Світлана Григорівна, 1970, Сумська обл., Роменський р-н., с Пустовойтівка, вул. 5 пер. Берегова, буд. 9, 0685482470</v>
          </cell>
          <cell r="S34" t="str">
            <v>не надано</v>
          </cell>
        </row>
        <row r="35">
          <cell r="E35" t="str">
            <v>Верба Володимир Олександрович</v>
          </cell>
          <cell r="F35" t="str">
            <v>Конотопським РТЦК та СП,
27.02.2026</v>
          </cell>
          <cell r="H35" t="str">
            <v>Сумська</v>
          </cell>
          <cell r="I35">
            <v>34939</v>
          </cell>
          <cell r="J35" t="str">
            <v>3493804851</v>
          </cell>
          <cell r="K35" t="str">
            <v>АВ 552749</v>
          </cell>
          <cell r="M35" t="str">
            <v>Миколаївська обл., м. Баштанка</v>
          </cell>
          <cell r="N35" t="str">
            <v>Сумська обл., м. Конотоп, вул. Успенсько-Троїцька, буд. 13, кв. 28</v>
          </cell>
          <cell r="O35" t="str">
            <v>професійно-
технічна</v>
          </cell>
          <cell r="P35" t="str">
            <v>ПТУ, м. Кременчук, 2013, маляр-штукатур</v>
          </cell>
          <cell r="Q35" t="str">
            <v xml:space="preserve">будівельник, 6 років
Права - </v>
          </cell>
          <cell r="R35" t="str">
            <v>одружений, 
дружина: Верба Марія Сергіївна, 1997, Сумська обл., м. Конотоп, вул. Успенсько-Троїцька, буд. 13, кв. 28, 0977738011</v>
          </cell>
          <cell r="S35" t="str">
            <v>0685689787</v>
          </cell>
        </row>
        <row r="36">
          <cell r="E36" t="str">
            <v>Верстюк Євген Дмитрович</v>
          </cell>
          <cell r="F36" t="str">
            <v>Новобоварським РТЦК та СП
30.12.2025</v>
          </cell>
          <cell r="G36" t="str">
            <v>міста Харкова</v>
          </cell>
          <cell r="H36" t="str">
            <v>Харківська</v>
          </cell>
          <cell r="I36">
            <v>28220</v>
          </cell>
          <cell r="J36" t="str">
            <v>2821912276</v>
          </cell>
          <cell r="K36" t="str">
            <v>АВ909239</v>
          </cell>
          <cell r="L36" t="str">
            <v xml:space="preserve">МК 414303
Лозівським МРВУМВС України в Харківській обл.
15.01.1997  </v>
          </cell>
          <cell r="M36" t="str">
            <v>м.Лозова, Харківська обл.</v>
          </cell>
          <cell r="N36" t="str">
            <v>м. Харків, вул. Велика Панасівська, б. 106, кв.64</v>
          </cell>
          <cell r="O36" t="str">
            <v>професійно-
технічна</v>
          </cell>
          <cell r="P36" t="str">
            <v>Новомосковський Сільхоз технікум 
м. Новомосковськ, Дніпропетровська обл.,
1998
ветфельшер</v>
          </cell>
          <cell r="Q36" t="str">
            <v xml:space="preserve">ветеринарний санітар
</v>
          </cell>
          <cell r="R36" t="str">
            <v>не одружений
тітка Носік Ганна Демидівна, м. Харків, вул. Богомольця буд.7, кв. 104</v>
          </cell>
          <cell r="S36" t="str">
            <v>0678946217</v>
          </cell>
        </row>
        <row r="37">
          <cell r="E37" t="str">
            <v>Вигівський Денис Анатолійович</v>
          </cell>
          <cell r="F37" t="str">
            <v>Дніпровського районного</v>
          </cell>
          <cell r="G37" t="str">
            <v>міста Києва</v>
          </cell>
          <cell r="H37" t="e">
            <v>#VALUE!</v>
          </cell>
          <cell r="I37">
            <v>31683</v>
          </cell>
          <cell r="J37" t="str">
            <v>3168215372</v>
          </cell>
          <cell r="K37" t="str">
            <v>070920231320634500225/1</v>
          </cell>
          <cell r="L37" t="str">
            <v>МЕ 222316</v>
          </cell>
          <cell r="M37" t="str">
            <v>м. Київ</v>
          </cell>
          <cell r="N37" t="str">
            <v>м. Київ, вул. Курнатовського буд. 6а, кв. 60</v>
          </cell>
          <cell r="O37" t="str">
            <v>вища</v>
          </cell>
          <cell r="P37" t="str">
            <v>КНУ туризму економіки та права, 2009, менеджмент організації</v>
          </cell>
          <cell r="Q37" t="str">
            <v>менеджер автомийки, 9 років, будівельник, 10 років
Права - В</v>
          </cell>
          <cell r="R37" t="str">
            <v>не одружений,
мати: Виговська Станіслава Григорівна, 1954, м. Київ, вул. Курнатовського буд. 6а, кв. 60, 0634685200</v>
          </cell>
          <cell r="S37">
            <v>983622020</v>
          </cell>
          <cell r="U37" t="str">
            <v>курсант</v>
          </cell>
          <cell r="V37">
            <v>100</v>
          </cell>
          <cell r="X37">
            <v>46080</v>
          </cell>
          <cell r="Y37" t="str">
            <v>№ 61</v>
          </cell>
        </row>
        <row r="38">
          <cell r="E38" t="str">
            <v>Войку Олег Георгійович</v>
          </cell>
          <cell r="F38" t="str">
            <v>Новобоварським РТЦК та СП 20.02.2026</v>
          </cell>
          <cell r="H38" t="str">
            <v>Харківська</v>
          </cell>
          <cell r="I38">
            <v>32488</v>
          </cell>
          <cell r="J38" t="str">
            <v>3248704812</v>
          </cell>
          <cell r="K38" t="str">
            <v>АГ 330242</v>
          </cell>
          <cell r="L38" t="str">
            <v>МН 730517
Московським РВ ХМУ УМВС України в Харківській обл.
03.03.2005</v>
          </cell>
          <cell r="M38" t="str">
            <v>м. Харків</v>
          </cell>
          <cell r="N38" t="str">
            <v>м. Харків, просп. Ювілейний, буд. 72, кв. 107</v>
          </cell>
          <cell r="O38" t="str">
            <v>вища</v>
          </cell>
          <cell r="P38" t="str">
            <v>ХНАМГ, 2004, менеджер організації міського господарства</v>
          </cell>
          <cell r="Q38" t="str">
            <v>голова правління ОСББ, 2 роки,
менеджер з продажів, 7 років
Права, В</v>
          </cell>
          <cell r="R38" t="str">
            <v>одружений,
дружина: Бондаренко Наталія Володимирівна, 1980, Харківська обл., м. Чугуїв, вул. Харківська, буд. 105, кв. 112</v>
          </cell>
          <cell r="S38" t="str">
            <v>0957796772</v>
          </cell>
        </row>
        <row r="39">
          <cell r="E39" t="str">
            <v>Гаврик Євген Анатолійович</v>
          </cell>
          <cell r="F39" t="str">
            <v>Білоцерківського районного</v>
          </cell>
          <cell r="G39" t="str">
            <v>Київська обл., м. Фастів</v>
          </cell>
          <cell r="H39" t="e">
            <v>#VALUE!</v>
          </cell>
          <cell r="I39">
            <v>31955</v>
          </cell>
          <cell r="J39">
            <v>3195413716</v>
          </cell>
          <cell r="K39" t="str">
            <v>довідка</v>
          </cell>
          <cell r="L39" t="str">
            <v>СМ 568410
Фастівським МРВ ГУ МВС УКР в Київській обл
02.10.2003</v>
          </cell>
          <cell r="M39" t="str">
            <v>Київська обл., м. Фастів</v>
          </cell>
          <cell r="N39" t="str">
            <v>Київська обл., м. Фастів, вул. Правди, буд. 105</v>
          </cell>
          <cell r="O39" t="str">
            <v>професійно-
технічна</v>
          </cell>
          <cell r="P39" t="str">
            <v>ПТУ №18, м. Фастів, 2005, столяр</v>
          </cell>
          <cell r="Q39" t="str">
            <v xml:space="preserve">Складальник-пакувальник, 6 років
оператор-вантажної лінії, 2 роки
Права - </v>
          </cell>
          <cell r="R39" t="str">
            <v>не одружений, 
батько: Гаврик Анатолій Анатолійович, 1965, Київська обл., м. Фастів, вул. Правди, буд. 105</v>
          </cell>
          <cell r="S39" t="str">
            <v>0632444929</v>
          </cell>
          <cell r="U39" t="str">
            <v>курсант</v>
          </cell>
          <cell r="V39">
            <v>100</v>
          </cell>
          <cell r="X39">
            <v>46076</v>
          </cell>
          <cell r="Y39" t="str">
            <v>№ 57</v>
          </cell>
        </row>
        <row r="40">
          <cell r="E40" t="str">
            <v>Гончаренко Вячеслав Вікторович</v>
          </cell>
          <cell r="F40" t="str">
            <v>Шевченківського районного</v>
          </cell>
          <cell r="G40" t="str">
            <v>міста Києва</v>
          </cell>
          <cell r="H40" t="e">
            <v>#VALUE!</v>
          </cell>
          <cell r="I40">
            <v>30004</v>
          </cell>
          <cell r="J40" t="str">
            <v>3000315097</v>
          </cell>
          <cell r="K40" t="str">
            <v>МО 498066</v>
          </cell>
          <cell r="L40" t="str">
            <v>СО 062411
Ленінградським РУ ГУ МВС України в м. Києві
24.12.1998</v>
          </cell>
          <cell r="M40" t="str">
            <v>м. Київ</v>
          </cell>
          <cell r="N40" t="str">
            <v>м. Київ
пр. Берестейський, буд. 144 кв. 8</v>
          </cell>
          <cell r="O40" t="str">
            <v>вища</v>
          </cell>
          <cell r="P40" t="str">
            <v>Національний транспортний університет
м. Київ
2009р
вантажні перевезення та логістика</v>
          </cell>
          <cell r="Q40" t="str">
            <v>спеціаліст канцелярії в банку - 10р
виготовлення вікон
водій - 13р
Права B, C</v>
          </cell>
          <cell r="R40" t="str">
            <v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v>
          </cell>
          <cell r="S40">
            <v>675504137</v>
          </cell>
          <cell r="T40" t="str">
            <v>102 533 А</v>
          </cell>
          <cell r="U40" t="str">
            <v>курсант</v>
          </cell>
          <cell r="V40">
            <v>100</v>
          </cell>
          <cell r="X40">
            <v>46078</v>
          </cell>
          <cell r="Y40" t="str">
            <v>№ 59</v>
          </cell>
        </row>
        <row r="41">
          <cell r="E41" t="str">
            <v>Гончарук Владислав Миколайович</v>
          </cell>
          <cell r="F41" t="str">
            <v>Білоцерківського районного</v>
          </cell>
          <cell r="G41" t="str">
            <v>Біла Церква</v>
          </cell>
          <cell r="H41" t="str">
            <v>Київ обл</v>
          </cell>
          <cell r="I41">
            <v>36604</v>
          </cell>
          <cell r="J41" t="str">
            <v>3660308950</v>
          </cell>
          <cell r="K41" t="str">
            <v>АВ 970998</v>
          </cell>
          <cell r="L41" t="str">
            <v>000060180
3210
23.01.2017</v>
          </cell>
          <cell r="M41" t="str">
            <v>Київська обл., м. Біла Церква</v>
          </cell>
          <cell r="N41" t="str">
            <v>Київська обл., м. Біла Церква, вул. Томилівська, буд. 50, кв. 40</v>
          </cell>
          <cell r="O41" t="str">
            <v>повна середня освіта</v>
          </cell>
          <cell r="P41" t="str">
            <v>Білоцерківська ЗОШ №11</v>
          </cell>
          <cell r="Q41" t="str">
            <v xml:space="preserve">Зварювальник, 3 роки,
Права - </v>
          </cell>
          <cell r="R41" t="str">
            <v>не одружений, батько: Гончарук Микола Михайлович, 1974, Київська обл., м. Біла Церква, вул. Томилівська, буд. 50, кв. 40, 0671744505</v>
          </cell>
          <cell r="S41" t="str">
            <v>0977019587</v>
          </cell>
          <cell r="U41" t="str">
            <v>курсант</v>
          </cell>
          <cell r="V41">
            <v>100</v>
          </cell>
          <cell r="X41">
            <v>46075</v>
          </cell>
          <cell r="Y41" t="str">
            <v>№ 56</v>
          </cell>
        </row>
        <row r="42">
          <cell r="E42" t="str">
            <v>Горбачов Богдан Віталійович</v>
          </cell>
          <cell r="F42" t="str">
            <v>Святошинського районного</v>
          </cell>
          <cell r="H42" t="e">
            <v>#VALUE!</v>
          </cell>
          <cell r="I42">
            <v>36786</v>
          </cell>
          <cell r="J42" t="str">
            <v>3678507715</v>
          </cell>
          <cell r="K42" t="str">
            <v>АГ 606223</v>
          </cell>
          <cell r="L42" t="str">
            <v>000176202
8032
12.10.2016</v>
          </cell>
          <cell r="M42" t="str">
            <v>м. Київ</v>
          </cell>
          <cell r="N42" t="str">
            <v>м. Київ
вул. Жмеринська, буд. 24, кв. 279</v>
          </cell>
          <cell r="O42" t="str">
            <v>професійно-
технічна</v>
          </cell>
          <cell r="P42" t="str">
            <v>КПЛБ і КГ
м. Київ
2019
слюсар, електрик на устаткуванні електричного транспорту</v>
          </cell>
          <cell r="Q42" t="str">
            <v>Працівник пошти - 2р
Пакувальник - 4р</v>
          </cell>
          <cell r="R42" t="str">
            <v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v>
          </cell>
          <cell r="S42">
            <v>972308159</v>
          </cell>
          <cell r="U42" t="str">
            <v>курсант</v>
          </cell>
          <cell r="V42">
            <v>100</v>
          </cell>
          <cell r="X42">
            <v>46078</v>
          </cell>
          <cell r="Y42" t="str">
            <v>№ 59</v>
          </cell>
        </row>
        <row r="43">
          <cell r="E43" t="str">
            <v>Грабко Андрій Іванович</v>
          </cell>
          <cell r="F43" t="str">
            <v>Сумським МТЦК та СП Сумської обл., 
23.02.2026</v>
          </cell>
          <cell r="H43" t="str">
            <v>Сумська</v>
          </cell>
          <cell r="I43">
            <v>31673</v>
          </cell>
          <cell r="J43" t="str">
            <v>3167201934</v>
          </cell>
          <cell r="K43" t="str">
            <v>АВ 949483</v>
          </cell>
          <cell r="L43" t="str">
            <v>МВ 173258
Л.Долинським РВУМВС України в Сумській обл.,
08.02.2003</v>
          </cell>
          <cell r="M43" t="str">
            <v>Сумська обл., Л. Долинський р-н, с.Колядиниць</v>
          </cell>
          <cell r="N43" t="str">
            <v>м. Суми, вул. Черепіна, б.47, кв. 117</v>
          </cell>
          <cell r="O43" t="str">
            <v>вища</v>
          </cell>
          <cell r="P43" t="str">
            <v xml:space="preserve">СНАУ 
м. Суми
2010
магістр
</v>
          </cell>
          <cell r="Q43" t="str">
            <v>зоотехнік
кат. В,С1,С</v>
          </cell>
          <cell r="R43" t="str">
            <v>не одружений
мати Грабко Ганна Дмитриївна - 1959 - 0968446207, Сумська обл., Л. Долинський р-н, с.Колядиниць, вул. Щастя 30</v>
          </cell>
          <cell r="S43" t="str">
            <v>0671979898</v>
          </cell>
        </row>
        <row r="44">
          <cell r="E44" t="str">
            <v>Гречанюк Денис Сергійович</v>
          </cell>
          <cell r="F44" t="str">
            <v>Солом'янського районного</v>
          </cell>
          <cell r="H44" t="e">
            <v>#VALUE!</v>
          </cell>
          <cell r="I44">
            <v>35102</v>
          </cell>
          <cell r="J44" t="str">
            <v>3510103050</v>
          </cell>
          <cell r="K44" t="str">
            <v>АГ 629824</v>
          </cell>
          <cell r="L44" t="str">
            <v>005780250
8034
24.02.2021</v>
          </cell>
          <cell r="M44" t="str">
            <v>м. Київ</v>
          </cell>
          <cell r="N44" t="str">
            <v>м. Київ, вул. Пилипа Козицького, буд. 3, кв. 32</v>
          </cell>
          <cell r="O44" t="str">
            <v>вища</v>
          </cell>
          <cell r="P44" t="str">
            <v>КНАУ, 2016, економіст-кібернетик</v>
          </cell>
          <cell r="Q44" t="str">
            <v>Продавець, 6 років
Права -</v>
          </cell>
          <cell r="R44" t="str">
            <v>не одружений
мати: Гречанюк Ірина Олександрівна, 1978, м. Київ, 0674088553</v>
          </cell>
          <cell r="S44" t="str">
            <v>0505278293
0636001376</v>
          </cell>
          <cell r="U44" t="str">
            <v>курсант</v>
          </cell>
          <cell r="V44">
            <v>100</v>
          </cell>
          <cell r="X44">
            <v>46076</v>
          </cell>
          <cell r="Y44" t="str">
            <v>№ 57</v>
          </cell>
        </row>
        <row r="45">
          <cell r="E45" t="str">
            <v>Гріщенко Максим Олегович</v>
          </cell>
          <cell r="F45" t="str">
            <v>Солом'янського районного</v>
          </cell>
          <cell r="H45" t="e">
            <v>#VALUE!</v>
          </cell>
          <cell r="I45">
            <v>32120</v>
          </cell>
          <cell r="J45" t="str">
            <v>3211914316</v>
          </cell>
          <cell r="K45" t="str">
            <v>АГ 629881</v>
          </cell>
          <cell r="L45" t="str">
            <v>МЕ 482954</v>
          </cell>
          <cell r="M45" t="str">
            <v>м. Київ</v>
          </cell>
          <cell r="N45" t="str">
            <v>м. Київ, вул. Митрополита Василя Липківського, буд. 30, кв. 122</v>
          </cell>
          <cell r="O45" t="str">
            <v>вища</v>
          </cell>
          <cell r="P45" t="str">
            <v>ДУІТ, м. Київ, 2012</v>
          </cell>
          <cell r="Q45" t="str">
            <v>Продажі, менеджер, 3 роки</v>
          </cell>
          <cell r="R45" t="str">
            <v>одружений,
дружина: Макєєва Ганна Миколаївна, 1989, м. Київ, вул. Митрополита Василя Липківського, буд. 30, кв. 122, 0987000360</v>
          </cell>
          <cell r="S45">
            <v>976009086</v>
          </cell>
          <cell r="U45" t="str">
            <v>курсант</v>
          </cell>
          <cell r="V45">
            <v>100</v>
          </cell>
          <cell r="X45">
            <v>46081</v>
          </cell>
          <cell r="Y45" t="str">
            <v>№ 62</v>
          </cell>
        </row>
        <row r="46">
          <cell r="E46" t="str">
            <v>Грох Андрій Вікторович</v>
          </cell>
          <cell r="F46" t="str">
            <v>Білоцерківського районного</v>
          </cell>
          <cell r="G46" t="str">
            <v>Біла Церква</v>
          </cell>
          <cell r="H46" t="str">
            <v>Київ обл</v>
          </cell>
          <cell r="I46">
            <v>30881</v>
          </cell>
          <cell r="J46" t="str">
            <v>3088000115</v>
          </cell>
          <cell r="K46" t="str">
            <v>АВ 970598</v>
          </cell>
          <cell r="L46" t="str">
            <v>СМ 236283
Міським відділом №1 Білоцерківського МУГУ МВС УКР в Київській обл
15.09.2000</v>
          </cell>
          <cell r="M46" t="str">
            <v>Київська обл., м. Припʼять</v>
          </cell>
          <cell r="N46" t="str">
            <v>Київська обл., м. Біла Церква, вул. Луки Долинського, буд. 107, кв. 6</v>
          </cell>
          <cell r="O46" t="str">
            <v>середня спеціальна</v>
          </cell>
          <cell r="P46" t="str">
            <v>Білоцерківське ПТУ №5, електрогазозварювальник, 2002</v>
          </cell>
          <cell r="Q46" t="str">
            <v>електрогазозварювальник, рихтувальнк автомобілів, 15 років, 
Права BC</v>
          </cell>
          <cell r="R46" t="str">
            <v>одружений,
дружина: Грох Людмила Іванівна, 1986, Київська обл., м. Біла Церква, вул. Луки Долинського, буд. 107, кв. 6, 0986174303</v>
          </cell>
          <cell r="S46" t="str">
            <v>0966363660</v>
          </cell>
          <cell r="U46" t="str">
            <v>курсант</v>
          </cell>
          <cell r="V46">
            <v>100</v>
          </cell>
          <cell r="X46">
            <v>46074</v>
          </cell>
          <cell r="Y46" t="str">
            <v>№ 55</v>
          </cell>
        </row>
        <row r="47">
          <cell r="E47" t="str">
            <v>Грузинський Юрій Миколайович</v>
          </cell>
          <cell r="F47" t="str">
            <v>Солом'янського районного</v>
          </cell>
          <cell r="H47" t="e">
            <v>#VALUE!</v>
          </cell>
          <cell r="I47">
            <v>31332</v>
          </cell>
          <cell r="J47" t="str">
            <v>3133113253</v>
          </cell>
          <cell r="K47" t="str">
            <v>АГ 629880</v>
          </cell>
          <cell r="L47" t="str">
            <v>003604871
2315
15.07.2019</v>
          </cell>
          <cell r="M47" t="str">
            <v>м. Запоріжжя</v>
          </cell>
          <cell r="N47" t="str">
            <v>м. Київ
вул. Філіпа Козицького, буд. 7, кв. 3</v>
          </cell>
          <cell r="O47" t="str">
            <v>професійно-
технічна</v>
          </cell>
          <cell r="P47" t="str">
            <v>ПТУ №1
м. Запоріжжя
2003
зварювальник контролер АТК</v>
          </cell>
          <cell r="Q47" t="str">
            <v>Працівник СТО/шиномонтаж - 23р
Права B (вилучені)</v>
          </cell>
          <cell r="R47" t="str">
            <v>не одружений
цив. дуржина: Янченюк Олена Михайлівна - 0960956996, м. Київ
вул. Філіпа Козицького, буд. 7, кв. 3</v>
          </cell>
          <cell r="S47">
            <v>688144881</v>
          </cell>
          <cell r="U47" t="str">
            <v>курсант</v>
          </cell>
          <cell r="V47">
            <v>100</v>
          </cell>
          <cell r="X47">
            <v>46081</v>
          </cell>
          <cell r="Y47" t="str">
            <v>№ 62</v>
          </cell>
        </row>
        <row r="48">
          <cell r="E48" t="str">
            <v>Гуленко Владислав Олександрович</v>
          </cell>
          <cell r="F48" t="str">
            <v>Сумським РТЦК та СП Сумської обл.,
23.02.2026</v>
          </cell>
          <cell r="H48" t="str">
            <v>Сумська</v>
          </cell>
          <cell r="I48">
            <v>35855</v>
          </cell>
          <cell r="J48" t="str">
            <v>3585409073</v>
          </cell>
          <cell r="K48" t="str">
            <v>АВ 949486</v>
          </cell>
          <cell r="M48" t="str">
            <v>м. Суми</v>
          </cell>
          <cell r="N48" t="str">
            <v>м. Суми, вул. Ковпака, б. 4а</v>
          </cell>
          <cell r="O48" t="str">
            <v>професійно-
технічна</v>
          </cell>
          <cell r="P48" t="str">
            <v>ПТУ №43
м. Краснопілля, Сумська обл., Сумський р-н
кухар-кондитер 5кат
2018</v>
          </cell>
          <cell r="Q48" t="str">
            <v xml:space="preserve">вантажник
</v>
          </cell>
          <cell r="R48" t="str">
            <v>не одружений
батько Гуленко Олександр Миколайович - 1970 - 0663936035, Сумська обл., Краснопільський р-н, с. Самотоївка, вул. Калініна 170</v>
          </cell>
        </row>
        <row r="49">
          <cell r="E49" t="str">
            <v>Гусєв Євгеній Олександрович</v>
          </cell>
          <cell r="F49" t="str">
            <v>Оболонського районного</v>
          </cell>
          <cell r="H49" t="e">
            <v>#VALUE!</v>
          </cell>
          <cell r="I49">
            <v>36117</v>
          </cell>
          <cell r="J49" t="str">
            <v>3611608372</v>
          </cell>
          <cell r="K49" t="str">
            <v>довідка</v>
          </cell>
          <cell r="L49" t="str">
            <v>ТТ 264727
Деснянським РВ ГУДМС УКР в м. Києві
20.11.2014</v>
          </cell>
          <cell r="M49" t="str">
            <v>м. Київ</v>
          </cell>
          <cell r="N49" t="str">
            <v>м. Київ, вул. Мільчакова, буд. 3а</v>
          </cell>
          <cell r="O49" t="str">
            <v>професійно-
технічна</v>
          </cell>
          <cell r="P49" t="str">
            <v>Київське ВПУ, деревообробка</v>
          </cell>
          <cell r="Q49" t="str">
            <v>Встановлення кондиціонерів, 4 роки, 
Права В</v>
          </cell>
          <cell r="R49" t="str">
            <v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v>
          </cell>
          <cell r="S49">
            <v>955390619</v>
          </cell>
          <cell r="U49" t="str">
            <v>курсант</v>
          </cell>
          <cell r="V49">
            <v>100</v>
          </cell>
          <cell r="X49">
            <v>46081</v>
          </cell>
          <cell r="Y49" t="str">
            <v>№ 62</v>
          </cell>
        </row>
        <row r="50">
          <cell r="E50" t="str">
            <v>Давиденко Богдан Миколайович</v>
          </cell>
          <cell r="F50" t="str">
            <v>Роменським РТЦК та СП Сумської обл.
22.02.2026</v>
          </cell>
          <cell r="H50" t="str">
            <v>Сумська</v>
          </cell>
          <cell r="I50">
            <v>35179</v>
          </cell>
          <cell r="J50" t="str">
            <v>3517807937</v>
          </cell>
          <cell r="K50" t="str">
            <v>АВ 949426</v>
          </cell>
          <cell r="L50" t="str">
            <v>006233429
Виданий 5930
16.06.2021</v>
          </cell>
          <cell r="M50" t="str">
            <v>м. Суми</v>
          </cell>
          <cell r="N50" t="str">
            <v>м. Суми, вул. ЗСУ, буд. 65а, кв. 92</v>
          </cell>
          <cell r="O50" t="str">
            <v>вища</v>
          </cell>
          <cell r="P50" t="str">
            <v>НТУ ХПІ, 2018, механік-технолог</v>
          </cell>
          <cell r="Q50" t="str">
            <v xml:space="preserve">QA-middle тімлід, 4 роки
монтажник, 10 років
Права - </v>
          </cell>
          <cell r="R50" t="str">
            <v>не одружений,
мати: Давиденко Олена Василівна, 1974, м. Суми, вул. ЗСУ, буд. 65а, кв. 92, 0956851446</v>
          </cell>
          <cell r="S50" t="str">
            <v>0999604676</v>
          </cell>
        </row>
        <row r="51">
          <cell r="E51" t="str">
            <v>Дацюк Вячеслав Іванович</v>
          </cell>
          <cell r="F51" t="str">
            <v>Житомирського об'єднаного міського</v>
          </cell>
          <cell r="H51" t="e">
            <v>#VALUE!</v>
          </cell>
          <cell r="I51">
            <v>29737</v>
          </cell>
          <cell r="J51" t="str">
            <v>2973607431</v>
          </cell>
          <cell r="K51" t="str">
            <v>МО 300213</v>
          </cell>
          <cell r="L51" t="str">
            <v>ВМ 546751
Богунським РВ УМВС України в Житомирській області
30.05.1998</v>
          </cell>
          <cell r="M51" t="str">
            <v>м. Житомир</v>
          </cell>
          <cell r="N51" t="str">
            <v>м. Житомир
вул. Бориса Тена, буд. 96, кв. 72</v>
          </cell>
          <cell r="O51" t="str">
            <v>професійно-
технічна</v>
          </cell>
          <cell r="P51" t="str">
            <v>СПТУ №1
м. Житомир
1998
муляр, штукатур</v>
          </cell>
          <cell r="Q51" t="str">
            <v>будівельник (бетонні роботи, дах, цегляна кладка) - 23р
Права B</v>
          </cell>
          <cell r="R51" t="str">
            <v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v>
          </cell>
          <cell r="S51">
            <v>961552828</v>
          </cell>
          <cell r="T51" t="str">
            <v>659 079 А</v>
          </cell>
          <cell r="U51" t="str">
            <v>курсант</v>
          </cell>
          <cell r="V51">
            <v>100</v>
          </cell>
          <cell r="X51">
            <v>46080</v>
          </cell>
          <cell r="Y51" t="str">
            <v>№ 61</v>
          </cell>
        </row>
        <row r="52">
          <cell r="E52" t="str">
            <v>Денисенко Артем Олегович</v>
          </cell>
          <cell r="F52" t="str">
            <v>Сумським МТЦК та СП
23.02.2026</v>
          </cell>
          <cell r="H52" t="str">
            <v>Сумська</v>
          </cell>
          <cell r="I52">
            <v>33271</v>
          </cell>
          <cell r="J52" t="str">
            <v>3327015430</v>
          </cell>
          <cell r="K52" t="str">
            <v>АВ 949485</v>
          </cell>
          <cell r="L52" t="str">
            <v>МВ 340950
Зарічним ВМ СМВ УМВС України в Сумській обл.
27.03.2007</v>
          </cell>
          <cell r="M52" t="str">
            <v>м. Суми</v>
          </cell>
          <cell r="N52" t="str">
            <v>м. Суми, вул. Друга Замостянська, буд. 82</v>
          </cell>
          <cell r="O52" t="str">
            <v>повна 
загальна 
середня</v>
          </cell>
          <cell r="P52" t="str">
            <v>ПТУ №11, м. Суми, столяр</v>
          </cell>
          <cell r="Q52" t="str">
            <v xml:space="preserve">оператор відеонагляду, 7 років
Права - </v>
          </cell>
          <cell r="R52" t="str">
            <v>одружений, 
дружина: Денисенко Людмила Сергіївна, 1992, м. Суми, вул. Друга Замостянська, буд. 82, 0953130945</v>
          </cell>
          <cell r="S52" t="str">
            <v>0508008954</v>
          </cell>
        </row>
        <row r="53">
          <cell r="E53" t="str">
            <v>Деревлюк Сергій Степанович</v>
          </cell>
          <cell r="F53" t="str">
            <v>Деснянського районного</v>
          </cell>
          <cell r="H53" t="e">
            <v>#VALUE!</v>
          </cell>
          <cell r="I53">
            <v>27676</v>
          </cell>
          <cell r="J53" t="str">
            <v>2767516699</v>
          </cell>
          <cell r="K53" t="str">
            <v>АГ 606569</v>
          </cell>
          <cell r="L53" t="str">
            <v>009085361
8029
01.05.2023</v>
          </cell>
          <cell r="M53" t="str">
            <v>Київська обл., Васильківський р-н., с. Барахти</v>
          </cell>
          <cell r="N53" t="str">
            <v>м. Київ, Бережанська, буд. 12, кв. 46</v>
          </cell>
          <cell r="O53" t="str">
            <v>базова 
загальна 
середня</v>
          </cell>
          <cell r="P53" t="str">
            <v>Київська ЗОШ №74</v>
          </cell>
          <cell r="Q53" t="str">
            <v>склопакети, 3 роки
Права -</v>
          </cell>
          <cell r="R53" t="str">
            <v>не одружений,
брат: Деревлюк Віктор Степанович, 1982, м. Київ, Бережанська, буд. 12, кв. 46, 0734737591</v>
          </cell>
          <cell r="S53">
            <v>731557234</v>
          </cell>
          <cell r="T53" t="str">
            <v>100 915А</v>
          </cell>
          <cell r="U53" t="str">
            <v>курсант</v>
          </cell>
          <cell r="V53">
            <v>100</v>
          </cell>
          <cell r="X53">
            <v>46079</v>
          </cell>
          <cell r="Y53" t="str">
            <v>№ 60</v>
          </cell>
        </row>
        <row r="54">
          <cell r="E54" t="str">
            <v>Деркач Антон Олександрович</v>
          </cell>
          <cell r="F54" t="str">
            <v>Прилуцького районного</v>
          </cell>
          <cell r="G54" t="str">
            <v>Чернігівська обл., Прилуки</v>
          </cell>
          <cell r="H54" t="e">
            <v>#VALUE!</v>
          </cell>
          <cell r="I54">
            <v>32253</v>
          </cell>
          <cell r="J54" t="str">
            <v>3225211077</v>
          </cell>
          <cell r="M54" t="str">
            <v>Чернігівська обл., Прилуки</v>
          </cell>
          <cell r="N54" t="str">
            <v>Чернігівська обл., Прилуки, вул. Переяслівська, буд. 10, кв. 9</v>
          </cell>
          <cell r="O54" t="str">
            <v>середня спеціальна</v>
          </cell>
          <cell r="P54" t="str">
            <v>ПТУ, Прилуки, 2007, електрогазозварювальник</v>
          </cell>
          <cell r="Q54" t="str">
            <v>водій електронавантажувач, 14 років, 
комірник, 14 років
Права -</v>
          </cell>
          <cell r="R54" t="str">
            <v>не одружений,
мати: Деркач Любов Борисівна, 1962, м. Київ</v>
          </cell>
          <cell r="S54" t="str">
            <v>0668325680</v>
          </cell>
          <cell r="U54" t="str">
            <v>курсант</v>
          </cell>
          <cell r="V54">
            <v>100</v>
          </cell>
          <cell r="X54">
            <v>46077</v>
          </cell>
          <cell r="Y54" t="str">
            <v>№ 58</v>
          </cell>
        </row>
        <row r="55">
          <cell r="E55" t="str">
            <v>Дрига Сергій Олександрович</v>
          </cell>
          <cell r="F55" t="str">
            <v>Ніжинського районного</v>
          </cell>
          <cell r="G55" t="str">
            <v>Чернігівська обл., м. Бахмач</v>
          </cell>
          <cell r="H55" t="e">
            <v>#VALUE!</v>
          </cell>
          <cell r="I55">
            <v>31754</v>
          </cell>
          <cell r="J55" t="str">
            <v>3175313158</v>
          </cell>
          <cell r="M55" t="str">
            <v>Полтавська обл. Кобилянський р-н., с. Бутенки</v>
          </cell>
          <cell r="N55" t="str">
            <v>Полтавська обл. Кобилянський р-н., с. Вишневе, вул. Гоголя, буд. 10</v>
          </cell>
          <cell r="O55" t="str">
            <v>повна загальна середня</v>
          </cell>
          <cell r="P55" t="str">
            <v>Бутенська ЗОШ</v>
          </cell>
          <cell r="Q55" t="str">
            <v xml:space="preserve">Дорожний робітник, 4 роки
Права - </v>
          </cell>
          <cell r="R55" t="str">
            <v xml:space="preserve">не одружений,
мати: Дрига Марія Олексіївна, 1961, Полтавська обл. Кобилянський р-н., с. Бутенки, вул. Набережна, буд. 45, 0994590369 </v>
          </cell>
          <cell r="S55" t="str">
            <v>0997810722</v>
          </cell>
          <cell r="U55" t="str">
            <v>курсант</v>
          </cell>
          <cell r="V55">
            <v>100</v>
          </cell>
          <cell r="X55">
            <v>46077</v>
          </cell>
          <cell r="Y55" t="str">
            <v>№ 58</v>
          </cell>
        </row>
        <row r="56">
          <cell r="E56" t="str">
            <v>Єрмаков Дмитро Олександрович</v>
          </cell>
          <cell r="F56" t="str">
            <v>Дніпровське РТЦК та СП</v>
          </cell>
          <cell r="H56" t="str">
            <v>Дніпропетровська</v>
          </cell>
          <cell r="I56">
            <v>28120</v>
          </cell>
          <cell r="M56" t="str">
            <v>м. Дніпро</v>
          </cell>
          <cell r="N56" t="str">
            <v>Дніпропетровська обл. смт. Підгороднє, вул. Залізнична, буд. 8</v>
          </cell>
          <cell r="O56" t="str">
            <v>повна 
загальна 
середня</v>
          </cell>
          <cell r="P56" t="str">
            <v>ПСШ №2, Підгороднє</v>
          </cell>
          <cell r="Q56" t="str">
            <v>Міліція, 3 роки
Водій, 15 років
Права A, B,C, D, E</v>
          </cell>
          <cell r="R56" t="str">
            <v>одружений, 
дружина: Волошко Надія Миколаївна, 1978, Дніпропетровська обл. смт. Підгороднє, вул. Залізнична, буд. 8</v>
          </cell>
          <cell r="S56" t="str">
            <v>0989854651</v>
          </cell>
        </row>
        <row r="57">
          <cell r="E57" t="str">
            <v>Жеребцов Данило Вадимович</v>
          </cell>
          <cell r="F57" t="str">
            <v>Житомирського об'єднаного міського</v>
          </cell>
          <cell r="H57" t="e">
            <v>#VALUE!</v>
          </cell>
          <cell r="I57">
            <v>35760</v>
          </cell>
          <cell r="J57">
            <v>3575904092</v>
          </cell>
          <cell r="K57" t="str">
            <v>АВ 381840</v>
          </cell>
          <cell r="L57" t="str">
            <v>009028574
1237
17.04.2023</v>
          </cell>
          <cell r="M57" t="str">
            <v>Дніпропетровська обл., м. Тернівка</v>
          </cell>
          <cell r="N57" t="str">
            <v>м. Житомир, вул. Ю. Вороного, буд. 5, кв. 58</v>
          </cell>
          <cell r="O57" t="str">
            <v>професійно-
технічна</v>
          </cell>
          <cell r="P57" t="str">
            <v>Тернівський проф. гірничий ліцей, 2017, електрослсар-підземний</v>
          </cell>
          <cell r="Q57" t="str">
            <v>Електрослсар-підземний, 9 років,
Права: А, В</v>
          </cell>
          <cell r="R57" t="str">
            <v>одружений,
дружина: Жеребцова Евеліна Олександрівна, м. Житомир, вул. Ю. Вороного, буд. 5, кв. 58, 0505033165</v>
          </cell>
          <cell r="S57">
            <v>999402691</v>
          </cell>
          <cell r="T57">
            <v>100868</v>
          </cell>
          <cell r="U57" t="str">
            <v>курсант</v>
          </cell>
          <cell r="V57">
            <v>100</v>
          </cell>
          <cell r="X57">
            <v>46080</v>
          </cell>
          <cell r="Y57" t="str">
            <v>№ 61</v>
          </cell>
        </row>
        <row r="58">
          <cell r="E58" t="str">
            <v>Забайрачний Антон Валерійович</v>
          </cell>
          <cell r="F58" t="str">
            <v>Сумським МТЦК та СП
22.02.2026</v>
          </cell>
          <cell r="H58" t="str">
            <v>Сумська</v>
          </cell>
          <cell r="I58">
            <v>32647</v>
          </cell>
          <cell r="J58" t="str">
            <v>3264613873</v>
          </cell>
          <cell r="K58" t="str">
            <v>АВ 949421</v>
          </cell>
          <cell r="L58" t="str">
            <v>ЕН 435216
Северодонецьким МВУМВС України в Луганській обл.
23.07.2005</v>
          </cell>
          <cell r="M58" t="str">
            <v>м. Суми</v>
          </cell>
          <cell r="N58" t="str">
            <v>м. Суми, площа Пришибська б.16, кв.8а</v>
          </cell>
          <cell r="O58" t="str">
            <v>повна 
загальна 
середня</v>
          </cell>
          <cell r="P58" t="str">
            <v xml:space="preserve">МВК №7
м. Суми
2004
</v>
          </cell>
          <cell r="Q58" t="str">
            <v xml:space="preserve">бізнесмен
</v>
          </cell>
          <cell r="R58" t="str">
            <v>не одружений
мати Забайрачна Ольга Анатоліївна - 1965 - Чехія</v>
          </cell>
          <cell r="S58" t="str">
            <v>0994827403</v>
          </cell>
        </row>
        <row r="59">
          <cell r="E59" t="str">
            <v>Заїка Віталій Олександрович</v>
          </cell>
          <cell r="F59" t="str">
            <v>Ніжинського районного</v>
          </cell>
          <cell r="G59" t="str">
            <v>м. Бобровиця</v>
          </cell>
          <cell r="H59" t="e">
            <v>#VALUE!</v>
          </cell>
          <cell r="I59">
            <v>29407</v>
          </cell>
          <cell r="J59" t="str">
            <v>2940603255</v>
          </cell>
          <cell r="M59" t="str">
            <v>Чернігівська обл., Бахмацький р-н., с. Щуча-Гребля</v>
          </cell>
          <cell r="N59" t="str">
            <v>Чернігівська обл., Ніжинський р-н., м. Бобровиця, вул. Святкова, буд. 6</v>
          </cell>
          <cell r="O59" t="str">
            <v>професійно-
технічна</v>
          </cell>
          <cell r="P59" t="str">
            <v>Бобровицький ДСГТ, 2000, агроном</v>
          </cell>
          <cell r="Q59" t="str">
            <v xml:space="preserve">слюсар, 2 роки
оператор крупʼяного виробництва, 10 років
Технік склада, 6 років
Права - </v>
          </cell>
          <cell r="R59" t="str">
            <v>не одружений,
мати: Заїка Валентина Миколаївна, 1960, Чернігівська обл., Ніжинський р-н., м. Бобровиця, вул. Чергігівська, буд. 9а, кв. 10</v>
          </cell>
          <cell r="S59" t="str">
            <v>0681939861</v>
          </cell>
          <cell r="U59" t="str">
            <v>курсант</v>
          </cell>
          <cell r="V59">
            <v>100</v>
          </cell>
          <cell r="X59">
            <v>46076</v>
          </cell>
          <cell r="Y59" t="str">
            <v>№ 57</v>
          </cell>
        </row>
        <row r="60">
          <cell r="E60" t="str">
            <v>Звада Микита Іванович</v>
          </cell>
          <cell r="F60" t="str">
            <v>Сумським МТЦК та СП Сумської обл.,
21.02.2026</v>
          </cell>
          <cell r="H60" t="str">
            <v>Сумська</v>
          </cell>
          <cell r="I60">
            <v>36906</v>
          </cell>
          <cell r="J60" t="str">
            <v>3690507477</v>
          </cell>
          <cell r="K60" t="str">
            <v>АВ 949418</v>
          </cell>
          <cell r="L60" t="str">
            <v>006012577
виданий 5922
23.04.2021</v>
          </cell>
          <cell r="M60" t="str">
            <v>м. Санкт- Петербург</v>
          </cell>
          <cell r="N60" t="str">
            <v>Сумська обл., Роменський р-н, с Вільшана, вул. Озерна 55</v>
          </cell>
          <cell r="O60" t="str">
            <v>повна 
загальна 
середня</v>
          </cell>
          <cell r="P60" t="str">
            <v>Вільшанська ЗОШ
Сумська обл., с.Вільшана
2017</v>
          </cell>
          <cell r="Q60" t="str">
            <v xml:space="preserve">водій кат В,С
</v>
          </cell>
          <cell r="R60" t="str">
            <v>не одружений
батько Звада Іван Михайлович - 1968 - 0500662946, Сумська обл., Роменський р-н, с Вільшана, вул. Озерна 55</v>
          </cell>
          <cell r="S60" t="str">
            <v>0683586538</v>
          </cell>
        </row>
        <row r="61">
          <cell r="E61" t="str">
            <v>Звягінцев Вадим Сергійович</v>
          </cell>
          <cell r="F61" t="str">
            <v>Подільського районного</v>
          </cell>
          <cell r="G61" t="str">
            <v>міста Києва</v>
          </cell>
          <cell r="H61" t="e">
            <v>#VALUE!</v>
          </cell>
          <cell r="I61">
            <v>33012</v>
          </cell>
          <cell r="J61" t="str">
            <v>3301112235</v>
          </cell>
          <cell r="K61" t="str">
            <v>АГ 605685</v>
          </cell>
          <cell r="L61" t="str">
            <v>СМ 828673</v>
          </cell>
          <cell r="M61" t="str">
            <v>Київська обл. Бучанський р-н., смт. Коцюбинське</v>
          </cell>
          <cell r="N61" t="str">
            <v>Київська обл. Бучанський р-н., смт. Коцюбинське, вул. Пономарьова, кв. 78</v>
          </cell>
          <cell r="O61" t="str">
            <v>професійно-
технічна</v>
          </cell>
          <cell r="P61" t="str">
            <v>Київський проф. коледж ім. А. Макаренка, 2010, правознавство</v>
          </cell>
          <cell r="Q61" t="str">
            <v>водій, 10 років,
кладовщик, 6 років
Права В</v>
          </cell>
          <cell r="R61" t="str">
            <v>одружений,
дружина: Звягінцева Катерина Сергіївна, 1992, Київська обл. Бучанський р-н., смт. Коцюбинське, вул. Пономарьова, кв. 78, 0684331879</v>
          </cell>
          <cell r="S61">
            <v>636364510</v>
          </cell>
          <cell r="U61" t="str">
            <v>курсант</v>
          </cell>
          <cell r="V61">
            <v>100</v>
          </cell>
          <cell r="X61">
            <v>46078</v>
          </cell>
          <cell r="Y61" t="str">
            <v>№ 59</v>
          </cell>
        </row>
        <row r="62">
          <cell r="E62" t="str">
            <v>Зубко Андрій Валерійович</v>
          </cell>
          <cell r="F62" t="str">
            <v>Солом'янського районного</v>
          </cell>
          <cell r="H62" t="e">
            <v>#VALUE!</v>
          </cell>
          <cell r="I62">
            <v>36847</v>
          </cell>
          <cell r="J62" t="str">
            <v>3684602658</v>
          </cell>
          <cell r="K62" t="str">
            <v>АГ 629882</v>
          </cell>
          <cell r="L62" t="str">
            <v>СЮ 439586</v>
          </cell>
          <cell r="M62" t="str">
            <v>Запорізька обл. Кам'янсько-Дніпровський р-н, с. Водяне</v>
          </cell>
          <cell r="N62" t="str">
            <v>м. Київ, вул. Залізнична, буд. 34, кв. 112</v>
          </cell>
          <cell r="O62" t="str">
            <v>вища</v>
          </cell>
          <cell r="P62" t="str">
            <v>ХАІ, 2022, авіаційна та ракетна проекційна техніка</v>
          </cell>
          <cell r="Q62" t="str">
            <v>інженер з міцності, 4 роки
Права В</v>
          </cell>
          <cell r="R62" t="str">
            <v xml:space="preserve">не одружений,
Тітка: Уварова Людмила Григорівна, 0675255951 </v>
          </cell>
          <cell r="S62">
            <v>687091749</v>
          </cell>
          <cell r="U62" t="str">
            <v>курсант</v>
          </cell>
          <cell r="V62">
            <v>100</v>
          </cell>
          <cell r="X62">
            <v>46081</v>
          </cell>
          <cell r="Y62" t="str">
            <v>№ 62</v>
          </cell>
        </row>
        <row r="63">
          <cell r="E63" t="str">
            <v>Кальченко Олександр Іванович</v>
          </cell>
          <cell r="F63" t="str">
            <v>Сумським МТЦК та СП
23.02.26</v>
          </cell>
          <cell r="H63" t="str">
            <v>Сумська</v>
          </cell>
          <cell r="I63">
            <v>29245</v>
          </cell>
          <cell r="J63" t="str">
            <v>2924420790</v>
          </cell>
          <cell r="K63" t="str">
            <v>АВ 967887</v>
          </cell>
          <cell r="M63" t="str">
            <v>Сумська обл., м. Білопілля</v>
          </cell>
          <cell r="N63" t="str">
            <v>м. Суми, вул. Харківська, буд. 28/1, кв. 46</v>
          </cell>
          <cell r="O63" t="str">
            <v>вища</v>
          </cell>
          <cell r="P63" t="str">
            <v>АМСУ, м. Дніпро, 2009, облік, аудит, правознавство</v>
          </cell>
          <cell r="Q63" t="str">
            <v>інспектор митниці, 14 років
ФОП, 8 років
Права В</v>
          </cell>
          <cell r="R63" t="str">
            <v>одружений, 
дружина: Кальченко Вікторія Володимирівна, м. Суми, пр. Перемоги, буд. 51, кв. 132, 0958425595</v>
          </cell>
          <cell r="S63" t="str">
            <v>0675997775</v>
          </cell>
        </row>
        <row r="64">
          <cell r="E64" t="str">
            <v>Камінський Андрій Михайлович</v>
          </cell>
          <cell r="F64" t="str">
            <v>Хмільницького районного</v>
          </cell>
          <cell r="H64" t="e">
            <v>#VALUE!</v>
          </cell>
          <cell r="I64">
            <v>35416</v>
          </cell>
          <cell r="J64" t="str">
            <v>3541511375</v>
          </cell>
          <cell r="K64" t="str">
            <v>АГ 574999</v>
          </cell>
          <cell r="L64" t="str">
            <v>АТ 021347
Ленінським РВ УПМС України у Вінницькій області
17.01.2013</v>
          </cell>
          <cell r="M64" t="str">
            <v>Вінницька обл., Вінницький р-н., с. Пултівці</v>
          </cell>
          <cell r="N64" t="str">
            <v>м. Вінниця, вул. Пирогова, буд. 103а, кв. 157</v>
          </cell>
          <cell r="O64" t="str">
            <v>повна 
загальна 
середня</v>
          </cell>
          <cell r="P64" t="str">
            <v>Гімназія №1, Медичний коледж ім. Д.К. Заболотного, м. Вінниця, 2016</v>
          </cell>
          <cell r="Q64" t="str">
            <v xml:space="preserve">комплектувальник, 3 роки, 
Права - </v>
          </cell>
          <cell r="R64" t="str">
            <v>одружений
Дружина: Камінська Валентина Петрівна, 1998, м. Вінниця, вул. Пирогова, буд. 103а, кв. 157, 0501442286</v>
          </cell>
          <cell r="S64">
            <v>933511962</v>
          </cell>
          <cell r="U64" t="str">
            <v>курсант</v>
          </cell>
          <cell r="V64">
            <v>100</v>
          </cell>
          <cell r="X64">
            <v>46079</v>
          </cell>
          <cell r="Y64" t="str">
            <v>№ 60</v>
          </cell>
        </row>
        <row r="65">
          <cell r="E65" t="str">
            <v>Катеруша Ярослав Ігорович</v>
          </cell>
          <cell r="F65" t="str">
            <v>Шевченківського районного</v>
          </cell>
          <cell r="G65" t="str">
            <v>міста Києва</v>
          </cell>
          <cell r="H65" t="e">
            <v>#VALUE!</v>
          </cell>
          <cell r="I65">
            <v>35252</v>
          </cell>
          <cell r="J65">
            <v>3525107076</v>
          </cell>
          <cell r="K65" t="str">
            <v>довідка</v>
          </cell>
          <cell r="L65" t="str">
            <v>НЕ 670190
Городищенським РС УДМС УКР в Черкаській обл
12.09.2012</v>
          </cell>
          <cell r="M65" t="str">
            <v>Черкаська обл., Черкаський р-н, м. Городище</v>
          </cell>
          <cell r="N65" t="str">
            <v>Черкаська обл., Черкаський р-н, м. Городище, вул. Миру, буд. 56, кв. 10</v>
          </cell>
          <cell r="O65" t="str">
            <v>вища</v>
          </cell>
          <cell r="P65" t="str">
            <v>Київський національний лінгвістичний університет, 2018, філологія (мова та література англійська)</v>
          </cell>
          <cell r="Q65" t="str">
            <v>менеджер з продажів, 3 роки
перекладач, 8 років
Права В</v>
          </cell>
          <cell r="R65" t="str">
            <v>не одружений
мати: Яременко Ольга Вікторівна, 1973, Черкаська обл., Черкаський р-н, м. Городище, вул. Миру, буд. 56, кв. 10, 0983966889</v>
          </cell>
          <cell r="S65">
            <v>733474748</v>
          </cell>
          <cell r="U65" t="str">
            <v>курсант</v>
          </cell>
          <cell r="V65">
            <v>100</v>
          </cell>
          <cell r="X65">
            <v>46078</v>
          </cell>
          <cell r="Y65" t="str">
            <v>№ 59</v>
          </cell>
        </row>
        <row r="66">
          <cell r="E66" t="str">
            <v>Качура Олексій Олександрович</v>
          </cell>
          <cell r="F66" t="str">
            <v>Чернігівського міського</v>
          </cell>
          <cell r="G66" t="str">
            <v>м. Чернігів</v>
          </cell>
          <cell r="H66" t="e">
            <v>#VALUE!</v>
          </cell>
          <cell r="I66">
            <v>35855</v>
          </cell>
          <cell r="J66" t="str">
            <v>3585404453</v>
          </cell>
          <cell r="M66" t="str">
            <v>м. Чернігів</v>
          </cell>
          <cell r="N66" t="str">
            <v>м. Чернігів, просп. Миру, буд. 201б, кв. 20</v>
          </cell>
          <cell r="O66" t="str">
            <v>вища</v>
          </cell>
          <cell r="P66" t="str">
            <v>Чернігівський педагогічний університет, 2021, фізичне виховання, хореографія</v>
          </cell>
          <cell r="Q66" t="str">
            <v xml:space="preserve">Тренер із спортивних бальних танців, 22 роки
Права - </v>
          </cell>
          <cell r="R66" t="str">
            <v>не одружений, 
мати: Качура Оксана Валеріївна, 1974, м. Чернігів, просп. Миру, буд. 201б, кв. 20, 0509957275</v>
          </cell>
          <cell r="S66" t="str">
            <v>0664746771</v>
          </cell>
          <cell r="U66" t="str">
            <v>курсант</v>
          </cell>
          <cell r="V66">
            <v>100</v>
          </cell>
          <cell r="X66">
            <v>46076</v>
          </cell>
          <cell r="Y66" t="str">
            <v>№ 57</v>
          </cell>
        </row>
        <row r="67">
          <cell r="E67" t="str">
            <v>Кваша Сергій Анатолійович</v>
          </cell>
          <cell r="F67" t="str">
            <v>Роменським РТЦК та СП Сумської обл.
27.02.2026</v>
          </cell>
          <cell r="H67" t="str">
            <v>Сумська</v>
          </cell>
          <cell r="I67">
            <v>32935</v>
          </cell>
          <cell r="J67" t="str">
            <v>3293410951</v>
          </cell>
          <cell r="K67" t="str">
            <v>СО 728605</v>
          </cell>
          <cell r="L67" t="str">
            <v>МВ 341636
Роменським МРВУМВС України в Сумській обл.,
10.01.2007</v>
          </cell>
          <cell r="M67" t="str">
            <v>Сумська обл., Роменський р-н., с. Анастасівка</v>
          </cell>
          <cell r="N67" t="str">
            <v>Сумська обл., Роменський р-н., с. Анастасівка, вул. Паркова, буд. 6</v>
          </cell>
          <cell r="O67" t="str">
            <v>професійно-
технічна</v>
          </cell>
          <cell r="P67" t="str">
            <v>Глинське ПТУ, 2009, слюсар, зварювальник</v>
          </cell>
          <cell r="Q67" t="str">
            <v xml:space="preserve">доглядач за тваринами, 6 років
Права - </v>
          </cell>
          <cell r="R67" t="str">
            <v xml:space="preserve">не одружений,
мати: Кваша Надія Іванівна, 1964, Сумська обл., Роменський р-н., с. Анастасівка, вул. Паркова, буд. 6, 0987449092 </v>
          </cell>
          <cell r="S67" t="str">
            <v>0686718122</v>
          </cell>
        </row>
        <row r="68">
          <cell r="E68" t="str">
            <v>Клименченко Максим Анатолійович</v>
          </cell>
          <cell r="F68" t="str">
            <v>Шосткинським РТЦК та СП 
24.02.2026</v>
          </cell>
          <cell r="H68" t="str">
            <v>Сумська</v>
          </cell>
          <cell r="I68">
            <v>32877</v>
          </cell>
          <cell r="J68" t="str">
            <v>3287611732</v>
          </cell>
          <cell r="K68" t="str">
            <v>АВ 967980</v>
          </cell>
          <cell r="L68" t="str">
            <v>МВ 302722
Глухівським МРВ УМВС України в Сумській обл.
07.07.2006</v>
          </cell>
          <cell r="M68" t="str">
            <v>Сумська обл., м. Глухів</v>
          </cell>
          <cell r="N68" t="str">
            <v>Сумська обл., м. Глухів.ю вул. Франка, буд. 39</v>
          </cell>
          <cell r="O68" t="str">
            <v>професійно-
технічна</v>
          </cell>
          <cell r="P68" t="str">
            <v>ПТУ, м. Глухів, муляр, печник, штукатур</v>
          </cell>
          <cell r="Q68" t="str">
            <v>слюсар, 9 років
Права -</v>
          </cell>
          <cell r="R68" t="str">
            <v>не одружений,
мати: Клименченко Інна Петрівна, 1972, Сумська обл., м. Глухів.ю вул. Франка, буд. 39, 0956028336</v>
          </cell>
          <cell r="S68" t="str">
            <v>0667570803</v>
          </cell>
        </row>
        <row r="69">
          <cell r="E69" t="str">
            <v>Князєв Олексадр Олексійович</v>
          </cell>
          <cell r="F69" t="str">
            <v>Сумським РтЦК та СП Сумської обл.,
24.02.2026</v>
          </cell>
          <cell r="H69" t="str">
            <v>Сумська</v>
          </cell>
          <cell r="I69">
            <v>30691</v>
          </cell>
          <cell r="J69" t="str">
            <v>3069007313</v>
          </cell>
          <cell r="K69" t="str">
            <v xml:space="preserve">МО 533842
</v>
          </cell>
          <cell r="L69" t="str">
            <v>МВ 580136
Лебединським МСУДМС України в Сумській обл.,
18.03.2015</v>
          </cell>
          <cell r="M69" t="str">
            <v>Сумська обл., Сумський р-й, с.Першотравневе</v>
          </cell>
          <cell r="N69" t="str">
            <v>м. Лебедин, вул. Капранів б.24, Сумська обл.</v>
          </cell>
          <cell r="O69" t="str">
            <v>професійно-
технічна</v>
          </cell>
          <cell r="P69" t="str">
            <v>ПТУ34, 2002, будівельник</v>
          </cell>
          <cell r="Q69" t="str">
            <v>будівельник, кат.В</v>
          </cell>
          <cell r="R69" t="str">
            <v xml:space="preserve">одружений
Дружина Князєва Анна Миколаївна - 1990 - 0988266864
</v>
          </cell>
          <cell r="S69" t="str">
            <v>0984312805</v>
          </cell>
        </row>
        <row r="70">
          <cell r="E70" t="str">
            <v>Коваленко Анатолій Григорович</v>
          </cell>
          <cell r="F70" t="str">
            <v>Житомирського об'єднаного міського</v>
          </cell>
          <cell r="H70" t="e">
            <v>#VALUE!</v>
          </cell>
          <cell r="I70">
            <v>29576</v>
          </cell>
          <cell r="J70" t="str">
            <v>2957514658</v>
          </cell>
          <cell r="K70" t="str">
            <v>АВ 960033</v>
          </cell>
          <cell r="L70" t="str">
            <v>ВМ 531816
Корольовським РВ УМВС України в Житомирській області
04.04.1998</v>
          </cell>
          <cell r="M70" t="str">
            <v>м. Житомир</v>
          </cell>
          <cell r="N70" t="str">
            <v>м. Житомир
вул. Володимира Гнатюка, буд. 30, кв. 309</v>
          </cell>
          <cell r="O70" t="str">
            <v>професійно-
технічна</v>
          </cell>
          <cell r="P70" t="str">
            <v>ПТУ №17
м. Житомир
1999
автослюсар-водій</v>
          </cell>
          <cell r="Q70" t="str">
            <v>слюсар - 20р
Права B, C</v>
          </cell>
          <cell r="R70" t="str">
            <v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v>
          </cell>
          <cell r="S70">
            <v>963148587</v>
          </cell>
          <cell r="U70" t="str">
            <v>курсант</v>
          </cell>
          <cell r="V70">
            <v>100</v>
          </cell>
          <cell r="X70">
            <v>46081</v>
          </cell>
          <cell r="Y70" t="str">
            <v>№ 62</v>
          </cell>
        </row>
        <row r="71">
          <cell r="E71" t="str">
            <v>Коваленко Дмитро Валентинович</v>
          </cell>
          <cell r="F71" t="str">
            <v>Солом'янського районного</v>
          </cell>
          <cell r="H71" t="e">
            <v>#VALUE!</v>
          </cell>
          <cell r="I71">
            <v>30984</v>
          </cell>
          <cell r="J71" t="str">
            <v>3098314219</v>
          </cell>
          <cell r="K71" t="str">
            <v>АГ 629884</v>
          </cell>
          <cell r="L71" t="str">
            <v>004120993
8026
28.10.2019</v>
          </cell>
          <cell r="M71" t="str">
            <v>м. Київ</v>
          </cell>
          <cell r="N71" t="str">
            <v>м. Київ
просп. Червоної Калини, буд. 22а, кв. 114</v>
          </cell>
          <cell r="O71" t="str">
            <v>повна 
загальна 
середня</v>
          </cell>
          <cell r="P71" t="str">
            <v>ЗОШ №238
м. Київ
2001</v>
          </cell>
          <cell r="Q71" t="str">
            <v>бухгалтер - 6р
промоутер реклами - 10р</v>
          </cell>
          <cell r="R71" t="str">
            <v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v>
          </cell>
          <cell r="S71">
            <v>930344674</v>
          </cell>
          <cell r="U71" t="str">
            <v>курсант</v>
          </cell>
          <cell r="V71">
            <v>100</v>
          </cell>
          <cell r="X71">
            <v>46081</v>
          </cell>
          <cell r="Y71" t="str">
            <v>№ 62</v>
          </cell>
        </row>
        <row r="72">
          <cell r="E72" t="str">
            <v>Коваленко Олег Андрійович</v>
          </cell>
          <cell r="F72" t="str">
            <v>Оболонського районного</v>
          </cell>
          <cell r="H72" t="e">
            <v>#VALUE!</v>
          </cell>
          <cell r="I72">
            <v>34106</v>
          </cell>
          <cell r="J72" t="str">
            <v>3410506256</v>
          </cell>
          <cell r="K72" t="str">
            <v>040520250688132901083/1</v>
          </cell>
          <cell r="L72" t="str">
            <v>МР 295449</v>
          </cell>
          <cell r="M72" t="str">
            <v>м. Херсон</v>
          </cell>
          <cell r="N72" t="str">
            <v>м. Київ, просп. Оболонський, буд. 28б</v>
          </cell>
          <cell r="O72" t="str">
            <v>вища</v>
          </cell>
          <cell r="P72" t="str">
            <v>ХДПУ, 2019, тренер</v>
          </cell>
          <cell r="Q72" t="str">
            <v xml:space="preserve">менеджер басейну, тренер з плавання, 15 років
Права - </v>
          </cell>
          <cell r="R72" t="str">
            <v>одружений,
дружина: Коваленко Катерина Андріївна, 1994, м. Київ, просп. Оболонський, буд. 28б, 0508486881</v>
          </cell>
          <cell r="S72">
            <v>990928972</v>
          </cell>
          <cell r="U72" t="str">
            <v>курсант</v>
          </cell>
          <cell r="V72">
            <v>100</v>
          </cell>
          <cell r="X72">
            <v>46081</v>
          </cell>
          <cell r="Y72" t="str">
            <v>№ 62</v>
          </cell>
        </row>
        <row r="73">
          <cell r="E73" t="str">
            <v>Коваль Сергій Степанович</v>
          </cell>
          <cell r="F73" t="str">
            <v>Хмільницького районного</v>
          </cell>
          <cell r="H73" t="e">
            <v>#VALUE!</v>
          </cell>
          <cell r="I73">
            <v>30203</v>
          </cell>
          <cell r="J73" t="str">
            <v>3020225699</v>
          </cell>
          <cell r="K73" t="str">
            <v>АГ 574997</v>
          </cell>
          <cell r="L73" t="str">
            <v>АТ 170876
Хмільницьким РС УДМС УКР в Вінницькій обл
27.10.2016</v>
          </cell>
          <cell r="M73" t="str">
            <v>Вінницька обл., Хмільницький р-н., с. Вербівка</v>
          </cell>
          <cell r="N73" t="str">
            <v>Вінницька обл., Хмільницький р-н., с. Вербівка, вул. Космонавтів, буд. 48</v>
          </cell>
          <cell r="O73" t="str">
            <v>базова 
загальна 
середня</v>
          </cell>
          <cell r="P73" t="str">
            <v>Хмільницька ЗОШ №4</v>
          </cell>
          <cell r="Q73" t="str">
            <v>автослюсар, 12 років</v>
          </cell>
          <cell r="R73" t="str">
            <v>не одружений, 
сестра: Коваль Леся Степанівна, 1978, Вінницька обл., Хмільницький р-н., с. Вербівка, вул. Космонавтів, буд. 48, 0682159607</v>
          </cell>
          <cell r="S73">
            <v>681797617</v>
          </cell>
          <cell r="U73" t="str">
            <v>курсант</v>
          </cell>
          <cell r="V73">
            <v>100</v>
          </cell>
          <cell r="X73">
            <v>46079</v>
          </cell>
          <cell r="Y73" t="str">
            <v>№ 60</v>
          </cell>
        </row>
        <row r="74">
          <cell r="E74" t="str">
            <v>Ковальов Владислав Віталійович</v>
          </cell>
          <cell r="F74" t="str">
            <v xml:space="preserve"> Кам'янський, Дніпропетровського району, м. Дніпро</v>
          </cell>
          <cell r="H74" t="str">
            <v>Дніпропетровська</v>
          </cell>
          <cell r="I74">
            <v>36997</v>
          </cell>
          <cell r="M74" t="str">
            <v>Дніпровська обл. Дніпропетровський р-н,с. Партизанське</v>
          </cell>
          <cell r="N74" t="str">
            <v>Дніпропетровська обл., Дніпропетровський р-н, с. Балівка, вул. Калинова, буд. 55</v>
          </cell>
          <cell r="O74" t="str">
            <v>повна 
загальна 
середня учіліще</v>
          </cell>
          <cell r="P74" t="str">
            <v>Професійне технічне учіліще №79 м. Дніпро, 2019, водій сільско-господарських, лісо-господарських машин, слюсар ремонтник 3 разряду</v>
          </cell>
          <cell r="Q74" t="str">
            <v>водій, 3,5 року, Права В</v>
          </cell>
          <cell r="R74" t="str">
            <v>мати: Головата Юлія Василівна, 13.01.1983, Дніпропетровська обл., Дніпроперовський р-н, с. Балівка, вул. Калинова, буд. 55.</v>
          </cell>
          <cell r="S74" t="str">
            <v>0664717290</v>
          </cell>
          <cell r="U74" t="str">
            <v>курсант</v>
          </cell>
          <cell r="V74">
            <v>100</v>
          </cell>
        </row>
        <row r="75">
          <cell r="E75" t="str">
            <v>Колодченко Олег Григорович</v>
          </cell>
          <cell r="F75" t="str">
            <v>Індустріальним РТЦК та СП
20.02.2026</v>
          </cell>
          <cell r="G75" t="str">
            <v>міста Харкова</v>
          </cell>
          <cell r="H75" t="str">
            <v>Харківська</v>
          </cell>
          <cell r="I75">
            <v>32942</v>
          </cell>
          <cell r="J75" t="str">
            <v>3294101893</v>
          </cell>
          <cell r="K75" t="str">
            <v>СО 621238</v>
          </cell>
          <cell r="L75" t="str">
            <v>МВ 321644
Великописарівським РВУМВС України в Сумській обл.
25.07.2006</v>
          </cell>
          <cell r="M75" t="str">
            <v xml:space="preserve">Сумська обл., Ахтирський р-н, с. Попівка </v>
          </cell>
          <cell r="N75" t="str">
            <v>м. Чугуїв, вул. Піщана 48</v>
          </cell>
          <cell r="O75" t="str">
            <v>професійно-
технічна</v>
          </cell>
          <cell r="P75" t="str">
            <v>Велекописерівська філія Ахтирскього профліцею, Сумська обл., смт.Велика Писарівка
2008</v>
          </cell>
          <cell r="Q75" t="str">
            <v>війсковий
трахторист
В,С,С1</v>
          </cell>
          <cell r="R75" t="str">
            <v>одружений
Комодченко Єлена Ігорівна - 1989 - 0980437691 - м. Одеса</v>
          </cell>
          <cell r="S75" t="str">
            <v>0950483028</v>
          </cell>
        </row>
        <row r="76">
          <cell r="E76" t="str">
            <v>Коновал Євгеній Миколайович</v>
          </cell>
          <cell r="F76" t="str">
            <v>Чернігівського районного</v>
          </cell>
          <cell r="G76" t="str">
            <v>Чернігівська обл., Чернігівський р-н., с. Десна</v>
          </cell>
          <cell r="H76" t="e">
            <v>#VALUE!</v>
          </cell>
          <cell r="I76">
            <v>30834</v>
          </cell>
          <cell r="J76" t="str">
            <v>3083303814</v>
          </cell>
          <cell r="M76" t="str">
            <v>Дніппопетровська обл., м. Новомосковськ</v>
          </cell>
          <cell r="N76" t="str">
            <v>Чернігівська обл., Чернігівський р-н., с. Десна, вул. Захисників України, буд. 3, кв. 38</v>
          </cell>
          <cell r="O76" t="str">
            <v>вища</v>
          </cell>
          <cell r="P76" t="str">
            <v>Чернігівський інститут економіки та управління, 2007, маркетолог</v>
          </cell>
          <cell r="Q76" t="str">
            <v>системний адміністратор, 18 років
Права: С</v>
          </cell>
          <cell r="R76" t="str">
            <v>не одружений, 
батько: Коновал Микола Сергійович, 1953, Чернігівська обл., Чернігівський р-н., с. Десна, вул. Захисників України, буд. 3, кв. 38, 0931987601</v>
          </cell>
          <cell r="S76" t="str">
            <v>0937859535</v>
          </cell>
          <cell r="U76" t="str">
            <v>курсант</v>
          </cell>
          <cell r="V76">
            <v>100</v>
          </cell>
          <cell r="X76">
            <v>46076</v>
          </cell>
          <cell r="Y76" t="str">
            <v>№ 57</v>
          </cell>
        </row>
        <row r="77">
          <cell r="E77" t="str">
            <v>Коренєв Віталій Віталійович</v>
          </cell>
          <cell r="F77" t="str">
            <v>Конотопським РТЦК та СП,
24.02.2026</v>
          </cell>
          <cell r="H77" t="str">
            <v>Сумська</v>
          </cell>
          <cell r="I77">
            <v>32563</v>
          </cell>
          <cell r="J77" t="str">
            <v>3256220573</v>
          </cell>
          <cell r="K77" t="str">
            <v>АВ 949492</v>
          </cell>
          <cell r="L77" t="str">
            <v>закордоний паспорт
FM731032
виданий 5901
05.04.2018</v>
          </cell>
          <cell r="M77" t="str">
            <v>м. Суми</v>
          </cell>
          <cell r="N77" t="str">
            <v>м. Суми, вул. Роменська, буд. 98, кв. 48</v>
          </cell>
          <cell r="O77" t="str">
            <v>базова 
загальна 
середня</v>
          </cell>
          <cell r="P77" t="str">
            <v>Школа №1, м. Суми</v>
          </cell>
          <cell r="Q77" t="str">
            <v>муляр, 19 років
Права В</v>
          </cell>
          <cell r="R77" t="str">
            <v>не одружений,
батько: Коренєв Віталій Олексійович, 1962, м. Суми, вул. Роменська, буд. 98, кв. 48, 0507243078</v>
          </cell>
          <cell r="S77" t="str">
            <v>0661495776</v>
          </cell>
        </row>
        <row r="78">
          <cell r="E78" t="str">
            <v>Косенко Віталій Якович</v>
          </cell>
          <cell r="F78" t="str">
            <v>Сумським МТЦК та СП 
27.02.2026</v>
          </cell>
          <cell r="H78" t="str">
            <v>Сумська</v>
          </cell>
          <cell r="I78">
            <v>34632</v>
          </cell>
          <cell r="J78" t="str">
            <v>3463112994</v>
          </cell>
          <cell r="K78" t="str">
            <v>АВ 949438</v>
          </cell>
          <cell r="L78" t="str">
            <v>008368296
виданий 5922
21.10.2022</v>
          </cell>
          <cell r="M78" t="str">
            <v>с. Немудруї, Сумська обл., Роменський р-н</v>
          </cell>
          <cell r="N78" t="str">
            <v>Сумська обл, с. Недригалів, вул. Заболотівка 80</v>
          </cell>
          <cell r="O78" t="str">
            <v>повна 
загальна 
середня</v>
          </cell>
          <cell r="P78" t="str">
            <v>ПТУ №41
с. Недригалів, Сумська обл.
2013</v>
          </cell>
          <cell r="Q78" t="str">
            <v xml:space="preserve">водій кат В,С
трахторист кат. А1, А2
</v>
          </cell>
          <cell r="R78" t="str">
            <v>не одружений
Батько Косенко Яків Петрович - 1964 - 0500535095, Сумська обл, с. Недригалів, вул. Заболотівка 80</v>
          </cell>
          <cell r="S78" t="str">
            <v>0991610466</v>
          </cell>
        </row>
        <row r="79">
          <cell r="E79" t="str">
            <v>Косенюк Валерій Анатолійович</v>
          </cell>
          <cell r="F79" t="str">
            <v>Деснянського районного</v>
          </cell>
          <cell r="H79" t="e">
            <v>#VALUE!</v>
          </cell>
          <cell r="I79">
            <v>27598</v>
          </cell>
          <cell r="J79" t="str">
            <v>2759713830</v>
          </cell>
          <cell r="K79" t="str">
            <v>АГ 606584</v>
          </cell>
          <cell r="L79" t="str">
            <v>СН 289053</v>
          </cell>
          <cell r="M79" t="str">
            <v>м. Київ</v>
          </cell>
          <cell r="N79" t="str">
            <v>м. Київ, вул. Кіото, буд. 5, кв. 117</v>
          </cell>
          <cell r="O79" t="str">
            <v>вища</v>
          </cell>
          <cell r="P79" t="str">
            <v>КДАККМ, 2005, звукорежисура, театральне мистецтво</v>
          </cell>
          <cell r="Q79" t="str">
            <v>музикант, 35 років
Права: -</v>
          </cell>
          <cell r="R79" t="str">
            <v>одружений,
дружина: Щипан-Косенюк Олександра Олегівна, 1981, м. Київ, вул. Кіото, буд. 5, кв. 117, 0503803966</v>
          </cell>
          <cell r="S79">
            <v>503803960</v>
          </cell>
          <cell r="U79" t="str">
            <v>курсант</v>
          </cell>
          <cell r="V79">
            <v>100</v>
          </cell>
          <cell r="X79">
            <v>46079</v>
          </cell>
          <cell r="Y79" t="str">
            <v>№ 60</v>
          </cell>
        </row>
        <row r="80">
          <cell r="E80" t="str">
            <v>Косьмін Юрій Віталійович</v>
          </cell>
          <cell r="F80" t="str">
            <v>Конотопським РТЦК та СП
24.02.2026</v>
          </cell>
          <cell r="H80" t="str">
            <v>Сумська</v>
          </cell>
          <cell r="I80">
            <v>29414</v>
          </cell>
          <cell r="J80" t="str">
            <v>2941315057</v>
          </cell>
          <cell r="K80" t="str">
            <v>АВ 967804</v>
          </cell>
          <cell r="M80" t="str">
            <v>Сумська обл., м. Путивль</v>
          </cell>
          <cell r="N80" t="str">
            <v>Сумська обл., м. Путивль, вул. І. Путивльського, буд. 7</v>
          </cell>
          <cell r="O80" t="str">
            <v>базова 
загальна 
середня</v>
          </cell>
          <cell r="P80" t="str">
            <v>Бурса №9, м. Путивль</v>
          </cell>
          <cell r="Q80" t="str">
            <v xml:space="preserve">будівельник, 20 років
Права - </v>
          </cell>
          <cell r="R80" t="str">
            <v>не одружений,
батько: Косьмін Віталій</v>
          </cell>
          <cell r="S80" t="str">
            <v>0662402865</v>
          </cell>
        </row>
        <row r="81">
          <cell r="E81" t="str">
            <v>Крейдич Жан Віталійович</v>
          </cell>
          <cell r="F81" t="str">
            <v>Житомирського об'єднаного міського</v>
          </cell>
          <cell r="H81" t="e">
            <v>#VALUE!</v>
          </cell>
          <cell r="I81">
            <v>31117</v>
          </cell>
          <cell r="J81" t="str">
            <v>3111620917</v>
          </cell>
          <cell r="K81" t="str">
            <v>АГ 186074</v>
          </cell>
          <cell r="L81" t="str">
            <v>ВН 498883
Корольовським РВ УМВС України в Житомирській області
17.08.2010</v>
          </cell>
          <cell r="M81" t="str">
            <v>м. Житомир</v>
          </cell>
          <cell r="N81" t="str">
            <v>м. Житомир, вул. Вітрука, буд. 27, кв. 53</v>
          </cell>
          <cell r="R81" t="str">
            <v>одружений,
дружина: Шмідт Ірина Володимирівна, 1988</v>
          </cell>
          <cell r="U81" t="str">
            <v>курсант</v>
          </cell>
          <cell r="V81">
            <v>100</v>
          </cell>
          <cell r="X81">
            <v>46078</v>
          </cell>
          <cell r="Y81" t="str">
            <v>№ 59</v>
          </cell>
        </row>
        <row r="82">
          <cell r="E82" t="str">
            <v>Кривогуз Віталій Олександович</v>
          </cell>
          <cell r="F82" t="str">
            <v>Сумським МТЦК та СП 
21.02.2026</v>
          </cell>
          <cell r="H82" t="str">
            <v>Сумська</v>
          </cell>
          <cell r="I82">
            <v>29281</v>
          </cell>
          <cell r="J82" t="str">
            <v>2928021037</v>
          </cell>
          <cell r="K82" t="str">
            <v>СО431160</v>
          </cell>
          <cell r="L82" t="str">
            <v>МА 314704,
Буринським РВУМВС України в Сумський обл.,
04.08.1997</v>
          </cell>
          <cell r="M82" t="str">
            <v>м. Ромни, Сумска обл.</v>
          </cell>
          <cell r="N82" t="str">
            <v>Сумська обл., м. Буринь, вул. Пірогова, б.1б/2</v>
          </cell>
          <cell r="O82" t="str">
            <v>вища</v>
          </cell>
          <cell r="P82" t="str">
            <v>ПУСК м. Полтава
бакалавр
товарознавство і комерційна діяльність
2003</v>
          </cell>
          <cell r="Q82" t="str">
            <v>ФОП
кат. В</v>
          </cell>
          <cell r="R82" t="str">
            <v>не одружений
мати Дзюба Євгенія Миколайвна - 1957, Сумська обл., м. Буринь, вул. 121 Стрілецької Дивізії, буд. 13, кв.2</v>
          </cell>
          <cell r="S82" t="str">
            <v>0994461246</v>
          </cell>
        </row>
        <row r="83">
          <cell r="E83" t="str">
            <v>Кузьмишин Юрій Миколайович</v>
          </cell>
          <cell r="F83" t="str">
            <v>Житомирського районного</v>
          </cell>
          <cell r="H83" t="e">
            <v>#VALUE!</v>
          </cell>
          <cell r="I83">
            <v>32635</v>
          </cell>
          <cell r="J83" t="str">
            <v>3263419370</v>
          </cell>
          <cell r="K83" t="str">
            <v>АГ 603381</v>
          </cell>
          <cell r="L83" t="str">
            <v>012496201
1819
27.10.2025</v>
          </cell>
          <cell r="M83" t="str">
            <v>Житомирська обл.
Житомирський р-н.
с. Висока Піч</v>
          </cell>
          <cell r="N83" t="str">
            <v>Житомирська обл.
Житомирський р-н.
с. Висока Піч
вул. Воронкіна, буд. 1, кв. 38</v>
          </cell>
          <cell r="O83" t="str">
            <v>професійно-
технічна</v>
          </cell>
          <cell r="P83" t="str">
            <v>Турчинівка (училище)
Житомирська обл, м. Чуднів
2007
електрогазозварювальник, водій</v>
          </cell>
          <cell r="Q83" t="str">
            <v>водій (грузова) - 10р
Права B, C, CE</v>
          </cell>
          <cell r="R83" t="str">
            <v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v>
          </cell>
          <cell r="S83">
            <v>673197537</v>
          </cell>
          <cell r="U83" t="str">
            <v>курсант</v>
          </cell>
          <cell r="V83">
            <v>100</v>
          </cell>
          <cell r="X83">
            <v>46081</v>
          </cell>
          <cell r="Y83" t="str">
            <v>№ 62</v>
          </cell>
        </row>
        <row r="84">
          <cell r="E84" t="str">
            <v>Кучеренко Анатолій Михайлович</v>
          </cell>
          <cell r="F84" t="str">
            <v>Святошинського районного</v>
          </cell>
          <cell r="H84" t="e">
            <v>#VALUE!</v>
          </cell>
          <cell r="I84">
            <v>33960</v>
          </cell>
          <cell r="J84" t="str">
            <v>3395907198</v>
          </cell>
          <cell r="K84" t="str">
            <v>АГ 606238</v>
          </cell>
          <cell r="L84" t="str">
            <v>005837755
5926
11.03.2021</v>
          </cell>
          <cell r="M84" t="str">
            <v>Сумська обл,
Сумський р-н,
с. Нижня Сироватка</v>
          </cell>
          <cell r="N84" t="str">
            <v>м. Київ,
просп. Академіка Корольова, буд. 6, кв 245</v>
          </cell>
          <cell r="O84" t="str">
            <v>професійно-
технічна</v>
          </cell>
          <cell r="P84" t="str">
            <v>ПТУ №16
м. Суми
2012
охоронник</v>
          </cell>
          <cell r="Q84" t="str">
            <v>робітник на складі</v>
          </cell>
          <cell r="R84" t="str">
            <v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v>
          </cell>
          <cell r="S84">
            <v>668498110</v>
          </cell>
          <cell r="U84" t="str">
            <v>курсант</v>
          </cell>
          <cell r="V84">
            <v>100</v>
          </cell>
          <cell r="X84">
            <v>46078</v>
          </cell>
          <cell r="Y84" t="str">
            <v>№ 59</v>
          </cell>
        </row>
        <row r="85">
          <cell r="E85" t="str">
            <v>Кучура Андрій Віталійович</v>
          </cell>
          <cell r="F85" t="str">
            <v>Деснянського районного</v>
          </cell>
          <cell r="H85" t="e">
            <v>#VALUE!</v>
          </cell>
          <cell r="I85">
            <v>32181</v>
          </cell>
          <cell r="J85" t="str">
            <v>3218006254</v>
          </cell>
          <cell r="K85" t="str">
            <v>АГ 606587</v>
          </cell>
          <cell r="L85" t="str">
            <v>НМ 474141</v>
          </cell>
          <cell r="M85" t="str">
            <v>Чернігівська обл., м. Борзна</v>
          </cell>
          <cell r="N85" t="str">
            <v>Чернігівська обл., м. Борзна, вул. Олійника, буд. 41</v>
          </cell>
          <cell r="O85" t="str">
            <v>повна 
загальна 
середня</v>
          </cell>
          <cell r="P85" t="str">
            <v>Борзнівська ЗОШ</v>
          </cell>
          <cell r="Q85" t="str">
            <v>будівельник, 10 років
Права -</v>
          </cell>
          <cell r="R85" t="str">
            <v>не одружений,
мати: Кучура Тетяна Іванівна, Чернігівська обл., м. Борзна, вул. Олійника, буд. 41, 0639370324</v>
          </cell>
          <cell r="S85">
            <v>937290800</v>
          </cell>
          <cell r="U85" t="str">
            <v>курсант</v>
          </cell>
          <cell r="V85">
            <v>100</v>
          </cell>
          <cell r="X85">
            <v>46080</v>
          </cell>
          <cell r="Y85" t="str">
            <v>№ 61</v>
          </cell>
        </row>
        <row r="86">
          <cell r="E86" t="str">
            <v>Кущ Андрій Петрович</v>
          </cell>
          <cell r="F86" t="str">
            <v>Сумським МТЦК та СП
24.02.2026</v>
          </cell>
          <cell r="H86" t="str">
            <v>Сумська</v>
          </cell>
          <cell r="I86">
            <v>28934</v>
          </cell>
          <cell r="J86" t="str">
            <v>2893300213</v>
          </cell>
          <cell r="K86" t="str">
            <v>УН 0497799</v>
          </cell>
          <cell r="L86" t="str">
            <v>МВ 429139
Буринським РВГУМВС України в Сумській обл.,
28.01.2010</v>
          </cell>
          <cell r="M86" t="str">
            <v>Сумська обл., Буринськийр-н, с. Михайлівка, вул. Лесі Українки 33</v>
          </cell>
          <cell r="N86" t="str">
            <v>м. Суми, вул. Ковпака, б. 85, кв.52</v>
          </cell>
          <cell r="O86" t="str">
            <v>повна 
загальна 
середня</v>
          </cell>
          <cell r="P86" t="str">
            <v xml:space="preserve">Михайлівська ЗОШ Сумська обл.
</v>
          </cell>
          <cell r="Q86" t="str">
            <v xml:space="preserve">електрогазозварник
</v>
          </cell>
          <cell r="R86" t="str">
            <v>одружений
Кущ Світлана Олександрівна - 1987 - 0990357418</v>
          </cell>
          <cell r="S86" t="str">
            <v>0669213337</v>
          </cell>
        </row>
        <row r="87">
          <cell r="E87" t="str">
            <v>Левенець Максим Дмитрович</v>
          </cell>
          <cell r="F87" t="str">
            <v>Солом'янського районного</v>
          </cell>
          <cell r="H87" t="e">
            <v>#VALUE!</v>
          </cell>
          <cell r="I87">
            <v>32356</v>
          </cell>
          <cell r="J87">
            <v>3235521550</v>
          </cell>
          <cell r="K87" t="str">
            <v>АГ 629816</v>
          </cell>
          <cell r="L87" t="str">
            <v>МЕ 490408
Шевченківського РУ ГУ МВС УКР в м. Києві
28.04.2005</v>
          </cell>
          <cell r="M87" t="str">
            <v>м. Київ</v>
          </cell>
          <cell r="N87" t="str">
            <v>м. Київ, вул. Дмитрицька, буд. 82, кв. 16</v>
          </cell>
          <cell r="O87" t="str">
            <v>вища</v>
          </cell>
          <cell r="P87" t="str">
            <v>Київський бізнес коледж</v>
          </cell>
          <cell r="Q87" t="str">
            <v xml:space="preserve">ІТ-фахівець, 20 років
Права - </v>
          </cell>
          <cell r="R87" t="str">
            <v>не одружений, близькі родичі - не вказано</v>
          </cell>
          <cell r="S87">
            <v>930007874</v>
          </cell>
          <cell r="U87" t="str">
            <v>курсант</v>
          </cell>
          <cell r="V87">
            <v>100</v>
          </cell>
          <cell r="X87">
            <v>46076</v>
          </cell>
          <cell r="Y87" t="str">
            <v>№ 57</v>
          </cell>
        </row>
        <row r="88">
          <cell r="E88" t="str">
            <v>Левчич Олександр Миколайович</v>
          </cell>
          <cell r="F88" t="str">
            <v>Сумським МТЦК та СП
24.02.2026</v>
          </cell>
          <cell r="H88" t="str">
            <v>Сумська</v>
          </cell>
          <cell r="I88">
            <v>28658</v>
          </cell>
          <cell r="J88" t="str">
            <v>2865716296</v>
          </cell>
          <cell r="K88" t="str">
            <v>АВ 949490</v>
          </cell>
          <cell r="L88" t="str">
            <v>010064683
Виданий 5930
21.12.2023</v>
          </cell>
          <cell r="M88" t="str">
            <v>м. Суми</v>
          </cell>
          <cell r="N88" t="str">
            <v>м. Суми, вул. ЗСУ , буд.6, кв 119</v>
          </cell>
          <cell r="O88" t="str">
            <v>повна 
загальна 
середня</v>
          </cell>
          <cell r="P88" t="str">
            <v>СВШ №2
м. Суми
1996</v>
          </cell>
          <cell r="Q88" t="str">
            <v>В</v>
          </cell>
          <cell r="R88" t="str">
            <v>неодружений
Брат Левчич Володимир Миколайович - 1971 - 0503074035, м. Суми</v>
          </cell>
          <cell r="S88" t="str">
            <v>0501372378</v>
          </cell>
        </row>
        <row r="89">
          <cell r="E89" t="str">
            <v>Литвинко Олександр Сергійович</v>
          </cell>
          <cell r="F89" t="str">
            <v>Роменським РТЦК та СП Сумської обл.
21.02.26</v>
          </cell>
          <cell r="H89" t="str">
            <v>Сумська</v>
          </cell>
          <cell r="I89">
            <v>36728</v>
          </cell>
          <cell r="J89" t="str">
            <v>3672709816</v>
          </cell>
          <cell r="K89" t="str">
            <v>АВ 949425</v>
          </cell>
          <cell r="L89" t="str">
            <v>006384474
Виданий 5924
19.07.2021</v>
          </cell>
          <cell r="M89" t="str">
            <v>Сумська обл., Роменський р-н., с Перекопівка</v>
          </cell>
          <cell r="N89" t="str">
            <v>Сумська обл., Роменський р-н., с Перекопівка, вул. Космонавтів, буд. 107</v>
          </cell>
          <cell r="O89" t="str">
            <v>професійно-
технічна</v>
          </cell>
          <cell r="P89" t="str">
            <v>Глинський ПТАЛ, 2019, водій-тракторист, слюсар з ремонту с\г машин, 
Путивльський ветеринарний коледж, 2023, ветеринарна медицина</v>
          </cell>
          <cell r="Q89" t="str">
            <v>тракторист, 7 років
Права А, В, С, тракторні</v>
          </cell>
          <cell r="R89" t="str">
            <v>одружений,
дружина: Литвинко Катерина Олександрівна, 2004, Сумська обл., Роменський р-н., с Перекопівка, вул. Космонавтів, буд. 107, 0993483660</v>
          </cell>
          <cell r="S89" t="str">
            <v>не надано</v>
          </cell>
        </row>
        <row r="90">
          <cell r="E90" t="str">
            <v>Люлевич Віталій Михайлович</v>
          </cell>
          <cell r="F90" t="str">
            <v>Житомирського об'єднаного міського</v>
          </cell>
          <cell r="H90" t="e">
            <v>#VALUE!</v>
          </cell>
          <cell r="I90">
            <v>32741</v>
          </cell>
          <cell r="J90" t="str">
            <v>3274005414</v>
          </cell>
          <cell r="K90" t="str">
            <v>АВ 960028</v>
          </cell>
          <cell r="L90" t="str">
            <v>ВН 610181
Корольовським РВ у м. Житомирі УДМС УКР в Житомирській обл
07.09.2013</v>
          </cell>
          <cell r="M90" t="str">
            <v>м. Житомир</v>
          </cell>
          <cell r="N90" t="str">
            <v>м. Житомир, Огієнко, буд. 1/34, кв. 71</v>
          </cell>
          <cell r="O90" t="str">
            <v>повна 
загальна 
середня</v>
          </cell>
          <cell r="P90" t="str">
            <v>Житомирська ЗОШ №14</v>
          </cell>
          <cell r="Q90" t="str">
            <v>водій, 20 років
Права: всі окрім D, небезпечні вантажі</v>
          </cell>
          <cell r="R90" t="str">
            <v>не одружений,
батько Люлевич Михайло Йосипович 0679593591</v>
          </cell>
          <cell r="S90">
            <v>80973712130</v>
          </cell>
          <cell r="T90" t="str">
            <v>790 037А</v>
          </cell>
          <cell r="U90" t="str">
            <v>курсант</v>
          </cell>
          <cell r="V90">
            <v>100</v>
          </cell>
          <cell r="X90">
            <v>46080</v>
          </cell>
          <cell r="Y90" t="str">
            <v>№ 61</v>
          </cell>
        </row>
        <row r="91">
          <cell r="E91" t="str">
            <v>Мазуркевич Віталій Петрович</v>
          </cell>
          <cell r="F91" t="str">
            <v>Подільський РТЦК та СП
19.02.2026</v>
          </cell>
          <cell r="H91" t="str">
            <v>Київ місто</v>
          </cell>
          <cell r="I91">
            <v>34057</v>
          </cell>
          <cell r="J91" t="str">
            <v>3405600870</v>
          </cell>
          <cell r="K91" t="str">
            <v>АГ 605625</v>
          </cell>
          <cell r="M91" t="str">
            <v>Вінницька обл., Літинський р-н., с. Громадське</v>
          </cell>
          <cell r="N91" t="str">
            <v>м. Київ, вул. В. Липківського, буд. 13, кв. 27</v>
          </cell>
          <cell r="O91" t="str">
            <v>повна 
загальна 
середня</v>
          </cell>
          <cell r="P91" t="str">
            <v xml:space="preserve">Громадська ЗОШ, 2008
</v>
          </cell>
          <cell r="Q91" t="str">
            <v>автомеханік, 12 років
Права: В, С</v>
          </cell>
          <cell r="R91" t="str">
            <v>одружений,
дружина: Мазуркевич Марина Анатоліївна, 1991, м. Київ, вул. В. Липківського, буд. 13, кв. 27, 0631378707</v>
          </cell>
          <cell r="S91" t="str">
            <v>0638014463</v>
          </cell>
        </row>
        <row r="92">
          <cell r="E92" t="str">
            <v>Матюнін Іван Леонідович</v>
          </cell>
          <cell r="F92" t="str">
            <v>Житомирського об'єднаного міського</v>
          </cell>
          <cell r="H92" t="e">
            <v>#VALUE!</v>
          </cell>
          <cell r="I92">
            <v>30964</v>
          </cell>
          <cell r="J92" t="str">
            <v>3096315737</v>
          </cell>
          <cell r="K92" t="str">
            <v>АГ 186071</v>
          </cell>
          <cell r="L92" t="str">
            <v>ВН 566980
Корольовським РВ УМВС України в Житомирській області
01.01.2000</v>
          </cell>
          <cell r="M92" t="str">
            <v>м. Житомир</v>
          </cell>
          <cell r="N92" t="str">
            <v>м. Житомир,
вул. Короленка, буд. 52, кв. 2</v>
          </cell>
          <cell r="O92" t="str">
            <v>повна 
загальна 
середня</v>
          </cell>
          <cell r="P92" t="str">
            <v>Вечірня школа №1
м. Житомир
2005</v>
          </cell>
          <cell r="Q92" t="str">
            <v>Стропольщик башеного крану - 6р</v>
          </cell>
          <cell r="R92" t="str">
            <v>не одружений
мати: Матюніна Наталія Сергіївна - 1960 - 0977692131, м. Житомир, вул. Короленка, буд. 52, кв. 2</v>
          </cell>
          <cell r="S92">
            <v>975383164</v>
          </cell>
          <cell r="U92" t="str">
            <v>курсант</v>
          </cell>
          <cell r="V92">
            <v>100</v>
          </cell>
          <cell r="X92">
            <v>46078</v>
          </cell>
          <cell r="Y92" t="str">
            <v>№ 59</v>
          </cell>
        </row>
        <row r="93">
          <cell r="E93" t="str">
            <v>Меньшиков Олексій Єгорович</v>
          </cell>
          <cell r="F93" t="str">
            <v>Харківським ТЦК та СП м. Харків,
25.12.2025</v>
          </cell>
          <cell r="G93" t="str">
            <v>міста Харкова</v>
          </cell>
          <cell r="H93" t="str">
            <v>Харківська</v>
          </cell>
          <cell r="I93">
            <v>29310</v>
          </cell>
          <cell r="J93" t="str">
            <v>2930900615</v>
          </cell>
          <cell r="K93" t="str">
            <v>АВ909203</v>
          </cell>
          <cell r="L93" t="str">
            <v>МК 119294,
Пісочинським ВМ Харківського РВУМВС України
09.04.1996</v>
          </cell>
          <cell r="M93" t="str">
            <v>м. Харків</v>
          </cell>
          <cell r="N93" t="str">
            <v>Харківська обл., Харківський р-н, смт. Пісочин, пров. Лісовий 20</v>
          </cell>
          <cell r="O93" t="str">
            <v>базова 
загальна 
середня</v>
          </cell>
          <cell r="P93" t="str">
            <v>Пісочинська ЗОШ
Харківська обл., смт. Пісочин
1995</v>
          </cell>
          <cell r="Q93" t="str">
            <v xml:space="preserve">сантехнік
</v>
          </cell>
          <cell r="R93" t="str">
            <v>одружений
дружина Меньшикова Маргарита Сергиївна - 1989, Харківська обл., Харківський р-н, с. Санжари, вул. Майська 1</v>
          </cell>
          <cell r="S93" t="str">
            <v>0669377797</v>
          </cell>
        </row>
        <row r="94">
          <cell r="E94" t="str">
            <v>Нєжнов Сергій Миколайович</v>
          </cell>
          <cell r="F94" t="str">
            <v>Харківським РТЦК та СП
20.02.2026</v>
          </cell>
          <cell r="H94" t="str">
            <v>Харківська</v>
          </cell>
          <cell r="I94">
            <v>28136</v>
          </cell>
          <cell r="J94" t="str">
            <v>2813500653</v>
          </cell>
          <cell r="K94" t="str">
            <v>АГ 594862</v>
          </cell>
          <cell r="L94" t="str">
            <v>МН 840776
Червонозаводським РВХМУУМВС України в Харківській обл.,
25.04.2006</v>
          </cell>
          <cell r="M94" t="str">
            <v>м. Харків</v>
          </cell>
          <cell r="N94" t="str">
            <v>м. Харків, вул. Заводська, буд. 114</v>
          </cell>
          <cell r="O94" t="str">
            <v>професійно-
технічна</v>
          </cell>
          <cell r="P94" t="str">
            <v>СПТУ №9 м. Харків, 1995, електрогазозварювальник</v>
          </cell>
          <cell r="Q94" t="str">
            <v>водій, 30 років
Права: В, С, Д</v>
          </cell>
          <cell r="R94" t="str">
            <v>одружений, 
дружина: Нєжнова Надія Іванівна, 1979, м. Харків, вул. Заводська, буд. 114, 0671567613</v>
          </cell>
          <cell r="S94" t="str">
            <v>0962762720</v>
          </cell>
        </row>
        <row r="95">
          <cell r="E95" t="str">
            <v>Осадчук Олександр Олександрович</v>
          </cell>
          <cell r="F95" t="str">
            <v>Житомирського районного</v>
          </cell>
          <cell r="H95" t="e">
            <v>#VALUE!</v>
          </cell>
          <cell r="I95">
            <v>32239</v>
          </cell>
          <cell r="J95">
            <v>3223818474</v>
          </cell>
          <cell r="K95" t="str">
            <v>АГ 603361</v>
          </cell>
          <cell r="L95" t="str">
            <v>ВН 554655
Корольовським РВ УМВС УКР в Житомирській обл
17.04.2012</v>
          </cell>
          <cell r="M95" t="str">
            <v>м. Житомир</v>
          </cell>
          <cell r="N95" t="str">
            <v>Житомирська обл., Пулинський р-н., с.Бабичівка, вул. Польова, 1</v>
          </cell>
          <cell r="O95" t="str">
            <v>базова 
загальна 
середня</v>
          </cell>
          <cell r="P95" t="str">
            <v>Мартинівська ЗОШ</v>
          </cell>
          <cell r="Q95" t="str">
            <v xml:space="preserve">Різноробочий, 4 роки,
Права - </v>
          </cell>
          <cell r="R95" t="str">
            <v>не одружений,
мати: Осадчук Альвіна Зиновіївна, 1963, Житомирська обл., Пулинський р-н., с.Бабичівка, вул. Польова, 1</v>
          </cell>
          <cell r="S95" t="str">
            <v>не вказано</v>
          </cell>
          <cell r="U95" t="str">
            <v>курсант</v>
          </cell>
          <cell r="V95">
            <v>100</v>
          </cell>
          <cell r="X95">
            <v>46079</v>
          </cell>
          <cell r="Y95" t="str">
            <v>№ 60</v>
          </cell>
        </row>
        <row r="96">
          <cell r="E96" t="str">
            <v>Панченко Олексадр Валерійович</v>
          </cell>
          <cell r="F96" t="str">
            <v>Конотопським РТЦК та СП
23.02.2026</v>
          </cell>
          <cell r="H96" t="str">
            <v>Сумська</v>
          </cell>
          <cell r="I96">
            <v>30298</v>
          </cell>
          <cell r="J96" t="str">
            <v>3029719656</v>
          </cell>
          <cell r="K96" t="str">
            <v>АВ 967839</v>
          </cell>
          <cell r="L96" t="str">
            <v>005500019</v>
          </cell>
          <cell r="M96" t="str">
            <v>Конотопський р-н, с. Підлипне</v>
          </cell>
          <cell r="N96" t="str">
            <v>Сумська обл., Конотопський р-н, м. Кролевец, вул. Зелинського, буд. 1, кв. 4</v>
          </cell>
          <cell r="O96" t="str">
            <v>базова 
загальна 
середня</v>
          </cell>
          <cell r="P96" t="str">
            <v xml:space="preserve">Грузківська ЗОШ 
Сумська обл., Кроливецький р-н, с. Грузків
</v>
          </cell>
          <cell r="Q96" t="str">
            <v xml:space="preserve">будівельник
</v>
          </cell>
          <cell r="R96" t="str">
            <v>одружений
дружина Панченко Оксана Володимирівна - 1987 - 0960923346, Сумська обл., Конотопський р-н, м. Кролевец, вул. Зелинського, буд. 1, кв. 4</v>
          </cell>
        </row>
        <row r="97">
          <cell r="E97" t="str">
            <v>Пархоменко Володимир Анатолійович</v>
          </cell>
          <cell r="F97" t="str">
            <v>Конотопським РТЦК та СП
21.02.2026</v>
          </cell>
          <cell r="H97" t="str">
            <v>Сумська</v>
          </cell>
          <cell r="I97">
            <v>31410</v>
          </cell>
          <cell r="J97" t="str">
            <v>3140913593</v>
          </cell>
          <cell r="K97" t="str">
            <v>АВ 967840</v>
          </cell>
          <cell r="L97" t="str">
            <v>МВ 078689
Крокевецьким РВ УМВС України в Сумській обл
22.10.2002</v>
          </cell>
          <cell r="M97" t="str">
            <v>Сумська обл., Конотопський р-н., м. Кролевець</v>
          </cell>
          <cell r="N97" t="str">
            <v>Сумська обл., Конотопський р-н., с. Зазірки, вул. Маричанівка, буд. 12</v>
          </cell>
          <cell r="O97" t="str">
            <v>професійно-
технічна</v>
          </cell>
          <cell r="P97" t="str">
            <v>ПТУ №23 м. Київ, муляр-штукатур</v>
          </cell>
          <cell r="Q97" t="str">
            <v>будівельник, 20 років,
Права -</v>
          </cell>
          <cell r="R97" t="str">
            <v>не одружений,
брат: Пархоменко Юрій Анатолійович, 1988, м. Кролевець</v>
          </cell>
          <cell r="S97" t="str">
            <v>0685057883</v>
          </cell>
        </row>
        <row r="98">
          <cell r="E98" t="str">
            <v>Паршиков Артем Вадимович</v>
          </cell>
          <cell r="F98" t="str">
            <v>Кропивницького міського</v>
          </cell>
          <cell r="H98" t="e">
            <v>#VALUE!</v>
          </cell>
          <cell r="I98">
            <v>36053</v>
          </cell>
          <cell r="J98" t="str">
            <v>3605210974</v>
          </cell>
          <cell r="K98" t="str">
            <v>АГ 471494</v>
          </cell>
          <cell r="L98" t="str">
            <v>ЕВ 370186
Кіровським РВ у м. Кіровограді УДМС УКР в Кіровоградській обл
12.09.2014</v>
          </cell>
          <cell r="M98" t="str">
            <v>Кіровоградсбка обл. Бобрунецький р-н., с. Кохана</v>
          </cell>
          <cell r="N98" t="str">
            <v>м. Кропивницький, вул. Павла Сніцера, буд. 1</v>
          </cell>
          <cell r="O98" t="str">
            <v>вища</v>
          </cell>
          <cell r="P98" t="str">
            <v>Кропвницький інстинут державного та муніципального управління, 2022, право</v>
          </cell>
          <cell r="Q98" t="str">
            <v>Кухар, 3 роки
Права: -</v>
          </cell>
          <cell r="R98" t="str">
            <v>не одружений,
батько: Паршиков Вадим Миколайович, 1976, Кіровоградсбка обл. Бобрунецький р-н., с. Кохана,вул. Степова, буд. 5, 0970189569</v>
          </cell>
          <cell r="S98">
            <v>961367161</v>
          </cell>
          <cell r="U98" t="str">
            <v>курсант</v>
          </cell>
          <cell r="V98">
            <v>100</v>
          </cell>
          <cell r="X98">
            <v>46079</v>
          </cell>
          <cell r="Y98" t="str">
            <v>№ 60</v>
          </cell>
        </row>
        <row r="99">
          <cell r="E99" t="str">
            <v>Пашков Денис Геннадійович</v>
          </cell>
          <cell r="F99" t="str">
            <v>Слобідським РТЦК та СП м. Харків
27.02.2026</v>
          </cell>
          <cell r="H99" t="str">
            <v>Харківська</v>
          </cell>
          <cell r="I99">
            <v>32540</v>
          </cell>
          <cell r="J99" t="str">
            <v>3253904779</v>
          </cell>
          <cell r="K99" t="str">
            <v>СО 316222</v>
          </cell>
          <cell r="L99" t="str">
            <v>МН773485
Орджонікідзевським РВХМУУМВС України в Харківській обл.
16.06.2005</v>
          </cell>
          <cell r="M99" t="str">
            <v>м. Харків</v>
          </cell>
          <cell r="N99" t="str">
            <v>м. Харків, просп. Індустріальний, буд. 31, кв. 28</v>
          </cell>
          <cell r="O99" t="str">
            <v>вища</v>
          </cell>
          <cell r="P99" t="str">
            <v>Академія НГУ, 2008, командник, менеджер організації</v>
          </cell>
          <cell r="Q99" t="str">
            <v xml:space="preserve">реабілітолог, 15 років,
Права - </v>
          </cell>
          <cell r="R99" t="str">
            <v>не одружений,
мати: Пашкова Ніна Опанасівна, 1954, м. Харків, просп. Індустріальний, буд. 31, кв. 28, 0661600161</v>
          </cell>
          <cell r="S99" t="str">
            <v>0669166227</v>
          </cell>
        </row>
        <row r="100">
          <cell r="E100" t="str">
            <v>Петраш Віктор Володимирович</v>
          </cell>
          <cell r="F100" t="str">
            <v>Сумським МТЦК та СП
23.02.2026</v>
          </cell>
          <cell r="H100" t="str">
            <v>Сумська</v>
          </cell>
          <cell r="I100">
            <v>30929</v>
          </cell>
          <cell r="J100" t="str">
            <v>3092805058</v>
          </cell>
          <cell r="K100" t="str">
            <v>АВ 704155</v>
          </cell>
          <cell r="L100" t="str">
            <v>МА 942892
Лебединським МРВУМВС України в Сумській обл.,
27.02.2002</v>
          </cell>
          <cell r="M100" t="str">
            <v>Магаданський край, с. Ягідне</v>
          </cell>
          <cell r="N100" t="str">
            <v>Сумська обл, Сумський р-н., с. Коршачина, вул. Шкільна, буд. 52</v>
          </cell>
          <cell r="O100" t="str">
            <v>професійно-
технічна</v>
          </cell>
          <cell r="P100" t="str">
            <v>Маловисторопський державний аграрний коледж СНАУ, 2004, фельдшер ветеринарної медицини</v>
          </cell>
          <cell r="Q100" t="str">
            <v>ветеринар, 4 роки
Вальцювальник гумових сумішей, 10 років, 
Бруківник, 7 років
Права В</v>
          </cell>
          <cell r="R100" t="str">
            <v xml:space="preserve">не одружений,
мати: Петраш Віра Юріївна, 1961, Сумська обл, Сумський р-н., с. Коршачина, вул. Шкільна, буд. 56, 0997604401
</v>
          </cell>
          <cell r="S100" t="str">
            <v>0953467547</v>
          </cell>
        </row>
        <row r="101">
          <cell r="E101" t="str">
            <v>Пироганич Ігор Ігорович</v>
          </cell>
          <cell r="F101" t="str">
            <v>Ніжинського районного</v>
          </cell>
          <cell r="G101" t="str">
            <v>Ніжин</v>
          </cell>
          <cell r="H101" t="str">
            <v>Чернігівська</v>
          </cell>
          <cell r="I101">
            <v>33302</v>
          </cell>
          <cell r="J101">
            <v>3330114316</v>
          </cell>
          <cell r="K101" t="str">
            <v>АГ 633796</v>
          </cell>
          <cell r="L101" t="str">
            <v>006435172
5124
27.07.2021</v>
          </cell>
          <cell r="M101" t="str">
            <v>Одеська обл. м. Арциз</v>
          </cell>
          <cell r="N101" t="str">
            <v>Чернігівська обл., Ніжинський р-н., с. Крути, вул. Ніжинського полку, буд. 5</v>
          </cell>
          <cell r="O101" t="str">
            <v>базова середня</v>
          </cell>
          <cell r="P101" t="str">
            <v>ЗОШ с. Черниш, 2006</v>
          </cell>
          <cell r="Q101" t="str">
            <v xml:space="preserve">Вантажник кар, 3 роки
Права - </v>
          </cell>
          <cell r="R101" t="str">
            <v>не одружений, мати: Пироганич Любов Миколаївна, 1973, Чернігівська обл., Ніжинський р-н., с. Крути, вул. Ніжинського полку, буд. 5, 0972447274</v>
          </cell>
          <cell r="S101" t="str">
            <v>0663157097</v>
          </cell>
          <cell r="U101" t="str">
            <v>курсант</v>
          </cell>
          <cell r="V101">
            <v>100</v>
          </cell>
          <cell r="X101">
            <v>46075</v>
          </cell>
          <cell r="Y101" t="str">
            <v>№ 56</v>
          </cell>
        </row>
        <row r="102">
          <cell r="E102" t="str">
            <v>Платківський Олександр Анатолійович</v>
          </cell>
          <cell r="F102" t="str">
            <v>Хмільницького районного</v>
          </cell>
          <cell r="H102" t="e">
            <v>#VALUE!</v>
          </cell>
          <cell r="I102">
            <v>31158</v>
          </cell>
          <cell r="J102" t="str">
            <v>3115715211</v>
          </cell>
          <cell r="K102" t="str">
            <v>АГ 641907</v>
          </cell>
          <cell r="L102" t="str">
            <v>ВН 355573</v>
          </cell>
          <cell r="M102" t="str">
            <v>м. Житомир</v>
          </cell>
          <cell r="N102" t="str">
            <v>м. Житомир
вул. Захисників України буд. 12, кв. 28</v>
          </cell>
          <cell r="O102" t="str">
            <v>професійно-
технічна</v>
          </cell>
          <cell r="P102" t="str">
            <v>Сільхозтехнікум
м. Житомир
2005р
механізація</v>
          </cell>
          <cell r="Q102" t="str">
            <v>водій таксі - 15р
Права B</v>
          </cell>
          <cell r="R102" t="str">
            <v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v>
          </cell>
          <cell r="S102">
            <v>969999707</v>
          </cell>
          <cell r="U102" t="str">
            <v>курсант</v>
          </cell>
          <cell r="V102">
            <v>100</v>
          </cell>
          <cell r="X102">
            <v>46081</v>
          </cell>
          <cell r="Y102" t="str">
            <v>№ 62</v>
          </cell>
        </row>
        <row r="103">
          <cell r="E103" t="str">
            <v>Поліщенко Олександр Петрович</v>
          </cell>
          <cell r="F103" t="str">
            <v>Хмільницького районного</v>
          </cell>
          <cell r="H103" t="e">
            <v>#VALUE!</v>
          </cell>
          <cell r="I103">
            <v>34310</v>
          </cell>
          <cell r="J103" t="str">
            <v>3430910630</v>
          </cell>
          <cell r="K103" t="str">
            <v>АГ 575000</v>
          </cell>
          <cell r="L103" t="str">
            <v>004508736
29.01.2020</v>
          </cell>
          <cell r="M103" t="str">
            <v>м. Вінниця</v>
          </cell>
          <cell r="N103" t="str">
            <v>Вінницька обл., с. Веселівка, вул. Лесі Українки, буд. 118</v>
          </cell>
          <cell r="O103" t="str">
            <v>професійно-
технічна</v>
          </cell>
          <cell r="P103" t="str">
            <v>Вінницький технічний коледж, 2013</v>
          </cell>
          <cell r="Q103" t="str">
            <v>маркетолог, 13 років
Права В</v>
          </cell>
          <cell r="R103" t="str">
            <v>не одружений,
батько: Поліщенко Петро Кирилович, 1968, м. Вінниця, 0673027474</v>
          </cell>
          <cell r="S103">
            <v>966336888</v>
          </cell>
          <cell r="U103" t="str">
            <v>курсант</v>
          </cell>
          <cell r="V103">
            <v>100</v>
          </cell>
          <cell r="X103">
            <v>46079</v>
          </cell>
          <cell r="Y103" t="str">
            <v>№ 60</v>
          </cell>
        </row>
        <row r="104">
          <cell r="E104" t="str">
            <v>Полторацький Сергій Олександрович</v>
          </cell>
          <cell r="F104" t="str">
            <v>Ніжинського районного</v>
          </cell>
          <cell r="G104" t="str">
            <v>Ніжин</v>
          </cell>
          <cell r="H104" t="str">
            <v>Чернігівська</v>
          </cell>
          <cell r="I104">
            <v>33490</v>
          </cell>
          <cell r="J104" t="str">
            <v>3348900619</v>
          </cell>
          <cell r="K104" t="str">
            <v>АВ 093085</v>
          </cell>
          <cell r="L104" t="str">
            <v>НМ 302525
Ніжинським МРВ УМВС УКР в Чернігівській обл
02.11.2007</v>
          </cell>
          <cell r="M104" t="str">
            <v>Чернігівська обл., м. Ніжин</v>
          </cell>
          <cell r="N104" t="str">
            <v>Чернігівська обл., Ніжинський р-н., с. Вертіївка, вул. Миру, буд. 41</v>
          </cell>
          <cell r="O104" t="str">
            <v>середня спеціальна</v>
          </cell>
          <cell r="P104" t="str">
            <v>Ніжинське ПТУ №35, електрогазозварник-водій, 2009</v>
          </cell>
          <cell r="Q104" t="str">
            <v>Оператор АЗС, 3,5 роки
Права: А1, B, C</v>
          </cell>
          <cell r="R104" t="str">
            <v>не одружений, мати: Полторацька Світлана Іванівна, 1973, Чернігівська обл., Ніжинський р-н., с. Вертіївка, вул. Миру, буд. 41, 0984353167</v>
          </cell>
          <cell r="S104" t="str">
            <v>0500779439</v>
          </cell>
          <cell r="T104" t="str">
            <v>485 898А</v>
          </cell>
          <cell r="U104" t="str">
            <v>курсант</v>
          </cell>
          <cell r="V104">
            <v>100</v>
          </cell>
          <cell r="X104">
            <v>46075</v>
          </cell>
          <cell r="Y104" t="str">
            <v>№ 56</v>
          </cell>
        </row>
        <row r="105">
          <cell r="E105" t="str">
            <v>Пономаренко Володимир Миколайович</v>
          </cell>
          <cell r="F105" t="str">
            <v>Шевченківського районного</v>
          </cell>
          <cell r="G105" t="str">
            <v>міста Києва</v>
          </cell>
          <cell r="H105" t="e">
            <v>#VALUE!</v>
          </cell>
          <cell r="I105">
            <v>32053</v>
          </cell>
          <cell r="J105" t="str">
            <v>3205210030</v>
          </cell>
          <cell r="K105" t="str">
            <v>250220261320609100002/1</v>
          </cell>
          <cell r="L105" t="str">
            <v>НЕ 335807
Смілянським МРВ УМВС України в Черкаській області
25.12.2003</v>
          </cell>
          <cell r="M105" t="str">
            <v>Черкаська обл,
м. Сміла</v>
          </cell>
          <cell r="N105" t="str">
            <v>Черкаська обл,
м. Сміла
вул. Софії Ковалевської, буд. 16</v>
          </cell>
          <cell r="O105" t="str">
            <v>вища</v>
          </cell>
          <cell r="P105" t="str">
            <v>Харківський національний університет внутрішніх справ
2009
право та підприємництво</v>
          </cell>
          <cell r="Q105" t="str">
            <v>Водій (5т, 12м) - 20р
Права A, B, C</v>
          </cell>
          <cell r="R105" t="str">
            <v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v>
          </cell>
          <cell r="S105">
            <v>631406221</v>
          </cell>
          <cell r="U105" t="str">
            <v>курсант</v>
          </cell>
          <cell r="V105">
            <v>100</v>
          </cell>
          <cell r="X105">
            <v>46078</v>
          </cell>
          <cell r="Y105" t="str">
            <v>№ 59</v>
          </cell>
        </row>
        <row r="106">
          <cell r="E106" t="str">
            <v>Прищепчук Андрій Олександрович</v>
          </cell>
          <cell r="F106" t="str">
            <v>Солом'янського районного</v>
          </cell>
          <cell r="H106" t="e">
            <v>#VALUE!</v>
          </cell>
          <cell r="I106">
            <v>33456</v>
          </cell>
          <cell r="J106" t="str">
            <v>3345513459</v>
          </cell>
          <cell r="K106" t="str">
            <v>АГ 629885</v>
          </cell>
          <cell r="L106" t="str">
            <v>СМ 957975
Бородянським РВ ГУ МВС УКР в Київській обл
29.09.2007</v>
          </cell>
          <cell r="M106" t="str">
            <v>Київська обл., Бородянський р-н., с. Пісківка</v>
          </cell>
          <cell r="N106" t="str">
            <v>м. Київ, вул. Якуба Колоса, буд. 2, кв. 104</v>
          </cell>
          <cell r="O106" t="str">
            <v>вища</v>
          </cell>
          <cell r="P106" t="str">
            <v>ІТТУ, Київ, інженер</v>
          </cell>
          <cell r="Q106" t="str">
            <v>ІТ, 15 років
Права А, В, С, С1</v>
          </cell>
          <cell r="R106" t="str">
            <v>не одружений, 
мати: Прищепчук Світлана Петрівна, 1970, м. Київ, вул. Якуба Колоса, буд. 2, кв. 104, 0673192335</v>
          </cell>
          <cell r="S106">
            <v>631562438</v>
          </cell>
          <cell r="U106" t="str">
            <v>курсант</v>
          </cell>
          <cell r="V106">
            <v>100</v>
          </cell>
          <cell r="X106">
            <v>46081</v>
          </cell>
          <cell r="Y106" t="str">
            <v>№ 62</v>
          </cell>
        </row>
        <row r="107">
          <cell r="E107" t="str">
            <v>Прокопчук Євген Антонович</v>
          </cell>
          <cell r="F107" t="str">
            <v>Житомирського районного</v>
          </cell>
          <cell r="H107" t="e">
            <v>#VALUE!</v>
          </cell>
          <cell r="I107">
            <v>29663</v>
          </cell>
          <cell r="J107" t="str">
            <v>2966217453</v>
          </cell>
          <cell r="K107" t="str">
            <v>АГ 603343</v>
          </cell>
          <cell r="L107" t="str">
            <v>ВМ 570005
Богунським РВ УМВС УКР в Житоминській обл
17.06.1998</v>
          </cell>
          <cell r="M107" t="str">
            <v>м. Житомир</v>
          </cell>
          <cell r="N107" t="str">
            <v>м. Житомир, вул. Вільсбкий Шлях, буд. 64</v>
          </cell>
          <cell r="O107" t="str">
            <v>професійно-
технічна</v>
          </cell>
          <cell r="P107" t="str">
            <v>Житомирське ПТУ №5, 1997, пічник-штукатур</v>
          </cell>
          <cell r="Q107" t="str">
            <v xml:space="preserve">Будівельник, 12 років,
Права - </v>
          </cell>
          <cell r="R107" t="str">
            <v>не одружений,
близькі родичі не вказані</v>
          </cell>
          <cell r="S107">
            <v>677402215</v>
          </cell>
          <cell r="U107" t="str">
            <v>курсант</v>
          </cell>
          <cell r="V107">
            <v>100</v>
          </cell>
          <cell r="X107">
            <v>46079</v>
          </cell>
          <cell r="Y107" t="str">
            <v>№ 60</v>
          </cell>
        </row>
        <row r="108">
          <cell r="E108" t="str">
            <v>Пятніков Анатолій Вікторович</v>
          </cell>
          <cell r="F108" t="str">
            <v>Шевченківського районного</v>
          </cell>
          <cell r="G108" t="str">
            <v>міста Києва</v>
          </cell>
          <cell r="H108" t="e">
            <v>#VALUE!</v>
          </cell>
          <cell r="I108">
            <v>28841</v>
          </cell>
          <cell r="J108" t="str">
            <v>2884021413</v>
          </cell>
          <cell r="K108" t="str">
            <v>довідка</v>
          </cell>
          <cell r="L108" t="str">
            <v>009833927
8017
24.10.2023</v>
          </cell>
          <cell r="M108" t="str">
            <v>м. Київ</v>
          </cell>
          <cell r="N108" t="str">
            <v>м. Київ, вул. Дмирівська, буд. 69, кв. 124</v>
          </cell>
          <cell r="O108" t="str">
            <v>повна 
загальна 
середня</v>
          </cell>
          <cell r="P108" t="str">
            <v>Київ, №271</v>
          </cell>
          <cell r="Q108" t="str">
            <v>ТОВ, 20 років
Права -</v>
          </cell>
          <cell r="R108" t="str">
            <v>не одружений,
не вказано.</v>
          </cell>
          <cell r="S108">
            <v>676933296</v>
          </cell>
          <cell r="U108" t="str">
            <v>курсант</v>
          </cell>
          <cell r="V108">
            <v>100</v>
          </cell>
          <cell r="X108">
            <v>46080</v>
          </cell>
          <cell r="Y108" t="str">
            <v>№ 61</v>
          </cell>
        </row>
        <row r="109">
          <cell r="E109" t="str">
            <v>Редько Вадим Юрійович</v>
          </cell>
          <cell r="F109" t="str">
            <v>Дніпровський РТЦК та СП 19.02.2026</v>
          </cell>
          <cell r="H109" t="str">
            <v>Київ місто</v>
          </cell>
          <cell r="I109">
            <v>33716</v>
          </cell>
          <cell r="J109">
            <v>3371514395</v>
          </cell>
          <cell r="M109" t="str">
            <v>м. Київ</v>
          </cell>
          <cell r="N109" t="str">
            <v>м. Київ, вул. Іжкарська, буд. 8а</v>
          </cell>
          <cell r="O109" t="str">
            <v>професійно-
технічна</v>
          </cell>
          <cell r="P109" t="str">
            <v>Київський професійний будівелний ліцей, 2012, автослюсар</v>
          </cell>
          <cell r="Q109" t="str">
            <v>Менеджер з продажу, 13 років,
Права В</v>
          </cell>
          <cell r="R109" t="str">
            <v>одружений,
дружина: Редько Юлія Сергіївна, 1991, м. Київ, вул. Іжкарська, буд. 8а, 0976891224</v>
          </cell>
          <cell r="S109" t="str">
            <v>0672492265</v>
          </cell>
        </row>
        <row r="110">
          <cell r="E110" t="str">
            <v>Різничок Ігор Миколайович</v>
          </cell>
          <cell r="F110" t="str">
            <v>Конотопським РТЦК та СП
24.02.26</v>
          </cell>
          <cell r="H110" t="str">
            <v>Сумська</v>
          </cell>
          <cell r="I110">
            <v>33113</v>
          </cell>
          <cell r="J110" t="str">
            <v>3311204310</v>
          </cell>
          <cell r="K110" t="str">
            <v>АВ 967827</v>
          </cell>
          <cell r="L110" t="str">
            <v>007897814
Виданий 5920
12.07.2022</v>
          </cell>
          <cell r="M110" t="str">
            <v>с.Довга Лука, Липоодолинський р-н, Сумська обл.</v>
          </cell>
          <cell r="N110" t="str">
            <v>м. Лебедин, Сумська обл., Сумський р-н, вул. Павла Чубинського, б. 4</v>
          </cell>
          <cell r="O110" t="str">
            <v>повна 
загальна 
середня</v>
          </cell>
          <cell r="P110" t="str">
            <v>Синівський ПАЛ
Сумська обл., с. Синівка
2009</v>
          </cell>
          <cell r="Q110" t="str">
            <v>тракторист кат А, В, С
водій кат В,С</v>
          </cell>
          <cell r="R110" t="str">
            <v>не одружений
мати Різничок Любов Михайлівна - 1963 - 0995630158, с. Довга Лука, Сумська обл., Роменський р-н</v>
          </cell>
          <cell r="S110" t="str">
            <v>0957600927</v>
          </cell>
        </row>
        <row r="111">
          <cell r="E111" t="str">
            <v>Романцов Ілля Андрійович</v>
          </cell>
          <cell r="F111" t="str">
            <v>Оболонського районного</v>
          </cell>
          <cell r="H111" t="e">
            <v>#VALUE!</v>
          </cell>
          <cell r="I111">
            <v>36009</v>
          </cell>
          <cell r="J111">
            <v>3600805776</v>
          </cell>
          <cell r="K111" t="str">
            <v>довідка</v>
          </cell>
          <cell r="L111" t="str">
            <v>СЮ 350372
Пологівським РС УДМС УКР в Запорізькій обл
16.09.2014</v>
          </cell>
          <cell r="M111" t="str">
            <v>Запорізька обл.
м. Пологи</v>
          </cell>
          <cell r="N111" t="str">
            <v>м. Київ
вул. Левка Лук'яненка, буд. 29, кв. 228</v>
          </cell>
          <cell r="O111" t="str">
            <v>вища</v>
          </cell>
          <cell r="P111" t="str">
            <v>ІНФІЗ
м. Київ
2022
227 фізична терапія</v>
          </cell>
          <cell r="Q111" t="str">
            <v>Фізичний терапевт - 8р
Права B</v>
          </cell>
          <cell r="R111" t="str">
            <v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v>
          </cell>
          <cell r="S111">
            <v>507355791</v>
          </cell>
          <cell r="U111" t="str">
            <v>курсант</v>
          </cell>
          <cell r="V111">
            <v>100</v>
          </cell>
          <cell r="X111">
            <v>46081</v>
          </cell>
          <cell r="Y111" t="str">
            <v>№ 62</v>
          </cell>
        </row>
        <row r="112">
          <cell r="E112" t="str">
            <v>Савицький Олексій Васильович</v>
          </cell>
          <cell r="F112" t="str">
            <v>Соломʼянським РТЦК та СП
19.02.2026</v>
          </cell>
          <cell r="H112" t="str">
            <v>Київ місто</v>
          </cell>
          <cell r="I112">
            <v>29301</v>
          </cell>
          <cell r="J112" t="str">
            <v>2930014415</v>
          </cell>
          <cell r="K112" t="str">
            <v>АГ629778</v>
          </cell>
          <cell r="M112" t="str">
            <v>м. Київ</v>
          </cell>
          <cell r="N112" t="str">
            <v>м. Київ, вул. Каменярів, буд. 16</v>
          </cell>
          <cell r="O112" t="str">
            <v>повна 
загальна 
середня</v>
          </cell>
          <cell r="P112" t="str">
            <v>Школа №121, м. Київ</v>
          </cell>
          <cell r="Q112" t="str">
            <v>Водій, 28 років
Права: всі</v>
          </cell>
          <cell r="R112" t="str">
            <v>не одружений,
мати: Савицька Людмила Іванівна, 1954, м. Київ, вул. Каменярів, буд. 16, 0957596770</v>
          </cell>
          <cell r="S112" t="str">
            <v>0504153296</v>
          </cell>
        </row>
        <row r="113">
          <cell r="E113" t="str">
            <v>Садика Роман Олександрович</v>
          </cell>
          <cell r="F113" t="str">
            <v>Дніпровського районного</v>
          </cell>
          <cell r="G113" t="str">
            <v>міста Києва</v>
          </cell>
          <cell r="H113" t="e">
            <v>#VALUE!</v>
          </cell>
          <cell r="I113">
            <v>30423</v>
          </cell>
          <cell r="J113" t="str">
            <v>3042218677</v>
          </cell>
          <cell r="K113" t="str">
            <v>100520251320609100067/1</v>
          </cell>
          <cell r="L113" t="str">
            <v>СО 322044
Шевченківським РУ ГУ МВС України в м.Києві
19.01.2000</v>
          </cell>
          <cell r="M113" t="str">
            <v>м. Київ</v>
          </cell>
          <cell r="N113" t="str">
            <v>м. Київ, вул. Половецька, буд. 25/27, кв. 51</v>
          </cell>
          <cell r="O113" t="str">
            <v>вища</v>
          </cell>
          <cell r="P113" t="str">
            <v xml:space="preserve">НТУ КПІ, мікроелектроніка, 2003 </v>
          </cell>
          <cell r="Q113" t="str">
            <v>Продаж промислового обладнання, 4 роки
Права: В</v>
          </cell>
          <cell r="R113" t="str">
            <v>не одружений,
батько: Садика Олександр Вікторович, 1960, м. Київ, вул. Половецька, буд. 25/27, кв. 51, 0505022824</v>
          </cell>
          <cell r="S113">
            <v>990350496</v>
          </cell>
          <cell r="U113" t="str">
            <v>курсант</v>
          </cell>
          <cell r="V113">
            <v>100</v>
          </cell>
          <cell r="X113">
            <v>46078</v>
          </cell>
          <cell r="Y113" t="str">
            <v>№ 59</v>
          </cell>
        </row>
        <row r="114">
          <cell r="E114" t="str">
            <v>Сардачук Олексій Вікторович</v>
          </cell>
          <cell r="F114" t="str">
            <v>Оболонського районного</v>
          </cell>
          <cell r="H114" t="e">
            <v>#VALUE!</v>
          </cell>
          <cell r="I114">
            <v>32642</v>
          </cell>
          <cell r="J114">
            <v>3264104530</v>
          </cell>
          <cell r="K114" t="str">
            <v>АГ 606090</v>
          </cell>
          <cell r="L114" t="str">
            <v>ЕВ 100243
Олександрійським МВ УМВС УКР в Кіровоградській обл
16.06.2005</v>
          </cell>
          <cell r="M114" t="str">
            <v>Кіровоградська обл., м. Олександрія</v>
          </cell>
          <cell r="N114" t="str">
            <v>м. Київ, вул. Йорданська, буд. 9г., кв. 32</v>
          </cell>
          <cell r="O114" t="str">
            <v>вища</v>
          </cell>
          <cell r="P114" t="str">
            <v>КНУ ім. Шевченка, 2012, кібернетика</v>
          </cell>
          <cell r="Q114" t="str">
            <v>програміст, Backend, 12 років
Права -</v>
          </cell>
          <cell r="R114" t="str">
            <v>не одружений,
мати: Сардачук Маргарита Георгіївна, Кіровоградська обл., м. Олександрія, вул. Святомиколаївська, буд. 44, кв. 60, 0501905211</v>
          </cell>
          <cell r="S114">
            <v>666987721</v>
          </cell>
          <cell r="U114" t="str">
            <v>курсант</v>
          </cell>
          <cell r="V114">
            <v>100</v>
          </cell>
          <cell r="X114">
            <v>46080</v>
          </cell>
          <cell r="Y114" t="str">
            <v>№ 61</v>
          </cell>
        </row>
        <row r="115">
          <cell r="E115" t="str">
            <v>Скандаков Віталій Олександрович</v>
          </cell>
          <cell r="F115" t="str">
            <v>Сумським МТЦК та СП Сумської обл.,
10.09.2025</v>
          </cell>
          <cell r="H115" t="str">
            <v>Сумська</v>
          </cell>
          <cell r="I115">
            <v>30582</v>
          </cell>
          <cell r="J115" t="str">
            <v>3058105957</v>
          </cell>
          <cell r="K115" t="str">
            <v>АВ 954441</v>
          </cell>
          <cell r="L115" t="str">
            <v>МА 845630
Ковпаківським РВСМУУМВС України в Сумській обл.,
04.08.2000</v>
          </cell>
          <cell r="M115" t="str">
            <v>м. Суми</v>
          </cell>
          <cell r="N115" t="str">
            <v>м. Суми, вул. Реміснича, буд. 35, кв. 57</v>
          </cell>
          <cell r="O115" t="str">
            <v>професійно-
технічна</v>
          </cell>
          <cell r="P115" t="str">
            <v>ПТУ №2
м. Суми
2002</v>
          </cell>
          <cell r="Q115" t="str">
            <v>зварювальник монтажник
В,С</v>
          </cell>
          <cell r="R115" t="str">
            <v>не одружений
мати Скандакова Людмила Іл'їнична - 1957, м. Суми, вул. Реміснича, буд. 35, кв. 57</v>
          </cell>
          <cell r="S115" t="str">
            <v>0663694258</v>
          </cell>
        </row>
        <row r="116">
          <cell r="E116" t="str">
            <v>Скромінський Ярослав Вікторович</v>
          </cell>
          <cell r="F116" t="str">
            <v>Корюківського районного</v>
          </cell>
          <cell r="G116" t="str">
            <v>Чернігівський р-н, с. Киянка</v>
          </cell>
          <cell r="H116" t="e">
            <v>#VALUE!</v>
          </cell>
          <cell r="I116">
            <v>30946</v>
          </cell>
          <cell r="J116">
            <v>3094519734</v>
          </cell>
          <cell r="M116" t="str">
            <v>м. Чернігів</v>
          </cell>
          <cell r="N116" t="str">
            <v>Чернігівська обл., Чернігівський р-н., с. Новий Білоус, вул. Свиридовського, буд. 27</v>
          </cell>
          <cell r="O116" t="str">
            <v>вища</v>
          </cell>
          <cell r="P116" t="str">
            <v>Чернігівська політехніка, 2005, інженерна механіка, технології машинобудування</v>
          </cell>
          <cell r="Q116" t="str">
            <v>ФОП, 10 років
аргонно-дугове зварювання, 20 років
Права -</v>
          </cell>
          <cell r="R116" t="str">
            <v>не одружений,
батько: Скромінський Віктор Васильович, 1962, Хмельницька обл., Хмельницький р-н., с. Глушківці, вул. Шевченка, буд. 10</v>
          </cell>
          <cell r="S116" t="str">
            <v>0961992032</v>
          </cell>
          <cell r="U116" t="str">
            <v>курсант</v>
          </cell>
          <cell r="V116">
            <v>100</v>
          </cell>
          <cell r="X116">
            <v>46076</v>
          </cell>
          <cell r="Y116" t="str">
            <v>№ 57</v>
          </cell>
        </row>
        <row r="117">
          <cell r="E117" t="str">
            <v>Соловйов Роман Ленідович</v>
          </cell>
          <cell r="H117" t="str">
            <v>Сумська</v>
          </cell>
          <cell r="I117">
            <v>30120</v>
          </cell>
          <cell r="M117" t="str">
            <v>Сумска обл., Путивльський р-н., с. Спадщина</v>
          </cell>
          <cell r="N117" t="str">
            <v>Сумська обл., Конотопський р-н., м. Путивль, пров. М. Маклакова, буд. 4, кв. 6</v>
          </cell>
          <cell r="O117" t="str">
            <v>вища</v>
          </cell>
          <cell r="P117" t="str">
            <v>Сумський національний аграрний університет, 2007, менеджмент організації</v>
          </cell>
          <cell r="Q117" t="str">
            <v>спеціаліст управління продажу та розвитку бізнесу, 1 рік,
головний ветеринарний лікар господартва, 1 рік
заступник директора, 8 міс,
Права В</v>
          </cell>
          <cell r="R117" t="str">
            <v>не одружений, 
мати: Соловйова Наталія Миколаївна, 1955, Сумська обл., Конотопський р-н., м. Путивль, пров. М. Маклакова, буд. 4, кв. 6, 0959328680</v>
          </cell>
          <cell r="S117" t="str">
            <v>0978561214</v>
          </cell>
        </row>
        <row r="118">
          <cell r="E118" t="str">
            <v>Сомок Олег Михайлович</v>
          </cell>
          <cell r="H118" t="str">
            <v>Сумська</v>
          </cell>
          <cell r="I118">
            <v>29565</v>
          </cell>
          <cell r="J118" t="str">
            <v>2956415491</v>
          </cell>
          <cell r="K118" t="str">
            <v>№260420231352231200025/1
Від 25.02.2026</v>
          </cell>
          <cell r="L118" t="str">
            <v>МА 348221
Конотопським МВУМВС України в Сумській обл.,
16.12.1997</v>
          </cell>
          <cell r="M118" t="str">
            <v>Сумська обл., м. Конотоп</v>
          </cell>
          <cell r="N118" t="str">
            <v>Сумська обл., м. Конотоп, вул. Весняна, буд. 38</v>
          </cell>
          <cell r="O118" t="str">
            <v>професійно-
технічна</v>
          </cell>
          <cell r="P118" t="str">
            <v>Конотопське СПУ №33, 1999, електрик</v>
          </cell>
          <cell r="Q118" t="str">
            <v xml:space="preserve">слюсар, 20 років,
Права - </v>
          </cell>
          <cell r="R118" t="str">
            <v xml:space="preserve">не одружений, 
мати: Сомок Ганна Іванівна, 1954, Сумська обл., м. Конотоп, вул. Весняна, буд. 38, 0960747545 </v>
          </cell>
          <cell r="S118" t="str">
            <v>0985882439</v>
          </cell>
        </row>
        <row r="119">
          <cell r="E119" t="str">
            <v>Сорокін Олег Павлович</v>
          </cell>
          <cell r="F119" t="str">
            <v>Новобаварським РТЦК та СП
20.02.2026</v>
          </cell>
          <cell r="G119" t="str">
            <v>міста Харкова</v>
          </cell>
          <cell r="H119" t="str">
            <v>Харківська</v>
          </cell>
          <cell r="I119">
            <v>25732</v>
          </cell>
          <cell r="J119" t="str">
            <v>2573101897</v>
          </cell>
          <cell r="K119" t="str">
            <v>АГ 330243</v>
          </cell>
          <cell r="L119" t="str">
            <v>МК 604189
Фрунзенським РВХМУУМВС України в Харківській обл.
24.09.1997</v>
          </cell>
          <cell r="M119" t="str">
            <v xml:space="preserve">Харків, Харківська обл., </v>
          </cell>
          <cell r="N119" t="str">
            <v>Харків, Харківська обл., вул. Гіївська,б.7.кв.2</v>
          </cell>
          <cell r="O119" t="str">
            <v>професійно-
технічна</v>
          </cell>
          <cell r="P119" t="str">
            <v>Харківський Електромеханічний технікум, 1988, технік-електрик</v>
          </cell>
          <cell r="Q119" t="str">
            <v>ЧП,ковіст(соміл'є). Глава відділу цивільного захисту Церкунівської сількської військової адмінімтрації, прав ні</v>
          </cell>
          <cell r="R119" t="str">
            <v xml:space="preserve">одружений
Варнавська Людмила Іванівна - 1976 - 0505088438
</v>
          </cell>
          <cell r="S119" t="str">
            <v>0966052073</v>
          </cell>
        </row>
        <row r="120">
          <cell r="E120" t="str">
            <v>Степанцов Олександр Васильович</v>
          </cell>
          <cell r="F120" t="str">
            <v>Кропивницького міського</v>
          </cell>
          <cell r="H120" t="e">
            <v>#VALUE!</v>
          </cell>
          <cell r="I120">
            <v>29748</v>
          </cell>
          <cell r="J120" t="str">
            <v>2974722357</v>
          </cell>
          <cell r="K120" t="str">
            <v>АГ 471495</v>
          </cell>
          <cell r="L120" t="str">
            <v>ЕА 634113
Знам'янським МРВ УМВС УКР в Кіровоградській обл
24.04.1999</v>
          </cell>
          <cell r="M120" t="str">
            <v>Кіровоградська обл.,
Новоукраїнський р-н.,
с. Войнівка</v>
          </cell>
          <cell r="N120" t="str">
            <v>Кіровоградська обл,
Кропивницький р-н,
с. Богданівка,
вул. Вокзальна, буд. 83</v>
          </cell>
          <cell r="O120" t="str">
            <v>базова 
загальна 
середня</v>
          </cell>
          <cell r="P120" t="str">
            <v>Богданівська середня школа №2
1996</v>
          </cell>
          <cell r="Q120" t="str">
            <v>оператор по виробництву фаршу (на фабриці заморожених продуктів) - 8р</v>
          </cell>
          <cell r="R120" t="str">
            <v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v>
          </cell>
          <cell r="S120">
            <v>994940577</v>
          </cell>
          <cell r="U120" t="str">
            <v>курсант</v>
          </cell>
          <cell r="V120">
            <v>100</v>
          </cell>
          <cell r="X120">
            <v>46079</v>
          </cell>
          <cell r="Y120" t="str">
            <v>№ 60</v>
          </cell>
        </row>
        <row r="121">
          <cell r="E121" t="str">
            <v>Стожок Єгор Сергійович</v>
          </cell>
          <cell r="F121" t="str">
            <v>Конотопським РТЦК та СП
23.02.2026</v>
          </cell>
          <cell r="H121" t="str">
            <v>Сумська</v>
          </cell>
          <cell r="I121">
            <v>32750</v>
          </cell>
          <cell r="J121" t="str">
            <v>3274916995</v>
          </cell>
          <cell r="K121" t="str">
            <v>АВ 967825</v>
          </cell>
          <cell r="M121" t="str">
            <v>м. Чернігів</v>
          </cell>
          <cell r="N121" t="str">
            <v>Сумська обл., Конотопський р-н., м. Кровелець, 2 пров. Ялинівський, буд. 35</v>
          </cell>
          <cell r="O121" t="str">
            <v>вища</v>
          </cell>
          <cell r="P121" t="str">
            <v>Глуховський педагогічний інститут, 2012, фіз. Виховання</v>
          </cell>
          <cell r="Q121" t="str">
            <v>слюсар з ремонту колісних ТЗ, 8 років
Права В, С</v>
          </cell>
          <cell r="R121" t="str">
            <v>одружений, 
дружина Стожок Вікторія Вікторівна, Київська обл., м. Бровари, 0969150964</v>
          </cell>
          <cell r="S121" t="str">
            <v>не надано</v>
          </cell>
        </row>
        <row r="122">
          <cell r="E122" t="str">
            <v>Ступак Олександр Валерійович</v>
          </cell>
          <cell r="F122" t="str">
            <v>Житомирський РТЦК та СП</v>
          </cell>
          <cell r="H122" t="str">
            <v>Житомирська</v>
          </cell>
          <cell r="I122">
            <v>37079</v>
          </cell>
          <cell r="J122" t="str">
            <v>3707810872</v>
          </cell>
          <cell r="K122" t="str">
            <v>К-00/
Житомирським ОМВК 15.01.2018</v>
          </cell>
          <cell r="L122" t="str">
            <v>006930372
виданий 1819
22.10.2021</v>
          </cell>
          <cell r="M122" t="str">
            <v>Житомирська обл.,
Житомирський р-н,
с. Глибочок</v>
          </cell>
          <cell r="N122" t="str">
            <v>Житомирська обл.,
Житомирський р-н,
с. Глибочок,
вул. Івана Огієнка, буд. 4</v>
          </cell>
          <cell r="O122" t="str">
            <v>базова 
загальна 
середня</v>
          </cell>
          <cell r="P122" t="str">
            <v>Глибичанська ЗОШ №1
Житомирська обл.,
Житомирський р-н.,
с. Глибочок
2017</v>
          </cell>
          <cell r="Q122" t="str">
            <v>працівник автохімчистки - 3р</v>
          </cell>
          <cell r="R122" t="str">
            <v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v>
          </cell>
          <cell r="S122" t="str">
            <v>0974893674</v>
          </cell>
          <cell r="U122" t="str">
            <v>курсант</v>
          </cell>
          <cell r="V122">
            <v>100</v>
          </cell>
          <cell r="X122" t="str">
            <v>26.02.2026 №XXX-РС</v>
          </cell>
        </row>
        <row r="123">
          <cell r="E123" t="str">
            <v>Сударенко Владислав Володимирович</v>
          </cell>
          <cell r="F123" t="str">
            <v>Сумським РТЦК та СП Сумської обл.,
23.02.2026</v>
          </cell>
          <cell r="H123" t="str">
            <v>Сумська</v>
          </cell>
          <cell r="I123">
            <v>36943</v>
          </cell>
          <cell r="J123" t="str">
            <v>3694203835</v>
          </cell>
          <cell r="K123" t="str">
            <v>АВ 967890</v>
          </cell>
          <cell r="M123" t="str">
            <v>м. Суми</v>
          </cell>
          <cell r="N123" t="str">
            <v>Сумська обл., с. Закумське, вул. Закумське 6</v>
          </cell>
          <cell r="O123" t="str">
            <v>повна 
загальна 
середня</v>
          </cell>
          <cell r="P123" t="str">
            <v xml:space="preserve">ПТУ №11 
м.Суми
зварювальник
</v>
          </cell>
          <cell r="Q123" t="str">
            <v xml:space="preserve">зварювальник
</v>
          </cell>
          <cell r="R123" t="str">
            <v xml:space="preserve">не одружений
Сестра Гудиліна Карина Володимирівна - 0668816957, Сумська обл., с. Закумське, вул. Закумське 6 </v>
          </cell>
          <cell r="S123" t="str">
            <v>0635548429</v>
          </cell>
        </row>
        <row r="124">
          <cell r="E124" t="str">
            <v>Сукрут Олександр Миколайович</v>
          </cell>
          <cell r="F124" t="str">
            <v>Сумським МТЦК та СП
24.02.2026</v>
          </cell>
          <cell r="H124" t="str">
            <v>Сумська</v>
          </cell>
          <cell r="I124">
            <v>29960</v>
          </cell>
          <cell r="J124" t="str">
            <v>2995917310</v>
          </cell>
          <cell r="K124" t="str">
            <v>АВ 949489</v>
          </cell>
          <cell r="L124" t="str">
            <v>МА 500267
Зарічним РВСМУУМВС України в Сумській обл.,
23.06.1998</v>
          </cell>
          <cell r="M124" t="str">
            <v>м. Суми</v>
          </cell>
          <cell r="N124" t="str">
            <v>м. Суми, вул. УНР, буд. 1, кв. 37</v>
          </cell>
          <cell r="O124" t="str">
            <v>професійно-
технічна</v>
          </cell>
          <cell r="P124" t="str">
            <v>Бурса №6 м. Суми, 2000, тесля</v>
          </cell>
          <cell r="Q124" t="str">
            <v>тесля, мебляр, 26 років
Права В</v>
          </cell>
          <cell r="R124" t="str">
            <v>одружений,
дружина: Сукрут Владислава Сергіївна, 1994, м. Суми, вул. УНР, буд. 1, кв. 37, 0666856406</v>
          </cell>
          <cell r="S124" t="str">
            <v>0666649007</v>
          </cell>
        </row>
        <row r="125">
          <cell r="E125" t="str">
            <v>Тарасов Максим Миколайович</v>
          </cell>
          <cell r="F125" t="str">
            <v>Святошинського районного</v>
          </cell>
          <cell r="H125" t="e">
            <v>#VALUE!</v>
          </cell>
          <cell r="I125">
            <v>33774</v>
          </cell>
          <cell r="J125" t="str">
            <v>3377308679</v>
          </cell>
          <cell r="K125" t="str">
            <v>АГ 606256</v>
          </cell>
          <cell r="L125" t="str">
            <v>СЮ 150626
Запорізьким РВ ГУ МВС УКР в Запорізькій обл
24.09.2009</v>
          </cell>
          <cell r="M125" t="str">
            <v>Запорізька обл.
Запорізький р-н.
с. Нове Запоріжжя</v>
          </cell>
          <cell r="N125" t="str">
            <v>м. Київ,
вул. Анни Ахматової, буд. ?</v>
          </cell>
          <cell r="O125" t="str">
            <v>професійно-
технічна</v>
          </cell>
          <cell r="P125" t="str">
            <v>Запорізький ліцей автотранпорту
м. Запоріжжя
2010
зварювальник</v>
          </cell>
          <cell r="Q125" t="str">
            <v>різноробочий
торгівля на Binance
Права B</v>
          </cell>
          <cell r="R125" t="str">
            <v>одружений
дружина: Казанцева Алла Миколаївна - 1987 - 0963885017, м. Київ,
вул. Анни Ахматової, буд. ?</v>
          </cell>
          <cell r="S125">
            <v>950777428</v>
          </cell>
          <cell r="T125" t="str">
            <v>738 669А</v>
          </cell>
          <cell r="U125" t="str">
            <v>курсант</v>
          </cell>
          <cell r="V125">
            <v>100</v>
          </cell>
          <cell r="X125">
            <v>46080</v>
          </cell>
          <cell r="Y125" t="str">
            <v>№ 61</v>
          </cell>
        </row>
        <row r="126">
          <cell r="E126" t="str">
            <v>Теменик Андрій Володимирович</v>
          </cell>
          <cell r="F126" t="str">
            <v>Чернігівського районного</v>
          </cell>
          <cell r="G126" t="str">
            <v>Чернігівська обл., м. Остер</v>
          </cell>
          <cell r="H126" t="e">
            <v>#VALUE!</v>
          </cell>
          <cell r="I126">
            <v>33945</v>
          </cell>
          <cell r="J126" t="str">
            <v>3394409996</v>
          </cell>
          <cell r="M126" t="str">
            <v>Чернігівська обл., Чернігівський р-н, с. Євминка</v>
          </cell>
          <cell r="N126" t="str">
            <v>Чернігівська обл., Чернігівський р-н, с. Євминка, вул. Київська, буд. 145</v>
          </cell>
          <cell r="O126" t="str">
            <v>базова загальна середня</v>
          </cell>
          <cell r="P126" t="str">
            <v>Євминська ЗОШ</v>
          </cell>
          <cell r="Q126" t="str">
            <v xml:space="preserve">оператор дробильного станку, 1.5 роки
Права - </v>
          </cell>
          <cell r="R126" t="str">
            <v xml:space="preserve">не одружений, 
сестра: Собаченко Наталія Володимирівна, </v>
          </cell>
          <cell r="S126" t="str">
            <v>не вказано</v>
          </cell>
          <cell r="U126" t="str">
            <v>курсант</v>
          </cell>
          <cell r="V126">
            <v>100</v>
          </cell>
          <cell r="X126">
            <v>46076</v>
          </cell>
          <cell r="Y126" t="str">
            <v>№ 57</v>
          </cell>
        </row>
        <row r="127">
          <cell r="E127" t="str">
            <v>Терешин Сергій Валерійович</v>
          </cell>
          <cell r="F127" t="str">
            <v>Сумським РТЦК та СП Сумської обл., 11.09.2025</v>
          </cell>
          <cell r="H127" t="str">
            <v>Сумська</v>
          </cell>
          <cell r="I127">
            <v>28674</v>
          </cell>
          <cell r="J127" t="str">
            <v>2867322134</v>
          </cell>
          <cell r="K127" t="str">
            <v>АВ 952062</v>
          </cell>
          <cell r="L127" t="str">
            <v>ВТ 078937
Селидівським МВГУДМС України в Донецькій обл.
04.04.2014</v>
          </cell>
          <cell r="M127" t="str">
            <v>м. Гірник, Донецька обл.</v>
          </cell>
          <cell r="N127" t="str">
            <v>Сумська обл., Лебединський р-н, с. Лебединий Бобрик, вул. 8 марта, б.8</v>
          </cell>
          <cell r="O127" t="str">
            <v>професійно-
технічна</v>
          </cell>
          <cell r="P127" t="str">
            <v>ЗОШ №18
м. Гірник</v>
          </cell>
          <cell r="Q127" t="str">
            <v>швея, слюсар електромонтажник</v>
          </cell>
          <cell r="R127" t="str">
            <v>не одружений
мати Власюк Тетяна Олександрівна - 1958 - 0500171391, м. Біла Церква</v>
          </cell>
          <cell r="S127" t="str">
            <v>0971368228</v>
          </cell>
        </row>
        <row r="128">
          <cell r="E128" t="str">
            <v>Тернюк Андрій Олексійович</v>
          </cell>
          <cell r="F128" t="str">
            <v>Сумським МТЦК та СП 
22.02.2026</v>
          </cell>
          <cell r="H128" t="str">
            <v>Сумська</v>
          </cell>
          <cell r="I128">
            <v>34749</v>
          </cell>
          <cell r="J128" t="str">
            <v>3474808514</v>
          </cell>
          <cell r="K128" t="str">
            <v>АВ 218937</v>
          </cell>
          <cell r="L128" t="str">
            <v>004849962
виданий 5920
16.06.2020</v>
          </cell>
          <cell r="M128" t="str">
            <v>Сумська обл., м. Лебедин</v>
          </cell>
          <cell r="N128" t="str">
            <v>Сумська обл., м. Лебедин, вул. Охтирська, буд. 61</v>
          </cell>
          <cell r="O128" t="str">
            <v>професійно-
технічна</v>
          </cell>
          <cell r="P128" t="str">
            <v>Маловисторопський державний аграрний коледж СНАУ,  агроном</v>
          </cell>
          <cell r="Q128" t="str">
            <v>водій, 2 роки
Права В, С</v>
          </cell>
          <cell r="R128" t="str">
            <v xml:space="preserve">не одружений, 
брат: Тернюк Микола Олексійович, Сумська обл., м. Лебедин, вул. Охтирська, буд. 61, 0660299100 </v>
          </cell>
          <cell r="S128" t="str">
            <v>0664628112</v>
          </cell>
        </row>
        <row r="129">
          <cell r="E129" t="str">
            <v>Тимченко Олександр Олександрович</v>
          </cell>
          <cell r="F129" t="str">
            <v>Сумським МТЦК та СП
25.02.2026</v>
          </cell>
          <cell r="H129" t="str">
            <v>Сумська</v>
          </cell>
          <cell r="I129">
            <v>30309</v>
          </cell>
          <cell r="J129" t="str">
            <v>3030807437</v>
          </cell>
          <cell r="K129" t="str">
            <v>АВ 967906</v>
          </cell>
          <cell r="L129" t="str">
            <v>МА 844687
Ковпаківським РВСМУУМВС України в Сумській обл.,
12.07.2000</v>
          </cell>
          <cell r="M129" t="str">
            <v>м. Суми</v>
          </cell>
          <cell r="N129" t="str">
            <v>м. Суми, вул. Металургів, буд. 13, кв. 96</v>
          </cell>
          <cell r="O129" t="str">
            <v>професійно-
технічна</v>
          </cell>
          <cell r="P129" t="str">
            <v>ПТУ №12, м. Суми, 2001, столяр</v>
          </cell>
          <cell r="Q129" t="str">
            <v>мебляр, 6 років
Права -</v>
          </cell>
          <cell r="R129" t="str">
            <v>одружений,
дружина: Тимченко Олена Миколаївна, 1983, Іспанія</v>
          </cell>
          <cell r="S129" t="str">
            <v>0689541469</v>
          </cell>
        </row>
        <row r="130">
          <cell r="E130" t="str">
            <v>Тодоровський Дмитрій Анатолійович</v>
          </cell>
          <cell r="F130" t="str">
            <v>Житомирського районного</v>
          </cell>
          <cell r="H130" t="e">
            <v>#VALUE!</v>
          </cell>
          <cell r="I130">
            <v>35344</v>
          </cell>
          <cell r="J130" t="str">
            <v>3534304930</v>
          </cell>
          <cell r="K130" t="str">
            <v>АГ 603349</v>
          </cell>
          <cell r="L130" t="str">
            <v>ВН 582984
Вол-Воллинським РС УДМС УКР в Житомирській обл
23.01.2013</v>
          </cell>
          <cell r="M130" t="str">
            <v>Житомирська обл., Житомирський р-н., смт. Нова Борова</v>
          </cell>
          <cell r="N130" t="str">
            <v>Житомирська обл., Житомирський р-н., смт. Нова Борова, вул. Польова, буд. 36</v>
          </cell>
          <cell r="O130" t="str">
            <v>професійно-
технічна</v>
          </cell>
          <cell r="P130" t="str">
            <v>Житомирське ПТУ №5, 2013, маляр-штукатур</v>
          </cell>
          <cell r="Q130" t="str">
            <v>будівельник, 6 років
Права А, В, С</v>
          </cell>
          <cell r="R130" t="str">
            <v>не одружений,
мати: Тодоровська Ніна Анатоліївна, Польща</v>
          </cell>
          <cell r="S130">
            <v>984315084</v>
          </cell>
          <cell r="U130" t="str">
            <v>курсант</v>
          </cell>
          <cell r="V130">
            <v>100</v>
          </cell>
          <cell r="X130">
            <v>46080</v>
          </cell>
          <cell r="Y130" t="str">
            <v>№ 61</v>
          </cell>
        </row>
        <row r="131">
          <cell r="E131" t="str">
            <v>Толочкін Мирослав Олегович</v>
          </cell>
          <cell r="F131" t="str">
            <v>Житомирського районного</v>
          </cell>
          <cell r="H131" t="e">
            <v>#VALUE!</v>
          </cell>
          <cell r="I131">
            <v>32354</v>
          </cell>
          <cell r="J131" t="str">
            <v>3235312497</v>
          </cell>
          <cell r="K131" t="str">
            <v>АВ 822148</v>
          </cell>
          <cell r="L131" t="str">
            <v>ВН 296174
Червоноармійським РВ УМВС УКР в Житомирській обл
21.06.2005</v>
          </cell>
          <cell r="M131" t="str">
            <v>Житомирська обл.
Червоноармійський р-н
с. Буряківка</v>
          </cell>
          <cell r="N131" t="str">
            <v>Житомирська обл.
Житомирський р-н,
смт. Пулини,
вул. Зарічна, буд. 2</v>
          </cell>
          <cell r="O131" t="str">
            <v>професійно-
технічна</v>
          </cell>
          <cell r="P131" t="str">
            <v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v>
          </cell>
          <cell r="Q131" t="str">
            <v>Будівельник (Моноліт, арматурник, шпаклювальник) - 20р
Права A, B, C</v>
          </cell>
          <cell r="R131" t="str">
            <v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v>
          </cell>
          <cell r="S131" t="str">
            <v>954161525</v>
          </cell>
          <cell r="U131" t="str">
            <v>курсант</v>
          </cell>
          <cell r="V131">
            <v>100</v>
          </cell>
          <cell r="X131">
            <v>46080</v>
          </cell>
          <cell r="Y131" t="str">
            <v>№ 61</v>
          </cell>
        </row>
        <row r="132">
          <cell r="E132" t="str">
            <v>Тризна Максим Геннадійович</v>
          </cell>
          <cell r="F132" t="str">
            <v>Чернігівського районного</v>
          </cell>
          <cell r="G132" t="str">
            <v>м. Чернігів</v>
          </cell>
          <cell r="H132" t="e">
            <v>#VALUE!</v>
          </cell>
          <cell r="I132">
            <v>34838</v>
          </cell>
          <cell r="J132">
            <v>3483714857</v>
          </cell>
          <cell r="M132" t="str">
            <v>м. Чернігів</v>
          </cell>
          <cell r="N132" t="str">
            <v>Чернігівська обл., Чернігівський р-н., с. Лукашівка, вул. Папанінців, буд. 30</v>
          </cell>
          <cell r="O132" t="str">
            <v>середня спеціальна</v>
          </cell>
          <cell r="P132" t="str">
            <v>Бурса №15, м. Чернігів, автослюсар, 2013</v>
          </cell>
          <cell r="Q132" t="str">
            <v>автомийка, 5 років
Права -</v>
          </cell>
          <cell r="R132" t="str">
            <v>не одружений
батько: Тризна Геннадій Іванович, 1973, Чернігівська обл., Чернігівський р-н., с. Лукашівка, вул. Папанінців, буд. 30, 0990780039</v>
          </cell>
          <cell r="S132" t="str">
            <v>0936633601</v>
          </cell>
          <cell r="U132" t="str">
            <v>курсант</v>
          </cell>
          <cell r="V132">
            <v>100</v>
          </cell>
          <cell r="X132">
            <v>46077</v>
          </cell>
          <cell r="Y132" t="str">
            <v>№ 58</v>
          </cell>
        </row>
        <row r="133">
          <cell r="E133" t="str">
            <v>Федоров Вадим Юрійович</v>
          </cell>
          <cell r="F133" t="str">
            <v>Обухівського районного</v>
          </cell>
          <cell r="G133" t="str">
            <v>м. Кагарлик</v>
          </cell>
          <cell r="H133" t="e">
            <v>#VALUE!</v>
          </cell>
          <cell r="I133">
            <v>31436</v>
          </cell>
          <cell r="J133" t="str">
            <v>3143515615</v>
          </cell>
          <cell r="M133" t="str">
            <v>респ. Молдова</v>
          </cell>
          <cell r="N133" t="str">
            <v>Миколаївська обл., Новоодеський р-н., с. Озерне, вул. Молодіжна, буд. 48</v>
          </cell>
          <cell r="O133" t="str">
            <v>повна загальна середня</v>
          </cell>
          <cell r="P133" t="str">
            <v>Бузька ЗОШ, 2003</v>
          </cell>
          <cell r="Q133" t="str">
            <v>Будівельник, 14 років
Права В</v>
          </cell>
          <cell r="R133" t="str">
            <v>не одружений,
мати Федорова Євдокія Дмитрівна, 1958, Миколаївська обл., Новоодеський р-н., с. Озерне, вул. Молодіжна, буд. 48</v>
          </cell>
          <cell r="S133" t="str">
            <v>0985758992</v>
          </cell>
          <cell r="U133" t="str">
            <v>курсант</v>
          </cell>
          <cell r="V133">
            <v>100</v>
          </cell>
          <cell r="X133">
            <v>46077</v>
          </cell>
          <cell r="Y133" t="str">
            <v>№ 58</v>
          </cell>
        </row>
        <row r="134">
          <cell r="E134" t="str">
            <v>Федчун Віктор Миколайович</v>
          </cell>
          <cell r="F134" t="str">
            <v>Роменським РТЦК та СП Сумської обл.
24.02.2026</v>
          </cell>
          <cell r="H134" t="str">
            <v>Сумська</v>
          </cell>
          <cell r="I134">
            <v>34105</v>
          </cell>
          <cell r="J134" t="str">
            <v>3410314912</v>
          </cell>
          <cell r="K134" t="str">
            <v>АВ 949428</v>
          </cell>
          <cell r="M134" t="str">
            <v>Сумська обл., Роменський р-н., смт. Липова Долина</v>
          </cell>
          <cell r="N134" t="str">
            <v>Сумська обл., Роменський р-н., смт. Липова Долина, вул. Коцюбинського, вул. 54</v>
          </cell>
          <cell r="O134" t="str">
            <v>професійно-
технічна</v>
          </cell>
          <cell r="P134" t="str">
            <v>Лебединський вище ПТУ, лісоруб 6 розряду</v>
          </cell>
          <cell r="Q134" t="str">
            <v>лісоруб, 4 роки
будівельник, 4 роки
Права В, С</v>
          </cell>
          <cell r="R134" t="str">
            <v>не одружений,
брат: Федчун Сергій Миколайович, 1991, Сумська обл., Роменський р-н., смт. Липова Долина, вул. Коцюбинського, вул. 54, 0683750094</v>
          </cell>
          <cell r="S134" t="str">
            <v>0970428254</v>
          </cell>
        </row>
        <row r="135">
          <cell r="E135" t="str">
            <v>Фелтин Роман Миколайович</v>
          </cell>
          <cell r="F135" t="str">
            <v>Білоцерківського районного</v>
          </cell>
          <cell r="G135" t="str">
            <v>Київська обл., Білоцерківський р-н., с. Піщане</v>
          </cell>
          <cell r="H135" t="e">
            <v>#VALUE!</v>
          </cell>
          <cell r="I135">
            <v>30868</v>
          </cell>
          <cell r="J135" t="str">
            <v>3086718370</v>
          </cell>
          <cell r="K135" t="str">
            <v>довідка</v>
          </cell>
          <cell r="L135" t="str">
            <v>СМ 361072
Білоцерківським РВ ГУ МВС УКР в Київській обл
21.09.2001</v>
          </cell>
          <cell r="M135" t="str">
            <v>Київська обл., Білоцерківський р-н., с. Піщане</v>
          </cell>
          <cell r="N135" t="str">
            <v>Київська обл., Білоцерківський р-н., с. Піщане, вул. Замкова, буд. 214</v>
          </cell>
          <cell r="O135" t="str">
            <v>повна 
загальна 
середня</v>
          </cell>
          <cell r="P135" t="str">
            <v>Піщанська ЗОШ, 2002</v>
          </cell>
          <cell r="Q135" t="str">
            <v>Стропальщик козлового крану, к років, 
Права -</v>
          </cell>
          <cell r="R135" t="str">
            <v>одружений, 
дружина: Фелтин Марина Олександрівна, 1988,
Польща</v>
          </cell>
          <cell r="S135" t="str">
            <v>0967931891</v>
          </cell>
          <cell r="U135" t="str">
            <v>курсант</v>
          </cell>
          <cell r="V135">
            <v>100</v>
          </cell>
          <cell r="X135">
            <v>46076</v>
          </cell>
          <cell r="Y135" t="str">
            <v>№ 57</v>
          </cell>
        </row>
        <row r="136">
          <cell r="E136" t="str">
            <v>Фещук Олександр Олександрович</v>
          </cell>
          <cell r="F136" t="str">
            <v>Хмільницького районного</v>
          </cell>
          <cell r="H136" t="e">
            <v>#VALUE!</v>
          </cell>
          <cell r="I136">
            <v>28473</v>
          </cell>
          <cell r="J136" t="str">
            <v>2847201056</v>
          </cell>
          <cell r="K136" t="str">
            <v>АГ 574970</v>
          </cell>
          <cell r="L136" t="str">
            <v>СО 339913</v>
          </cell>
          <cell r="M136" t="str">
            <v>м. Київ</v>
          </cell>
          <cell r="N136" t="str">
            <v>Вінницька обл., Вінницький р-н, с. Нова Прилука, пров. Козацька, буд. 10</v>
          </cell>
          <cell r="O136" t="str">
            <v>повна 
загальна 
середня</v>
          </cell>
          <cell r="P136" t="str">
            <v>Староприлуцька середня школа, 1995</v>
          </cell>
          <cell r="Q136" t="str">
            <v>Водій, 10 років
Права (всі категорії)</v>
          </cell>
          <cell r="R136" t="str">
            <v xml:space="preserve">одружений
дружина: Фещук Галина Миколаївна, 20.10.1978, Вінницька обл., Вінницький р-н, с. Нова Прилука, пров. Козацька, буд. 10, 0680229972
</v>
          </cell>
          <cell r="S136">
            <v>973120551</v>
          </cell>
          <cell r="U136" t="str">
            <v>курсант</v>
          </cell>
          <cell r="V136">
            <v>100</v>
          </cell>
          <cell r="X136">
            <v>46076</v>
          </cell>
          <cell r="Y136" t="str">
            <v>№ 57</v>
          </cell>
        </row>
        <row r="137">
          <cell r="E137" t="str">
            <v>Філоненко Анатолій Анатолійович</v>
          </cell>
          <cell r="F137" t="str">
            <v>Коростенського районного</v>
          </cell>
          <cell r="H137" t="e">
            <v>#VALUE!</v>
          </cell>
          <cell r="I137">
            <v>34499</v>
          </cell>
          <cell r="J137" t="str">
            <v>3449814913</v>
          </cell>
          <cell r="L137" t="str">
            <v>ВН 493592</v>
          </cell>
          <cell r="M137" t="str">
            <v>Житомирська обл., Коростенький р-н., смт. Чоповичі</v>
          </cell>
          <cell r="N137" t="str">
            <v>Житомирська обл., Коростенький р-н., м. Малин, вул. С. Бандери, 125/1</v>
          </cell>
          <cell r="O137" t="str">
            <v>професійно-
технічна</v>
          </cell>
          <cell r="P137" t="str">
            <v>Київське вище будівельне училище, 2013, столяр-будівельник</v>
          </cell>
          <cell r="Q137" t="str">
            <v>будівельник, 10 років
Права В,С</v>
          </cell>
          <cell r="R137" t="str">
            <v>не одружений,
мати: Філоненко Майя Павлівна, 1963, Житомирська обл., Коростенький р-н., смт. Чоповичі, вул. Соборна, буд. 83, 0979680661</v>
          </cell>
          <cell r="S137">
            <v>951359552</v>
          </cell>
          <cell r="U137" t="str">
            <v>курсант</v>
          </cell>
          <cell r="V137">
            <v>100</v>
          </cell>
          <cell r="X137">
            <v>46078</v>
          </cell>
          <cell r="Y137" t="str">
            <v>№ 59</v>
          </cell>
        </row>
        <row r="138">
          <cell r="E138" t="str">
            <v>Хвещук Дмитро Володимирович</v>
          </cell>
          <cell r="F138" t="str">
            <v>Чернігівського районного</v>
          </cell>
          <cell r="G138" t="str">
            <v>Чернігів</v>
          </cell>
          <cell r="H138" t="str">
            <v>Чернігівська</v>
          </cell>
          <cell r="I138">
            <v>33464</v>
          </cell>
          <cell r="J138">
            <v>3346308799</v>
          </cell>
          <cell r="K138" t="str">
            <v>АГ 633938</v>
          </cell>
          <cell r="L138" t="str">
            <v>ВК 418254
Червоноармійським РВ Макіївського УМВС УКР в Донецькій обл
31.08.2007</v>
          </cell>
          <cell r="M138" t="str">
            <v>Донецька обл., Макіївка 7</v>
          </cell>
          <cell r="N138" t="str">
            <v>м. Чернігів, просп. Перемоги, буд. 84, кв. 24</v>
          </cell>
          <cell r="O138" t="str">
            <v>середня спеціальна</v>
          </cell>
          <cell r="P138" t="str">
            <v>МПГУ №102, Макіївка, 2012, електрослюсар підземний 4 розр.</v>
          </cell>
          <cell r="Q138" t="str">
            <v>приймальник товару, 4 роки
Права В</v>
          </cell>
          <cell r="R138" t="str">
            <v>одружений, дружина: Олійник Анастасія Олександрівна, 1993, м. Чернігів, просп. Перемоги, буд. 84, кв. 24</v>
          </cell>
          <cell r="S138" t="str">
            <v>0930200900</v>
          </cell>
          <cell r="U138" t="str">
            <v>курсант</v>
          </cell>
          <cell r="V138">
            <v>100</v>
          </cell>
          <cell r="X138">
            <v>46075</v>
          </cell>
          <cell r="Y138" t="str">
            <v>№ 56</v>
          </cell>
        </row>
        <row r="139">
          <cell r="E139" t="str">
            <v>Чернецький Олександр Володимирович</v>
          </cell>
          <cell r="F139" t="str">
            <v>Ніжинського районного</v>
          </cell>
          <cell r="G139" t="str">
            <v>Ніжин</v>
          </cell>
          <cell r="H139" t="str">
            <v>Чернігівська</v>
          </cell>
          <cell r="I139">
            <v>32106</v>
          </cell>
          <cell r="J139" t="str">
            <v>3210502133</v>
          </cell>
          <cell r="K139" t="str">
            <v>АГ 633758</v>
          </cell>
          <cell r="L139" t="str">
            <v>НМ 202495
Новівським РВ УМВС УКР в Чернігівській обл
30.11.2004</v>
          </cell>
          <cell r="M139" t="str">
            <v>Чернігівська обл., Ніжинський р-н., с. Володькова Дівиця</v>
          </cell>
          <cell r="N139" t="str">
            <v>Чернігівська обл., Ніжинський р-н., с. Дослідне, вул. Миру, буд. 73</v>
          </cell>
          <cell r="O139" t="str">
            <v>середня спеціальна</v>
          </cell>
          <cell r="P139" t="str">
            <v xml:space="preserve">Чернігівське ПТУ №18, каменщик-електрозварювальник, 2006 </v>
          </cell>
          <cell r="Q139" t="str">
            <v>Охоронець, 12 років
Права А, В</v>
          </cell>
          <cell r="R139" t="str">
            <v>одружений, дружина: Чернецька Наталя Анатолівна, 1985, Чернігівська обл., Ніжинський р-н., с. Дослідне, вул. Миру, буд. 73</v>
          </cell>
          <cell r="S139" t="str">
            <v>0961303922</v>
          </cell>
          <cell r="U139" t="str">
            <v>курсант</v>
          </cell>
          <cell r="V139">
            <v>100</v>
          </cell>
          <cell r="X139">
            <v>46075</v>
          </cell>
          <cell r="Y139" t="str">
            <v>№ 56</v>
          </cell>
        </row>
        <row r="140">
          <cell r="E140" t="str">
            <v>Чікалов Богдан Володимирович</v>
          </cell>
          <cell r="F140" t="str">
            <v>Кропивницького міського</v>
          </cell>
          <cell r="H140" t="e">
            <v>#VALUE!</v>
          </cell>
          <cell r="I140">
            <v>35563</v>
          </cell>
          <cell r="J140" t="str">
            <v>3556205758</v>
          </cell>
          <cell r="K140" t="str">
            <v>АГ 471496</v>
          </cell>
          <cell r="L140" t="str">
            <v>ЕВ 342653
Кіровоградським РС УДМС в Кіровоградській області
10.07.2017</v>
          </cell>
          <cell r="M140" t="str">
            <v>м. Кропивницький</v>
          </cell>
          <cell r="N140" t="str">
            <v>м. Кропивницький, вул. Горовенка, буд. 3</v>
          </cell>
          <cell r="O140" t="str">
            <v>вища</v>
          </cell>
          <cell r="P140" t="str">
            <v>ЦНТУ, 2019, промислове та цивільне будівництво</v>
          </cell>
          <cell r="Q140" t="str">
            <v>Збірка комп'ютерів, 2 роки
Права, В</v>
          </cell>
          <cell r="R140" t="str">
            <v>не одружений, 
мати: Чекалова Ірина Вікторівна, Кропивницький р-н., с. Бережинка, вул. Центральна, буд. 12б, 0660430249</v>
          </cell>
          <cell r="S140">
            <v>993762871</v>
          </cell>
          <cell r="U140" t="str">
            <v>курсант</v>
          </cell>
          <cell r="V140">
            <v>100</v>
          </cell>
          <cell r="X140">
            <v>46079</v>
          </cell>
          <cell r="Y140" t="str">
            <v>№ 60</v>
          </cell>
        </row>
        <row r="141">
          <cell r="E141" t="str">
            <v>Шакало Олександр Леонідович</v>
          </cell>
          <cell r="F141" t="str">
            <v>Чернігівського районного</v>
          </cell>
          <cell r="G141" t="str">
            <v>Чернігів</v>
          </cell>
          <cell r="H141" t="str">
            <v>Чернігівська</v>
          </cell>
          <cell r="I141">
            <v>32670</v>
          </cell>
          <cell r="J141" t="str">
            <v>3266904336</v>
          </cell>
          <cell r="K141" t="str">
            <v>АГ 633686</v>
          </cell>
          <cell r="L141" t="str">
            <v>НМ 222735
Семенівським РВ УМВС УКР в Чернігівській обл
23.11.2005</v>
          </cell>
          <cell r="M141" t="str">
            <v>Київська обл., м. Біла Церква</v>
          </cell>
          <cell r="N141" t="str">
            <v>Чернігівська обл., м. Семенівка, вул. Првокзальна, буд. 61</v>
          </cell>
          <cell r="O141" t="str">
            <v>повна середня освіта</v>
          </cell>
          <cell r="P141" t="str">
            <v>Гімназія №2, м. Семенівка</v>
          </cell>
          <cell r="Q141" t="str">
            <v xml:space="preserve">Будівельник, лісоруб - 4 роки
Права - </v>
          </cell>
          <cell r="R141" t="str">
            <v>не одружений, батько: Шакало Леонід Михайлович, 1963, Чернігівська обл., м. Семенівка, вул. Шкільна, буд. 70</v>
          </cell>
          <cell r="S141" t="str">
            <v>0633150584</v>
          </cell>
          <cell r="T141" t="str">
            <v>737 936А</v>
          </cell>
          <cell r="U141" t="str">
            <v>курсант</v>
          </cell>
          <cell r="V141">
            <v>100</v>
          </cell>
          <cell r="X141">
            <v>46074</v>
          </cell>
          <cell r="Y141" t="str">
            <v>№ 55</v>
          </cell>
        </row>
        <row r="142">
          <cell r="E142" t="str">
            <v>Шаповал Анатолій Борисович</v>
          </cell>
          <cell r="F142" t="str">
            <v>Хмільницького районного</v>
          </cell>
          <cell r="H142" t="e">
            <v>#VALUE!</v>
          </cell>
          <cell r="I142">
            <v>32087</v>
          </cell>
          <cell r="J142" t="str">
            <v>3208607014</v>
          </cell>
          <cell r="K142" t="str">
            <v>АГ 574989</v>
          </cell>
          <cell r="L142" t="str">
            <v>АВ 583643</v>
          </cell>
          <cell r="M142" t="str">
            <v>Київська обл., Сквирський р-н, Київська обл., с. Буки</v>
          </cell>
          <cell r="N142" t="str">
            <v>Вінницька обл., Погребищенський р-н., с. Новофастів, вул. Садова, буд. 29</v>
          </cell>
          <cell r="O142" t="str">
            <v>повна 
загальна 
середня</v>
          </cell>
          <cell r="P142" t="str">
            <v>Новофастівська ЗОШ, 2004</v>
          </cell>
          <cell r="Q142" t="str">
            <v>Інкасатор, 5 років,
Монтажник-зварювальник, 8 років
Права: В С</v>
          </cell>
          <cell r="R142" t="str">
            <v>одружений,
Дружина: Шаповал Анна Олександрівна, 1987, Вінницька обл., Погребищенський р-н., с. Новофастів, вул. Садова, буд. 29, 0971757402</v>
          </cell>
          <cell r="S142">
            <v>976851364</v>
          </cell>
          <cell r="T142">
            <v>100915</v>
          </cell>
          <cell r="U142" t="str">
            <v>курсант</v>
          </cell>
          <cell r="V142">
            <v>100</v>
          </cell>
          <cell r="X142">
            <v>46081</v>
          </cell>
          <cell r="Y142" t="str">
            <v>№ 62</v>
          </cell>
        </row>
        <row r="143">
          <cell r="E143" t="str">
            <v>Шевченко Павло Миколайович</v>
          </cell>
          <cell r="F143" t="str">
            <v>Конотопським РТЦК та СП
23.02.2026</v>
          </cell>
          <cell r="H143" t="str">
            <v>Сумська</v>
          </cell>
          <cell r="I143">
            <v>28878</v>
          </cell>
          <cell r="J143" t="str">
            <v>2887718013</v>
          </cell>
          <cell r="L143" t="str">
            <v>МА 064014
Конотопським МВУМВС України в Сумській обл.,
07.02.1996</v>
          </cell>
          <cell r="M143" t="str">
            <v xml:space="preserve">м. Конотоп, Сумська обл. </v>
          </cell>
          <cell r="N143" t="str">
            <v>с. Підлипне, Конотопський р-н, Сумська обл, вул. Медова, б. 34</v>
          </cell>
          <cell r="O143" t="str">
            <v>професійно-
технічна</v>
          </cell>
          <cell r="P143" t="str">
            <v>ВПУ №4
м. Конотоп, Сумська обл.
1997</v>
          </cell>
          <cell r="Q143" t="str">
            <v xml:space="preserve">будівельник
</v>
          </cell>
          <cell r="R143" t="str">
            <v>не одружений
мати Шевченко Тетяна Василівна - 1958 - 0679964057, Німечина</v>
          </cell>
          <cell r="S143" t="str">
            <v>0980338761</v>
          </cell>
        </row>
        <row r="144">
          <cell r="E144" t="str">
            <v>Шевченко Роман Сергійович</v>
          </cell>
          <cell r="F144" t="str">
            <v>Сумським МТЦК та СП
24.02.2026</v>
          </cell>
          <cell r="H144" t="str">
            <v>Сумська</v>
          </cell>
          <cell r="I144">
            <v>34916</v>
          </cell>
          <cell r="J144" t="str">
            <v>3491510514</v>
          </cell>
          <cell r="K144" t="str">
            <v>АВ 967903</v>
          </cell>
          <cell r="M144" t="str">
            <v>м. Суми</v>
          </cell>
          <cell r="N144" t="str">
            <v>м. Суми, вул. Р. Отаманюка, буд. 57, кв. 1</v>
          </cell>
          <cell r="O144" t="str">
            <v>професійно-
технічна</v>
          </cell>
          <cell r="P144" t="str">
            <v>ПТУ №2 м. Суми, 2011, модельєр</v>
          </cell>
          <cell r="Q144" t="str">
            <v xml:space="preserve">різноробочий, 7 років
Права - </v>
          </cell>
          <cell r="R144" t="str">
            <v>не одружений, 
батько: Шевченко Сергій Григорович, м. Суми, вул. Р. Отаманюка, буд. 57, кв. 1, 0667980740</v>
          </cell>
          <cell r="S144" t="str">
            <v>не надано</v>
          </cell>
        </row>
        <row r="145">
          <cell r="E145" t="str">
            <v>Шевчук Олег Григорович</v>
          </cell>
          <cell r="F145" t="str">
            <v>Звягельського районного</v>
          </cell>
          <cell r="H145" t="e">
            <v>#VALUE!</v>
          </cell>
          <cell r="I145">
            <v>28245</v>
          </cell>
          <cell r="J145">
            <v>2824408213</v>
          </cell>
          <cell r="K145" t="str">
            <v>АГ 366060</v>
          </cell>
          <cell r="L145" t="str">
            <v>ВМ 237252</v>
          </cell>
          <cell r="M145" t="str">
            <v>Житомирська обл., Новоград-Волинський р-н., с. Гірки</v>
          </cell>
          <cell r="N145" t="str">
            <v>Житомирська обл., Новоград-Волинський р-н., с. Гірки, вул. Жука, 52</v>
          </cell>
          <cell r="O145" t="str">
            <v>професійно-
технічна</v>
          </cell>
          <cell r="P145" t="str">
            <v>Житомирський технікум, комерсант, 1997</v>
          </cell>
          <cell r="Q145" t="str">
            <v>вісутній</v>
          </cell>
          <cell r="R145" t="str">
            <v>не одружений, брат: Шевчук Олександр Григорович, 1983, Житомирська обл., Новоград-Волинський р-н</v>
          </cell>
          <cell r="S145">
            <v>964631624</v>
          </cell>
          <cell r="U145" t="str">
            <v>курсант</v>
          </cell>
          <cell r="V145">
            <v>100</v>
          </cell>
          <cell r="X145">
            <v>46076</v>
          </cell>
          <cell r="Y145" t="str">
            <v>№ 57</v>
          </cell>
        </row>
        <row r="146">
          <cell r="E146" t="str">
            <v>Школьний Максим Олександрович</v>
          </cell>
          <cell r="F146" t="str">
            <v>Житомирського районного</v>
          </cell>
          <cell r="H146" t="e">
            <v>#VALUE!</v>
          </cell>
          <cell r="I146">
            <v>36933</v>
          </cell>
          <cell r="J146" t="str">
            <v>3693200395</v>
          </cell>
          <cell r="K146" t="str">
            <v>АГ 603314</v>
          </cell>
          <cell r="L146" t="str">
            <v>ВН 703597</v>
          </cell>
          <cell r="M146" t="str">
            <v>Житомирська обл.
Червоноармійський р-н,
с. Кошилівка</v>
          </cell>
          <cell r="N146" t="str">
            <v>Житомирська обл,
Пулинський р-н,
с. Кошилівка,
вул. Олега Сорочинського, буд. 38</v>
          </cell>
          <cell r="O146" t="str">
            <v>професійно-
технічна</v>
          </cell>
          <cell r="P146" t="str">
            <v>Житомирський професійний політехнічний ліцей
2019р
Електрик</v>
          </cell>
          <cell r="Q146" t="str">
            <v>будівельник - 2р</v>
          </cell>
          <cell r="R146" t="str">
            <v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v>
          </cell>
          <cell r="S146">
            <v>980906712</v>
          </cell>
          <cell r="U146" t="str">
            <v>курсант</v>
          </cell>
          <cell r="V146">
            <v>100</v>
          </cell>
          <cell r="X146">
            <v>46080</v>
          </cell>
          <cell r="Y146" t="str">
            <v>№ 61</v>
          </cell>
        </row>
        <row r="147">
          <cell r="E147" t="str">
            <v>Штиб Олександр Вʼячеславович</v>
          </cell>
          <cell r="F147" t="str">
            <v>Сумським МТЦК та СП м.Суми
25.02.2026</v>
          </cell>
          <cell r="H147" t="str">
            <v>Сумська</v>
          </cell>
          <cell r="I147">
            <v>33287</v>
          </cell>
          <cell r="J147" t="str">
            <v>3328601274</v>
          </cell>
          <cell r="K147" t="str">
            <v>АГ 021601</v>
          </cell>
          <cell r="L147" t="str">
            <v>МВ 340682
Ковпаківським ВМСМВУМВС України в Сумській обл.
03.04.2007</v>
          </cell>
          <cell r="M147" t="str">
            <v>м. Суми</v>
          </cell>
          <cell r="N147" t="str">
            <v>м. Суми, вул. Засумська буд. 12а, кв. 4</v>
          </cell>
          <cell r="O147" t="str">
            <v>базова 
загальна 
середня</v>
          </cell>
          <cell r="P147" t="str">
            <v>Школа №16, м. Суми</v>
          </cell>
          <cell r="Q147" t="str">
            <v>листоноша, 4 роки
Права -</v>
          </cell>
          <cell r="R147" t="str">
            <v>не одружений,
мати: Коновал Ольга Миколаївна, 1972, м. Суми, вул. Засумська буд. 12а, кв. 4</v>
          </cell>
          <cell r="S147" t="str">
            <v>не надано</v>
          </cell>
        </row>
        <row r="148">
          <cell r="E148" t="str">
            <v>Шупик Максим Васильович</v>
          </cell>
          <cell r="F148" t="str">
            <v>Деснянського районного</v>
          </cell>
          <cell r="H148" t="e">
            <v>#VALUE!</v>
          </cell>
          <cell r="I148">
            <v>30429</v>
          </cell>
          <cell r="J148" t="str">
            <v>3042818715</v>
          </cell>
          <cell r="K148" t="str">
            <v>АГ 606590</v>
          </cell>
          <cell r="L148" t="str">
            <v>СО 191005
Ватутуніським ГУ МВС УКР в м. Києві
22.07.1999</v>
          </cell>
          <cell r="M148" t="str">
            <v>м. Київ</v>
          </cell>
          <cell r="N148" t="str">
            <v>Київська обл.,
Київський р-н,
с. Білогородка,
вул. Боярська, буд. 6</v>
          </cell>
          <cell r="O148" t="str">
            <v>вища</v>
          </cell>
          <cell r="P148" t="str">
            <v>Відкритий міжнароднуй університет розвитку людини України
м. Київ
2007
Комп'ютерних систем та мереж</v>
          </cell>
          <cell r="Q148" t="str">
            <v>монтажник вентиляційних систем - 4р
Права B (вилучені)</v>
          </cell>
          <cell r="R148" t="str">
            <v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v>
          </cell>
          <cell r="S148">
            <v>938909960</v>
          </cell>
          <cell r="U148" t="str">
            <v>курсант</v>
          </cell>
          <cell r="V148">
            <v>100</v>
          </cell>
          <cell r="X148">
            <v>46080</v>
          </cell>
          <cell r="Y148" t="str">
            <v>№ 61</v>
          </cell>
        </row>
        <row r="149">
          <cell r="E149" t="str">
            <v>Явтушенко Андрій Вікторович</v>
          </cell>
          <cell r="F149" t="str">
            <v>Дніпровського районного</v>
          </cell>
          <cell r="G149" t="str">
            <v>міста Києва</v>
          </cell>
          <cell r="H149" t="e">
            <v>#VALUE!</v>
          </cell>
          <cell r="I149">
            <v>32344</v>
          </cell>
          <cell r="J149" t="str">
            <v>3234316659</v>
          </cell>
          <cell r="K149" t="str">
            <v>020720201320645400010/1</v>
          </cell>
          <cell r="L149" t="str">
            <v>МЕ 650834</v>
          </cell>
          <cell r="M149" t="str">
            <v>м. Київ</v>
          </cell>
          <cell r="N149" t="str">
            <v>м. Київ
вул. Феодосійська, буд. 6, кв. 76</v>
          </cell>
          <cell r="O149" t="str">
            <v>базова 
загальна 
середня</v>
          </cell>
          <cell r="P149" t="str">
            <v>Гімназія №59 ім. О. М. Бойченка
м. Київ
2003</v>
          </cell>
          <cell r="Q149" t="str">
            <v>експедитор - 8 р</v>
          </cell>
          <cell r="R149" t="str">
            <v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v>
          </cell>
          <cell r="S149">
            <v>962463050</v>
          </cell>
          <cell r="U149" t="str">
            <v>курсант</v>
          </cell>
          <cell r="V149">
            <v>100</v>
          </cell>
          <cell r="X149">
            <v>46080</v>
          </cell>
          <cell r="Y149" t="str">
            <v>№ 61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9"/>
  <sheetViews>
    <sheetView tabSelected="1" topLeftCell="A10" zoomScaleNormal="65" workbookViewId="0">
      <pane ySplit="2" topLeftCell="A12" activePane="bottomLeft" state="frozen"/>
      <selection activeCell="B10" sqref="B10"/>
      <selection pane="bottomLeft" activeCell="P15" sqref="P15"/>
    </sheetView>
  </sheetViews>
  <sheetFormatPr baseColWidth="10" defaultColWidth="9.1640625" defaultRowHeight="15.75" customHeight="1" x14ac:dyDescent="0.2"/>
  <cols>
    <col min="1" max="1" width="8.1640625" style="3" customWidth="1"/>
    <col min="2" max="2" width="21.33203125" style="3" customWidth="1"/>
    <col min="3" max="3" width="52.33203125" style="3" customWidth="1"/>
    <col min="4" max="4" width="31" style="2" hidden="1" customWidth="1"/>
    <col min="5" max="5" width="25.6640625" style="2" hidden="1" customWidth="1"/>
    <col min="6" max="6" width="18.5" style="4" hidden="1" customWidth="1"/>
    <col min="7" max="7" width="67" style="4" hidden="1" customWidth="1"/>
    <col min="8" max="8" width="22.33203125" style="5" hidden="1" customWidth="1"/>
    <col min="9" max="10" width="16.5" style="3" hidden="1" customWidth="1"/>
    <col min="11" max="12" width="19.1640625" style="6" hidden="1" customWidth="1"/>
    <col min="13" max="13" width="19.6640625" style="3" hidden="1" customWidth="1"/>
    <col min="14" max="14" width="25" style="3" customWidth="1"/>
    <col min="15" max="15" width="18.5" style="3" customWidth="1"/>
    <col min="16" max="16" width="23.6640625" style="3" customWidth="1"/>
    <col min="17" max="16384" width="9.1640625" style="3"/>
  </cols>
  <sheetData>
    <row r="1" spans="1:16" ht="16" hidden="1" x14ac:dyDescent="0.2">
      <c r="I1" s="6"/>
      <c r="J1" s="6"/>
    </row>
    <row r="2" spans="1:16" ht="16" hidden="1" x14ac:dyDescent="0.2">
      <c r="A2" s="2"/>
      <c r="B2" s="2"/>
      <c r="C2" s="2"/>
      <c r="I2" s="6"/>
      <c r="J2" s="6"/>
    </row>
    <row r="3" spans="1:16" ht="16" hidden="1" x14ac:dyDescent="0.2">
      <c r="A3" s="2"/>
      <c r="B3" s="2"/>
      <c r="C3" s="2"/>
      <c r="I3" s="6"/>
      <c r="J3" s="6"/>
    </row>
    <row r="4" spans="1:16" ht="15" hidden="1" customHeight="1" x14ac:dyDescent="0.2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6" ht="15.75" hidden="1" customHeight="1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6" ht="15" hidden="1" customHeight="1" x14ac:dyDescent="0.2">
      <c r="A6" s="58" t="s">
        <v>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6" ht="15.75" hidden="1" customHeight="1" x14ac:dyDescent="0.2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spans="1:16" ht="16" hidden="1" x14ac:dyDescent="0.2">
      <c r="A8" s="2"/>
      <c r="B8" s="2"/>
      <c r="C8" s="2"/>
      <c r="I8" s="2"/>
      <c r="J8" s="2"/>
    </row>
    <row r="9" spans="1:16" s="7" customFormat="1" ht="16.25" hidden="1" customHeight="1" x14ac:dyDescent="0.2">
      <c r="A9" s="60" t="s">
        <v>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</row>
    <row r="10" spans="1:16" s="7" customFormat="1" ht="34.5" customHeight="1" x14ac:dyDescent="0.2">
      <c r="A10" s="61" t="s">
        <v>5</v>
      </c>
      <c r="B10" s="61" t="s">
        <v>6</v>
      </c>
      <c r="C10" s="61" t="s">
        <v>2057</v>
      </c>
      <c r="D10" s="62" t="s">
        <v>2058</v>
      </c>
      <c r="E10" s="61" t="s">
        <v>7</v>
      </c>
      <c r="F10" s="61" t="s">
        <v>8</v>
      </c>
      <c r="G10" s="61" t="s">
        <v>9</v>
      </c>
      <c r="H10" s="66" t="s">
        <v>10</v>
      </c>
      <c r="I10" s="61" t="s">
        <v>11</v>
      </c>
      <c r="J10" s="62" t="s">
        <v>2038</v>
      </c>
      <c r="K10" s="66" t="s">
        <v>12</v>
      </c>
      <c r="L10" s="66" t="s">
        <v>13</v>
      </c>
      <c r="M10" s="64" t="s">
        <v>14</v>
      </c>
      <c r="N10" s="64" t="s">
        <v>15</v>
      </c>
      <c r="O10" s="65" t="s">
        <v>16</v>
      </c>
      <c r="P10" s="64" t="s">
        <v>17</v>
      </c>
    </row>
    <row r="11" spans="1:16" s="7" customFormat="1" ht="34.5" customHeight="1" x14ac:dyDescent="0.2">
      <c r="A11" s="61"/>
      <c r="B11" s="61"/>
      <c r="C11" s="61"/>
      <c r="D11" s="63"/>
      <c r="E11" s="61"/>
      <c r="F11" s="61"/>
      <c r="G11" s="61"/>
      <c r="H11" s="66"/>
      <c r="I11" s="61"/>
      <c r="J11" s="63"/>
      <c r="K11" s="66"/>
      <c r="L11" s="66"/>
      <c r="M11" s="64"/>
      <c r="N11" s="64"/>
      <c r="O11" s="65"/>
      <c r="P11" s="64"/>
    </row>
    <row r="12" spans="1:16" ht="51" x14ac:dyDescent="0.2">
      <c r="A12" s="1">
        <v>1</v>
      </c>
      <c r="B12" s="1" t="s">
        <v>18</v>
      </c>
      <c r="C12" s="3" t="s">
        <v>244</v>
      </c>
      <c r="D12" s="2" t="s">
        <v>245</v>
      </c>
      <c r="E12" s="2" t="s">
        <v>92</v>
      </c>
      <c r="F12" s="9">
        <v>36089</v>
      </c>
      <c r="G12" s="10" t="s">
        <v>246</v>
      </c>
      <c r="H12" s="5" t="s">
        <v>247</v>
      </c>
      <c r="I12" s="19" t="s">
        <v>248</v>
      </c>
      <c r="J12" s="12" t="str">
        <f>VLOOKUP(C12,[1]Основний!$E$12:$Y$149,21,0)&amp;" " &amp; TEXT(VLOOKUP(C12,[1]Основний!$E$12:$Y$149,20,0),"dd.mm.yyyy")</f>
        <v>№ 60 26.02.2026</v>
      </c>
      <c r="K12" s="6">
        <v>633131383</v>
      </c>
      <c r="L12" s="6" t="s">
        <v>26</v>
      </c>
      <c r="N12" s="3" t="s">
        <v>27</v>
      </c>
      <c r="O12" s="3" t="s">
        <v>2056</v>
      </c>
    </row>
    <row r="13" spans="1:16" ht="51" x14ac:dyDescent="0.2">
      <c r="A13" s="1">
        <v>2</v>
      </c>
      <c r="B13" s="1" t="s">
        <v>18</v>
      </c>
      <c r="C13" s="3" t="s">
        <v>156</v>
      </c>
      <c r="D13" s="2" t="s">
        <v>157</v>
      </c>
      <c r="E13" s="2" t="s">
        <v>21</v>
      </c>
      <c r="F13" s="9">
        <v>30851</v>
      </c>
      <c r="G13" s="10" t="s">
        <v>158</v>
      </c>
      <c r="H13" s="5" t="s">
        <v>159</v>
      </c>
      <c r="I13" s="12"/>
      <c r="J13" s="12" t="str">
        <f>VLOOKUP(C13,[1]Основний!$E$12:$Y$149,21,0)&amp;" " &amp; TEXT(VLOOKUP(C13,[1]Основний!$E$12:$Y$149,20,0),"dd.mm.yyyy")</f>
        <v>№ 58 24.02.2026</v>
      </c>
      <c r="K13" s="6" t="s">
        <v>160</v>
      </c>
      <c r="L13" s="6" t="s">
        <v>26</v>
      </c>
      <c r="N13" s="3" t="s">
        <v>27</v>
      </c>
      <c r="O13" s="3" t="s">
        <v>2083</v>
      </c>
    </row>
    <row r="14" spans="1:16" ht="51" x14ac:dyDescent="0.2">
      <c r="A14" s="1">
        <v>3</v>
      </c>
      <c r="B14" s="2" t="s">
        <v>18</v>
      </c>
      <c r="C14" s="2" t="s">
        <v>86</v>
      </c>
      <c r="D14" s="8" t="s">
        <v>82</v>
      </c>
      <c r="E14" s="2" t="s">
        <v>21</v>
      </c>
      <c r="F14" s="9">
        <v>35604</v>
      </c>
      <c r="G14" s="9" t="s">
        <v>87</v>
      </c>
      <c r="H14" s="5" t="s">
        <v>88</v>
      </c>
      <c r="I14" s="12"/>
      <c r="J14" s="12" t="str">
        <f>VLOOKUP(C14,[1]Основний!$E$12:$Y$149,21,0)&amp;" " &amp; TEXT(VLOOKUP(C14,[1]Основний!$E$12:$Y$149,20,0),"dd.mm.yyyy")</f>
        <v>№ 57 23.02.2026</v>
      </c>
      <c r="K14" s="6" t="s">
        <v>89</v>
      </c>
      <c r="L14" s="6" t="s">
        <v>26</v>
      </c>
      <c r="N14" s="3" t="s">
        <v>27</v>
      </c>
      <c r="O14" s="3" t="s">
        <v>2056</v>
      </c>
    </row>
    <row r="15" spans="1:16" ht="51" x14ac:dyDescent="0.2">
      <c r="A15" s="1">
        <v>4</v>
      </c>
      <c r="B15" s="1" t="s">
        <v>18</v>
      </c>
      <c r="C15" s="3" t="s">
        <v>90</v>
      </c>
      <c r="D15" s="2" t="s">
        <v>91</v>
      </c>
      <c r="E15" s="2" t="s">
        <v>92</v>
      </c>
      <c r="F15" s="9">
        <v>30443</v>
      </c>
      <c r="G15" s="10" t="s">
        <v>93</v>
      </c>
      <c r="H15" s="5" t="s">
        <v>94</v>
      </c>
      <c r="I15" s="19" t="s">
        <v>95</v>
      </c>
      <c r="J15" s="12" t="str">
        <f>VLOOKUP(C15,[1]Основний!$E$12:$Y$149,21,0)&amp;" " &amp; TEXT(VLOOKUP(C15,[1]Основний!$E$12:$Y$149,20,0),"dd.mm.yyyy")</f>
        <v>№ 57 23.02.2026</v>
      </c>
      <c r="K15" s="6">
        <v>663135516</v>
      </c>
      <c r="L15" s="6" t="s">
        <v>26</v>
      </c>
      <c r="N15" s="3" t="s">
        <v>27</v>
      </c>
      <c r="O15" s="3" t="s">
        <v>2056</v>
      </c>
    </row>
    <row r="16" spans="1:16" ht="51" x14ac:dyDescent="0.2">
      <c r="A16" s="1">
        <v>5</v>
      </c>
      <c r="B16" s="2" t="s">
        <v>18</v>
      </c>
      <c r="C16" s="2" t="s">
        <v>314</v>
      </c>
      <c r="D16" s="2" t="s">
        <v>315</v>
      </c>
      <c r="E16" s="2" t="s">
        <v>147</v>
      </c>
      <c r="F16" s="9">
        <v>33544</v>
      </c>
      <c r="G16" s="9" t="s">
        <v>316</v>
      </c>
      <c r="H16" s="6" t="s">
        <v>317</v>
      </c>
      <c r="I16" s="19" t="s">
        <v>318</v>
      </c>
      <c r="J16" s="12" t="str">
        <f>VLOOKUP(C16,[1]Основний!$E$12:$Y$149,21,0)&amp;" " &amp; TEXT(VLOOKUP(C16,[1]Основний!$E$12:$Y$149,20,0),"dd.mm.yyyy")</f>
        <v>№ 61 27.02.2026</v>
      </c>
      <c r="K16" s="6">
        <v>982607646</v>
      </c>
      <c r="L16" s="6" t="s">
        <v>26</v>
      </c>
      <c r="N16" s="3" t="s">
        <v>27</v>
      </c>
      <c r="O16" s="3" t="s">
        <v>2056</v>
      </c>
    </row>
    <row r="17" spans="1:15" ht="51" x14ac:dyDescent="0.2">
      <c r="A17" s="1">
        <v>6</v>
      </c>
      <c r="B17" s="1" t="s">
        <v>18</v>
      </c>
      <c r="C17" s="13" t="s">
        <v>47</v>
      </c>
      <c r="D17" s="8" t="s">
        <v>48</v>
      </c>
      <c r="E17" s="2" t="s">
        <v>21</v>
      </c>
      <c r="F17" s="14">
        <v>32799</v>
      </c>
      <c r="G17" s="14" t="s">
        <v>49</v>
      </c>
      <c r="H17" s="16" t="s">
        <v>50</v>
      </c>
      <c r="I17" s="12" t="s">
        <v>51</v>
      </c>
      <c r="J17" s="12" t="str">
        <f>VLOOKUP(C17,[1]Основний!$E$12:$Y$149,21,0)&amp;" " &amp; TEXT(VLOOKUP(C17,[1]Основний!$E$12:$Y$149,20,0),"dd.mm.yyyy")</f>
        <v>№ 56 22.02.2026</v>
      </c>
      <c r="K17" s="6" t="s">
        <v>52</v>
      </c>
      <c r="L17" s="6" t="s">
        <v>26</v>
      </c>
      <c r="N17" s="3" t="s">
        <v>27</v>
      </c>
    </row>
    <row r="18" spans="1:15" ht="68" x14ac:dyDescent="0.2">
      <c r="A18" s="1">
        <v>7</v>
      </c>
      <c r="B18" s="1" t="s">
        <v>18</v>
      </c>
      <c r="C18" s="2" t="s">
        <v>385</v>
      </c>
      <c r="D18" s="2" t="s">
        <v>386</v>
      </c>
      <c r="E18" s="2" t="s">
        <v>98</v>
      </c>
      <c r="F18" s="9">
        <v>36242</v>
      </c>
      <c r="G18" s="10" t="s">
        <v>387</v>
      </c>
      <c r="H18" s="5" t="s">
        <v>388</v>
      </c>
      <c r="I18" s="20" t="s">
        <v>389</v>
      </c>
      <c r="J18" s="12" t="str">
        <f>VLOOKUP(C18,[1]Основний!$E$12:$Y$149,21,0)&amp;" " &amp; TEXT(VLOOKUP(C18,[1]Основний!$E$12:$Y$149,20,0),"dd.mm.yyyy")</f>
        <v>№ 62 28.02.2026</v>
      </c>
      <c r="K18" s="6">
        <v>976880495</v>
      </c>
      <c r="L18" s="6" t="s">
        <v>26</v>
      </c>
      <c r="N18" s="3" t="s">
        <v>27</v>
      </c>
    </row>
    <row r="19" spans="1:15" ht="51" x14ac:dyDescent="0.2">
      <c r="A19" s="1">
        <v>8</v>
      </c>
      <c r="B19" s="1" t="s">
        <v>18</v>
      </c>
      <c r="C19" s="3" t="s">
        <v>191</v>
      </c>
      <c r="D19" s="2" t="s">
        <v>192</v>
      </c>
      <c r="E19" s="2" t="s">
        <v>147</v>
      </c>
      <c r="F19" s="9">
        <v>29125</v>
      </c>
      <c r="G19" s="9" t="s">
        <v>193</v>
      </c>
      <c r="H19" s="5" t="s">
        <v>194</v>
      </c>
      <c r="I19" s="20" t="s">
        <v>195</v>
      </c>
      <c r="J19" s="12" t="str">
        <f>VLOOKUP(C19,[1]Основний!$E$12:$Y$149,21,0)&amp;" " &amp; TEXT(VLOOKUP(C19,[1]Основний!$E$12:$Y$149,20,0),"dd.mm.yyyy")</f>
        <v>№ 59 25.02.2026</v>
      </c>
      <c r="K19" s="6">
        <v>975269074</v>
      </c>
      <c r="L19" s="6" t="s">
        <v>26</v>
      </c>
      <c r="N19" s="3" t="s">
        <v>27</v>
      </c>
      <c r="O19" s="3" t="s">
        <v>2056</v>
      </c>
    </row>
    <row r="20" spans="1:15" ht="51" x14ac:dyDescent="0.2">
      <c r="A20" s="1">
        <v>9</v>
      </c>
      <c r="B20" s="2" t="s">
        <v>18</v>
      </c>
      <c r="C20" s="3" t="s">
        <v>319</v>
      </c>
      <c r="D20" s="2" t="s">
        <v>315</v>
      </c>
      <c r="E20" s="2" t="s">
        <v>147</v>
      </c>
      <c r="F20" s="9">
        <v>30790</v>
      </c>
      <c r="G20" s="9" t="s">
        <v>320</v>
      </c>
      <c r="H20" s="5" t="s">
        <v>321</v>
      </c>
      <c r="I20" s="19" t="s">
        <v>322</v>
      </c>
      <c r="J20" s="12" t="str">
        <f>VLOOKUP(C20,[1]Основний!$E$12:$Y$149,21,0)&amp;" " &amp; TEXT(VLOOKUP(C20,[1]Основний!$E$12:$Y$149,20,0),"dd.mm.yyyy")</f>
        <v>№ 61 27.02.2026</v>
      </c>
      <c r="K20" s="6">
        <v>989386733</v>
      </c>
      <c r="L20" s="6" t="s">
        <v>26</v>
      </c>
      <c r="N20" s="3" t="s">
        <v>27</v>
      </c>
      <c r="O20" s="3" t="s">
        <v>2066</v>
      </c>
    </row>
    <row r="21" spans="1:15" ht="51" x14ac:dyDescent="0.2">
      <c r="A21" s="1">
        <v>10</v>
      </c>
      <c r="B21" s="2" t="s">
        <v>18</v>
      </c>
      <c r="C21" s="2" t="s">
        <v>323</v>
      </c>
      <c r="D21" s="2" t="s">
        <v>324</v>
      </c>
      <c r="E21" s="2" t="s">
        <v>92</v>
      </c>
      <c r="F21" s="9">
        <v>30743</v>
      </c>
      <c r="G21" s="10" t="s">
        <v>325</v>
      </c>
      <c r="H21" s="5" t="s">
        <v>326</v>
      </c>
      <c r="I21" s="12" t="s">
        <v>327</v>
      </c>
      <c r="J21" s="12" t="str">
        <f>VLOOKUP(C21,[1]Основний!$E$12:$Y$149,21,0)&amp;" " &amp; TEXT(VLOOKUP(C21,[1]Основний!$E$12:$Y$149,20,0),"dd.mm.yyyy")</f>
        <v>№ 61 27.02.2026</v>
      </c>
      <c r="K21" s="6">
        <v>965569916</v>
      </c>
      <c r="L21" s="6" t="s">
        <v>26</v>
      </c>
      <c r="N21" s="3" t="s">
        <v>27</v>
      </c>
    </row>
    <row r="22" spans="1:15" ht="58.5" customHeight="1" x14ac:dyDescent="0.2">
      <c r="A22" s="1">
        <v>11</v>
      </c>
      <c r="B22" s="1" t="s">
        <v>18</v>
      </c>
      <c r="C22" s="3" t="s">
        <v>249</v>
      </c>
      <c r="D22" s="2" t="s">
        <v>250</v>
      </c>
      <c r="E22" s="2" t="s">
        <v>92</v>
      </c>
      <c r="F22" s="9">
        <v>33678</v>
      </c>
      <c r="G22" s="9" t="s">
        <v>251</v>
      </c>
      <c r="H22" s="5" t="s">
        <v>252</v>
      </c>
      <c r="I22" s="19" t="s">
        <v>106</v>
      </c>
      <c r="J22" s="12" t="str">
        <f>VLOOKUP(C22,[1]Основний!$E$12:$Y$149,21,0)&amp;" " &amp; TEXT(VLOOKUP(C22,[1]Основний!$E$12:$Y$149,20,0),"dd.mm.yyyy")</f>
        <v>№ 60 26.02.2026</v>
      </c>
      <c r="K22" s="6">
        <v>934043734</v>
      </c>
      <c r="L22" s="6" t="s">
        <v>26</v>
      </c>
      <c r="N22" s="3" t="s">
        <v>27</v>
      </c>
      <c r="O22" s="3" t="s">
        <v>2056</v>
      </c>
    </row>
    <row r="23" spans="1:15" ht="51" x14ac:dyDescent="0.2">
      <c r="A23" s="1">
        <v>12</v>
      </c>
      <c r="B23" s="2" t="s">
        <v>18</v>
      </c>
      <c r="C23" s="2" t="s">
        <v>253</v>
      </c>
      <c r="D23" s="2" t="s">
        <v>254</v>
      </c>
      <c r="E23" s="2" t="s">
        <v>147</v>
      </c>
      <c r="F23" s="9">
        <v>30198</v>
      </c>
      <c r="G23" s="9" t="s">
        <v>255</v>
      </c>
      <c r="H23" s="5" t="s">
        <v>2039</v>
      </c>
      <c r="I23" s="20" t="s">
        <v>256</v>
      </c>
      <c r="J23" s="12" t="str">
        <f>VLOOKUP(C23,[1]Основний!$E$12:$Y$149,21,0)&amp;" " &amp; TEXT(VLOOKUP(C23,[1]Основний!$E$12:$Y$149,20,0),"dd.mm.yyyy")</f>
        <v>№ 60 26.02.2026</v>
      </c>
      <c r="K23" s="6">
        <v>990907846</v>
      </c>
      <c r="L23" s="6" t="s">
        <v>26</v>
      </c>
      <c r="N23" s="3" t="s">
        <v>27</v>
      </c>
    </row>
    <row r="24" spans="1:15" ht="51" x14ac:dyDescent="0.2">
      <c r="A24" s="1">
        <v>13</v>
      </c>
      <c r="B24" s="2" t="s">
        <v>18</v>
      </c>
      <c r="C24" s="2" t="s">
        <v>549</v>
      </c>
      <c r="E24" s="2" t="s">
        <v>454</v>
      </c>
      <c r="F24" s="9">
        <v>29909</v>
      </c>
      <c r="G24" s="9" t="s">
        <v>550</v>
      </c>
      <c r="H24" s="6" t="s">
        <v>551</v>
      </c>
      <c r="I24" s="20" t="s">
        <v>552</v>
      </c>
      <c r="J24" s="12"/>
      <c r="K24" s="6" t="s">
        <v>553</v>
      </c>
      <c r="L24" s="6" t="s">
        <v>26</v>
      </c>
      <c r="N24" s="3" t="s">
        <v>2036</v>
      </c>
    </row>
    <row r="25" spans="1:15" ht="68" x14ac:dyDescent="0.2">
      <c r="A25" s="1">
        <v>14</v>
      </c>
      <c r="B25" s="1" t="s">
        <v>18</v>
      </c>
      <c r="C25" s="2" t="s">
        <v>257</v>
      </c>
      <c r="D25" s="2" t="s">
        <v>250</v>
      </c>
      <c r="E25" s="2" t="s">
        <v>92</v>
      </c>
      <c r="F25" s="9">
        <v>33787</v>
      </c>
      <c r="G25" s="10" t="s">
        <v>258</v>
      </c>
      <c r="H25" s="5" t="s">
        <v>259</v>
      </c>
      <c r="I25" s="19" t="s">
        <v>106</v>
      </c>
      <c r="J25" s="12" t="str">
        <f>VLOOKUP(C25,[1]Основний!$E$12:$Y$149,21,0)&amp;" " &amp; TEXT(VLOOKUP(C25,[1]Основний!$E$12:$Y$149,20,0),"dd.mm.yyyy")</f>
        <v>№ 60 26.02.2026</v>
      </c>
      <c r="K25" s="6">
        <v>995045246</v>
      </c>
      <c r="L25" s="6" t="s">
        <v>26</v>
      </c>
      <c r="N25" s="3" t="s">
        <v>27</v>
      </c>
      <c r="O25" s="3" t="s">
        <v>2056</v>
      </c>
    </row>
    <row r="26" spans="1:15" ht="51" x14ac:dyDescent="0.2">
      <c r="A26" s="1">
        <v>15</v>
      </c>
      <c r="B26" s="2" t="s">
        <v>18</v>
      </c>
      <c r="C26" s="2" t="s">
        <v>96</v>
      </c>
      <c r="D26" s="2" t="s">
        <v>97</v>
      </c>
      <c r="E26" s="2" t="s">
        <v>98</v>
      </c>
      <c r="F26" s="9">
        <v>32353</v>
      </c>
      <c r="G26" s="9" t="s">
        <v>99</v>
      </c>
      <c r="H26" s="5" t="s">
        <v>100</v>
      </c>
      <c r="I26" s="20" t="s">
        <v>101</v>
      </c>
      <c r="J26" s="12" t="str">
        <f>VLOOKUP(C26,[1]Основний!$E$12:$Y$149,21,0)&amp;" " &amp; TEXT(VLOOKUP(C26,[1]Основний!$E$12:$Y$149,20,0),"dd.mm.yyyy")</f>
        <v>№ 57 23.02.2026</v>
      </c>
      <c r="K26" s="6">
        <v>970255251</v>
      </c>
      <c r="L26" s="6" t="s">
        <v>26</v>
      </c>
      <c r="N26" s="3" t="s">
        <v>27</v>
      </c>
    </row>
    <row r="27" spans="1:15" ht="51" x14ac:dyDescent="0.2">
      <c r="A27" s="1">
        <v>16</v>
      </c>
      <c r="B27" s="2" t="s">
        <v>18</v>
      </c>
      <c r="C27" s="3" t="s">
        <v>75</v>
      </c>
      <c r="D27" s="2" t="s">
        <v>76</v>
      </c>
      <c r="E27" s="2" t="s">
        <v>21</v>
      </c>
      <c r="F27" s="9">
        <v>30818</v>
      </c>
      <c r="G27" s="9" t="s">
        <v>77</v>
      </c>
      <c r="H27" s="5" t="s">
        <v>78</v>
      </c>
      <c r="I27" s="20" t="s">
        <v>79</v>
      </c>
      <c r="J27" s="12" t="str">
        <f>VLOOKUP(C27,[1]Основний!$E$12:$Y$149,21,0)&amp;" " &amp; TEXT(VLOOKUP(C27,[1]Основний!$E$12:$Y$149,20,0),"dd.mm.yyyy")</f>
        <v>№ 56 22.02.2026</v>
      </c>
      <c r="K27" s="6" t="s">
        <v>80</v>
      </c>
      <c r="L27" s="6" t="s">
        <v>26</v>
      </c>
      <c r="N27" s="3" t="s">
        <v>27</v>
      </c>
    </row>
    <row r="28" spans="1:15" ht="51" x14ac:dyDescent="0.2">
      <c r="A28" s="1">
        <v>17</v>
      </c>
      <c r="B28" s="2" t="s">
        <v>18</v>
      </c>
      <c r="C28" s="8" t="s">
        <v>19</v>
      </c>
      <c r="D28" s="2" t="s">
        <v>20</v>
      </c>
      <c r="E28" s="2" t="s">
        <v>21</v>
      </c>
      <c r="F28" s="9">
        <v>32791</v>
      </c>
      <c r="G28" s="10" t="s">
        <v>22</v>
      </c>
      <c r="H28" s="11" t="s">
        <v>23</v>
      </c>
      <c r="I28" s="12" t="s">
        <v>24</v>
      </c>
      <c r="J28" s="12" t="str">
        <f>VLOOKUP(C28,[1]Основний!$E$12:$Y$149,21,0)&amp;" " &amp; TEXT(VLOOKUP(C28,[1]Основний!$E$12:$Y$149,20,0),"dd.mm.yyyy")</f>
        <v>№ 55 21.02.2026</v>
      </c>
      <c r="K28" s="6" t="s">
        <v>25</v>
      </c>
      <c r="L28" s="6" t="s">
        <v>26</v>
      </c>
      <c r="N28" s="3" t="s">
        <v>27</v>
      </c>
    </row>
    <row r="29" spans="1:15" ht="51" x14ac:dyDescent="0.2">
      <c r="A29" s="1">
        <v>18</v>
      </c>
      <c r="B29" s="1" t="s">
        <v>18</v>
      </c>
      <c r="C29" s="3" t="s">
        <v>161</v>
      </c>
      <c r="D29" s="8" t="s">
        <v>152</v>
      </c>
      <c r="E29" s="2" t="s">
        <v>21</v>
      </c>
      <c r="F29" s="9">
        <v>30197</v>
      </c>
      <c r="G29" s="9" t="s">
        <v>162</v>
      </c>
      <c r="H29" s="5" t="s">
        <v>163</v>
      </c>
      <c r="I29" s="19"/>
      <c r="J29" s="12" t="str">
        <f>VLOOKUP(C29,[1]Основний!$E$12:$Y$149,21,0)&amp;" " &amp; TEXT(VLOOKUP(C29,[1]Основний!$E$12:$Y$149,20,0),"dd.mm.yyyy")</f>
        <v>№ 58 24.02.2026</v>
      </c>
      <c r="K29" s="6" t="s">
        <v>164</v>
      </c>
      <c r="L29" s="6" t="s">
        <v>26</v>
      </c>
      <c r="N29" s="3" t="s">
        <v>27</v>
      </c>
    </row>
    <row r="30" spans="1:15" ht="51" x14ac:dyDescent="0.2">
      <c r="A30" s="1">
        <v>19</v>
      </c>
      <c r="B30" s="2" t="s">
        <v>18</v>
      </c>
      <c r="C30" s="2" t="s">
        <v>390</v>
      </c>
      <c r="D30" s="2" t="s">
        <v>391</v>
      </c>
      <c r="E30" s="2" t="s">
        <v>147</v>
      </c>
      <c r="F30" s="9">
        <v>28438</v>
      </c>
      <c r="G30" s="9" t="s">
        <v>392</v>
      </c>
      <c r="H30" s="5" t="s">
        <v>393</v>
      </c>
      <c r="I30" s="12" t="s">
        <v>394</v>
      </c>
      <c r="J30" s="12" t="str">
        <f>VLOOKUP(C30,[1]Основний!$E$12:$Y$149,21,0)&amp;" " &amp; TEXT(VLOOKUP(C30,[1]Основний!$E$12:$Y$149,20,0),"dd.mm.yyyy")</f>
        <v>№ 62 28.02.2026</v>
      </c>
      <c r="K30" s="6" t="s">
        <v>136</v>
      </c>
      <c r="L30" s="6" t="s">
        <v>26</v>
      </c>
      <c r="N30" s="3" t="s">
        <v>27</v>
      </c>
      <c r="O30" s="3" t="s">
        <v>2056</v>
      </c>
    </row>
    <row r="31" spans="1:15" ht="51" x14ac:dyDescent="0.2">
      <c r="A31" s="1">
        <v>20</v>
      </c>
      <c r="B31" s="2" t="s">
        <v>18</v>
      </c>
      <c r="C31" s="2" t="s">
        <v>577</v>
      </c>
      <c r="D31" s="2" t="s">
        <v>578</v>
      </c>
      <c r="E31" s="2" t="s">
        <v>454</v>
      </c>
      <c r="F31" s="9">
        <v>35366</v>
      </c>
      <c r="G31" s="10" t="s">
        <v>579</v>
      </c>
      <c r="H31" s="5" t="s">
        <v>580</v>
      </c>
      <c r="I31" s="19" t="s">
        <v>581</v>
      </c>
      <c r="J31" s="12"/>
      <c r="K31" s="6" t="s">
        <v>582</v>
      </c>
      <c r="L31" s="6" t="s">
        <v>26</v>
      </c>
      <c r="N31" s="3" t="s">
        <v>2036</v>
      </c>
    </row>
    <row r="32" spans="1:15" ht="68" x14ac:dyDescent="0.2">
      <c r="A32" s="1">
        <v>21</v>
      </c>
      <c r="B32" s="1" t="s">
        <v>18</v>
      </c>
      <c r="C32" s="3" t="s">
        <v>662</v>
      </c>
      <c r="D32" s="2" t="s">
        <v>663</v>
      </c>
      <c r="E32" s="2" t="s">
        <v>454</v>
      </c>
      <c r="F32" s="9">
        <v>32395</v>
      </c>
      <c r="G32" s="10" t="s">
        <v>664</v>
      </c>
      <c r="H32" s="5" t="s">
        <v>665</v>
      </c>
      <c r="I32" s="19" t="s">
        <v>666</v>
      </c>
      <c r="J32" s="12"/>
      <c r="K32" s="6" t="s">
        <v>667</v>
      </c>
      <c r="L32" s="6" t="s">
        <v>26</v>
      </c>
      <c r="N32" s="3" t="s">
        <v>2036</v>
      </c>
      <c r="O32" s="2" t="s">
        <v>2070</v>
      </c>
    </row>
    <row r="33" spans="1:15" ht="51" x14ac:dyDescent="0.2">
      <c r="A33" s="1">
        <v>22</v>
      </c>
      <c r="B33" s="1" t="s">
        <v>18</v>
      </c>
      <c r="C33" s="2" t="s">
        <v>260</v>
      </c>
      <c r="D33" s="2" t="s">
        <v>245</v>
      </c>
      <c r="E33" s="2" t="s">
        <v>92</v>
      </c>
      <c r="F33" s="9">
        <v>36005</v>
      </c>
      <c r="G33" s="9" t="s">
        <v>261</v>
      </c>
      <c r="H33" s="5" t="s">
        <v>262</v>
      </c>
      <c r="I33" s="12" t="s">
        <v>263</v>
      </c>
      <c r="J33" s="12" t="str">
        <f>VLOOKUP(C33,[1]Основний!$E$12:$Y$149,21,0)&amp;" " &amp; TEXT(VLOOKUP(C33,[1]Основний!$E$12:$Y$149,20,0),"dd.mm.yyyy")</f>
        <v>№ 60 26.02.2026</v>
      </c>
      <c r="K33" s="6">
        <v>962685449</v>
      </c>
      <c r="L33" s="6" t="s">
        <v>26</v>
      </c>
      <c r="N33" s="3" t="s">
        <v>27</v>
      </c>
      <c r="O33" s="3" t="s">
        <v>2056</v>
      </c>
    </row>
    <row r="34" spans="1:15" ht="51" x14ac:dyDescent="0.2">
      <c r="A34" s="1">
        <v>23</v>
      </c>
      <c r="B34" s="1" t="s">
        <v>18</v>
      </c>
      <c r="C34" s="2" t="s">
        <v>477</v>
      </c>
      <c r="D34" s="20" t="s">
        <v>478</v>
      </c>
      <c r="E34" s="2" t="s">
        <v>454</v>
      </c>
      <c r="F34" s="9">
        <v>34290</v>
      </c>
      <c r="G34" s="9" t="s">
        <v>479</v>
      </c>
      <c r="H34" s="5" t="s">
        <v>480</v>
      </c>
      <c r="I34" s="20" t="s">
        <v>481</v>
      </c>
      <c r="J34" s="12"/>
      <c r="K34" s="6" t="s">
        <v>470</v>
      </c>
      <c r="L34" s="6" t="s">
        <v>26</v>
      </c>
      <c r="N34" s="3" t="s">
        <v>2036</v>
      </c>
    </row>
    <row r="35" spans="1:15" ht="51" x14ac:dyDescent="0.2">
      <c r="A35" s="1">
        <v>24</v>
      </c>
      <c r="B35" s="2" t="s">
        <v>18</v>
      </c>
      <c r="C35" s="2" t="s">
        <v>471</v>
      </c>
      <c r="D35" s="20" t="s">
        <v>472</v>
      </c>
      <c r="E35" s="2" t="s">
        <v>454</v>
      </c>
      <c r="F35" s="9">
        <v>34939</v>
      </c>
      <c r="G35" s="9" t="s">
        <v>473</v>
      </c>
      <c r="H35" s="5" t="s">
        <v>474</v>
      </c>
      <c r="I35" s="20" t="s">
        <v>475</v>
      </c>
      <c r="J35" s="12"/>
      <c r="K35" s="6" t="s">
        <v>476</v>
      </c>
      <c r="L35" s="6" t="s">
        <v>26</v>
      </c>
      <c r="N35" s="3" t="s">
        <v>2036</v>
      </c>
      <c r="O35" s="3" t="s">
        <v>2066</v>
      </c>
    </row>
    <row r="36" spans="1:15" ht="68" x14ac:dyDescent="0.2">
      <c r="A36" s="1">
        <v>25</v>
      </c>
      <c r="B36" s="1" t="s">
        <v>18</v>
      </c>
      <c r="C36" s="3" t="s">
        <v>692</v>
      </c>
      <c r="D36" s="2" t="s">
        <v>693</v>
      </c>
      <c r="E36" s="2" t="s">
        <v>501</v>
      </c>
      <c r="F36" s="9">
        <v>28220</v>
      </c>
      <c r="G36" s="10" t="s">
        <v>694</v>
      </c>
      <c r="H36" s="5" t="s">
        <v>695</v>
      </c>
      <c r="I36" s="20" t="s">
        <v>696</v>
      </c>
      <c r="J36" s="12"/>
      <c r="K36" s="6" t="s">
        <v>697</v>
      </c>
      <c r="L36" s="6" t="s">
        <v>26</v>
      </c>
      <c r="N36" s="3" t="s">
        <v>2036</v>
      </c>
      <c r="O36" s="3" t="s">
        <v>2066</v>
      </c>
    </row>
    <row r="37" spans="1:15" ht="51" x14ac:dyDescent="0.2">
      <c r="A37" s="1">
        <v>26</v>
      </c>
      <c r="B37" s="2" t="s">
        <v>18</v>
      </c>
      <c r="C37" s="2" t="s">
        <v>328</v>
      </c>
      <c r="D37" s="2" t="s">
        <v>329</v>
      </c>
      <c r="E37" s="2" t="s">
        <v>92</v>
      </c>
      <c r="F37" s="9">
        <v>31683</v>
      </c>
      <c r="G37" s="9" t="s">
        <v>330</v>
      </c>
      <c r="H37" s="5" t="s">
        <v>331</v>
      </c>
      <c r="I37" s="20" t="s">
        <v>332</v>
      </c>
      <c r="J37" s="12" t="str">
        <f>VLOOKUP(C37,[1]Основний!$E$12:$Y$149,21,0)&amp;" " &amp; TEXT(VLOOKUP(C37,[1]Основний!$E$12:$Y$149,20,0),"dd.mm.yyyy")</f>
        <v>№ 61 27.02.2026</v>
      </c>
      <c r="K37" s="6">
        <v>983622020</v>
      </c>
      <c r="L37" s="6" t="s">
        <v>26</v>
      </c>
      <c r="N37" s="3" t="s">
        <v>27</v>
      </c>
    </row>
    <row r="38" spans="1:15" ht="34" x14ac:dyDescent="0.2">
      <c r="A38" s="1">
        <v>27</v>
      </c>
      <c r="B38" s="2" t="s">
        <v>18</v>
      </c>
      <c r="C38" s="2" t="s">
        <v>571</v>
      </c>
      <c r="D38" s="2" t="s">
        <v>572</v>
      </c>
      <c r="E38" s="2" t="s">
        <v>501</v>
      </c>
      <c r="F38" s="9">
        <v>32488</v>
      </c>
      <c r="G38" s="9" t="s">
        <v>573</v>
      </c>
      <c r="H38" s="5" t="s">
        <v>574</v>
      </c>
      <c r="I38" s="20" t="s">
        <v>575</v>
      </c>
      <c r="J38" s="12"/>
      <c r="K38" s="6" t="s">
        <v>576</v>
      </c>
      <c r="L38" s="6" t="s">
        <v>26</v>
      </c>
      <c r="N38" s="3" t="s">
        <v>2036</v>
      </c>
    </row>
    <row r="39" spans="1:15" ht="51" x14ac:dyDescent="0.2">
      <c r="A39" s="1">
        <v>28</v>
      </c>
      <c r="B39" s="2" t="s">
        <v>18</v>
      </c>
      <c r="C39" s="3" t="s">
        <v>102</v>
      </c>
      <c r="D39" s="2" t="s">
        <v>103</v>
      </c>
      <c r="E39" s="2" t="s">
        <v>30</v>
      </c>
      <c r="F39" s="9">
        <v>31955</v>
      </c>
      <c r="G39" s="9" t="s">
        <v>104</v>
      </c>
      <c r="H39" s="5" t="s">
        <v>105</v>
      </c>
      <c r="I39" s="20" t="s">
        <v>106</v>
      </c>
      <c r="J39" s="12" t="str">
        <f>VLOOKUP(C39,[1]Основний!$E$12:$Y$149,21,0)&amp;" " &amp; TEXT(VLOOKUP(C39,[1]Основний!$E$12:$Y$149,20,0),"dd.mm.yyyy")</f>
        <v>№ 57 23.02.2026</v>
      </c>
      <c r="K39" s="6" t="s">
        <v>107</v>
      </c>
      <c r="L39" s="6" t="s">
        <v>26</v>
      </c>
      <c r="N39" s="3" t="s">
        <v>27</v>
      </c>
    </row>
    <row r="40" spans="1:15" ht="68" x14ac:dyDescent="0.2">
      <c r="A40" s="1">
        <v>29</v>
      </c>
      <c r="B40" s="1" t="s">
        <v>18</v>
      </c>
      <c r="C40" s="3" t="s">
        <v>196</v>
      </c>
      <c r="D40" s="2" t="s">
        <v>197</v>
      </c>
      <c r="E40" s="2" t="s">
        <v>92</v>
      </c>
      <c r="F40" s="9">
        <v>30004</v>
      </c>
      <c r="G40" s="10" t="s">
        <v>198</v>
      </c>
      <c r="H40" s="5" t="s">
        <v>199</v>
      </c>
      <c r="I40" s="20" t="s">
        <v>200</v>
      </c>
      <c r="J40" s="12" t="str">
        <f>VLOOKUP(C40,[1]Основний!$E$12:$Y$149,21,0)&amp;" " &amp; TEXT(VLOOKUP(C40,[1]Основний!$E$12:$Y$149,20,0),"dd.mm.yyyy")</f>
        <v>№ 59 25.02.2026</v>
      </c>
      <c r="K40" s="6">
        <v>675504137</v>
      </c>
      <c r="L40" s="6" t="s">
        <v>26</v>
      </c>
      <c r="N40" s="3" t="s">
        <v>27</v>
      </c>
    </row>
    <row r="41" spans="1:15" ht="51" x14ac:dyDescent="0.2">
      <c r="A41" s="1">
        <v>30</v>
      </c>
      <c r="B41" s="2" t="s">
        <v>18</v>
      </c>
      <c r="C41" s="8" t="s">
        <v>41</v>
      </c>
      <c r="D41" s="8" t="s">
        <v>42</v>
      </c>
      <c r="E41" s="2" t="s">
        <v>30</v>
      </c>
      <c r="F41" s="14">
        <v>36604</v>
      </c>
      <c r="G41" s="15" t="s">
        <v>43</v>
      </c>
      <c r="H41" s="11" t="s">
        <v>44</v>
      </c>
      <c r="I41" s="12" t="s">
        <v>45</v>
      </c>
      <c r="J41" s="12" t="str">
        <f>VLOOKUP(C41,[1]Основний!$E$12:$Y$149,21,0)&amp;" " &amp; TEXT(VLOOKUP(C41,[1]Основний!$E$12:$Y$149,20,0),"dd.mm.yyyy")</f>
        <v>№ 56 22.02.2026</v>
      </c>
      <c r="K41" s="17" t="s">
        <v>46</v>
      </c>
      <c r="L41" s="6" t="s">
        <v>26</v>
      </c>
      <c r="N41" s="3" t="s">
        <v>27</v>
      </c>
      <c r="O41" s="3" t="s">
        <v>2056</v>
      </c>
    </row>
    <row r="42" spans="1:15" ht="68" x14ac:dyDescent="0.2">
      <c r="A42" s="1">
        <v>31</v>
      </c>
      <c r="B42" s="1" t="s">
        <v>18</v>
      </c>
      <c r="C42" s="3" t="s">
        <v>201</v>
      </c>
      <c r="D42" s="2" t="s">
        <v>202</v>
      </c>
      <c r="E42" s="2" t="s">
        <v>92</v>
      </c>
      <c r="F42" s="9">
        <v>36786</v>
      </c>
      <c r="G42" s="10" t="s">
        <v>203</v>
      </c>
      <c r="H42" s="5" t="s">
        <v>204</v>
      </c>
      <c r="I42" s="20" t="s">
        <v>205</v>
      </c>
      <c r="J42" s="12" t="str">
        <f>VLOOKUP(C42,[1]Основний!$E$12:$Y$149,21,0)&amp;" " &amp; TEXT(VLOOKUP(C42,[1]Основний!$E$12:$Y$149,20,0),"dd.mm.yyyy")</f>
        <v>№ 59 25.02.2026</v>
      </c>
      <c r="K42" s="6">
        <v>972308159</v>
      </c>
      <c r="L42" s="6" t="s">
        <v>26</v>
      </c>
      <c r="N42" s="3" t="s">
        <v>27</v>
      </c>
      <c r="O42" s="2" t="s">
        <v>2078</v>
      </c>
    </row>
    <row r="43" spans="1:15" ht="85" x14ac:dyDescent="0.2">
      <c r="A43" s="1">
        <v>32</v>
      </c>
      <c r="B43" s="1" t="s">
        <v>18</v>
      </c>
      <c r="C43" s="3" t="s">
        <v>680</v>
      </c>
      <c r="D43" s="2" t="s">
        <v>681</v>
      </c>
      <c r="E43" s="2" t="s">
        <v>454</v>
      </c>
      <c r="F43" s="9">
        <v>31673</v>
      </c>
      <c r="G43" s="10" t="s">
        <v>682</v>
      </c>
      <c r="H43" s="5" t="s">
        <v>683</v>
      </c>
      <c r="I43" s="21" t="s">
        <v>684</v>
      </c>
      <c r="J43" s="12"/>
      <c r="K43" s="6" t="s">
        <v>685</v>
      </c>
      <c r="L43" s="6" t="s">
        <v>26</v>
      </c>
      <c r="N43" s="3" t="s">
        <v>2036</v>
      </c>
    </row>
    <row r="44" spans="1:15" ht="51" x14ac:dyDescent="0.2">
      <c r="A44" s="1">
        <v>33</v>
      </c>
      <c r="B44" s="2" t="s">
        <v>18</v>
      </c>
      <c r="C44" s="55" t="s">
        <v>108</v>
      </c>
      <c r="D44" s="8" t="s">
        <v>109</v>
      </c>
      <c r="E44" s="2" t="s">
        <v>92</v>
      </c>
      <c r="F44" s="9">
        <v>35102</v>
      </c>
      <c r="G44" s="9" t="s">
        <v>110</v>
      </c>
      <c r="H44" s="5" t="s">
        <v>111</v>
      </c>
      <c r="I44" s="20" t="s">
        <v>112</v>
      </c>
      <c r="J44" s="12" t="str">
        <f>VLOOKUP(C44,[1]Основний!$E$12:$Y$149,21,0)&amp;" " &amp; TEXT(VLOOKUP(C44,[1]Основний!$E$12:$Y$149,20,0),"dd.mm.yyyy")</f>
        <v>№ 57 23.02.2026</v>
      </c>
      <c r="K44" s="6" t="s">
        <v>113</v>
      </c>
      <c r="L44" s="6" t="s">
        <v>26</v>
      </c>
      <c r="N44" s="3" t="s">
        <v>27</v>
      </c>
      <c r="O44" s="3" t="s">
        <v>2081</v>
      </c>
    </row>
    <row r="45" spans="1:15" ht="51" x14ac:dyDescent="0.2">
      <c r="A45" s="1">
        <v>34</v>
      </c>
      <c r="B45" s="1" t="s">
        <v>18</v>
      </c>
      <c r="C45" s="2" t="s">
        <v>395</v>
      </c>
      <c r="D45" s="2" t="s">
        <v>396</v>
      </c>
      <c r="E45" s="2" t="s">
        <v>92</v>
      </c>
      <c r="F45" s="9">
        <v>32120</v>
      </c>
      <c r="G45" s="9" t="s">
        <v>397</v>
      </c>
      <c r="H45" s="5" t="s">
        <v>398</v>
      </c>
      <c r="I45" s="19" t="s">
        <v>399</v>
      </c>
      <c r="J45" s="12" t="str">
        <f>VLOOKUP(C45,[1]Основний!$E$12:$Y$149,21,0)&amp;" " &amp; TEXT(VLOOKUP(C45,[1]Основний!$E$12:$Y$149,20,0),"dd.mm.yyyy")</f>
        <v>№ 62 28.02.2026</v>
      </c>
      <c r="K45" s="6">
        <v>976009086</v>
      </c>
      <c r="L45" s="6" t="s">
        <v>26</v>
      </c>
      <c r="N45" s="3" t="s">
        <v>27</v>
      </c>
      <c r="O45" s="3" t="s">
        <v>2066</v>
      </c>
    </row>
    <row r="46" spans="1:15" ht="51" x14ac:dyDescent="0.2">
      <c r="A46" s="1">
        <v>35</v>
      </c>
      <c r="B46" s="1" t="s">
        <v>18</v>
      </c>
      <c r="C46" s="13" t="s">
        <v>28</v>
      </c>
      <c r="D46" s="2" t="s">
        <v>29</v>
      </c>
      <c r="E46" s="2" t="s">
        <v>30</v>
      </c>
      <c r="F46" s="14">
        <v>30881</v>
      </c>
      <c r="G46" s="15" t="s">
        <v>31</v>
      </c>
      <c r="H46" s="16" t="s">
        <v>32</v>
      </c>
      <c r="I46" s="12" t="s">
        <v>33</v>
      </c>
      <c r="J46" s="12" t="str">
        <f>VLOOKUP(C46,[1]Основний!$E$12:$Y$149,21,0)&amp;" " &amp; TEXT(VLOOKUP(C46,[1]Основний!$E$12:$Y$149,20,0),"dd.mm.yyyy")</f>
        <v>№ 55 21.02.2026</v>
      </c>
      <c r="K46" s="17" t="s">
        <v>34</v>
      </c>
      <c r="L46" s="6" t="s">
        <v>26</v>
      </c>
      <c r="N46" s="3" t="s">
        <v>27</v>
      </c>
    </row>
    <row r="47" spans="1:15" ht="68" x14ac:dyDescent="0.2">
      <c r="A47" s="1">
        <v>36</v>
      </c>
      <c r="B47" s="1" t="s">
        <v>18</v>
      </c>
      <c r="C47" s="3" t="s">
        <v>400</v>
      </c>
      <c r="D47" s="2" t="s">
        <v>396</v>
      </c>
      <c r="E47" s="2" t="s">
        <v>92</v>
      </c>
      <c r="F47" s="9">
        <v>31332</v>
      </c>
      <c r="G47" s="10" t="s">
        <v>401</v>
      </c>
      <c r="H47" s="5" t="s">
        <v>402</v>
      </c>
      <c r="I47" s="20" t="s">
        <v>403</v>
      </c>
      <c r="J47" s="12" t="str">
        <f>VLOOKUP(C47,[1]Основний!$E$12:$Y$149,21,0)&amp;" " &amp; TEXT(VLOOKUP(C47,[1]Основний!$E$12:$Y$149,20,0),"dd.mm.yyyy")</f>
        <v>№ 62 28.02.2026</v>
      </c>
      <c r="K47" s="6">
        <v>688144881</v>
      </c>
      <c r="L47" s="6" t="s">
        <v>26</v>
      </c>
      <c r="N47" s="3" t="s">
        <v>27</v>
      </c>
      <c r="O47" s="3" t="s">
        <v>2056</v>
      </c>
    </row>
    <row r="48" spans="1:15" ht="68" x14ac:dyDescent="0.2">
      <c r="A48" s="1">
        <v>37</v>
      </c>
      <c r="B48" s="1" t="s">
        <v>18</v>
      </c>
      <c r="C48" s="3" t="s">
        <v>707</v>
      </c>
      <c r="D48" s="2" t="s">
        <v>669</v>
      </c>
      <c r="E48" s="2" t="s">
        <v>454</v>
      </c>
      <c r="F48" s="9">
        <v>35855</v>
      </c>
      <c r="G48" s="10" t="s">
        <v>708</v>
      </c>
      <c r="H48" s="5" t="s">
        <v>709</v>
      </c>
      <c r="I48" s="20" t="s">
        <v>710</v>
      </c>
      <c r="J48" s="12"/>
      <c r="L48" s="6" t="s">
        <v>26</v>
      </c>
      <c r="N48" s="3" t="s">
        <v>2036</v>
      </c>
    </row>
    <row r="49" spans="1:15" ht="51" x14ac:dyDescent="0.2">
      <c r="A49" s="1">
        <v>38</v>
      </c>
      <c r="B49" s="1" t="s">
        <v>18</v>
      </c>
      <c r="C49" s="3" t="s">
        <v>404</v>
      </c>
      <c r="D49" s="2" t="s">
        <v>405</v>
      </c>
      <c r="E49" s="2" t="s">
        <v>92</v>
      </c>
      <c r="F49" s="9">
        <v>36117</v>
      </c>
      <c r="G49" s="9" t="s">
        <v>406</v>
      </c>
      <c r="H49" s="5" t="s">
        <v>407</v>
      </c>
      <c r="I49" s="20" t="s">
        <v>106</v>
      </c>
      <c r="J49" s="12" t="str">
        <f>VLOOKUP(C49,[1]Основний!$E$12:$Y$149,21,0)&amp;" " &amp; TEXT(VLOOKUP(C49,[1]Основний!$E$12:$Y$149,20,0),"dd.mm.yyyy")</f>
        <v>№ 62 28.02.2026</v>
      </c>
      <c r="K49" s="6">
        <v>955390619</v>
      </c>
      <c r="L49" s="6" t="s">
        <v>26</v>
      </c>
      <c r="N49" s="3" t="s">
        <v>27</v>
      </c>
      <c r="O49" s="3" t="s">
        <v>2056</v>
      </c>
    </row>
    <row r="50" spans="1:15" ht="51" x14ac:dyDescent="0.2">
      <c r="A50" s="1">
        <v>39</v>
      </c>
      <c r="B50" s="1" t="s">
        <v>18</v>
      </c>
      <c r="C50" s="3" t="s">
        <v>452</v>
      </c>
      <c r="D50" s="20" t="s">
        <v>453</v>
      </c>
      <c r="E50" s="2" t="s">
        <v>454</v>
      </c>
      <c r="F50" s="9">
        <v>35179</v>
      </c>
      <c r="G50" s="9" t="s">
        <v>455</v>
      </c>
      <c r="H50" s="5" t="s">
        <v>456</v>
      </c>
      <c r="I50" s="21" t="s">
        <v>457</v>
      </c>
      <c r="J50" s="12"/>
      <c r="K50" s="6" t="s">
        <v>458</v>
      </c>
      <c r="L50" s="6" t="s">
        <v>26</v>
      </c>
      <c r="N50" s="3" t="s">
        <v>2036</v>
      </c>
      <c r="O50" s="2" t="s">
        <v>2062</v>
      </c>
    </row>
    <row r="51" spans="1:15" ht="68" x14ac:dyDescent="0.2">
      <c r="A51" s="1">
        <v>40</v>
      </c>
      <c r="B51" s="2" t="s">
        <v>53</v>
      </c>
      <c r="C51" s="3" t="s">
        <v>333</v>
      </c>
      <c r="D51" s="2" t="s">
        <v>334</v>
      </c>
      <c r="E51" s="2" t="s">
        <v>147</v>
      </c>
      <c r="F51" s="9">
        <v>29737</v>
      </c>
      <c r="G51" s="10" t="s">
        <v>335</v>
      </c>
      <c r="H51" s="5" t="s">
        <v>336</v>
      </c>
      <c r="I51" s="19" t="s">
        <v>337</v>
      </c>
      <c r="J51" s="12" t="str">
        <f>VLOOKUP(C51,[1]Основний!$E$12:$Y$149,21,0)&amp;" " &amp; TEXT(VLOOKUP(C51,[1]Основний!$E$12:$Y$149,20,0),"dd.mm.yyyy")</f>
        <v>№ 61 27.02.2026</v>
      </c>
      <c r="K51" s="6">
        <v>961552828</v>
      </c>
      <c r="L51" s="6" t="s">
        <v>26</v>
      </c>
      <c r="N51" s="3" t="s">
        <v>27</v>
      </c>
    </row>
    <row r="52" spans="1:15" ht="51" x14ac:dyDescent="0.2">
      <c r="A52" s="1">
        <v>41</v>
      </c>
      <c r="B52" s="1" t="s">
        <v>18</v>
      </c>
      <c r="C52" s="3" t="s">
        <v>494</v>
      </c>
      <c r="D52" s="20" t="s">
        <v>460</v>
      </c>
      <c r="E52" s="2" t="s">
        <v>454</v>
      </c>
      <c r="F52" s="9">
        <v>33271</v>
      </c>
      <c r="G52" s="9" t="s">
        <v>495</v>
      </c>
      <c r="H52" s="5" t="s">
        <v>496</v>
      </c>
      <c r="I52" s="20" t="s">
        <v>497</v>
      </c>
      <c r="J52" s="12"/>
      <c r="K52" s="6" t="s">
        <v>498</v>
      </c>
      <c r="L52" s="6" t="s">
        <v>26</v>
      </c>
      <c r="N52" s="3" t="s">
        <v>2036</v>
      </c>
      <c r="O52" s="3" t="s">
        <v>2056</v>
      </c>
    </row>
    <row r="53" spans="1:15" ht="51" x14ac:dyDescent="0.2">
      <c r="A53" s="1">
        <v>42</v>
      </c>
      <c r="B53" s="1" t="s">
        <v>18</v>
      </c>
      <c r="C53" s="3" t="s">
        <v>264</v>
      </c>
      <c r="D53" s="2" t="s">
        <v>265</v>
      </c>
      <c r="E53" s="2" t="s">
        <v>92</v>
      </c>
      <c r="F53" s="9">
        <v>27676</v>
      </c>
      <c r="G53" s="9" t="s">
        <v>266</v>
      </c>
      <c r="H53" s="5" t="s">
        <v>267</v>
      </c>
      <c r="I53" s="19" t="s">
        <v>268</v>
      </c>
      <c r="J53" s="12" t="str">
        <f>VLOOKUP(C53,[1]Основний!$E$12:$Y$149,21,0)&amp;" " &amp; TEXT(VLOOKUP(C53,[1]Основний!$E$12:$Y$149,20,0),"dd.mm.yyyy")</f>
        <v>№ 60 26.02.2026</v>
      </c>
      <c r="K53" s="6">
        <v>731557234</v>
      </c>
      <c r="L53" s="6" t="s">
        <v>26</v>
      </c>
      <c r="N53" s="3" t="s">
        <v>27</v>
      </c>
    </row>
    <row r="54" spans="1:15" ht="51" x14ac:dyDescent="0.2">
      <c r="A54" s="1">
        <v>43</v>
      </c>
      <c r="B54" s="2" t="s">
        <v>18</v>
      </c>
      <c r="C54" s="2" t="s">
        <v>170</v>
      </c>
      <c r="D54" s="2" t="s">
        <v>171</v>
      </c>
      <c r="E54" s="2" t="s">
        <v>21</v>
      </c>
      <c r="F54" s="9">
        <v>32253</v>
      </c>
      <c r="G54" s="9" t="s">
        <v>172</v>
      </c>
      <c r="H54" s="5" t="s">
        <v>173</v>
      </c>
      <c r="I54" s="12"/>
      <c r="J54" s="12" t="str">
        <f>VLOOKUP(C54,[1]Основний!$E$12:$Y$149,21,0)&amp;" " &amp; TEXT(VLOOKUP(C54,[1]Основний!$E$12:$Y$149,20,0),"dd.mm.yyyy")</f>
        <v>№ 58 24.02.2026</v>
      </c>
      <c r="K54" s="6" t="s">
        <v>174</v>
      </c>
      <c r="L54" s="6" t="s">
        <v>26</v>
      </c>
      <c r="N54" s="3" t="s">
        <v>27</v>
      </c>
    </row>
    <row r="55" spans="1:15" ht="51" x14ac:dyDescent="0.2">
      <c r="A55" s="1">
        <v>44</v>
      </c>
      <c r="B55" s="1" t="s">
        <v>18</v>
      </c>
      <c r="C55" s="2" t="s">
        <v>151</v>
      </c>
      <c r="D55" s="8" t="s">
        <v>152</v>
      </c>
      <c r="E55" s="2" t="s">
        <v>21</v>
      </c>
      <c r="F55" s="9">
        <v>31754</v>
      </c>
      <c r="G55" s="9" t="s">
        <v>153</v>
      </c>
      <c r="H55" s="5" t="s">
        <v>154</v>
      </c>
      <c r="I55" s="12"/>
      <c r="J55" s="12" t="str">
        <f>VLOOKUP(C55,[1]Основний!$E$12:$Y$149,21,0)&amp;" " &amp; TEXT(VLOOKUP(C55,[1]Основний!$E$12:$Y$149,20,0),"dd.mm.yyyy")</f>
        <v>№ 58 24.02.2026</v>
      </c>
      <c r="K55" s="6" t="s">
        <v>155</v>
      </c>
      <c r="L55" s="6" t="s">
        <v>26</v>
      </c>
      <c r="N55" s="3" t="s">
        <v>27</v>
      </c>
      <c r="O55" s="3" t="s">
        <v>2056</v>
      </c>
    </row>
    <row r="56" spans="1:15" ht="34" x14ac:dyDescent="0.2">
      <c r="A56" s="1">
        <v>45</v>
      </c>
      <c r="B56" s="2" t="s">
        <v>18</v>
      </c>
      <c r="C56" s="2" t="s">
        <v>186</v>
      </c>
      <c r="D56" s="2" t="s">
        <v>187</v>
      </c>
      <c r="E56" s="2" t="s">
        <v>188</v>
      </c>
      <c r="F56" s="9">
        <v>28120</v>
      </c>
      <c r="G56" s="9" t="s">
        <v>189</v>
      </c>
      <c r="I56" s="20"/>
      <c r="J56" s="12"/>
      <c r="K56" s="2" t="s">
        <v>190</v>
      </c>
      <c r="L56" s="6" t="s">
        <v>26</v>
      </c>
      <c r="N56" s="3" t="s">
        <v>27</v>
      </c>
      <c r="O56" s="3" t="s">
        <v>2037</v>
      </c>
    </row>
    <row r="57" spans="1:15" ht="51" x14ac:dyDescent="0.2">
      <c r="A57" s="1">
        <v>46</v>
      </c>
      <c r="B57" s="2" t="s">
        <v>53</v>
      </c>
      <c r="C57" s="2" t="s">
        <v>338</v>
      </c>
      <c r="D57" s="2" t="s">
        <v>339</v>
      </c>
      <c r="E57" s="2" t="s">
        <v>147</v>
      </c>
      <c r="F57" s="9">
        <v>35760</v>
      </c>
      <c r="G57" s="9" t="s">
        <v>340</v>
      </c>
      <c r="H57" s="5" t="s">
        <v>341</v>
      </c>
      <c r="I57" s="20" t="s">
        <v>342</v>
      </c>
      <c r="J57" s="12" t="str">
        <f>VLOOKUP(C57,[1]Основний!$E$12:$Y$149,21,0)&amp;" " &amp; TEXT(VLOOKUP(C57,[1]Основний!$E$12:$Y$149,20,0),"dd.mm.yyyy")</f>
        <v>№ 61 27.02.2026</v>
      </c>
      <c r="K57" s="6">
        <v>999402691</v>
      </c>
      <c r="L57" s="6" t="s">
        <v>26</v>
      </c>
      <c r="N57" s="3" t="s">
        <v>27</v>
      </c>
      <c r="O57" s="2" t="s">
        <v>2069</v>
      </c>
    </row>
    <row r="58" spans="1:15" ht="51" x14ac:dyDescent="0.2">
      <c r="A58" s="1">
        <v>47</v>
      </c>
      <c r="B58" s="1" t="s">
        <v>18</v>
      </c>
      <c r="C58" s="3" t="s">
        <v>625</v>
      </c>
      <c r="D58" s="2" t="s">
        <v>532</v>
      </c>
      <c r="E58" s="2" t="s">
        <v>454</v>
      </c>
      <c r="F58" s="9">
        <v>32647</v>
      </c>
      <c r="G58" s="10" t="s">
        <v>2059</v>
      </c>
      <c r="H58" s="5" t="s">
        <v>626</v>
      </c>
      <c r="I58" s="19" t="s">
        <v>627</v>
      </c>
      <c r="J58" s="12"/>
      <c r="K58" s="6" t="s">
        <v>628</v>
      </c>
      <c r="L58" s="6" t="s">
        <v>26</v>
      </c>
      <c r="N58" s="3" t="s">
        <v>2036</v>
      </c>
      <c r="O58" s="2" t="s">
        <v>2080</v>
      </c>
    </row>
    <row r="59" spans="1:15" ht="51" x14ac:dyDescent="0.2">
      <c r="A59" s="1">
        <v>48</v>
      </c>
      <c r="B59" s="1" t="s">
        <v>18</v>
      </c>
      <c r="C59" s="3" t="s">
        <v>81</v>
      </c>
      <c r="D59" s="8" t="s">
        <v>82</v>
      </c>
      <c r="E59" s="2" t="s">
        <v>21</v>
      </c>
      <c r="F59" s="9">
        <v>29407</v>
      </c>
      <c r="G59" s="9" t="s">
        <v>83</v>
      </c>
      <c r="H59" s="5" t="s">
        <v>84</v>
      </c>
      <c r="I59" s="12"/>
      <c r="J59" s="12" t="str">
        <f>VLOOKUP(C59,[1]Основний!$E$12:$Y$149,21,0)&amp;" " &amp; TEXT(VLOOKUP(C59,[1]Основний!$E$12:$Y$149,20,0),"dd.mm.yyyy")</f>
        <v>№ 57 23.02.2026</v>
      </c>
      <c r="K59" s="6" t="s">
        <v>85</v>
      </c>
      <c r="L59" s="6" t="s">
        <v>26</v>
      </c>
      <c r="N59" s="3" t="s">
        <v>27</v>
      </c>
    </row>
    <row r="60" spans="1:15" ht="51" x14ac:dyDescent="0.2">
      <c r="A60" s="1">
        <v>49</v>
      </c>
      <c r="B60" s="1" t="s">
        <v>18</v>
      </c>
      <c r="C60" s="2" t="s">
        <v>674</v>
      </c>
      <c r="D60" s="2" t="s">
        <v>675</v>
      </c>
      <c r="E60" s="2" t="s">
        <v>454</v>
      </c>
      <c r="F60" s="9">
        <v>36906</v>
      </c>
      <c r="G60" s="10" t="s">
        <v>676</v>
      </c>
      <c r="H60" s="5" t="s">
        <v>677</v>
      </c>
      <c r="I60" s="21" t="s">
        <v>678</v>
      </c>
      <c r="J60" s="12"/>
      <c r="K60" s="6" t="s">
        <v>679</v>
      </c>
      <c r="L60" s="6" t="s">
        <v>26</v>
      </c>
      <c r="N60" s="3" t="s">
        <v>2036</v>
      </c>
    </row>
    <row r="61" spans="1:15" ht="51" x14ac:dyDescent="0.2">
      <c r="A61" s="1">
        <v>50</v>
      </c>
      <c r="B61" s="1" t="s">
        <v>18</v>
      </c>
      <c r="C61" s="3" t="s">
        <v>206</v>
      </c>
      <c r="D61" s="2" t="s">
        <v>207</v>
      </c>
      <c r="E61" s="2" t="s">
        <v>92</v>
      </c>
      <c r="F61" s="9">
        <v>33012</v>
      </c>
      <c r="G61" s="10" t="s">
        <v>208</v>
      </c>
      <c r="H61" s="5" t="s">
        <v>209</v>
      </c>
      <c r="I61" s="19" t="s">
        <v>210</v>
      </c>
      <c r="J61" s="12" t="str">
        <f>VLOOKUP(C61,[1]Основний!$E$12:$Y$149,21,0)&amp;" " &amp; TEXT(VLOOKUP(C61,[1]Основний!$E$12:$Y$149,20,0),"dd.mm.yyyy")</f>
        <v>№ 59 25.02.2026</v>
      </c>
      <c r="K61" s="6">
        <v>636364510</v>
      </c>
      <c r="L61" s="6" t="s">
        <v>26</v>
      </c>
      <c r="N61" s="3" t="s">
        <v>27</v>
      </c>
    </row>
    <row r="62" spans="1:15" ht="51" x14ac:dyDescent="0.2">
      <c r="A62" s="1">
        <v>51</v>
      </c>
      <c r="B62" s="1" t="s">
        <v>18</v>
      </c>
      <c r="C62" s="3" t="s">
        <v>408</v>
      </c>
      <c r="D62" s="2" t="s">
        <v>396</v>
      </c>
      <c r="E62" s="2" t="s">
        <v>92</v>
      </c>
      <c r="F62" s="9">
        <v>36847</v>
      </c>
      <c r="G62" s="9" t="s">
        <v>409</v>
      </c>
      <c r="H62" s="5" t="s">
        <v>410</v>
      </c>
      <c r="I62" s="19" t="s">
        <v>411</v>
      </c>
      <c r="J62" s="12" t="str">
        <f>VLOOKUP(C62,[1]Основний!$E$12:$Y$149,21,0)&amp;" " &amp; TEXT(VLOOKUP(C62,[1]Основний!$E$12:$Y$149,20,0),"dd.mm.yyyy")</f>
        <v>№ 62 28.02.2026</v>
      </c>
      <c r="K62" s="6">
        <v>687091749</v>
      </c>
      <c r="L62" s="6" t="s">
        <v>26</v>
      </c>
      <c r="N62" s="3" t="s">
        <v>27</v>
      </c>
      <c r="O62" s="2" t="s">
        <v>2076</v>
      </c>
    </row>
    <row r="63" spans="1:15" ht="51" x14ac:dyDescent="0.2">
      <c r="A63" s="1">
        <v>52</v>
      </c>
      <c r="B63" s="2" t="s">
        <v>18</v>
      </c>
      <c r="C63" s="3" t="s">
        <v>537</v>
      </c>
      <c r="D63" s="2" t="s">
        <v>538</v>
      </c>
      <c r="E63" s="2" t="s">
        <v>454</v>
      </c>
      <c r="F63" s="9">
        <v>29245</v>
      </c>
      <c r="G63" s="9" t="s">
        <v>539</v>
      </c>
      <c r="H63" s="5" t="s">
        <v>540</v>
      </c>
      <c r="I63" s="21" t="s">
        <v>541</v>
      </c>
      <c r="J63" s="12"/>
      <c r="K63" s="6" t="s">
        <v>542</v>
      </c>
      <c r="L63" s="6" t="s">
        <v>26</v>
      </c>
      <c r="N63" s="3" t="s">
        <v>2036</v>
      </c>
    </row>
    <row r="64" spans="1:15" ht="51" x14ac:dyDescent="0.2">
      <c r="A64" s="1">
        <v>53</v>
      </c>
      <c r="B64" s="1" t="s">
        <v>18</v>
      </c>
      <c r="C64" s="2" t="s">
        <v>269</v>
      </c>
      <c r="D64" s="2" t="s">
        <v>270</v>
      </c>
      <c r="E64" s="2" t="s">
        <v>98</v>
      </c>
      <c r="F64" s="9">
        <v>35416</v>
      </c>
      <c r="G64" s="9" t="s">
        <v>271</v>
      </c>
      <c r="H64" s="5" t="s">
        <v>272</v>
      </c>
      <c r="I64" s="20" t="s">
        <v>273</v>
      </c>
      <c r="J64" s="12" t="str">
        <f>VLOOKUP(C64,[1]Основний!$E$12:$Y$149,21,0)&amp;" " &amp; TEXT(VLOOKUP(C64,[1]Основний!$E$12:$Y$149,20,0),"dd.mm.yyyy")</f>
        <v>№ 60 26.02.2026</v>
      </c>
      <c r="K64" s="6">
        <v>933511962</v>
      </c>
      <c r="L64" s="6" t="s">
        <v>26</v>
      </c>
      <c r="N64" s="3" t="s">
        <v>27</v>
      </c>
    </row>
    <row r="65" spans="1:15" ht="51" x14ac:dyDescent="0.2">
      <c r="A65" s="1">
        <v>54</v>
      </c>
      <c r="B65" s="2" t="s">
        <v>18</v>
      </c>
      <c r="C65" s="2" t="s">
        <v>211</v>
      </c>
      <c r="D65" s="2" t="s">
        <v>212</v>
      </c>
      <c r="E65" s="2" t="s">
        <v>92</v>
      </c>
      <c r="F65" s="9">
        <v>35252</v>
      </c>
      <c r="G65" s="10" t="s">
        <v>213</v>
      </c>
      <c r="H65" s="5" t="s">
        <v>214</v>
      </c>
      <c r="I65" s="20" t="s">
        <v>106</v>
      </c>
      <c r="J65" s="12" t="str">
        <f>VLOOKUP(C65,[1]Основний!$E$12:$Y$149,21,0)&amp;" " &amp; TEXT(VLOOKUP(C65,[1]Основний!$E$12:$Y$149,20,0),"dd.mm.yyyy")</f>
        <v>№ 59 25.02.2026</v>
      </c>
      <c r="K65" s="6">
        <v>733474748</v>
      </c>
      <c r="L65" s="6" t="s">
        <v>26</v>
      </c>
      <c r="N65" s="3" t="s">
        <v>27</v>
      </c>
      <c r="O65" s="3" t="s">
        <v>2056</v>
      </c>
    </row>
    <row r="66" spans="1:15" ht="51" x14ac:dyDescent="0.2">
      <c r="A66" s="1">
        <v>55</v>
      </c>
      <c r="B66" s="2" t="s">
        <v>18</v>
      </c>
      <c r="C66" s="2" t="s">
        <v>114</v>
      </c>
      <c r="D66" s="8" t="s">
        <v>115</v>
      </c>
      <c r="E66" s="2" t="s">
        <v>21</v>
      </c>
      <c r="F66" s="9">
        <v>35855</v>
      </c>
      <c r="G66" s="9" t="s">
        <v>116</v>
      </c>
      <c r="H66" s="5" t="s">
        <v>117</v>
      </c>
      <c r="I66" s="19"/>
      <c r="J66" s="12" t="str">
        <f>VLOOKUP(C66,[1]Основний!$E$12:$Y$149,21,0)&amp;" " &amp; TEXT(VLOOKUP(C66,[1]Основний!$E$12:$Y$149,20,0),"dd.mm.yyyy")</f>
        <v>№ 57 23.02.2026</v>
      </c>
      <c r="K66" s="2" t="s">
        <v>118</v>
      </c>
      <c r="L66" s="6" t="s">
        <v>26</v>
      </c>
      <c r="N66" s="3" t="s">
        <v>27</v>
      </c>
    </row>
    <row r="67" spans="1:15" ht="51" x14ac:dyDescent="0.2">
      <c r="A67" s="1">
        <v>56</v>
      </c>
      <c r="B67" s="2" t="s">
        <v>18</v>
      </c>
      <c r="C67" s="2" t="s">
        <v>559</v>
      </c>
      <c r="D67" s="2" t="s">
        <v>560</v>
      </c>
      <c r="E67" s="2" t="s">
        <v>454</v>
      </c>
      <c r="F67" s="9">
        <v>32935</v>
      </c>
      <c r="G67" s="9" t="s">
        <v>561</v>
      </c>
      <c r="H67" s="5" t="s">
        <v>562</v>
      </c>
      <c r="I67" s="20" t="s">
        <v>563</v>
      </c>
      <c r="J67" s="12"/>
      <c r="K67" s="6" t="s">
        <v>564</v>
      </c>
      <c r="L67" s="6" t="s">
        <v>26</v>
      </c>
      <c r="N67" s="3" t="s">
        <v>2036</v>
      </c>
    </row>
    <row r="68" spans="1:15" ht="51" x14ac:dyDescent="0.2">
      <c r="A68" s="1">
        <v>57</v>
      </c>
      <c r="B68" s="1" t="s">
        <v>18</v>
      </c>
      <c r="C68" s="3" t="s">
        <v>594</v>
      </c>
      <c r="D68" s="2" t="s">
        <v>595</v>
      </c>
      <c r="E68" s="2" t="s">
        <v>454</v>
      </c>
      <c r="F68" s="9">
        <v>32877</v>
      </c>
      <c r="G68" s="10" t="s">
        <v>596</v>
      </c>
      <c r="H68" s="5" t="s">
        <v>597</v>
      </c>
      <c r="I68" s="19" t="s">
        <v>598</v>
      </c>
      <c r="J68" s="12"/>
      <c r="K68" s="6" t="s">
        <v>599</v>
      </c>
      <c r="L68" s="6" t="s">
        <v>26</v>
      </c>
      <c r="N68" s="3" t="s">
        <v>2036</v>
      </c>
    </row>
    <row r="69" spans="1:15" ht="51" x14ac:dyDescent="0.2">
      <c r="A69" s="1">
        <v>58</v>
      </c>
      <c r="B69" s="1" t="s">
        <v>18</v>
      </c>
      <c r="C69" s="3" t="s">
        <v>606</v>
      </c>
      <c r="D69" s="2" t="s">
        <v>607</v>
      </c>
      <c r="E69" s="2" t="s">
        <v>454</v>
      </c>
      <c r="F69" s="9">
        <v>30691</v>
      </c>
      <c r="G69" s="9" t="s">
        <v>608</v>
      </c>
      <c r="H69" s="5" t="s">
        <v>609</v>
      </c>
      <c r="I69" s="20" t="s">
        <v>610</v>
      </c>
      <c r="J69" s="12"/>
      <c r="K69" s="6" t="s">
        <v>611</v>
      </c>
      <c r="L69" s="6" t="s">
        <v>26</v>
      </c>
      <c r="N69" s="3" t="s">
        <v>2036</v>
      </c>
    </row>
    <row r="70" spans="1:15" ht="68" x14ac:dyDescent="0.2">
      <c r="A70" s="1">
        <v>59</v>
      </c>
      <c r="B70" s="1" t="s">
        <v>18</v>
      </c>
      <c r="C70" s="2" t="s">
        <v>412</v>
      </c>
      <c r="D70" s="2" t="s">
        <v>391</v>
      </c>
      <c r="E70" s="2" t="s">
        <v>147</v>
      </c>
      <c r="F70" s="9">
        <v>29576</v>
      </c>
      <c r="G70" s="10" t="s">
        <v>413</v>
      </c>
      <c r="H70" s="5" t="s">
        <v>414</v>
      </c>
      <c r="I70" s="19" t="s">
        <v>415</v>
      </c>
      <c r="J70" s="12" t="str">
        <f>VLOOKUP(C70,[1]Основний!$E$12:$Y$149,21,0)&amp;" " &amp; TEXT(VLOOKUP(C70,[1]Основний!$E$12:$Y$149,20,0),"dd.mm.yyyy")</f>
        <v>№ 62 28.02.2026</v>
      </c>
      <c r="K70" s="6">
        <v>963148587</v>
      </c>
      <c r="L70" s="6" t="s">
        <v>26</v>
      </c>
      <c r="N70" s="3" t="s">
        <v>27</v>
      </c>
      <c r="O70" s="2" t="s">
        <v>2068</v>
      </c>
    </row>
    <row r="71" spans="1:15" ht="51" x14ac:dyDescent="0.2">
      <c r="A71" s="1">
        <v>60</v>
      </c>
      <c r="B71" s="2" t="s">
        <v>18</v>
      </c>
      <c r="C71" s="2" t="s">
        <v>416</v>
      </c>
      <c r="D71" s="2" t="s">
        <v>396</v>
      </c>
      <c r="E71" s="2" t="s">
        <v>92</v>
      </c>
      <c r="F71" s="9">
        <v>30984</v>
      </c>
      <c r="G71" s="10" t="s">
        <v>417</v>
      </c>
      <c r="H71" s="5" t="s">
        <v>418</v>
      </c>
      <c r="I71" s="20" t="s">
        <v>419</v>
      </c>
      <c r="J71" s="12" t="str">
        <f>VLOOKUP(C71,[1]Основний!$E$12:$Y$149,21,0)&amp;" " &amp; TEXT(VLOOKUP(C71,[1]Основний!$E$12:$Y$149,20,0),"dd.mm.yyyy")</f>
        <v>№ 62 28.02.2026</v>
      </c>
      <c r="K71" s="6">
        <v>930344674</v>
      </c>
      <c r="L71" s="6" t="s">
        <v>26</v>
      </c>
      <c r="N71" s="3" t="s">
        <v>27</v>
      </c>
    </row>
    <row r="72" spans="1:15" ht="51" x14ac:dyDescent="0.2">
      <c r="A72" s="1">
        <v>61</v>
      </c>
      <c r="B72" s="1" t="s">
        <v>18</v>
      </c>
      <c r="C72" s="2" t="s">
        <v>420</v>
      </c>
      <c r="D72" s="2" t="s">
        <v>405</v>
      </c>
      <c r="E72" s="2" t="s">
        <v>92</v>
      </c>
      <c r="F72" s="9">
        <v>34106</v>
      </c>
      <c r="G72" s="9" t="s">
        <v>421</v>
      </c>
      <c r="H72" s="5" t="s">
        <v>422</v>
      </c>
      <c r="I72" s="12" t="s">
        <v>423</v>
      </c>
      <c r="J72" s="12" t="str">
        <f>VLOOKUP(C72,[1]Основний!$E$12:$Y$149,21,0)&amp;" " &amp; TEXT(VLOOKUP(C72,[1]Основний!$E$12:$Y$149,20,0),"dd.mm.yyyy")</f>
        <v>№ 62 28.02.2026</v>
      </c>
      <c r="K72" s="6">
        <v>990928972</v>
      </c>
      <c r="L72" s="6" t="s">
        <v>26</v>
      </c>
      <c r="N72" s="3" t="s">
        <v>27</v>
      </c>
    </row>
    <row r="73" spans="1:15" ht="51" x14ac:dyDescent="0.2">
      <c r="A73" s="1">
        <v>62</v>
      </c>
      <c r="B73" s="2" t="s">
        <v>18</v>
      </c>
      <c r="C73" s="2" t="s">
        <v>274</v>
      </c>
      <c r="D73" s="2" t="s">
        <v>270</v>
      </c>
      <c r="E73" s="2" t="s">
        <v>98</v>
      </c>
      <c r="F73" s="9">
        <v>30203</v>
      </c>
      <c r="G73" s="9" t="s">
        <v>275</v>
      </c>
      <c r="H73" s="5" t="s">
        <v>276</v>
      </c>
      <c r="I73" s="20" t="s">
        <v>277</v>
      </c>
      <c r="J73" s="12" t="str">
        <f>VLOOKUP(C73,[1]Основний!$E$12:$Y$149,21,0)&amp;" " &amp; TEXT(VLOOKUP(C73,[1]Основний!$E$12:$Y$149,20,0),"dd.mm.yyyy")</f>
        <v>№ 60 26.02.2026</v>
      </c>
      <c r="K73" s="6">
        <v>681797617</v>
      </c>
      <c r="L73" s="6" t="s">
        <v>26</v>
      </c>
      <c r="N73" s="3" t="s">
        <v>27</v>
      </c>
      <c r="O73" s="3" t="s">
        <v>2067</v>
      </c>
    </row>
    <row r="74" spans="1:15" ht="85" x14ac:dyDescent="0.2">
      <c r="A74" s="1">
        <v>63</v>
      </c>
      <c r="B74" s="2" t="s">
        <v>18</v>
      </c>
      <c r="C74" s="3" t="s">
        <v>448</v>
      </c>
      <c r="D74" s="8" t="s">
        <v>449</v>
      </c>
      <c r="E74" s="2" t="s">
        <v>188</v>
      </c>
      <c r="F74" s="9">
        <v>36997</v>
      </c>
      <c r="G74" s="10" t="s">
        <v>450</v>
      </c>
      <c r="I74" s="19"/>
      <c r="J74" s="12"/>
      <c r="K74" s="6" t="s">
        <v>451</v>
      </c>
      <c r="L74" s="6" t="s">
        <v>26</v>
      </c>
      <c r="N74" s="3" t="s">
        <v>27</v>
      </c>
      <c r="O74" s="2" t="s">
        <v>2082</v>
      </c>
    </row>
    <row r="75" spans="1:15" ht="51" x14ac:dyDescent="0.2">
      <c r="A75" s="1">
        <v>64</v>
      </c>
      <c r="B75" s="1" t="s">
        <v>618</v>
      </c>
      <c r="C75" s="2" t="s">
        <v>619</v>
      </c>
      <c r="D75" s="2" t="s">
        <v>620</v>
      </c>
      <c r="E75" s="2" t="s">
        <v>501</v>
      </c>
      <c r="F75" s="9">
        <v>32942</v>
      </c>
      <c r="G75" s="10" t="s">
        <v>621</v>
      </c>
      <c r="H75" s="5" t="s">
        <v>622</v>
      </c>
      <c r="I75" s="20" t="s">
        <v>623</v>
      </c>
      <c r="J75" s="12"/>
      <c r="K75" s="6" t="s">
        <v>624</v>
      </c>
      <c r="L75" s="6" t="s">
        <v>26</v>
      </c>
      <c r="N75" s="3" t="s">
        <v>2036</v>
      </c>
      <c r="O75" s="3" t="s">
        <v>2056</v>
      </c>
    </row>
    <row r="76" spans="1:15" ht="51" x14ac:dyDescent="0.2">
      <c r="A76" s="1">
        <v>65</v>
      </c>
      <c r="B76" s="1" t="s">
        <v>18</v>
      </c>
      <c r="C76" s="2" t="s">
        <v>119</v>
      </c>
      <c r="D76" s="2" t="s">
        <v>120</v>
      </c>
      <c r="E76" s="2" t="s">
        <v>21</v>
      </c>
      <c r="F76" s="9">
        <v>30834</v>
      </c>
      <c r="G76" s="9" t="s">
        <v>121</v>
      </c>
      <c r="H76" s="5" t="s">
        <v>122</v>
      </c>
      <c r="I76" s="12"/>
      <c r="J76" s="12" t="str">
        <f>VLOOKUP(C76,[1]Основний!$E$12:$Y$149,21,0)&amp;" " &amp; TEXT(VLOOKUP(C76,[1]Основний!$E$12:$Y$149,20,0),"dd.mm.yyyy")</f>
        <v>№ 57 23.02.2026</v>
      </c>
      <c r="K76" s="6" t="s">
        <v>123</v>
      </c>
      <c r="L76" s="6" t="s">
        <v>26</v>
      </c>
      <c r="N76" s="3" t="s">
        <v>27</v>
      </c>
    </row>
    <row r="77" spans="1:15" ht="51" x14ac:dyDescent="0.2">
      <c r="A77" s="1">
        <v>66</v>
      </c>
      <c r="B77" s="1" t="s">
        <v>18</v>
      </c>
      <c r="C77" s="2" t="s">
        <v>583</v>
      </c>
      <c r="D77" s="2" t="s">
        <v>584</v>
      </c>
      <c r="E77" s="2" t="s">
        <v>454</v>
      </c>
      <c r="F77" s="9">
        <v>32563</v>
      </c>
      <c r="G77" s="9" t="s">
        <v>585</v>
      </c>
      <c r="H77" s="5" t="s">
        <v>586</v>
      </c>
      <c r="I77" s="20" t="s">
        <v>587</v>
      </c>
      <c r="J77" s="12"/>
      <c r="K77" s="6" t="s">
        <v>588</v>
      </c>
      <c r="L77" s="6" t="s">
        <v>26</v>
      </c>
      <c r="N77" s="3" t="s">
        <v>2036</v>
      </c>
    </row>
    <row r="78" spans="1:15" ht="51" x14ac:dyDescent="0.2">
      <c r="A78" s="1">
        <v>67</v>
      </c>
      <c r="B78" s="2" t="s">
        <v>18</v>
      </c>
      <c r="C78" s="2" t="s">
        <v>646</v>
      </c>
      <c r="D78" s="2" t="s">
        <v>647</v>
      </c>
      <c r="E78" s="2" t="s">
        <v>454</v>
      </c>
      <c r="F78" s="9">
        <v>34632</v>
      </c>
      <c r="G78" s="10" t="s">
        <v>648</v>
      </c>
      <c r="H78" s="5" t="s">
        <v>649</v>
      </c>
      <c r="I78" s="19" t="s">
        <v>650</v>
      </c>
      <c r="J78" s="12"/>
      <c r="K78" s="6" t="s">
        <v>651</v>
      </c>
      <c r="L78" s="6" t="s">
        <v>26</v>
      </c>
      <c r="N78" s="3" t="s">
        <v>2036</v>
      </c>
      <c r="O78" s="3" t="s">
        <v>2056</v>
      </c>
    </row>
    <row r="79" spans="1:15" ht="51" x14ac:dyDescent="0.2">
      <c r="A79" s="1">
        <v>68</v>
      </c>
      <c r="B79" s="1" t="s">
        <v>18</v>
      </c>
      <c r="C79" s="2" t="s">
        <v>278</v>
      </c>
      <c r="D79" s="2" t="s">
        <v>265</v>
      </c>
      <c r="E79" s="2" t="s">
        <v>92</v>
      </c>
      <c r="F79" s="9">
        <v>27598</v>
      </c>
      <c r="G79" s="9" t="s">
        <v>279</v>
      </c>
      <c r="H79" s="5" t="s">
        <v>280</v>
      </c>
      <c r="I79" s="20" t="s">
        <v>281</v>
      </c>
      <c r="J79" s="12" t="str">
        <f>VLOOKUP(C79,[1]Основний!$E$12:$Y$149,21,0)&amp;" " &amp; TEXT(VLOOKUP(C79,[1]Основний!$E$12:$Y$149,20,0),"dd.mm.yyyy")</f>
        <v>№ 60 26.02.2026</v>
      </c>
      <c r="K79" s="6">
        <v>503803960</v>
      </c>
      <c r="L79" s="6" t="s">
        <v>26</v>
      </c>
      <c r="N79" s="3" t="s">
        <v>27</v>
      </c>
      <c r="O79" s="2" t="s">
        <v>2071</v>
      </c>
    </row>
    <row r="80" spans="1:15" ht="68" x14ac:dyDescent="0.2">
      <c r="A80" s="1">
        <v>69</v>
      </c>
      <c r="B80" s="1" t="s">
        <v>18</v>
      </c>
      <c r="C80" s="3" t="s">
        <v>488</v>
      </c>
      <c r="D80" s="20" t="s">
        <v>489</v>
      </c>
      <c r="E80" s="2" t="s">
        <v>454</v>
      </c>
      <c r="F80" s="9">
        <v>29414</v>
      </c>
      <c r="G80" s="9" t="s">
        <v>490</v>
      </c>
      <c r="H80" s="5" t="s">
        <v>491</v>
      </c>
      <c r="I80" s="19" t="s">
        <v>492</v>
      </c>
      <c r="J80" s="12"/>
      <c r="K80" s="6" t="s">
        <v>493</v>
      </c>
      <c r="L80" s="6" t="s">
        <v>26</v>
      </c>
      <c r="N80" s="3" t="s">
        <v>2036</v>
      </c>
      <c r="O80" s="2" t="s">
        <v>2064</v>
      </c>
    </row>
    <row r="81" spans="1:15" ht="51" x14ac:dyDescent="0.2">
      <c r="A81" s="1">
        <v>70</v>
      </c>
      <c r="B81" s="2" t="s">
        <v>18</v>
      </c>
      <c r="C81" s="2" t="s">
        <v>215</v>
      </c>
      <c r="D81" s="2" t="s">
        <v>216</v>
      </c>
      <c r="E81" s="2" t="s">
        <v>147</v>
      </c>
      <c r="F81" s="9">
        <v>31117</v>
      </c>
      <c r="G81" s="10"/>
      <c r="H81" s="5" t="s">
        <v>217</v>
      </c>
      <c r="I81" s="19" t="s">
        <v>218</v>
      </c>
      <c r="J81" s="12" t="str">
        <f>VLOOKUP(C81,[1]Основний!$E$12:$Y$149,21,0)&amp;" " &amp; TEXT(VLOOKUP(C81,[1]Основний!$E$12:$Y$149,20,0),"dd.mm.yyyy")</f>
        <v>№ 59 25.02.2026</v>
      </c>
      <c r="L81" s="6" t="s">
        <v>26</v>
      </c>
      <c r="N81" s="3" t="s">
        <v>27</v>
      </c>
      <c r="O81" s="3" t="s">
        <v>2056</v>
      </c>
    </row>
    <row r="82" spans="1:15" ht="68" x14ac:dyDescent="0.2">
      <c r="A82" s="1">
        <v>71</v>
      </c>
      <c r="B82" s="2" t="s">
        <v>18</v>
      </c>
      <c r="C82" s="2" t="s">
        <v>698</v>
      </c>
      <c r="D82" s="2" t="s">
        <v>675</v>
      </c>
      <c r="E82" s="2" t="s">
        <v>454</v>
      </c>
      <c r="F82" s="9">
        <v>29281</v>
      </c>
      <c r="G82" s="10" t="s">
        <v>699</v>
      </c>
      <c r="H82" s="6" t="s">
        <v>700</v>
      </c>
      <c r="I82" s="20" t="s">
        <v>701</v>
      </c>
      <c r="J82" s="12"/>
      <c r="K82" s="6" t="s">
        <v>702</v>
      </c>
      <c r="L82" s="6" t="s">
        <v>26</v>
      </c>
      <c r="N82" s="3" t="s">
        <v>2036</v>
      </c>
      <c r="O82" s="3" t="s">
        <v>2056</v>
      </c>
    </row>
    <row r="83" spans="1:15" ht="68" x14ac:dyDescent="0.2">
      <c r="A83" s="1">
        <v>72</v>
      </c>
      <c r="B83" s="1" t="s">
        <v>18</v>
      </c>
      <c r="C83" s="3" t="s">
        <v>424</v>
      </c>
      <c r="D83" s="2" t="s">
        <v>425</v>
      </c>
      <c r="E83" s="2" t="s">
        <v>147</v>
      </c>
      <c r="F83" s="9">
        <v>32635</v>
      </c>
      <c r="G83" s="10" t="s">
        <v>426</v>
      </c>
      <c r="H83" s="5" t="s">
        <v>427</v>
      </c>
      <c r="I83" s="20" t="s">
        <v>428</v>
      </c>
      <c r="J83" s="12" t="str">
        <f>VLOOKUP(C83,[1]Основний!$E$12:$Y$149,21,0)&amp;" " &amp; TEXT(VLOOKUP(C83,[1]Основний!$E$12:$Y$149,20,0),"dd.mm.yyyy")</f>
        <v>№ 62 28.02.2026</v>
      </c>
      <c r="K83" s="6">
        <v>673197537</v>
      </c>
      <c r="L83" s="6" t="s">
        <v>26</v>
      </c>
      <c r="N83" s="3" t="s">
        <v>27</v>
      </c>
    </row>
    <row r="84" spans="1:15" ht="68" x14ac:dyDescent="0.2">
      <c r="A84" s="1">
        <v>73</v>
      </c>
      <c r="B84" s="1" t="s">
        <v>18</v>
      </c>
      <c r="C84" s="3" t="s">
        <v>219</v>
      </c>
      <c r="D84" s="2" t="s">
        <v>220</v>
      </c>
      <c r="E84" s="2" t="s">
        <v>92</v>
      </c>
      <c r="F84" s="9">
        <v>33960</v>
      </c>
      <c r="G84" s="10" t="s">
        <v>221</v>
      </c>
      <c r="H84" s="5" t="s">
        <v>222</v>
      </c>
      <c r="I84" s="19" t="s">
        <v>223</v>
      </c>
      <c r="J84" s="12" t="str">
        <f>VLOOKUP(C84,[1]Основний!$E$12:$Y$149,21,0)&amp;" " &amp; TEXT(VLOOKUP(C84,[1]Основний!$E$12:$Y$149,20,0),"dd.mm.yyyy")</f>
        <v>№ 59 25.02.2026</v>
      </c>
      <c r="K84" s="6">
        <v>668498110</v>
      </c>
      <c r="L84" s="6" t="s">
        <v>26</v>
      </c>
      <c r="N84" s="3" t="s">
        <v>27</v>
      </c>
      <c r="O84" s="3" t="s">
        <v>2066</v>
      </c>
    </row>
    <row r="85" spans="1:15" ht="51" x14ac:dyDescent="0.2">
      <c r="A85" s="1">
        <v>74</v>
      </c>
      <c r="B85" s="1" t="s">
        <v>18</v>
      </c>
      <c r="C85" s="2" t="s">
        <v>343</v>
      </c>
      <c r="D85" s="2" t="s">
        <v>344</v>
      </c>
      <c r="E85" s="2" t="s">
        <v>92</v>
      </c>
      <c r="F85" s="9">
        <v>32181</v>
      </c>
      <c r="G85" s="9" t="s">
        <v>345</v>
      </c>
      <c r="H85" s="5" t="s">
        <v>346</v>
      </c>
      <c r="I85" s="20" t="s">
        <v>347</v>
      </c>
      <c r="J85" s="12" t="str">
        <f>VLOOKUP(C85,[1]Основний!$E$12:$Y$149,21,0)&amp;" " &amp; TEXT(VLOOKUP(C85,[1]Основний!$E$12:$Y$149,20,0),"dd.mm.yyyy")</f>
        <v>№ 61 27.02.2026</v>
      </c>
      <c r="K85" s="6">
        <v>937290800</v>
      </c>
      <c r="L85" s="6" t="s">
        <v>26</v>
      </c>
      <c r="N85" s="3" t="s">
        <v>27</v>
      </c>
      <c r="O85" s="3" t="s">
        <v>2056</v>
      </c>
    </row>
    <row r="86" spans="1:15" ht="51" x14ac:dyDescent="0.2">
      <c r="A86" s="1">
        <v>75</v>
      </c>
      <c r="B86" s="1" t="s">
        <v>612</v>
      </c>
      <c r="C86" s="2" t="s">
        <v>613</v>
      </c>
      <c r="D86" s="2" t="s">
        <v>555</v>
      </c>
      <c r="E86" s="2" t="s">
        <v>454</v>
      </c>
      <c r="F86" s="9">
        <v>28934</v>
      </c>
      <c r="G86" s="10" t="s">
        <v>614</v>
      </c>
      <c r="H86" s="5" t="s">
        <v>615</v>
      </c>
      <c r="I86" s="19" t="s">
        <v>616</v>
      </c>
      <c r="J86" s="12"/>
      <c r="K86" s="6" t="s">
        <v>617</v>
      </c>
      <c r="L86" s="6" t="s">
        <v>26</v>
      </c>
      <c r="N86" s="3" t="s">
        <v>2036</v>
      </c>
    </row>
    <row r="87" spans="1:15" ht="51" x14ac:dyDescent="0.2">
      <c r="A87" s="1">
        <v>76</v>
      </c>
      <c r="B87" s="1" t="s">
        <v>18</v>
      </c>
      <c r="C87" s="2" t="s">
        <v>124</v>
      </c>
      <c r="D87" s="8" t="s">
        <v>109</v>
      </c>
      <c r="E87" s="2" t="s">
        <v>92</v>
      </c>
      <c r="F87" s="9">
        <v>32356</v>
      </c>
      <c r="G87" s="9" t="s">
        <v>125</v>
      </c>
      <c r="H87" s="5" t="s">
        <v>126</v>
      </c>
      <c r="I87" s="20" t="s">
        <v>127</v>
      </c>
      <c r="J87" s="12" t="str">
        <f>VLOOKUP(C87,[1]Основний!$E$12:$Y$149,21,0)&amp;" " &amp; TEXT(VLOOKUP(C87,[1]Основний!$E$12:$Y$149,20,0),"dd.mm.yyyy")</f>
        <v>№ 57 23.02.2026</v>
      </c>
      <c r="K87" s="6">
        <v>930007874</v>
      </c>
      <c r="L87" s="6" t="s">
        <v>26</v>
      </c>
      <c r="N87" s="3" t="s">
        <v>27</v>
      </c>
      <c r="O87" s="2" t="s">
        <v>2076</v>
      </c>
    </row>
    <row r="88" spans="1:15" ht="51" x14ac:dyDescent="0.2">
      <c r="A88" s="1">
        <v>77</v>
      </c>
      <c r="B88" s="2" t="s">
        <v>18</v>
      </c>
      <c r="C88" s="2" t="s">
        <v>635</v>
      </c>
      <c r="D88" s="2" t="s">
        <v>555</v>
      </c>
      <c r="E88" s="22" t="s">
        <v>454</v>
      </c>
      <c r="F88" s="9">
        <v>28658</v>
      </c>
      <c r="G88" s="10" t="s">
        <v>636</v>
      </c>
      <c r="H88" s="5" t="s">
        <v>637</v>
      </c>
      <c r="I88" s="20" t="s">
        <v>638</v>
      </c>
      <c r="J88" s="12"/>
      <c r="K88" s="6" t="s">
        <v>639</v>
      </c>
      <c r="L88" s="6" t="s">
        <v>26</v>
      </c>
      <c r="N88" s="3" t="s">
        <v>2036</v>
      </c>
      <c r="O88" s="2" t="s">
        <v>2072</v>
      </c>
    </row>
    <row r="89" spans="1:15" ht="51" x14ac:dyDescent="0.2">
      <c r="A89" s="1">
        <v>78</v>
      </c>
      <c r="B89" s="1" t="s">
        <v>18</v>
      </c>
      <c r="C89" s="3" t="s">
        <v>465</v>
      </c>
      <c r="D89" s="20" t="s">
        <v>466</v>
      </c>
      <c r="E89" s="2" t="s">
        <v>454</v>
      </c>
      <c r="F89" s="9">
        <v>36728</v>
      </c>
      <c r="G89" s="10" t="s">
        <v>467</v>
      </c>
      <c r="H89" s="5" t="s">
        <v>468</v>
      </c>
      <c r="I89" s="19" t="s">
        <v>469</v>
      </c>
      <c r="J89" s="12"/>
      <c r="K89" s="6" t="s">
        <v>470</v>
      </c>
      <c r="L89" s="6" t="s">
        <v>26</v>
      </c>
      <c r="N89" s="3" t="s">
        <v>2036</v>
      </c>
    </row>
    <row r="90" spans="1:15" ht="51" x14ac:dyDescent="0.2">
      <c r="A90" s="1">
        <v>79</v>
      </c>
      <c r="B90" s="2" t="s">
        <v>18</v>
      </c>
      <c r="C90" s="2" t="s">
        <v>348</v>
      </c>
      <c r="D90" s="2" t="s">
        <v>339</v>
      </c>
      <c r="E90" s="2" t="s">
        <v>147</v>
      </c>
      <c r="F90" s="9">
        <v>32741</v>
      </c>
      <c r="G90" s="9" t="s">
        <v>349</v>
      </c>
      <c r="H90" s="5" t="s">
        <v>350</v>
      </c>
      <c r="I90" s="20" t="s">
        <v>351</v>
      </c>
      <c r="J90" s="12" t="str">
        <f>VLOOKUP(C90,[1]Основний!$E$12:$Y$149,21,0)&amp;" " &amp; TEXT(VLOOKUP(C90,[1]Основний!$E$12:$Y$149,20,0),"dd.mm.yyyy")</f>
        <v>№ 61 27.02.2026</v>
      </c>
      <c r="K90" s="6">
        <v>80973712130</v>
      </c>
      <c r="L90" s="6" t="s">
        <v>26</v>
      </c>
      <c r="N90" s="3" t="s">
        <v>27</v>
      </c>
      <c r="O90" s="3" t="s">
        <v>2056</v>
      </c>
    </row>
    <row r="91" spans="1:15" ht="34" x14ac:dyDescent="0.2">
      <c r="A91" s="1">
        <v>80</v>
      </c>
      <c r="B91" s="20" t="s">
        <v>18</v>
      </c>
      <c r="C91" s="20" t="s">
        <v>2040</v>
      </c>
      <c r="D91" s="20" t="s">
        <v>2041</v>
      </c>
      <c r="E91" s="2" t="s">
        <v>30</v>
      </c>
      <c r="F91" s="12">
        <v>34057</v>
      </c>
      <c r="G91" s="20" t="s">
        <v>2052</v>
      </c>
      <c r="H91" s="21" t="s">
        <v>2055</v>
      </c>
      <c r="I91" s="20" t="s">
        <v>2046</v>
      </c>
      <c r="J91" s="12"/>
      <c r="K91" s="21" t="s">
        <v>2049</v>
      </c>
      <c r="L91" s="6" t="s">
        <v>26</v>
      </c>
      <c r="N91" s="3" t="s">
        <v>2036</v>
      </c>
      <c r="O91" s="3" t="s">
        <v>2056</v>
      </c>
    </row>
    <row r="92" spans="1:15" ht="51" x14ac:dyDescent="0.2">
      <c r="A92" s="1">
        <v>81</v>
      </c>
      <c r="B92" s="1" t="s">
        <v>18</v>
      </c>
      <c r="C92" s="3" t="s">
        <v>224</v>
      </c>
      <c r="D92" s="2" t="s">
        <v>216</v>
      </c>
      <c r="E92" s="2" t="s">
        <v>147</v>
      </c>
      <c r="F92" s="9">
        <v>30964</v>
      </c>
      <c r="G92" s="10" t="s">
        <v>225</v>
      </c>
      <c r="H92" s="5" t="s">
        <v>226</v>
      </c>
      <c r="I92" s="19" t="s">
        <v>227</v>
      </c>
      <c r="J92" s="12" t="str">
        <f>VLOOKUP(C92,[1]Основний!$E$12:$Y$149,21,0)&amp;" " &amp; TEXT(VLOOKUP(C92,[1]Основний!$E$12:$Y$149,20,0),"dd.mm.yyyy")</f>
        <v>№ 59 25.02.2026</v>
      </c>
      <c r="K92" s="6">
        <v>975383164</v>
      </c>
      <c r="L92" s="6" t="s">
        <v>26</v>
      </c>
      <c r="N92" s="3" t="s">
        <v>27</v>
      </c>
    </row>
    <row r="93" spans="1:15" ht="51" x14ac:dyDescent="0.2">
      <c r="A93" s="1">
        <v>82</v>
      </c>
      <c r="B93" s="1" t="s">
        <v>18</v>
      </c>
      <c r="C93" s="3" t="s">
        <v>686</v>
      </c>
      <c r="D93" s="2" t="s">
        <v>687</v>
      </c>
      <c r="E93" s="2" t="s">
        <v>501</v>
      </c>
      <c r="F93" s="9">
        <v>29310</v>
      </c>
      <c r="G93" s="10" t="s">
        <v>688</v>
      </c>
      <c r="H93" s="5" t="s">
        <v>689</v>
      </c>
      <c r="I93" s="20" t="s">
        <v>690</v>
      </c>
      <c r="J93" s="12"/>
      <c r="K93" s="6" t="s">
        <v>691</v>
      </c>
      <c r="L93" s="6" t="s">
        <v>26</v>
      </c>
      <c r="N93" s="3" t="s">
        <v>2036</v>
      </c>
      <c r="O93" s="3" t="s">
        <v>2060</v>
      </c>
    </row>
    <row r="94" spans="1:15" ht="51" x14ac:dyDescent="0.2">
      <c r="A94" s="1">
        <v>83</v>
      </c>
      <c r="B94" s="2" t="s">
        <v>18</v>
      </c>
      <c r="C94" s="2" t="s">
        <v>499</v>
      </c>
      <c r="D94" s="20" t="s">
        <v>500</v>
      </c>
      <c r="E94" s="2" t="s">
        <v>501</v>
      </c>
      <c r="F94" s="9">
        <v>28136</v>
      </c>
      <c r="G94" s="9" t="s">
        <v>502</v>
      </c>
      <c r="H94" s="5" t="s">
        <v>503</v>
      </c>
      <c r="I94" s="19" t="s">
        <v>504</v>
      </c>
      <c r="J94" s="12"/>
      <c r="K94" s="6" t="s">
        <v>505</v>
      </c>
      <c r="L94" s="6" t="s">
        <v>26</v>
      </c>
      <c r="N94" s="3" t="s">
        <v>2036</v>
      </c>
      <c r="O94" s="3" t="s">
        <v>2066</v>
      </c>
    </row>
    <row r="95" spans="1:15" ht="51" x14ac:dyDescent="0.2">
      <c r="A95" s="1">
        <v>84</v>
      </c>
      <c r="B95" s="1" t="s">
        <v>18</v>
      </c>
      <c r="C95" s="3" t="s">
        <v>282</v>
      </c>
      <c r="D95" s="2" t="s">
        <v>283</v>
      </c>
      <c r="E95" s="2" t="s">
        <v>147</v>
      </c>
      <c r="F95" s="9">
        <v>32239</v>
      </c>
      <c r="G95" s="9" t="s">
        <v>284</v>
      </c>
      <c r="H95" s="5" t="s">
        <v>285</v>
      </c>
      <c r="I95" s="20" t="s">
        <v>286</v>
      </c>
      <c r="J95" s="12" t="str">
        <f>VLOOKUP(C95,[1]Основний!$E$12:$Y$149,21,0)&amp;" " &amp; TEXT(VLOOKUP(C95,[1]Основний!$E$12:$Y$149,20,0),"dd.mm.yyyy")</f>
        <v>№ 60 26.02.2026</v>
      </c>
      <c r="K95" s="6" t="s">
        <v>136</v>
      </c>
      <c r="L95" s="6" t="s">
        <v>26</v>
      </c>
      <c r="N95" s="3" t="s">
        <v>27</v>
      </c>
    </row>
    <row r="96" spans="1:15" ht="51" x14ac:dyDescent="0.2">
      <c r="A96" s="1">
        <v>85</v>
      </c>
      <c r="B96" s="2" t="s">
        <v>18</v>
      </c>
      <c r="C96" s="3" t="s">
        <v>703</v>
      </c>
      <c r="D96" s="2" t="s">
        <v>527</v>
      </c>
      <c r="E96" s="2" t="s">
        <v>454</v>
      </c>
      <c r="F96" s="9">
        <v>30298</v>
      </c>
      <c r="G96" s="10" t="s">
        <v>704</v>
      </c>
      <c r="H96" s="5" t="s">
        <v>705</v>
      </c>
      <c r="I96" s="20" t="s">
        <v>706</v>
      </c>
      <c r="J96" s="12"/>
      <c r="L96" s="6" t="s">
        <v>26</v>
      </c>
      <c r="N96" s="3" t="s">
        <v>2036</v>
      </c>
      <c r="O96" s="3" t="s">
        <v>2066</v>
      </c>
    </row>
    <row r="97" spans="1:15" ht="51" x14ac:dyDescent="0.2">
      <c r="A97" s="1">
        <v>86</v>
      </c>
      <c r="B97" s="1" t="s">
        <v>18</v>
      </c>
      <c r="C97" s="3" t="s">
        <v>565</v>
      </c>
      <c r="D97" s="2" t="s">
        <v>566</v>
      </c>
      <c r="E97" s="2" t="s">
        <v>454</v>
      </c>
      <c r="F97" s="9">
        <v>31410</v>
      </c>
      <c r="G97" s="10" t="s">
        <v>567</v>
      </c>
      <c r="H97" s="5" t="s">
        <v>568</v>
      </c>
      <c r="I97" s="20" t="s">
        <v>569</v>
      </c>
      <c r="J97" s="12"/>
      <c r="K97" s="6" t="s">
        <v>570</v>
      </c>
      <c r="L97" s="6" t="s">
        <v>26</v>
      </c>
      <c r="N97" s="3" t="s">
        <v>2036</v>
      </c>
      <c r="O97" s="3" t="s">
        <v>2056</v>
      </c>
    </row>
    <row r="98" spans="1:15" ht="51" x14ac:dyDescent="0.2">
      <c r="A98" s="1">
        <v>87</v>
      </c>
      <c r="B98" s="1" t="s">
        <v>18</v>
      </c>
      <c r="C98" s="2" t="s">
        <v>287</v>
      </c>
      <c r="D98" s="2" t="s">
        <v>288</v>
      </c>
      <c r="E98" s="2" t="s">
        <v>289</v>
      </c>
      <c r="F98" s="9">
        <v>36053</v>
      </c>
      <c r="G98" s="9" t="s">
        <v>290</v>
      </c>
      <c r="H98" s="5" t="s">
        <v>291</v>
      </c>
      <c r="I98" s="12" t="s">
        <v>292</v>
      </c>
      <c r="J98" s="12" t="str">
        <f>VLOOKUP(C98,[1]Основний!$E$12:$Y$149,21,0)&amp;" " &amp; TEXT(VLOOKUP(C98,[1]Основний!$E$12:$Y$149,20,0),"dd.mm.yyyy")</f>
        <v>№ 60 26.02.2026</v>
      </c>
      <c r="K98" s="6">
        <v>961367161</v>
      </c>
      <c r="L98" s="6" t="s">
        <v>26</v>
      </c>
      <c r="N98" s="3" t="s">
        <v>27</v>
      </c>
      <c r="O98" s="3" t="s">
        <v>2056</v>
      </c>
    </row>
    <row r="99" spans="1:15" ht="51" x14ac:dyDescent="0.2">
      <c r="A99" s="1">
        <v>88</v>
      </c>
      <c r="B99" s="2" t="s">
        <v>18</v>
      </c>
      <c r="C99" s="2" t="s">
        <v>543</v>
      </c>
      <c r="D99" s="2" t="s">
        <v>544</v>
      </c>
      <c r="E99" s="2" t="s">
        <v>501</v>
      </c>
      <c r="F99" s="9">
        <v>32540</v>
      </c>
      <c r="G99" s="9" t="s">
        <v>545</v>
      </c>
      <c r="H99" s="6" t="s">
        <v>546</v>
      </c>
      <c r="I99" s="20" t="s">
        <v>547</v>
      </c>
      <c r="J99" s="12"/>
      <c r="K99" s="6" t="s">
        <v>548</v>
      </c>
      <c r="L99" s="6" t="s">
        <v>26</v>
      </c>
      <c r="N99" s="3" t="s">
        <v>2036</v>
      </c>
    </row>
    <row r="100" spans="1:15" ht="51" x14ac:dyDescent="0.2">
      <c r="A100" s="1">
        <v>89</v>
      </c>
      <c r="B100" s="1" t="s">
        <v>53</v>
      </c>
      <c r="C100" s="3" t="s">
        <v>459</v>
      </c>
      <c r="D100" s="20" t="s">
        <v>460</v>
      </c>
      <c r="E100" s="2" t="s">
        <v>454</v>
      </c>
      <c r="F100" s="9">
        <v>30929</v>
      </c>
      <c r="G100" s="9" t="s">
        <v>461</v>
      </c>
      <c r="H100" s="5" t="s">
        <v>462</v>
      </c>
      <c r="I100" s="20" t="s">
        <v>463</v>
      </c>
      <c r="J100" s="12"/>
      <c r="K100" s="6" t="s">
        <v>464</v>
      </c>
      <c r="L100" s="6" t="s">
        <v>26</v>
      </c>
      <c r="N100" s="3" t="s">
        <v>2036</v>
      </c>
    </row>
    <row r="101" spans="1:15" ht="51" x14ac:dyDescent="0.2">
      <c r="A101" s="1">
        <v>90</v>
      </c>
      <c r="B101" s="2" t="s">
        <v>18</v>
      </c>
      <c r="C101" s="2" t="s">
        <v>65</v>
      </c>
      <c r="D101" s="8" t="s">
        <v>48</v>
      </c>
      <c r="E101" s="2" t="s">
        <v>21</v>
      </c>
      <c r="F101" s="9">
        <v>33302</v>
      </c>
      <c r="G101" s="9" t="s">
        <v>66</v>
      </c>
      <c r="H101" s="5" t="s">
        <v>67</v>
      </c>
      <c r="I101" s="20" t="s">
        <v>68</v>
      </c>
      <c r="J101" s="12" t="str">
        <f>VLOOKUP(C101,[1]Основний!$E$12:$Y$149,21,0)&amp;" " &amp; TEXT(VLOOKUP(C101,[1]Основний!$E$12:$Y$149,20,0),"dd.mm.yyyy")</f>
        <v>№ 56 22.02.2026</v>
      </c>
      <c r="K101" s="6" t="s">
        <v>69</v>
      </c>
      <c r="L101" s="6" t="s">
        <v>26</v>
      </c>
      <c r="N101" s="3" t="s">
        <v>27</v>
      </c>
      <c r="O101" s="2" t="s">
        <v>2073</v>
      </c>
    </row>
    <row r="102" spans="1:15" ht="68" x14ac:dyDescent="0.2">
      <c r="A102" s="1">
        <v>91</v>
      </c>
      <c r="B102" s="1" t="s">
        <v>18</v>
      </c>
      <c r="C102" s="3" t="s">
        <v>429</v>
      </c>
      <c r="D102" s="2" t="s">
        <v>386</v>
      </c>
      <c r="E102" s="2" t="s">
        <v>98</v>
      </c>
      <c r="F102" s="9">
        <v>31158</v>
      </c>
      <c r="G102" s="10" t="s">
        <v>430</v>
      </c>
      <c r="H102" s="5" t="s">
        <v>431</v>
      </c>
      <c r="I102" s="19" t="s">
        <v>432</v>
      </c>
      <c r="J102" s="12" t="str">
        <f>VLOOKUP(C102,[1]Основний!$E$12:$Y$149,21,0)&amp;" " &amp; TEXT(VLOOKUP(C102,[1]Основний!$E$12:$Y$149,20,0),"dd.mm.yyyy")</f>
        <v>№ 62 28.02.2026</v>
      </c>
      <c r="K102" s="6">
        <v>969999707</v>
      </c>
      <c r="L102" s="6" t="s">
        <v>26</v>
      </c>
      <c r="N102" s="3" t="s">
        <v>27</v>
      </c>
    </row>
    <row r="103" spans="1:15" ht="51" x14ac:dyDescent="0.2">
      <c r="A103" s="1">
        <v>92</v>
      </c>
      <c r="B103" s="1" t="s">
        <v>18</v>
      </c>
      <c r="C103" s="3" t="s">
        <v>293</v>
      </c>
      <c r="D103" s="2" t="s">
        <v>270</v>
      </c>
      <c r="E103" s="2" t="s">
        <v>98</v>
      </c>
      <c r="F103" s="9">
        <v>34310</v>
      </c>
      <c r="G103" s="9" t="s">
        <v>294</v>
      </c>
      <c r="H103" s="5" t="s">
        <v>295</v>
      </c>
      <c r="I103" s="19" t="s">
        <v>296</v>
      </c>
      <c r="J103" s="12" t="str">
        <f>VLOOKUP(C103,[1]Основний!$E$12:$Y$149,21,0)&amp;" " &amp; TEXT(VLOOKUP(C103,[1]Основний!$E$12:$Y$149,20,0),"dd.mm.yyyy")</f>
        <v>№ 60 26.02.2026</v>
      </c>
      <c r="K103" s="6">
        <v>966336888</v>
      </c>
      <c r="L103" s="6" t="s">
        <v>26</v>
      </c>
      <c r="N103" s="3" t="s">
        <v>27</v>
      </c>
      <c r="O103" s="3" t="s">
        <v>2056</v>
      </c>
    </row>
    <row r="104" spans="1:15" ht="51" x14ac:dyDescent="0.2">
      <c r="A104" s="1">
        <v>93</v>
      </c>
      <c r="B104" s="2" t="s">
        <v>53</v>
      </c>
      <c r="C104" s="2" t="s">
        <v>54</v>
      </c>
      <c r="D104" s="8" t="s">
        <v>48</v>
      </c>
      <c r="E104" s="2" t="s">
        <v>21</v>
      </c>
      <c r="F104" s="14">
        <v>33490</v>
      </c>
      <c r="G104" s="9" t="s">
        <v>55</v>
      </c>
      <c r="H104" s="18" t="s">
        <v>56</v>
      </c>
      <c r="I104" s="19" t="s">
        <v>57</v>
      </c>
      <c r="J104" s="12" t="str">
        <f>VLOOKUP(C104,[1]Основний!$E$12:$Y$149,21,0)&amp;" " &amp; TEXT(VLOOKUP(C104,[1]Основний!$E$12:$Y$149,20,0),"dd.mm.yyyy")</f>
        <v>№ 56 22.02.2026</v>
      </c>
      <c r="K104" s="6" t="s">
        <v>58</v>
      </c>
      <c r="L104" s="6" t="s">
        <v>26</v>
      </c>
      <c r="N104" s="3" t="s">
        <v>27</v>
      </c>
    </row>
    <row r="105" spans="1:15" ht="51" x14ac:dyDescent="0.2">
      <c r="A105" s="1">
        <v>94</v>
      </c>
      <c r="B105" s="1" t="s">
        <v>18</v>
      </c>
      <c r="C105" s="2" t="s">
        <v>228</v>
      </c>
      <c r="D105" s="2" t="s">
        <v>212</v>
      </c>
      <c r="E105" s="2" t="s">
        <v>92</v>
      </c>
      <c r="F105" s="9">
        <v>32053</v>
      </c>
      <c r="G105" s="10" t="s">
        <v>229</v>
      </c>
      <c r="H105" s="5" t="s">
        <v>230</v>
      </c>
      <c r="I105" s="20" t="s">
        <v>231</v>
      </c>
      <c r="J105" s="12" t="str">
        <f>VLOOKUP(C105,[1]Основний!$E$12:$Y$149,21,0)&amp;" " &amp; TEXT(VLOOKUP(C105,[1]Основний!$E$12:$Y$149,20,0),"dd.mm.yyyy")</f>
        <v>№ 59 25.02.2026</v>
      </c>
      <c r="K105" s="6">
        <v>631406221</v>
      </c>
      <c r="L105" s="6" t="s">
        <v>26</v>
      </c>
      <c r="N105" s="3" t="s">
        <v>27</v>
      </c>
      <c r="O105" s="3" t="s">
        <v>2056</v>
      </c>
    </row>
    <row r="106" spans="1:15" ht="51" x14ac:dyDescent="0.2">
      <c r="A106" s="1">
        <v>95</v>
      </c>
      <c r="B106" s="2" t="s">
        <v>18</v>
      </c>
      <c r="C106" s="2" t="s">
        <v>433</v>
      </c>
      <c r="D106" s="2" t="s">
        <v>396</v>
      </c>
      <c r="E106" s="2" t="s">
        <v>92</v>
      </c>
      <c r="F106" s="9">
        <v>33456</v>
      </c>
      <c r="G106" s="9" t="s">
        <v>434</v>
      </c>
      <c r="H106" s="5" t="s">
        <v>435</v>
      </c>
      <c r="I106" s="19" t="s">
        <v>436</v>
      </c>
      <c r="J106" s="12" t="str">
        <f>VLOOKUP(C106,[1]Основний!$E$12:$Y$149,21,0)&amp;" " &amp; TEXT(VLOOKUP(C106,[1]Основний!$E$12:$Y$149,20,0),"dd.mm.yyyy")</f>
        <v>№ 62 28.02.2026</v>
      </c>
      <c r="K106" s="6">
        <v>631562438</v>
      </c>
      <c r="L106" s="6" t="s">
        <v>26</v>
      </c>
      <c r="N106" s="3" t="s">
        <v>27</v>
      </c>
      <c r="O106" s="2" t="s">
        <v>2074</v>
      </c>
    </row>
    <row r="107" spans="1:15" ht="51" x14ac:dyDescent="0.2">
      <c r="A107" s="1">
        <v>96</v>
      </c>
      <c r="B107" s="1" t="s">
        <v>18</v>
      </c>
      <c r="C107" s="3" t="s">
        <v>297</v>
      </c>
      <c r="D107" s="2" t="s">
        <v>283</v>
      </c>
      <c r="E107" s="2" t="s">
        <v>147</v>
      </c>
      <c r="F107" s="9">
        <v>29663</v>
      </c>
      <c r="G107" s="9" t="s">
        <v>298</v>
      </c>
      <c r="H107" s="5" t="s">
        <v>299</v>
      </c>
      <c r="I107" s="20" t="s">
        <v>300</v>
      </c>
      <c r="J107" s="12" t="str">
        <f>VLOOKUP(C107,[1]Основний!$E$12:$Y$149,21,0)&amp;" " &amp; TEXT(VLOOKUP(C107,[1]Основний!$E$12:$Y$149,20,0),"dd.mm.yyyy")</f>
        <v>№ 60 26.02.2026</v>
      </c>
      <c r="K107" s="6">
        <v>677402215</v>
      </c>
      <c r="L107" s="6" t="s">
        <v>26</v>
      </c>
      <c r="N107" s="3" t="s">
        <v>27</v>
      </c>
    </row>
    <row r="108" spans="1:15" ht="85" x14ac:dyDescent="0.2">
      <c r="A108" s="1">
        <v>97</v>
      </c>
      <c r="B108" s="2" t="s">
        <v>18</v>
      </c>
      <c r="C108" s="2" t="s">
        <v>352</v>
      </c>
      <c r="D108" s="2" t="s">
        <v>353</v>
      </c>
      <c r="E108" s="2" t="s">
        <v>92</v>
      </c>
      <c r="F108" s="9">
        <v>28841</v>
      </c>
      <c r="G108" s="9" t="s">
        <v>354</v>
      </c>
      <c r="H108" s="5" t="s">
        <v>355</v>
      </c>
      <c r="I108" s="19" t="s">
        <v>106</v>
      </c>
      <c r="J108" s="12" t="str">
        <f>VLOOKUP(C108,[1]Основний!$E$12:$Y$149,21,0)&amp;" " &amp; TEXT(VLOOKUP(C108,[1]Основний!$E$12:$Y$149,20,0),"dd.mm.yyyy")</f>
        <v>№ 61 27.02.2026</v>
      </c>
      <c r="K108" s="6">
        <v>676933296</v>
      </c>
      <c r="L108" s="6" t="s">
        <v>26</v>
      </c>
      <c r="N108" s="3" t="s">
        <v>27</v>
      </c>
      <c r="O108" s="2" t="s">
        <v>2077</v>
      </c>
    </row>
    <row r="109" spans="1:15" ht="34" x14ac:dyDescent="0.2">
      <c r="A109" s="1">
        <v>98</v>
      </c>
      <c r="B109" s="20" t="s">
        <v>18</v>
      </c>
      <c r="C109" s="20" t="s">
        <v>2044</v>
      </c>
      <c r="D109" s="20" t="s">
        <v>2045</v>
      </c>
      <c r="E109" s="2" t="s">
        <v>30</v>
      </c>
      <c r="F109" s="12">
        <v>33716</v>
      </c>
      <c r="G109" s="20" t="s">
        <v>2054</v>
      </c>
      <c r="H109" s="20">
        <v>3371514395</v>
      </c>
      <c r="I109" s="20"/>
      <c r="J109" s="12"/>
      <c r="K109" s="21" t="s">
        <v>2051</v>
      </c>
      <c r="L109" s="6" t="s">
        <v>26</v>
      </c>
      <c r="N109" s="3" t="s">
        <v>2036</v>
      </c>
    </row>
    <row r="110" spans="1:15" ht="51" x14ac:dyDescent="0.2">
      <c r="A110" s="1">
        <v>99</v>
      </c>
      <c r="B110" s="2" t="s">
        <v>18</v>
      </c>
      <c r="C110" s="2" t="s">
        <v>652</v>
      </c>
      <c r="D110" s="2" t="s">
        <v>653</v>
      </c>
      <c r="E110" s="2" t="s">
        <v>454</v>
      </c>
      <c r="F110" s="9">
        <v>33113</v>
      </c>
      <c r="G110" s="10" t="s">
        <v>654</v>
      </c>
      <c r="H110" s="5" t="s">
        <v>655</v>
      </c>
      <c r="I110" s="19" t="s">
        <v>656</v>
      </c>
      <c r="J110" s="12"/>
      <c r="K110" s="6" t="s">
        <v>657</v>
      </c>
      <c r="L110" s="6" t="s">
        <v>26</v>
      </c>
      <c r="N110" s="3" t="s">
        <v>2036</v>
      </c>
    </row>
    <row r="111" spans="1:15" ht="68" x14ac:dyDescent="0.2">
      <c r="A111" s="1">
        <v>100</v>
      </c>
      <c r="B111" s="2" t="s">
        <v>18</v>
      </c>
      <c r="C111" s="2" t="s">
        <v>437</v>
      </c>
      <c r="D111" s="2" t="s">
        <v>405</v>
      </c>
      <c r="E111" s="2" t="s">
        <v>92</v>
      </c>
      <c r="F111" s="9">
        <v>36009</v>
      </c>
      <c r="G111" s="10" t="s">
        <v>438</v>
      </c>
      <c r="H111" s="5" t="s">
        <v>439</v>
      </c>
      <c r="I111" s="20" t="s">
        <v>106</v>
      </c>
      <c r="J111" s="12" t="str">
        <f>VLOOKUP(C111,[1]Основний!$E$12:$Y$149,21,0)&amp;" " &amp; TEXT(VLOOKUP(C111,[1]Основний!$E$12:$Y$149,20,0),"dd.mm.yyyy")</f>
        <v>№ 62 28.02.2026</v>
      </c>
      <c r="K111" s="6">
        <v>507355791</v>
      </c>
      <c r="L111" s="6" t="s">
        <v>26</v>
      </c>
      <c r="N111" s="3" t="s">
        <v>27</v>
      </c>
      <c r="O111" s="3" t="s">
        <v>2056</v>
      </c>
    </row>
    <row r="112" spans="1:15" ht="34" x14ac:dyDescent="0.2">
      <c r="A112" s="1">
        <v>101</v>
      </c>
      <c r="B112" s="20" t="s">
        <v>18</v>
      </c>
      <c r="C112" s="20" t="s">
        <v>2042</v>
      </c>
      <c r="D112" s="20" t="s">
        <v>2043</v>
      </c>
      <c r="E112" s="2" t="s">
        <v>30</v>
      </c>
      <c r="F112" s="12">
        <v>29301</v>
      </c>
      <c r="G112" s="20" t="s">
        <v>2053</v>
      </c>
      <c r="H112" s="21" t="s">
        <v>2047</v>
      </c>
      <c r="I112" s="20" t="s">
        <v>2048</v>
      </c>
      <c r="J112" s="12"/>
      <c r="K112" s="21" t="s">
        <v>2050</v>
      </c>
      <c r="L112" s="6" t="s">
        <v>26</v>
      </c>
      <c r="N112" s="3" t="s">
        <v>2036</v>
      </c>
    </row>
    <row r="113" spans="1:15" ht="51" x14ac:dyDescent="0.2">
      <c r="A113" s="1">
        <v>102</v>
      </c>
      <c r="B113" s="2" t="s">
        <v>18</v>
      </c>
      <c r="C113" s="2" t="s">
        <v>232</v>
      </c>
      <c r="D113" s="2" t="s">
        <v>233</v>
      </c>
      <c r="E113" s="2" t="s">
        <v>92</v>
      </c>
      <c r="F113" s="9">
        <v>30423</v>
      </c>
      <c r="G113" s="9" t="s">
        <v>234</v>
      </c>
      <c r="H113" s="5" t="s">
        <v>235</v>
      </c>
      <c r="I113" s="12" t="s">
        <v>236</v>
      </c>
      <c r="J113" s="12" t="str">
        <f>VLOOKUP(C113,[1]Основний!$E$12:$Y$149,21,0)&amp;" " &amp; TEXT(VLOOKUP(C113,[1]Основний!$E$12:$Y$149,20,0),"dd.mm.yyyy")</f>
        <v>№ 59 25.02.2026</v>
      </c>
      <c r="K113" s="6">
        <v>990350496</v>
      </c>
      <c r="L113" s="6" t="s">
        <v>26</v>
      </c>
      <c r="N113" s="3" t="s">
        <v>27</v>
      </c>
      <c r="O113" s="3" t="s">
        <v>2056</v>
      </c>
    </row>
    <row r="114" spans="1:15" ht="51" x14ac:dyDescent="0.2">
      <c r="A114" s="1">
        <v>103</v>
      </c>
      <c r="B114" s="1" t="s">
        <v>18</v>
      </c>
      <c r="C114" s="3" t="s">
        <v>356</v>
      </c>
      <c r="D114" s="2" t="s">
        <v>357</v>
      </c>
      <c r="E114" s="2" t="s">
        <v>92</v>
      </c>
      <c r="F114" s="9">
        <v>32642</v>
      </c>
      <c r="G114" s="9" t="s">
        <v>358</v>
      </c>
      <c r="H114" s="5" t="s">
        <v>359</v>
      </c>
      <c r="I114" s="20" t="s">
        <v>360</v>
      </c>
      <c r="J114" s="12" t="str">
        <f>VLOOKUP(C114,[1]Основний!$E$12:$Y$149,21,0)&amp;" " &amp; TEXT(VLOOKUP(C114,[1]Основний!$E$12:$Y$149,20,0),"dd.mm.yyyy")</f>
        <v>№ 61 27.02.2026</v>
      </c>
      <c r="K114" s="6">
        <v>666987721</v>
      </c>
      <c r="L114" s="6" t="s">
        <v>26</v>
      </c>
      <c r="N114" s="3" t="s">
        <v>27</v>
      </c>
    </row>
    <row r="115" spans="1:15" ht="51" x14ac:dyDescent="0.2">
      <c r="A115" s="1">
        <v>104</v>
      </c>
      <c r="B115" s="1" t="s">
        <v>18</v>
      </c>
      <c r="C115" s="3" t="s">
        <v>640</v>
      </c>
      <c r="D115" s="2" t="s">
        <v>641</v>
      </c>
      <c r="E115" s="2" t="s">
        <v>454</v>
      </c>
      <c r="F115" s="9">
        <v>30582</v>
      </c>
      <c r="G115" s="10" t="s">
        <v>642</v>
      </c>
      <c r="H115" s="5" t="s">
        <v>643</v>
      </c>
      <c r="I115" s="19" t="s">
        <v>644</v>
      </c>
      <c r="J115" s="12"/>
      <c r="K115" s="6" t="s">
        <v>645</v>
      </c>
      <c r="L115" s="6" t="s">
        <v>26</v>
      </c>
      <c r="N115" s="3" t="s">
        <v>2036</v>
      </c>
    </row>
    <row r="116" spans="1:15" ht="51" x14ac:dyDescent="0.2">
      <c r="A116" s="1">
        <v>105</v>
      </c>
      <c r="B116" s="1" t="s">
        <v>18</v>
      </c>
      <c r="C116" s="2" t="s">
        <v>128</v>
      </c>
      <c r="D116" s="2" t="s">
        <v>129</v>
      </c>
      <c r="E116" s="2" t="s">
        <v>21</v>
      </c>
      <c r="F116" s="9">
        <v>30946</v>
      </c>
      <c r="G116" s="9" t="s">
        <v>130</v>
      </c>
      <c r="H116" s="5" t="s">
        <v>131</v>
      </c>
      <c r="I116" s="20"/>
      <c r="J116" s="12" t="str">
        <f>VLOOKUP(C116,[1]Основний!$E$12:$Y$149,21,0)&amp;" " &amp; TEXT(VLOOKUP(C116,[1]Основний!$E$12:$Y$149,20,0),"dd.mm.yyyy")</f>
        <v>№ 57 23.02.2026</v>
      </c>
      <c r="K116" s="6" t="s">
        <v>132</v>
      </c>
      <c r="L116" s="6" t="s">
        <v>26</v>
      </c>
      <c r="N116" s="3" t="s">
        <v>27</v>
      </c>
    </row>
    <row r="117" spans="1:15" ht="18" x14ac:dyDescent="0.2">
      <c r="A117" s="1">
        <v>106</v>
      </c>
      <c r="B117" s="1" t="s">
        <v>18</v>
      </c>
      <c r="C117" s="2" t="s">
        <v>512</v>
      </c>
      <c r="E117" s="2" t="s">
        <v>454</v>
      </c>
      <c r="F117" s="9">
        <v>30120</v>
      </c>
      <c r="G117" s="9" t="s">
        <v>513</v>
      </c>
      <c r="I117" s="19"/>
      <c r="J117" s="12"/>
      <c r="K117" s="6" t="s">
        <v>514</v>
      </c>
      <c r="L117" s="6" t="s">
        <v>26</v>
      </c>
      <c r="N117" s="3" t="s">
        <v>2036</v>
      </c>
    </row>
    <row r="118" spans="1:15" ht="51" x14ac:dyDescent="0.2">
      <c r="A118" s="1">
        <v>107</v>
      </c>
      <c r="B118" s="2" t="s">
        <v>18</v>
      </c>
      <c r="C118" s="2" t="s">
        <v>521</v>
      </c>
      <c r="E118" s="2" t="s">
        <v>454</v>
      </c>
      <c r="F118" s="9">
        <v>29565</v>
      </c>
      <c r="G118" s="9" t="s">
        <v>522</v>
      </c>
      <c r="H118" s="5" t="s">
        <v>523</v>
      </c>
      <c r="I118" s="20" t="s">
        <v>524</v>
      </c>
      <c r="J118" s="12"/>
      <c r="K118" s="6" t="s">
        <v>525</v>
      </c>
      <c r="L118" s="6" t="s">
        <v>26</v>
      </c>
      <c r="N118" s="3" t="s">
        <v>2036</v>
      </c>
      <c r="O118" s="2" t="s">
        <v>2075</v>
      </c>
    </row>
    <row r="119" spans="1:15" ht="51" x14ac:dyDescent="0.2">
      <c r="A119" s="1">
        <v>108</v>
      </c>
      <c r="B119" s="1" t="s">
        <v>18</v>
      </c>
      <c r="C119" s="3" t="s">
        <v>600</v>
      </c>
      <c r="D119" s="2" t="s">
        <v>601</v>
      </c>
      <c r="E119" s="2" t="s">
        <v>501</v>
      </c>
      <c r="F119" s="9">
        <v>25732</v>
      </c>
      <c r="G119" s="10" t="s">
        <v>602</v>
      </c>
      <c r="H119" s="5" t="s">
        <v>603</v>
      </c>
      <c r="I119" s="21" t="s">
        <v>604</v>
      </c>
      <c r="J119" s="12"/>
      <c r="K119" s="6" t="s">
        <v>605</v>
      </c>
      <c r="L119" s="6" t="s">
        <v>26</v>
      </c>
      <c r="N119" s="3" t="s">
        <v>2036</v>
      </c>
    </row>
    <row r="120" spans="1:15" ht="51" x14ac:dyDescent="0.2">
      <c r="A120" s="1">
        <v>109</v>
      </c>
      <c r="B120" s="1" t="s">
        <v>18</v>
      </c>
      <c r="C120" s="3" t="s">
        <v>301</v>
      </c>
      <c r="D120" s="2" t="s">
        <v>288</v>
      </c>
      <c r="E120" s="2" t="s">
        <v>289</v>
      </c>
      <c r="F120" s="9">
        <v>29748</v>
      </c>
      <c r="G120" s="10" t="s">
        <v>302</v>
      </c>
      <c r="H120" s="5" t="s">
        <v>303</v>
      </c>
      <c r="I120" s="12" t="s">
        <v>304</v>
      </c>
      <c r="J120" s="12" t="str">
        <f>VLOOKUP(C120,[1]Основний!$E$12:$Y$149,21,0)&amp;" " &amp; TEXT(VLOOKUP(C120,[1]Основний!$E$12:$Y$149,20,0),"dd.mm.yyyy")</f>
        <v>№ 60 26.02.2026</v>
      </c>
      <c r="K120" s="6">
        <v>994940577</v>
      </c>
      <c r="L120" s="6" t="s">
        <v>26</v>
      </c>
      <c r="N120" s="3" t="s">
        <v>27</v>
      </c>
      <c r="O120" s="2" t="s">
        <v>2078</v>
      </c>
    </row>
    <row r="121" spans="1:15" ht="51" x14ac:dyDescent="0.2">
      <c r="A121" s="1">
        <v>110</v>
      </c>
      <c r="B121" s="1" t="s">
        <v>18</v>
      </c>
      <c r="C121" s="3" t="s">
        <v>526</v>
      </c>
      <c r="D121" s="2" t="s">
        <v>527</v>
      </c>
      <c r="E121" s="2" t="s">
        <v>454</v>
      </c>
      <c r="F121" s="9">
        <v>32750</v>
      </c>
      <c r="G121" s="9" t="s">
        <v>528</v>
      </c>
      <c r="H121" s="5" t="s">
        <v>529</v>
      </c>
      <c r="I121" s="19" t="s">
        <v>530</v>
      </c>
      <c r="J121" s="12"/>
      <c r="K121" s="6" t="s">
        <v>470</v>
      </c>
      <c r="L121" s="6" t="s">
        <v>26</v>
      </c>
      <c r="N121" s="3" t="s">
        <v>2036</v>
      </c>
    </row>
    <row r="122" spans="1:15" ht="85" x14ac:dyDescent="0.2">
      <c r="A122" s="1">
        <v>111</v>
      </c>
      <c r="B122" s="1" t="s">
        <v>18</v>
      </c>
      <c r="C122" s="2" t="s">
        <v>180</v>
      </c>
      <c r="D122" s="2" t="s">
        <v>181</v>
      </c>
      <c r="E122" s="2" t="s">
        <v>147</v>
      </c>
      <c r="F122" s="9">
        <v>37079</v>
      </c>
      <c r="G122" s="10" t="s">
        <v>182</v>
      </c>
      <c r="H122" s="5" t="s">
        <v>183</v>
      </c>
      <c r="I122" s="20" t="s">
        <v>184</v>
      </c>
      <c r="J122" s="12" t="str">
        <f>VLOOKUP(C122,[1]Основний!$E$12:$Y$149,21,0)&amp;" " &amp; TEXT(VLOOKUP(C122,[1]Основний!$E$12:$Y$149,20,0),"dd.mm.yyyy")</f>
        <v xml:space="preserve"> 26.02.2026 №XXX-РС</v>
      </c>
      <c r="K122" s="6" t="s">
        <v>185</v>
      </c>
      <c r="L122" s="6" t="s">
        <v>26</v>
      </c>
      <c r="N122" s="3" t="s">
        <v>27</v>
      </c>
      <c r="O122" s="2" t="s">
        <v>2079</v>
      </c>
    </row>
    <row r="123" spans="1:15" ht="68" x14ac:dyDescent="0.2">
      <c r="A123" s="1">
        <v>112</v>
      </c>
      <c r="B123" s="2" t="s">
        <v>18</v>
      </c>
      <c r="C123" s="2" t="s">
        <v>668</v>
      </c>
      <c r="D123" s="2" t="s">
        <v>669</v>
      </c>
      <c r="E123" s="2" t="s">
        <v>454</v>
      </c>
      <c r="F123" s="9">
        <v>36943</v>
      </c>
      <c r="G123" s="10" t="s">
        <v>670</v>
      </c>
      <c r="H123" s="5" t="s">
        <v>671</v>
      </c>
      <c r="I123" s="19" t="s">
        <v>672</v>
      </c>
      <c r="J123" s="12"/>
      <c r="K123" s="6" t="s">
        <v>673</v>
      </c>
      <c r="L123" s="6" t="s">
        <v>26</v>
      </c>
      <c r="N123" s="3" t="s">
        <v>2036</v>
      </c>
      <c r="O123" s="3" t="s">
        <v>2066</v>
      </c>
    </row>
    <row r="124" spans="1:15" ht="51" x14ac:dyDescent="0.2">
      <c r="A124" s="1">
        <v>113</v>
      </c>
      <c r="B124" s="1" t="s">
        <v>18</v>
      </c>
      <c r="C124" s="3" t="s">
        <v>482</v>
      </c>
      <c r="D124" s="20" t="s">
        <v>483</v>
      </c>
      <c r="E124" s="2" t="s">
        <v>454</v>
      </c>
      <c r="F124" s="9">
        <v>29960</v>
      </c>
      <c r="G124" s="9" t="s">
        <v>484</v>
      </c>
      <c r="H124" s="5" t="s">
        <v>485</v>
      </c>
      <c r="I124" s="19" t="s">
        <v>486</v>
      </c>
      <c r="J124" s="12"/>
      <c r="K124" s="6" t="s">
        <v>487</v>
      </c>
      <c r="L124" s="6" t="s">
        <v>26</v>
      </c>
      <c r="N124" s="3" t="s">
        <v>2036</v>
      </c>
    </row>
    <row r="125" spans="1:15" ht="68" x14ac:dyDescent="0.2">
      <c r="A125" s="1">
        <v>114</v>
      </c>
      <c r="B125" s="1" t="s">
        <v>18</v>
      </c>
      <c r="C125" s="3" t="s">
        <v>361</v>
      </c>
      <c r="D125" s="2" t="s">
        <v>362</v>
      </c>
      <c r="E125" s="2" t="s">
        <v>92</v>
      </c>
      <c r="F125" s="9">
        <v>33774</v>
      </c>
      <c r="G125" s="10" t="s">
        <v>363</v>
      </c>
      <c r="H125" s="5" t="s">
        <v>364</v>
      </c>
      <c r="I125" s="19" t="s">
        <v>365</v>
      </c>
      <c r="J125" s="12" t="str">
        <f>VLOOKUP(C125,[1]Основний!$E$12:$Y$149,21,0)&amp;" " &amp; TEXT(VLOOKUP(C125,[1]Основний!$E$12:$Y$149,20,0),"dd.mm.yyyy")</f>
        <v>№ 61 27.02.2026</v>
      </c>
      <c r="K125" s="6">
        <v>950777428</v>
      </c>
      <c r="L125" s="6" t="s">
        <v>26</v>
      </c>
      <c r="N125" s="3" t="s">
        <v>27</v>
      </c>
      <c r="O125" s="3" t="s">
        <v>2056</v>
      </c>
    </row>
    <row r="126" spans="1:15" ht="51" x14ac:dyDescent="0.2">
      <c r="A126" s="1">
        <v>115</v>
      </c>
      <c r="B126" s="1" t="s">
        <v>18</v>
      </c>
      <c r="C126" s="2" t="s">
        <v>133</v>
      </c>
      <c r="D126" s="2" t="s">
        <v>120</v>
      </c>
      <c r="E126" s="2" t="s">
        <v>21</v>
      </c>
      <c r="F126" s="9">
        <v>33945</v>
      </c>
      <c r="G126" s="9" t="s">
        <v>134</v>
      </c>
      <c r="H126" s="5" t="s">
        <v>135</v>
      </c>
      <c r="I126" s="12"/>
      <c r="J126" s="12" t="str">
        <f>VLOOKUP(C126,[1]Основний!$E$12:$Y$149,21,0)&amp;" " &amp; TEXT(VLOOKUP(C126,[1]Основний!$E$12:$Y$149,20,0),"dd.mm.yyyy")</f>
        <v>№ 57 23.02.2026</v>
      </c>
      <c r="K126" s="6" t="s">
        <v>136</v>
      </c>
      <c r="L126" s="6" t="s">
        <v>26</v>
      </c>
      <c r="N126" s="3" t="s">
        <v>27</v>
      </c>
      <c r="O126" s="3" t="s">
        <v>2056</v>
      </c>
    </row>
    <row r="127" spans="1:15" ht="34" x14ac:dyDescent="0.2">
      <c r="A127" s="1">
        <v>116</v>
      </c>
      <c r="B127" s="1" t="s">
        <v>18</v>
      </c>
      <c r="C127" s="2" t="s">
        <v>629</v>
      </c>
      <c r="D127" s="2" t="s">
        <v>630</v>
      </c>
      <c r="E127" s="2" t="s">
        <v>454</v>
      </c>
      <c r="F127" s="9">
        <v>28674</v>
      </c>
      <c r="G127" s="10" t="s">
        <v>631</v>
      </c>
      <c r="H127" s="5" t="s">
        <v>632</v>
      </c>
      <c r="I127" s="19" t="s">
        <v>633</v>
      </c>
      <c r="J127" s="12"/>
      <c r="K127" s="6" t="s">
        <v>634</v>
      </c>
      <c r="L127" s="6" t="s">
        <v>26</v>
      </c>
      <c r="N127" s="3" t="s">
        <v>2036</v>
      </c>
    </row>
    <row r="128" spans="1:15" ht="51" x14ac:dyDescent="0.2">
      <c r="A128" s="1">
        <v>117</v>
      </c>
      <c r="B128" s="2" t="s">
        <v>53</v>
      </c>
      <c r="C128" s="2" t="s">
        <v>531</v>
      </c>
      <c r="D128" s="2" t="s">
        <v>532</v>
      </c>
      <c r="E128" s="2" t="s">
        <v>454</v>
      </c>
      <c r="F128" s="9">
        <v>34749</v>
      </c>
      <c r="G128" s="9" t="s">
        <v>533</v>
      </c>
      <c r="H128" s="5" t="s">
        <v>534</v>
      </c>
      <c r="I128" s="21" t="s">
        <v>535</v>
      </c>
      <c r="J128" s="12"/>
      <c r="K128" s="6" t="s">
        <v>536</v>
      </c>
      <c r="L128" s="6" t="s">
        <v>26</v>
      </c>
      <c r="N128" s="3" t="s">
        <v>2036</v>
      </c>
    </row>
    <row r="129" spans="1:15" ht="51" x14ac:dyDescent="0.2">
      <c r="A129" s="1">
        <v>118</v>
      </c>
      <c r="B129" s="2" t="s">
        <v>18</v>
      </c>
      <c r="C129" s="2" t="s">
        <v>506</v>
      </c>
      <c r="D129" s="20" t="s">
        <v>507</v>
      </c>
      <c r="E129" s="2" t="s">
        <v>454</v>
      </c>
      <c r="F129" s="9">
        <v>30309</v>
      </c>
      <c r="G129" s="9" t="s">
        <v>508</v>
      </c>
      <c r="H129" s="5" t="s">
        <v>509</v>
      </c>
      <c r="I129" s="19" t="s">
        <v>510</v>
      </c>
      <c r="J129" s="12"/>
      <c r="K129" s="6" t="s">
        <v>511</v>
      </c>
      <c r="L129" s="6" t="s">
        <v>26</v>
      </c>
      <c r="N129" s="3" t="s">
        <v>2036</v>
      </c>
    </row>
    <row r="130" spans="1:15" ht="51" x14ac:dyDescent="0.2">
      <c r="A130" s="1">
        <v>119</v>
      </c>
      <c r="B130" s="1" t="s">
        <v>18</v>
      </c>
      <c r="C130" s="3" t="s">
        <v>366</v>
      </c>
      <c r="D130" s="2" t="s">
        <v>315</v>
      </c>
      <c r="E130" s="2" t="s">
        <v>147</v>
      </c>
      <c r="F130" s="9">
        <v>35344</v>
      </c>
      <c r="G130" s="9" t="s">
        <v>316</v>
      </c>
      <c r="H130" s="5" t="s">
        <v>367</v>
      </c>
      <c r="I130" s="20" t="s">
        <v>368</v>
      </c>
      <c r="J130" s="12" t="str">
        <f>VLOOKUP(C130,[1]Основний!$E$12:$Y$149,21,0)&amp;" " &amp; TEXT(VLOOKUP(C130,[1]Основний!$E$12:$Y$149,20,0),"dd.mm.yyyy")</f>
        <v>№ 61 27.02.2026</v>
      </c>
      <c r="K130" s="6">
        <v>984315084</v>
      </c>
      <c r="L130" s="6" t="s">
        <v>26</v>
      </c>
      <c r="N130" s="3" t="s">
        <v>27</v>
      </c>
      <c r="O130" s="3" t="s">
        <v>2081</v>
      </c>
    </row>
    <row r="131" spans="1:15" ht="102" x14ac:dyDescent="0.2">
      <c r="A131" s="1">
        <v>120</v>
      </c>
      <c r="B131" s="1" t="s">
        <v>18</v>
      </c>
      <c r="C131" s="3" t="s">
        <v>369</v>
      </c>
      <c r="D131" s="2" t="s">
        <v>315</v>
      </c>
      <c r="E131" s="2" t="s">
        <v>147</v>
      </c>
      <c r="F131" s="9">
        <v>32354</v>
      </c>
      <c r="G131" s="10" t="s">
        <v>370</v>
      </c>
      <c r="H131" s="5" t="s">
        <v>371</v>
      </c>
      <c r="I131" s="20" t="s">
        <v>372</v>
      </c>
      <c r="J131" s="12" t="str">
        <f>VLOOKUP(C131,[1]Основний!$E$12:$Y$149,21,0)&amp;" " &amp; TEXT(VLOOKUP(C131,[1]Основний!$E$12:$Y$149,20,0),"dd.mm.yyyy")</f>
        <v>№ 61 27.02.2026</v>
      </c>
      <c r="K131" s="6">
        <v>954161525</v>
      </c>
      <c r="L131" s="6" t="s">
        <v>26</v>
      </c>
      <c r="N131" s="3" t="s">
        <v>27</v>
      </c>
      <c r="O131" s="3" t="s">
        <v>2056</v>
      </c>
    </row>
    <row r="132" spans="1:15" ht="51" x14ac:dyDescent="0.2">
      <c r="A132" s="1">
        <v>121</v>
      </c>
      <c r="B132" s="2" t="s">
        <v>165</v>
      </c>
      <c r="C132" s="2" t="s">
        <v>166</v>
      </c>
      <c r="D132" s="2" t="s">
        <v>157</v>
      </c>
      <c r="E132" s="2" t="s">
        <v>21</v>
      </c>
      <c r="F132" s="9">
        <v>34838</v>
      </c>
      <c r="G132" s="10" t="s">
        <v>167</v>
      </c>
      <c r="H132" s="5" t="s">
        <v>168</v>
      </c>
      <c r="I132" s="20"/>
      <c r="J132" s="12" t="str">
        <f>VLOOKUP(C132,[1]Основний!$E$12:$Y$149,21,0)&amp;" " &amp; TEXT(VLOOKUP(C132,[1]Основний!$E$12:$Y$149,20,0),"dd.mm.yyyy")</f>
        <v>№ 58 24.02.2026</v>
      </c>
      <c r="K132" s="6" t="s">
        <v>169</v>
      </c>
      <c r="L132" s="6" t="s">
        <v>26</v>
      </c>
      <c r="N132" s="3" t="s">
        <v>27</v>
      </c>
      <c r="O132" s="3" t="s">
        <v>2081</v>
      </c>
    </row>
    <row r="133" spans="1:15" ht="51" x14ac:dyDescent="0.2">
      <c r="A133" s="1">
        <v>122</v>
      </c>
      <c r="B133" s="1" t="s">
        <v>18</v>
      </c>
      <c r="C133" s="3" t="s">
        <v>175</v>
      </c>
      <c r="D133" s="2" t="s">
        <v>176</v>
      </c>
      <c r="E133" s="2" t="s">
        <v>30</v>
      </c>
      <c r="F133" s="9">
        <v>31436</v>
      </c>
      <c r="G133" s="9" t="s">
        <v>177</v>
      </c>
      <c r="H133" s="5" t="s">
        <v>178</v>
      </c>
      <c r="I133" s="19"/>
      <c r="J133" s="12" t="str">
        <f>VLOOKUP(C133,[1]Основний!$E$12:$Y$149,21,0)&amp;" " &amp; TEXT(VLOOKUP(C133,[1]Основний!$E$12:$Y$149,20,0),"dd.mm.yyyy")</f>
        <v>№ 58 24.02.2026</v>
      </c>
      <c r="K133" s="6" t="s">
        <v>179</v>
      </c>
      <c r="L133" s="6" t="s">
        <v>26</v>
      </c>
      <c r="N133" s="3" t="s">
        <v>27</v>
      </c>
    </row>
    <row r="134" spans="1:15" ht="51" x14ac:dyDescent="0.2">
      <c r="A134" s="1">
        <v>123</v>
      </c>
      <c r="B134" s="2" t="s">
        <v>18</v>
      </c>
      <c r="C134" s="2" t="s">
        <v>515</v>
      </c>
      <c r="D134" s="2" t="s">
        <v>516</v>
      </c>
      <c r="E134" s="2" t="s">
        <v>454</v>
      </c>
      <c r="F134" s="9">
        <v>34105</v>
      </c>
      <c r="G134" s="9" t="s">
        <v>517</v>
      </c>
      <c r="H134" s="5" t="s">
        <v>518</v>
      </c>
      <c r="I134" s="20" t="s">
        <v>519</v>
      </c>
      <c r="J134" s="12"/>
      <c r="K134" s="6" t="s">
        <v>520</v>
      </c>
      <c r="L134" s="6" t="s">
        <v>26</v>
      </c>
      <c r="N134" s="3" t="s">
        <v>2036</v>
      </c>
    </row>
    <row r="135" spans="1:15" ht="51" x14ac:dyDescent="0.2">
      <c r="A135" s="1">
        <v>124</v>
      </c>
      <c r="B135" s="1" t="s">
        <v>18</v>
      </c>
      <c r="C135" s="2" t="s">
        <v>137</v>
      </c>
      <c r="D135" s="2" t="s">
        <v>103</v>
      </c>
      <c r="E135" s="2" t="s">
        <v>30</v>
      </c>
      <c r="F135" s="9">
        <v>30868</v>
      </c>
      <c r="G135" s="9" t="s">
        <v>138</v>
      </c>
      <c r="H135" s="5" t="s">
        <v>139</v>
      </c>
      <c r="I135" s="20" t="s">
        <v>106</v>
      </c>
      <c r="J135" s="12" t="str">
        <f>VLOOKUP(C135,[1]Основний!$E$12:$Y$149,21,0)&amp;" " &amp; TEXT(VLOOKUP(C135,[1]Основний!$E$12:$Y$149,20,0),"dd.mm.yyyy")</f>
        <v>№ 57 23.02.2026</v>
      </c>
      <c r="K135" s="6" t="s">
        <v>140</v>
      </c>
      <c r="L135" s="6" t="s">
        <v>26</v>
      </c>
      <c r="N135" s="3" t="s">
        <v>27</v>
      </c>
    </row>
    <row r="136" spans="1:15" ht="51" x14ac:dyDescent="0.2">
      <c r="A136" s="1">
        <v>125</v>
      </c>
      <c r="B136" s="1" t="s">
        <v>18</v>
      </c>
      <c r="C136" s="3" t="s">
        <v>141</v>
      </c>
      <c r="D136" s="2" t="s">
        <v>97</v>
      </c>
      <c r="E136" s="2" t="s">
        <v>98</v>
      </c>
      <c r="F136" s="9">
        <v>28473</v>
      </c>
      <c r="G136" s="9" t="s">
        <v>142</v>
      </c>
      <c r="H136" s="5" t="s">
        <v>143</v>
      </c>
      <c r="I136" s="20" t="s">
        <v>144</v>
      </c>
      <c r="J136" s="12" t="str">
        <f>VLOOKUP(C136,[1]Основний!$E$12:$Y$149,21,0)&amp;" " &amp; TEXT(VLOOKUP(C136,[1]Основний!$E$12:$Y$149,20,0),"dd.mm.yyyy")</f>
        <v>№ 57 23.02.2026</v>
      </c>
      <c r="K136" s="6">
        <v>973120551</v>
      </c>
      <c r="L136" s="6" t="s">
        <v>26</v>
      </c>
      <c r="N136" s="3" t="s">
        <v>27</v>
      </c>
      <c r="O136" s="3" t="s">
        <v>2067</v>
      </c>
    </row>
    <row r="137" spans="1:15" ht="51" x14ac:dyDescent="0.2">
      <c r="A137" s="1">
        <v>126</v>
      </c>
      <c r="B137" s="1" t="s">
        <v>53</v>
      </c>
      <c r="C137" s="3" t="s">
        <v>237</v>
      </c>
      <c r="D137" s="2" t="s">
        <v>238</v>
      </c>
      <c r="E137" s="2" t="s">
        <v>147</v>
      </c>
      <c r="F137" s="9">
        <v>34499</v>
      </c>
      <c r="G137" s="9" t="s">
        <v>239</v>
      </c>
      <c r="H137" s="5" t="s">
        <v>240</v>
      </c>
      <c r="I137" s="12"/>
      <c r="J137" s="12" t="str">
        <f>VLOOKUP(C137,[1]Основний!$E$12:$Y$149,21,0)&amp;" " &amp; TEXT(VLOOKUP(C137,[1]Основний!$E$12:$Y$149,20,0),"dd.mm.yyyy")</f>
        <v>№ 59 25.02.2026</v>
      </c>
      <c r="K137" s="6">
        <v>951359552</v>
      </c>
      <c r="L137" s="6" t="s">
        <v>26</v>
      </c>
      <c r="N137" s="3" t="s">
        <v>27</v>
      </c>
      <c r="O137" s="3" t="s">
        <v>2067</v>
      </c>
    </row>
    <row r="138" spans="1:15" ht="51" x14ac:dyDescent="0.2">
      <c r="A138" s="1">
        <v>127</v>
      </c>
      <c r="B138" s="2" t="s">
        <v>18</v>
      </c>
      <c r="C138" s="3" t="s">
        <v>59</v>
      </c>
      <c r="D138" s="2" t="s">
        <v>60</v>
      </c>
      <c r="E138" s="2" t="s">
        <v>21</v>
      </c>
      <c r="F138" s="9">
        <v>33464</v>
      </c>
      <c r="G138" s="9" t="s">
        <v>61</v>
      </c>
      <c r="H138" s="5" t="s">
        <v>62</v>
      </c>
      <c r="I138" s="20" t="s">
        <v>63</v>
      </c>
      <c r="J138" s="12" t="str">
        <f>VLOOKUP(C138,[1]Основний!$E$12:$Y$149,21,0)&amp;" " &amp; TEXT(VLOOKUP(C138,[1]Основний!$E$12:$Y$149,20,0),"dd.mm.yyyy")</f>
        <v>№ 56 22.02.2026</v>
      </c>
      <c r="K138" s="6" t="s">
        <v>64</v>
      </c>
      <c r="L138" s="6" t="s">
        <v>26</v>
      </c>
      <c r="N138" s="3" t="s">
        <v>27</v>
      </c>
      <c r="O138" s="3" t="s">
        <v>2056</v>
      </c>
    </row>
    <row r="139" spans="1:15" ht="51" x14ac:dyDescent="0.2">
      <c r="A139" s="1">
        <v>128</v>
      </c>
      <c r="B139" s="2" t="s">
        <v>18</v>
      </c>
      <c r="C139" s="3" t="s">
        <v>70</v>
      </c>
      <c r="D139" s="8" t="s">
        <v>48</v>
      </c>
      <c r="E139" s="2" t="s">
        <v>21</v>
      </c>
      <c r="F139" s="9">
        <v>32106</v>
      </c>
      <c r="G139" s="9" t="s">
        <v>71</v>
      </c>
      <c r="H139" s="5" t="s">
        <v>72</v>
      </c>
      <c r="I139" s="20" t="s">
        <v>73</v>
      </c>
      <c r="J139" s="12" t="str">
        <f>VLOOKUP(C139,[1]Основний!$E$12:$Y$149,21,0)&amp;" " &amp; TEXT(VLOOKUP(C139,[1]Основний!$E$12:$Y$149,20,0),"dd.mm.yyyy")</f>
        <v>№ 56 22.02.2026</v>
      </c>
      <c r="K139" s="6" t="s">
        <v>74</v>
      </c>
      <c r="L139" s="6" t="s">
        <v>26</v>
      </c>
      <c r="N139" s="3" t="s">
        <v>27</v>
      </c>
    </row>
    <row r="140" spans="1:15" ht="51" x14ac:dyDescent="0.2">
      <c r="A140" s="1">
        <v>129</v>
      </c>
      <c r="B140" s="2" t="s">
        <v>18</v>
      </c>
      <c r="C140" s="2" t="s">
        <v>305</v>
      </c>
      <c r="D140" s="2" t="s">
        <v>288</v>
      </c>
      <c r="E140" s="2" t="s">
        <v>289</v>
      </c>
      <c r="F140" s="9">
        <v>35563</v>
      </c>
      <c r="G140" s="9" t="s">
        <v>306</v>
      </c>
      <c r="H140" s="6" t="s">
        <v>307</v>
      </c>
      <c r="I140" s="19" t="s">
        <v>308</v>
      </c>
      <c r="J140" s="12" t="str">
        <f>VLOOKUP(C140,[1]Основний!$E$12:$Y$149,21,0)&amp;" " &amp; TEXT(VLOOKUP(C140,[1]Основний!$E$12:$Y$149,20,0),"dd.mm.yyyy")</f>
        <v>№ 60 26.02.2026</v>
      </c>
      <c r="K140" s="6">
        <v>993762871</v>
      </c>
      <c r="L140" s="6" t="s">
        <v>26</v>
      </c>
      <c r="N140" s="3" t="s">
        <v>27</v>
      </c>
    </row>
    <row r="141" spans="1:15" ht="51" x14ac:dyDescent="0.2">
      <c r="A141" s="1">
        <v>130</v>
      </c>
      <c r="B141" s="1" t="s">
        <v>18</v>
      </c>
      <c r="C141" s="13" t="s">
        <v>35</v>
      </c>
      <c r="D141" s="2" t="s">
        <v>36</v>
      </c>
      <c r="E141" s="2" t="s">
        <v>21</v>
      </c>
      <c r="F141" s="14">
        <v>32670</v>
      </c>
      <c r="G141" s="15" t="s">
        <v>37</v>
      </c>
      <c r="H141" s="11" t="s">
        <v>38</v>
      </c>
      <c r="I141" s="12" t="s">
        <v>39</v>
      </c>
      <c r="J141" s="12" t="str">
        <f>VLOOKUP(C141,[1]Основний!$E$12:$Y$149,21,0)&amp;" " &amp; TEXT(VLOOKUP(C141,[1]Основний!$E$12:$Y$149,20,0),"dd.mm.yyyy")</f>
        <v>№ 55 21.02.2026</v>
      </c>
      <c r="K141" s="17" t="s">
        <v>40</v>
      </c>
      <c r="L141" s="6" t="s">
        <v>26</v>
      </c>
      <c r="N141" s="3" t="s">
        <v>27</v>
      </c>
      <c r="O141" s="3" t="s">
        <v>2067</v>
      </c>
    </row>
    <row r="142" spans="1:15" ht="51" x14ac:dyDescent="0.2">
      <c r="A142" s="1">
        <v>131</v>
      </c>
      <c r="B142" s="1" t="s">
        <v>18</v>
      </c>
      <c r="C142" s="2" t="s">
        <v>440</v>
      </c>
      <c r="D142" s="2" t="s">
        <v>386</v>
      </c>
      <c r="E142" s="2" t="s">
        <v>98</v>
      </c>
      <c r="F142" s="9">
        <v>32087</v>
      </c>
      <c r="G142" s="9" t="s">
        <v>441</v>
      </c>
      <c r="H142" s="5" t="s">
        <v>442</v>
      </c>
      <c r="I142" s="19" t="s">
        <v>443</v>
      </c>
      <c r="J142" s="12" t="str">
        <f>VLOOKUP(C142,[1]Основний!$E$12:$Y$149,21,0)&amp;" " &amp; TEXT(VLOOKUP(C142,[1]Основний!$E$12:$Y$149,20,0),"dd.mm.yyyy")</f>
        <v>№ 62 28.02.2026</v>
      </c>
      <c r="K142" s="6">
        <v>976851364</v>
      </c>
      <c r="L142" s="6" t="s">
        <v>26</v>
      </c>
      <c r="N142" s="3" t="s">
        <v>27</v>
      </c>
      <c r="O142" s="2" t="s">
        <v>2076</v>
      </c>
    </row>
    <row r="143" spans="1:15" ht="51" x14ac:dyDescent="0.2">
      <c r="A143" s="1">
        <v>132</v>
      </c>
      <c r="B143" s="1" t="s">
        <v>18</v>
      </c>
      <c r="C143" s="2" t="s">
        <v>658</v>
      </c>
      <c r="E143" s="2" t="s">
        <v>454</v>
      </c>
      <c r="F143" s="9">
        <v>28878</v>
      </c>
      <c r="G143" s="10" t="s">
        <v>659</v>
      </c>
      <c r="H143" s="5" t="s">
        <v>660</v>
      </c>
      <c r="I143" s="20"/>
      <c r="J143" s="12"/>
      <c r="K143" s="6" t="s">
        <v>661</v>
      </c>
      <c r="L143" s="6" t="s">
        <v>26</v>
      </c>
      <c r="N143" s="3" t="s">
        <v>2036</v>
      </c>
    </row>
    <row r="144" spans="1:15" ht="51" x14ac:dyDescent="0.2">
      <c r="A144" s="1">
        <v>133</v>
      </c>
      <c r="B144" s="2" t="s">
        <v>18</v>
      </c>
      <c r="C144" s="2" t="s">
        <v>554</v>
      </c>
      <c r="D144" s="2" t="s">
        <v>555</v>
      </c>
      <c r="E144" s="2" t="s">
        <v>454</v>
      </c>
      <c r="F144" s="9">
        <v>34916</v>
      </c>
      <c r="G144" s="9" t="s">
        <v>556</v>
      </c>
      <c r="H144" s="6" t="s">
        <v>557</v>
      </c>
      <c r="I144" s="20" t="s">
        <v>558</v>
      </c>
      <c r="J144" s="12"/>
      <c r="K144" s="6" t="s">
        <v>470</v>
      </c>
      <c r="L144" s="6" t="s">
        <v>26</v>
      </c>
      <c r="N144" s="3" t="s">
        <v>2036</v>
      </c>
    </row>
    <row r="145" spans="1:15" ht="51" x14ac:dyDescent="0.2">
      <c r="A145" s="1">
        <v>134</v>
      </c>
      <c r="B145" s="1" t="s">
        <v>18</v>
      </c>
      <c r="C145" s="2" t="s">
        <v>145</v>
      </c>
      <c r="D145" s="2" t="s">
        <v>146</v>
      </c>
      <c r="E145" s="2" t="s">
        <v>147</v>
      </c>
      <c r="F145" s="9">
        <v>28245</v>
      </c>
      <c r="G145" s="9" t="s">
        <v>148</v>
      </c>
      <c r="H145" s="5" t="s">
        <v>149</v>
      </c>
      <c r="I145" s="20" t="s">
        <v>150</v>
      </c>
      <c r="J145" s="12" t="str">
        <f>VLOOKUP(C145,[1]Основний!$E$12:$Y$149,21,0)&amp;" " &amp; TEXT(VLOOKUP(C145,[1]Основний!$E$12:$Y$149,20,0),"dd.mm.yyyy")</f>
        <v>№ 57 23.02.2026</v>
      </c>
      <c r="K145" s="6">
        <v>964631624</v>
      </c>
      <c r="L145" s="6" t="s">
        <v>26</v>
      </c>
      <c r="N145" s="3" t="s">
        <v>27</v>
      </c>
      <c r="O145" s="2" t="s">
        <v>2065</v>
      </c>
    </row>
    <row r="146" spans="1:15" ht="51" x14ac:dyDescent="0.2">
      <c r="A146" s="1">
        <v>135</v>
      </c>
      <c r="B146" s="2" t="s">
        <v>18</v>
      </c>
      <c r="C146" s="2" t="s">
        <v>373</v>
      </c>
      <c r="D146" s="2" t="s">
        <v>315</v>
      </c>
      <c r="E146" s="2" t="s">
        <v>147</v>
      </c>
      <c r="F146" s="9">
        <v>36933</v>
      </c>
      <c r="G146" s="10" t="s">
        <v>374</v>
      </c>
      <c r="H146" s="5" t="s">
        <v>375</v>
      </c>
      <c r="I146" s="19" t="s">
        <v>376</v>
      </c>
      <c r="J146" s="12" t="str">
        <f>VLOOKUP(C146,[1]Основний!$E$12:$Y$149,21,0)&amp;" " &amp; TEXT(VLOOKUP(C146,[1]Основний!$E$12:$Y$149,20,0),"dd.mm.yyyy")</f>
        <v>№ 61 27.02.2026</v>
      </c>
      <c r="K146" s="6">
        <v>980906712</v>
      </c>
      <c r="L146" s="6" t="s">
        <v>26</v>
      </c>
      <c r="N146" s="3" t="s">
        <v>27</v>
      </c>
      <c r="O146" s="3" t="s">
        <v>2081</v>
      </c>
    </row>
    <row r="147" spans="1:15" ht="51" x14ac:dyDescent="0.2">
      <c r="A147" s="1">
        <v>136</v>
      </c>
      <c r="B147" s="1" t="s">
        <v>18</v>
      </c>
      <c r="C147" s="3" t="s">
        <v>589</v>
      </c>
      <c r="D147" s="2" t="s">
        <v>590</v>
      </c>
      <c r="E147" s="2" t="s">
        <v>454</v>
      </c>
      <c r="F147" s="9">
        <v>33287</v>
      </c>
      <c r="G147" s="9" t="s">
        <v>591</v>
      </c>
      <c r="H147" s="5" t="s">
        <v>592</v>
      </c>
      <c r="I147" s="20" t="s">
        <v>593</v>
      </c>
      <c r="J147" s="12"/>
      <c r="K147" s="6" t="s">
        <v>470</v>
      </c>
      <c r="L147" s="6" t="s">
        <v>26</v>
      </c>
      <c r="N147" s="3" t="s">
        <v>2036</v>
      </c>
    </row>
    <row r="148" spans="1:15" ht="68" x14ac:dyDescent="0.2">
      <c r="A148" s="1">
        <v>137</v>
      </c>
      <c r="B148" s="2" t="s">
        <v>18</v>
      </c>
      <c r="C148" s="2" t="s">
        <v>377</v>
      </c>
      <c r="D148" s="2" t="s">
        <v>344</v>
      </c>
      <c r="E148" s="2" t="s">
        <v>92</v>
      </c>
      <c r="F148" s="9">
        <v>30429</v>
      </c>
      <c r="G148" s="10" t="s">
        <v>378</v>
      </c>
      <c r="H148" s="5" t="s">
        <v>379</v>
      </c>
      <c r="I148" s="12" t="s">
        <v>380</v>
      </c>
      <c r="J148" s="12" t="str">
        <f>VLOOKUP(C148,[1]Основний!$E$12:$Y$149,21,0)&amp;" " &amp; TEXT(VLOOKUP(C148,[1]Основний!$E$12:$Y$149,20,0),"dd.mm.yyyy")</f>
        <v>№ 61 27.02.2026</v>
      </c>
      <c r="K148" s="6">
        <v>938909960</v>
      </c>
      <c r="L148" s="6" t="s">
        <v>26</v>
      </c>
      <c r="N148" s="3" t="s">
        <v>27</v>
      </c>
      <c r="O148" s="2" t="s">
        <v>2063</v>
      </c>
    </row>
    <row r="149" spans="1:15" ht="51" x14ac:dyDescent="0.2">
      <c r="A149" s="1">
        <v>138</v>
      </c>
      <c r="B149" s="2" t="s">
        <v>18</v>
      </c>
      <c r="C149" s="2" t="s">
        <v>381</v>
      </c>
      <c r="D149" s="2" t="s">
        <v>329</v>
      </c>
      <c r="E149" s="2" t="s">
        <v>92</v>
      </c>
      <c r="F149" s="9">
        <v>32344</v>
      </c>
      <c r="G149" s="10" t="s">
        <v>382</v>
      </c>
      <c r="H149" s="5" t="s">
        <v>383</v>
      </c>
      <c r="I149" s="19" t="s">
        <v>384</v>
      </c>
      <c r="J149" s="12" t="str">
        <f>VLOOKUP(C149,[1]Основний!$E$12:$Y$149,21,0)&amp;" " &amp; TEXT(VLOOKUP(C149,[1]Основний!$E$12:$Y$149,20,0),"dd.mm.yyyy")</f>
        <v>№ 61 27.02.2026</v>
      </c>
      <c r="K149" s="6">
        <v>962463050</v>
      </c>
      <c r="L149" s="6" t="s">
        <v>26</v>
      </c>
      <c r="N149" s="3" t="s">
        <v>27</v>
      </c>
    </row>
    <row r="150" spans="1:15" ht="68" x14ac:dyDescent="0.2">
      <c r="A150" s="1">
        <v>139</v>
      </c>
      <c r="B150" s="2" t="s">
        <v>18</v>
      </c>
      <c r="C150" s="2" t="s">
        <v>444</v>
      </c>
      <c r="D150" s="2" t="s">
        <v>386</v>
      </c>
      <c r="E150" s="2" t="s">
        <v>98</v>
      </c>
      <c r="F150" s="9">
        <v>33381</v>
      </c>
      <c r="G150" s="10" t="s">
        <v>445</v>
      </c>
      <c r="H150" s="6" t="s">
        <v>446</v>
      </c>
      <c r="I150" s="20" t="s">
        <v>447</v>
      </c>
      <c r="J150" s="12" t="e">
        <f>VLOOKUP(C150,[1]Основний!$E$12:$Y$149,21,0)&amp;" " &amp; TEXT(VLOOKUP(C150,[1]Основний!$E$12:$Y$149,20,0),"dd.mm.yyyy")</f>
        <v>#N/A</v>
      </c>
      <c r="K150" s="6">
        <v>684988219</v>
      </c>
      <c r="L150" s="6" t="s">
        <v>26</v>
      </c>
      <c r="N150" s="3" t="s">
        <v>27</v>
      </c>
      <c r="O150" s="3" t="s">
        <v>2056</v>
      </c>
    </row>
    <row r="151" spans="1:15" ht="68" x14ac:dyDescent="0.2">
      <c r="A151" s="1">
        <v>140</v>
      </c>
      <c r="B151" s="2" t="s">
        <v>18</v>
      </c>
      <c r="C151" s="2" t="s">
        <v>309</v>
      </c>
      <c r="D151" s="2" t="s">
        <v>310</v>
      </c>
      <c r="E151" s="2" t="s">
        <v>98</v>
      </c>
      <c r="F151" s="9">
        <v>33310</v>
      </c>
      <c r="G151" s="10" t="s">
        <v>311</v>
      </c>
      <c r="H151" s="5" t="s">
        <v>312</v>
      </c>
      <c r="I151" s="19" t="s">
        <v>313</v>
      </c>
      <c r="J151" s="12" t="e">
        <f>VLOOKUP(C151,[1]Основний!$E$12:$Y$149,21,0)&amp;" " &amp; TEXT(VLOOKUP(C151,[1]Основний!$E$12:$Y$149,20,0),"dd.mm.yyyy")</f>
        <v>#N/A</v>
      </c>
      <c r="K151" s="6">
        <v>687302052</v>
      </c>
      <c r="L151" s="6" t="s">
        <v>26</v>
      </c>
      <c r="N151" s="3" t="s">
        <v>27</v>
      </c>
      <c r="O151" s="3" t="s">
        <v>2066</v>
      </c>
    </row>
    <row r="152" spans="1:15" ht="51" x14ac:dyDescent="0.2">
      <c r="A152" s="1">
        <v>141</v>
      </c>
      <c r="B152" s="1" t="s">
        <v>18</v>
      </c>
      <c r="C152" s="2" t="s">
        <v>241</v>
      </c>
      <c r="D152" s="2" t="s">
        <v>220</v>
      </c>
      <c r="E152" s="2" t="s">
        <v>92</v>
      </c>
      <c r="F152" s="9">
        <v>28475</v>
      </c>
      <c r="G152" s="9" t="s">
        <v>136</v>
      </c>
      <c r="H152" s="5" t="s">
        <v>242</v>
      </c>
      <c r="I152" s="20" t="s">
        <v>243</v>
      </c>
      <c r="J152" s="12" t="e">
        <f>VLOOKUP(C152,[1]Основний!$E$12:$Y$149,21,0)&amp;" " &amp; TEXT(VLOOKUP(C152,[1]Основний!$E$12:$Y$149,20,0),"dd.mm.yyyy")</f>
        <v>#N/A</v>
      </c>
      <c r="L152" s="6" t="s">
        <v>26</v>
      </c>
      <c r="N152" s="3" t="s">
        <v>27</v>
      </c>
      <c r="O152" s="3" t="s">
        <v>2061</v>
      </c>
    </row>
    <row r="153" spans="1:15" ht="17" x14ac:dyDescent="0.2">
      <c r="A153" s="1">
        <v>142</v>
      </c>
      <c r="B153" s="2"/>
      <c r="C153" s="2"/>
      <c r="F153" s="9"/>
      <c r="G153" s="9"/>
      <c r="J153" s="12"/>
    </row>
    <row r="154" spans="1:15" ht="17" x14ac:dyDescent="0.2">
      <c r="A154" s="1">
        <v>143</v>
      </c>
      <c r="B154" s="2"/>
      <c r="F154" s="9"/>
      <c r="G154" s="9"/>
      <c r="I154" s="10"/>
      <c r="J154" s="12"/>
    </row>
    <row r="155" spans="1:15" ht="17" x14ac:dyDescent="0.2">
      <c r="A155" s="1">
        <v>144</v>
      </c>
      <c r="B155" s="2"/>
      <c r="F155" s="9"/>
      <c r="G155" s="9"/>
      <c r="I155" s="10"/>
      <c r="J155" s="12"/>
    </row>
    <row r="156" spans="1:15" ht="17" x14ac:dyDescent="0.2">
      <c r="A156" s="1">
        <v>145</v>
      </c>
      <c r="B156" s="1"/>
      <c r="F156" s="9"/>
      <c r="G156" s="9"/>
      <c r="J156" s="12"/>
    </row>
    <row r="157" spans="1:15" ht="17" x14ac:dyDescent="0.2">
      <c r="A157" s="1">
        <v>146</v>
      </c>
      <c r="B157" s="2"/>
      <c r="F157" s="9"/>
      <c r="G157" s="9"/>
      <c r="J157" s="12"/>
    </row>
    <row r="158" spans="1:15" ht="17" x14ac:dyDescent="0.2">
      <c r="A158" s="1">
        <v>147</v>
      </c>
      <c r="B158" s="1"/>
      <c r="F158" s="9"/>
      <c r="G158" s="9"/>
      <c r="I158" s="2"/>
      <c r="J158" s="12"/>
    </row>
    <row r="159" spans="1:15" ht="17" x14ac:dyDescent="0.2">
      <c r="A159" s="1">
        <v>148</v>
      </c>
      <c r="B159" s="1"/>
      <c r="F159" s="9"/>
      <c r="G159" s="9"/>
      <c r="I159" s="2"/>
      <c r="J159" s="12"/>
    </row>
    <row r="160" spans="1:15" ht="17" x14ac:dyDescent="0.2">
      <c r="A160" s="1">
        <v>149</v>
      </c>
      <c r="B160" s="1"/>
      <c r="C160" s="2"/>
      <c r="F160" s="9"/>
      <c r="G160" s="9"/>
      <c r="J160" s="12"/>
    </row>
    <row r="161" spans="1:10" ht="17" x14ac:dyDescent="0.2">
      <c r="A161" s="1">
        <v>150</v>
      </c>
      <c r="B161" s="1"/>
      <c r="F161" s="9"/>
      <c r="G161" s="9"/>
      <c r="I161" s="10"/>
      <c r="J161" s="12"/>
    </row>
    <row r="162" spans="1:10" ht="17" x14ac:dyDescent="0.2">
      <c r="A162" s="1">
        <v>151</v>
      </c>
      <c r="B162" s="1"/>
      <c r="F162" s="9"/>
      <c r="G162" s="9"/>
      <c r="I162" s="2"/>
      <c r="J162" s="12"/>
    </row>
    <row r="163" spans="1:10" ht="17" x14ac:dyDescent="0.2">
      <c r="A163" s="1">
        <v>152</v>
      </c>
      <c r="B163" s="2"/>
      <c r="C163" s="2"/>
      <c r="F163" s="9"/>
      <c r="G163" s="9"/>
      <c r="J163" s="12"/>
    </row>
    <row r="164" spans="1:10" ht="17" x14ac:dyDescent="0.2">
      <c r="A164" s="1">
        <v>153</v>
      </c>
      <c r="B164" s="1"/>
      <c r="F164" s="9"/>
      <c r="G164" s="9"/>
      <c r="I164" s="2"/>
      <c r="J164" s="12"/>
    </row>
    <row r="165" spans="1:10" ht="17" x14ac:dyDescent="0.2">
      <c r="A165" s="1">
        <v>154</v>
      </c>
      <c r="B165" s="2"/>
      <c r="C165" s="2"/>
      <c r="G165" s="9"/>
      <c r="J165" s="12"/>
    </row>
    <row r="166" spans="1:10" ht="17" x14ac:dyDescent="0.2">
      <c r="A166" s="1">
        <v>155</v>
      </c>
      <c r="B166" s="1"/>
      <c r="C166" s="2"/>
      <c r="F166" s="9"/>
      <c r="G166" s="9"/>
      <c r="J166" s="12"/>
    </row>
    <row r="167" spans="1:10" ht="17" x14ac:dyDescent="0.2">
      <c r="A167" s="1">
        <v>156</v>
      </c>
      <c r="B167" s="1"/>
      <c r="F167" s="9"/>
      <c r="G167" s="9"/>
      <c r="J167" s="12"/>
    </row>
    <row r="168" spans="1:10" ht="17" x14ac:dyDescent="0.2">
      <c r="A168" s="1">
        <v>157</v>
      </c>
      <c r="B168" s="1"/>
      <c r="F168" s="9"/>
      <c r="G168" s="9"/>
      <c r="I168" s="10"/>
      <c r="J168" s="12"/>
    </row>
    <row r="169" spans="1:10" ht="17" x14ac:dyDescent="0.2">
      <c r="A169" s="1">
        <v>158</v>
      </c>
      <c r="B169" s="1"/>
      <c r="F169" s="9"/>
      <c r="G169" s="9"/>
      <c r="J169" s="12"/>
    </row>
    <row r="170" spans="1:10" ht="17" x14ac:dyDescent="0.2">
      <c r="A170" s="1">
        <v>159</v>
      </c>
      <c r="B170" s="2"/>
      <c r="C170" s="2"/>
      <c r="F170" s="9"/>
      <c r="G170" s="9"/>
      <c r="H170" s="6"/>
      <c r="J170" s="12"/>
    </row>
    <row r="171" spans="1:10" ht="17" x14ac:dyDescent="0.2">
      <c r="A171" s="1">
        <v>160</v>
      </c>
      <c r="B171" s="2"/>
      <c r="C171" s="2"/>
      <c r="F171" s="9"/>
      <c r="G171" s="9"/>
      <c r="J171" s="12"/>
    </row>
    <row r="172" spans="1:10" ht="17" x14ac:dyDescent="0.2">
      <c r="A172" s="1">
        <v>161</v>
      </c>
      <c r="B172" s="2"/>
      <c r="C172" s="2"/>
      <c r="G172" s="9"/>
      <c r="J172" s="12"/>
    </row>
    <row r="173" spans="1:10" ht="17" x14ac:dyDescent="0.2">
      <c r="A173" s="1">
        <v>162</v>
      </c>
      <c r="B173" s="1"/>
      <c r="C173" s="2"/>
      <c r="F173" s="9"/>
      <c r="G173" s="9"/>
      <c r="J173" s="12"/>
    </row>
    <row r="174" spans="1:10" ht="17" x14ac:dyDescent="0.2">
      <c r="A174" s="1">
        <v>163</v>
      </c>
      <c r="B174" s="1"/>
      <c r="F174" s="9"/>
      <c r="G174" s="9"/>
      <c r="I174" s="10"/>
      <c r="J174" s="12"/>
    </row>
    <row r="175" spans="1:10" ht="17" x14ac:dyDescent="0.2">
      <c r="A175" s="1">
        <v>164</v>
      </c>
      <c r="B175" s="2"/>
      <c r="C175" s="2"/>
      <c r="F175" s="9"/>
      <c r="G175" s="9"/>
      <c r="J175" s="12"/>
    </row>
    <row r="176" spans="1:10" ht="17" x14ac:dyDescent="0.2">
      <c r="A176" s="1">
        <v>165</v>
      </c>
      <c r="B176" s="1"/>
      <c r="C176" s="2"/>
      <c r="F176" s="9"/>
      <c r="G176" s="9"/>
      <c r="J176" s="12"/>
    </row>
    <row r="177" spans="1:10" ht="17" x14ac:dyDescent="0.2">
      <c r="A177" s="1">
        <v>166</v>
      </c>
      <c r="B177" s="2"/>
      <c r="C177" s="2"/>
      <c r="F177" s="9"/>
      <c r="G177" s="9"/>
      <c r="J177" s="12"/>
    </row>
    <row r="178" spans="1:10" ht="17" x14ac:dyDescent="0.2">
      <c r="A178" s="1">
        <v>167</v>
      </c>
      <c r="B178" s="2"/>
      <c r="F178" s="9"/>
      <c r="G178" s="9"/>
      <c r="I178" s="10"/>
      <c r="J178" s="12"/>
    </row>
    <row r="179" spans="1:10" ht="17" x14ac:dyDescent="0.2">
      <c r="A179" s="1">
        <v>168</v>
      </c>
      <c r="B179" s="1"/>
      <c r="F179" s="9"/>
      <c r="G179" s="9"/>
      <c r="I179" s="10"/>
      <c r="J179" s="12"/>
    </row>
  </sheetData>
  <autoFilter ref="A10:P179" xr:uid="{00000000-0001-0000-0000-000000000000}">
    <sortState xmlns:xlrd2="http://schemas.microsoft.com/office/spreadsheetml/2017/richdata2" ref="A13:P179">
      <sortCondition ref="C10:C179"/>
    </sortState>
  </autoFilter>
  <mergeCells count="21"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  <mergeCell ref="A10:A11"/>
    <mergeCell ref="B10:B11"/>
    <mergeCell ref="C10:C11"/>
    <mergeCell ref="E10:E11"/>
    <mergeCell ref="F10:F11"/>
    <mergeCell ref="D10:D11"/>
    <mergeCell ref="A4:L4"/>
    <mergeCell ref="A5:L5"/>
    <mergeCell ref="A6:L6"/>
    <mergeCell ref="A7:L7"/>
    <mergeCell ref="A9:L9"/>
  </mergeCells>
  <conditionalFormatting sqref="H17">
    <cfRule type="expression" dxfId="24" priority="2">
      <formula>VALUE(RIGHT(H17,1))         =     MOD(    MOD(   (MID(H17,1,1)*(-1)+MID(H17,2,1)*5+MID(H17,3,1)*7+MID(H17,4,1)*9+MID(H17,5,1)*4+MID(H17,6,1)*6+MID(H17,7,1)*10+MID(H17,8,1)*5+MID(H17,9,1)*7),11),10)</formula>
    </cfRule>
    <cfRule type="expression" dxfId="23" priority="3">
      <formula>LEN(TRIM(H17))&gt;0</formula>
    </cfRule>
  </conditionalFormatting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baseColWidth="10" defaultColWidth="8.83203125" defaultRowHeight="1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23" t="s">
        <v>711</v>
      </c>
      <c r="C1" s="23" t="s">
        <v>712</v>
      </c>
      <c r="J1" t="s">
        <v>98</v>
      </c>
      <c r="K1" t="s">
        <v>18</v>
      </c>
      <c r="L1" t="s">
        <v>713</v>
      </c>
    </row>
    <row r="2" spans="1:12" ht="176" x14ac:dyDescent="0.2">
      <c r="A2" s="23" t="s">
        <v>714</v>
      </c>
      <c r="C2" s="23" t="s">
        <v>715</v>
      </c>
      <c r="E2" t="s">
        <v>716</v>
      </c>
      <c r="F2" t="s">
        <v>717</v>
      </c>
      <c r="G2" t="s">
        <v>718</v>
      </c>
      <c r="H2" t="s">
        <v>98</v>
      </c>
      <c r="I2" t="s">
        <v>719</v>
      </c>
      <c r="J2" t="s">
        <v>720</v>
      </c>
      <c r="K2" t="s">
        <v>53</v>
      </c>
      <c r="L2" t="s">
        <v>721</v>
      </c>
    </row>
    <row r="3" spans="1:12" ht="224" x14ac:dyDescent="0.2">
      <c r="A3" s="23" t="s">
        <v>722</v>
      </c>
      <c r="C3" s="23" t="s">
        <v>723</v>
      </c>
      <c r="E3" t="s">
        <v>716</v>
      </c>
      <c r="F3" t="s">
        <v>724</v>
      </c>
      <c r="G3" t="s">
        <v>725</v>
      </c>
      <c r="H3" t="s">
        <v>98</v>
      </c>
      <c r="I3" t="s">
        <v>719</v>
      </c>
      <c r="J3" t="s">
        <v>726</v>
      </c>
      <c r="K3" t="s">
        <v>165</v>
      </c>
      <c r="L3" t="s">
        <v>727</v>
      </c>
    </row>
    <row r="4" spans="1:12" x14ac:dyDescent="0.2">
      <c r="A4" t="s">
        <v>728</v>
      </c>
      <c r="E4" t="s">
        <v>716</v>
      </c>
      <c r="F4" t="s">
        <v>729</v>
      </c>
      <c r="G4" t="s">
        <v>730</v>
      </c>
      <c r="H4" t="s">
        <v>98</v>
      </c>
      <c r="I4" t="s">
        <v>719</v>
      </c>
      <c r="J4" t="s">
        <v>731</v>
      </c>
      <c r="K4" t="s">
        <v>612</v>
      </c>
      <c r="L4" t="s">
        <v>732</v>
      </c>
    </row>
    <row r="5" spans="1:12" x14ac:dyDescent="0.2">
      <c r="E5" t="s">
        <v>716</v>
      </c>
      <c r="F5" t="s">
        <v>733</v>
      </c>
      <c r="G5" t="s">
        <v>734</v>
      </c>
      <c r="H5" t="s">
        <v>98</v>
      </c>
      <c r="I5" t="s">
        <v>719</v>
      </c>
      <c r="J5" t="s">
        <v>735</v>
      </c>
      <c r="K5" t="s">
        <v>618</v>
      </c>
      <c r="L5" t="s">
        <v>736</v>
      </c>
    </row>
    <row r="6" spans="1:12" x14ac:dyDescent="0.2">
      <c r="E6" t="s">
        <v>716</v>
      </c>
      <c r="F6" t="s">
        <v>737</v>
      </c>
      <c r="G6" t="s">
        <v>738</v>
      </c>
      <c r="H6" t="s">
        <v>98</v>
      </c>
      <c r="I6" t="s">
        <v>719</v>
      </c>
      <c r="J6" t="s">
        <v>739</v>
      </c>
      <c r="K6" t="s">
        <v>740</v>
      </c>
      <c r="L6" t="s">
        <v>741</v>
      </c>
    </row>
    <row r="7" spans="1:12" x14ac:dyDescent="0.2">
      <c r="E7" t="s">
        <v>716</v>
      </c>
      <c r="F7" t="s">
        <v>742</v>
      </c>
      <c r="G7" t="s">
        <v>743</v>
      </c>
      <c r="H7" t="s">
        <v>98</v>
      </c>
      <c r="I7" t="s">
        <v>719</v>
      </c>
      <c r="J7" t="s">
        <v>744</v>
      </c>
      <c r="K7" t="s">
        <v>745</v>
      </c>
      <c r="L7" t="s">
        <v>746</v>
      </c>
    </row>
    <row r="8" spans="1:12" x14ac:dyDescent="0.2">
      <c r="E8" t="s">
        <v>716</v>
      </c>
      <c r="F8" t="s">
        <v>747</v>
      </c>
      <c r="G8" t="s">
        <v>748</v>
      </c>
      <c r="H8" t="s">
        <v>98</v>
      </c>
      <c r="I8" t="s">
        <v>719</v>
      </c>
      <c r="J8" t="s">
        <v>749</v>
      </c>
      <c r="K8" t="s">
        <v>750</v>
      </c>
      <c r="L8" t="s">
        <v>751</v>
      </c>
    </row>
    <row r="9" spans="1:12" x14ac:dyDescent="0.2">
      <c r="E9" t="s">
        <v>716</v>
      </c>
      <c r="F9" t="s">
        <v>752</v>
      </c>
      <c r="G9" t="s">
        <v>753</v>
      </c>
      <c r="H9" t="s">
        <v>98</v>
      </c>
      <c r="I9" t="s">
        <v>719</v>
      </c>
      <c r="J9" t="s">
        <v>92</v>
      </c>
      <c r="K9" t="s">
        <v>754</v>
      </c>
    </row>
    <row r="10" spans="1:12" x14ac:dyDescent="0.2">
      <c r="E10" t="s">
        <v>716</v>
      </c>
      <c r="F10" t="s">
        <v>755</v>
      </c>
      <c r="G10" t="s">
        <v>756</v>
      </c>
      <c r="H10" t="s">
        <v>98</v>
      </c>
      <c r="I10" t="s">
        <v>719</v>
      </c>
      <c r="J10" t="s">
        <v>30</v>
      </c>
      <c r="K10" t="s">
        <v>757</v>
      </c>
    </row>
    <row r="11" spans="1:12" x14ac:dyDescent="0.2">
      <c r="E11" t="s">
        <v>716</v>
      </c>
      <c r="F11" t="s">
        <v>758</v>
      </c>
      <c r="G11" t="s">
        <v>759</v>
      </c>
      <c r="H11" t="s">
        <v>98</v>
      </c>
      <c r="I11" t="s">
        <v>719</v>
      </c>
      <c r="J11" t="s">
        <v>760</v>
      </c>
      <c r="K11" t="s">
        <v>761</v>
      </c>
    </row>
    <row r="12" spans="1:12" x14ac:dyDescent="0.2">
      <c r="E12" t="s">
        <v>716</v>
      </c>
      <c r="F12" t="s">
        <v>762</v>
      </c>
      <c r="G12" t="s">
        <v>763</v>
      </c>
      <c r="H12" t="s">
        <v>98</v>
      </c>
      <c r="I12" t="s">
        <v>719</v>
      </c>
      <c r="J12" t="s">
        <v>764</v>
      </c>
      <c r="K12" t="s">
        <v>765</v>
      </c>
    </row>
    <row r="13" spans="1:12" x14ac:dyDescent="0.2">
      <c r="E13" t="s">
        <v>716</v>
      </c>
      <c r="F13" t="s">
        <v>766</v>
      </c>
      <c r="G13" t="s">
        <v>767</v>
      </c>
      <c r="H13" t="s">
        <v>98</v>
      </c>
      <c r="I13" t="s">
        <v>719</v>
      </c>
      <c r="J13" t="s">
        <v>768</v>
      </c>
    </row>
    <row r="14" spans="1:12" x14ac:dyDescent="0.2">
      <c r="E14" t="s">
        <v>716</v>
      </c>
      <c r="F14" t="s">
        <v>769</v>
      </c>
      <c r="G14" t="s">
        <v>770</v>
      </c>
      <c r="H14" t="s">
        <v>98</v>
      </c>
      <c r="I14" t="s">
        <v>719</v>
      </c>
      <c r="J14" t="s">
        <v>771</v>
      </c>
    </row>
    <row r="15" spans="1:12" x14ac:dyDescent="0.2">
      <c r="E15" t="s">
        <v>716</v>
      </c>
      <c r="F15" t="s">
        <v>772</v>
      </c>
      <c r="G15" t="s">
        <v>773</v>
      </c>
      <c r="H15" t="s">
        <v>98</v>
      </c>
      <c r="I15" t="s">
        <v>719</v>
      </c>
      <c r="J15" t="s">
        <v>774</v>
      </c>
    </row>
    <row r="16" spans="1:12" x14ac:dyDescent="0.2">
      <c r="E16" t="s">
        <v>716</v>
      </c>
      <c r="F16" t="s">
        <v>775</v>
      </c>
      <c r="G16" t="s">
        <v>776</v>
      </c>
      <c r="H16" t="s">
        <v>98</v>
      </c>
      <c r="I16" t="s">
        <v>719</v>
      </c>
      <c r="J16" t="s">
        <v>777</v>
      </c>
    </row>
    <row r="17" spans="5:10" x14ac:dyDescent="0.2">
      <c r="E17" t="s">
        <v>716</v>
      </c>
      <c r="F17" t="s">
        <v>778</v>
      </c>
      <c r="G17" t="s">
        <v>779</v>
      </c>
      <c r="H17" t="s">
        <v>98</v>
      </c>
      <c r="I17" t="s">
        <v>719</v>
      </c>
      <c r="J17" t="s">
        <v>780</v>
      </c>
    </row>
    <row r="18" spans="5:10" x14ac:dyDescent="0.2">
      <c r="E18" t="s">
        <v>716</v>
      </c>
      <c r="F18" t="s">
        <v>781</v>
      </c>
      <c r="G18" t="s">
        <v>782</v>
      </c>
      <c r="H18" t="s">
        <v>98</v>
      </c>
      <c r="I18" t="s">
        <v>719</v>
      </c>
      <c r="J18" t="s">
        <v>783</v>
      </c>
    </row>
    <row r="19" spans="5:10" x14ac:dyDescent="0.2">
      <c r="E19" t="s">
        <v>716</v>
      </c>
      <c r="F19" t="s">
        <v>784</v>
      </c>
      <c r="G19" t="s">
        <v>785</v>
      </c>
      <c r="H19" t="s">
        <v>98</v>
      </c>
      <c r="I19" t="s">
        <v>719</v>
      </c>
      <c r="J19" t="s">
        <v>786</v>
      </c>
    </row>
    <row r="20" spans="5:10" x14ac:dyDescent="0.2">
      <c r="E20" t="s">
        <v>716</v>
      </c>
      <c r="F20" t="s">
        <v>787</v>
      </c>
      <c r="G20" t="s">
        <v>788</v>
      </c>
      <c r="H20" t="s">
        <v>98</v>
      </c>
      <c r="I20" t="s">
        <v>719</v>
      </c>
      <c r="J20" t="s">
        <v>789</v>
      </c>
    </row>
    <row r="21" spans="5:10" x14ac:dyDescent="0.2">
      <c r="E21" t="s">
        <v>716</v>
      </c>
      <c r="F21" t="s">
        <v>790</v>
      </c>
      <c r="G21" t="s">
        <v>791</v>
      </c>
      <c r="H21" t="s">
        <v>98</v>
      </c>
      <c r="I21" t="s">
        <v>719</v>
      </c>
      <c r="J21" t="s">
        <v>792</v>
      </c>
    </row>
    <row r="22" spans="5:10" x14ac:dyDescent="0.2">
      <c r="E22" t="s">
        <v>716</v>
      </c>
      <c r="F22" t="s">
        <v>793</v>
      </c>
      <c r="G22" t="s">
        <v>794</v>
      </c>
      <c r="H22" t="s">
        <v>98</v>
      </c>
      <c r="I22" t="s">
        <v>719</v>
      </c>
      <c r="J22" t="s">
        <v>795</v>
      </c>
    </row>
    <row r="23" spans="5:10" x14ac:dyDescent="0.2">
      <c r="E23" t="s">
        <v>716</v>
      </c>
      <c r="F23" t="s">
        <v>796</v>
      </c>
      <c r="G23" t="s">
        <v>797</v>
      </c>
      <c r="H23" t="s">
        <v>98</v>
      </c>
      <c r="I23" t="s">
        <v>719</v>
      </c>
      <c r="J23" t="s">
        <v>798</v>
      </c>
    </row>
    <row r="24" spans="5:10" x14ac:dyDescent="0.2">
      <c r="E24" t="s">
        <v>716</v>
      </c>
      <c r="F24" t="s">
        <v>799</v>
      </c>
      <c r="G24" t="s">
        <v>800</v>
      </c>
      <c r="H24" t="s">
        <v>98</v>
      </c>
      <c r="I24" t="s">
        <v>719</v>
      </c>
      <c r="J24" t="s">
        <v>801</v>
      </c>
    </row>
    <row r="25" spans="5:10" x14ac:dyDescent="0.2">
      <c r="E25" t="s">
        <v>716</v>
      </c>
      <c r="F25" t="s">
        <v>802</v>
      </c>
      <c r="G25" t="s">
        <v>803</v>
      </c>
      <c r="H25" t="s">
        <v>98</v>
      </c>
      <c r="I25" t="s">
        <v>719</v>
      </c>
      <c r="J25" t="s">
        <v>804</v>
      </c>
    </row>
    <row r="26" spans="5:10" x14ac:dyDescent="0.2">
      <c r="E26" t="s">
        <v>716</v>
      </c>
      <c r="F26" t="s">
        <v>805</v>
      </c>
      <c r="G26" t="s">
        <v>806</v>
      </c>
      <c r="H26" t="s">
        <v>98</v>
      </c>
      <c r="I26" t="s">
        <v>719</v>
      </c>
    </row>
    <row r="27" spans="5:10" x14ac:dyDescent="0.2">
      <c r="E27" t="s">
        <v>716</v>
      </c>
      <c r="F27" t="s">
        <v>807</v>
      </c>
      <c r="G27" t="s">
        <v>808</v>
      </c>
      <c r="H27" t="s">
        <v>98</v>
      </c>
      <c r="I27" t="s">
        <v>719</v>
      </c>
    </row>
    <row r="28" spans="5:10" x14ac:dyDescent="0.2">
      <c r="E28" t="s">
        <v>720</v>
      </c>
      <c r="F28" t="s">
        <v>809</v>
      </c>
      <c r="G28" t="s">
        <v>810</v>
      </c>
      <c r="H28" t="s">
        <v>811</v>
      </c>
      <c r="I28" t="s">
        <v>812</v>
      </c>
    </row>
    <row r="29" spans="5:10" x14ac:dyDescent="0.2">
      <c r="E29" t="s">
        <v>720</v>
      </c>
      <c r="F29" t="s">
        <v>813</v>
      </c>
      <c r="G29" t="s">
        <v>814</v>
      </c>
      <c r="H29" t="s">
        <v>811</v>
      </c>
      <c r="I29" t="s">
        <v>812</v>
      </c>
    </row>
    <row r="30" spans="5:10" x14ac:dyDescent="0.2">
      <c r="E30" t="s">
        <v>720</v>
      </c>
      <c r="F30" t="s">
        <v>815</v>
      </c>
      <c r="G30" t="s">
        <v>816</v>
      </c>
      <c r="H30" t="s">
        <v>811</v>
      </c>
      <c r="I30" t="s">
        <v>812</v>
      </c>
    </row>
    <row r="31" spans="5:10" x14ac:dyDescent="0.2">
      <c r="E31" t="s">
        <v>720</v>
      </c>
      <c r="F31" t="s">
        <v>817</v>
      </c>
      <c r="G31" t="s">
        <v>818</v>
      </c>
      <c r="H31" t="s">
        <v>811</v>
      </c>
      <c r="I31" t="s">
        <v>812</v>
      </c>
    </row>
    <row r="32" spans="5:10" x14ac:dyDescent="0.2">
      <c r="E32" t="s">
        <v>720</v>
      </c>
      <c r="F32" t="s">
        <v>819</v>
      </c>
      <c r="G32" t="s">
        <v>820</v>
      </c>
      <c r="H32" t="s">
        <v>811</v>
      </c>
      <c r="I32" t="s">
        <v>812</v>
      </c>
    </row>
    <row r="33" spans="5:9" x14ac:dyDescent="0.2">
      <c r="E33" t="s">
        <v>720</v>
      </c>
      <c r="F33" t="s">
        <v>821</v>
      </c>
      <c r="G33" t="s">
        <v>822</v>
      </c>
      <c r="H33" t="s">
        <v>811</v>
      </c>
      <c r="I33" t="s">
        <v>812</v>
      </c>
    </row>
    <row r="34" spans="5:9" x14ac:dyDescent="0.2">
      <c r="E34" t="s">
        <v>720</v>
      </c>
      <c r="F34" t="s">
        <v>823</v>
      </c>
      <c r="G34" t="s">
        <v>824</v>
      </c>
      <c r="H34" t="s">
        <v>811</v>
      </c>
      <c r="I34" t="s">
        <v>812</v>
      </c>
    </row>
    <row r="35" spans="5:9" x14ac:dyDescent="0.2">
      <c r="E35" t="s">
        <v>720</v>
      </c>
      <c r="F35" t="s">
        <v>825</v>
      </c>
      <c r="G35" t="s">
        <v>826</v>
      </c>
      <c r="H35" t="s">
        <v>811</v>
      </c>
      <c r="I35" t="s">
        <v>812</v>
      </c>
    </row>
    <row r="36" spans="5:9" x14ac:dyDescent="0.2">
      <c r="E36" t="s">
        <v>720</v>
      </c>
      <c r="F36" t="s">
        <v>827</v>
      </c>
      <c r="G36" t="s">
        <v>828</v>
      </c>
      <c r="H36" t="s">
        <v>811</v>
      </c>
      <c r="I36" t="s">
        <v>812</v>
      </c>
    </row>
    <row r="37" spans="5:9" x14ac:dyDescent="0.2">
      <c r="E37" t="s">
        <v>720</v>
      </c>
      <c r="F37" t="s">
        <v>829</v>
      </c>
      <c r="G37" t="s">
        <v>830</v>
      </c>
      <c r="H37" t="s">
        <v>811</v>
      </c>
      <c r="I37" t="s">
        <v>812</v>
      </c>
    </row>
    <row r="38" spans="5:9" x14ac:dyDescent="0.2">
      <c r="E38" t="s">
        <v>720</v>
      </c>
      <c r="F38" t="s">
        <v>831</v>
      </c>
      <c r="G38" t="s">
        <v>832</v>
      </c>
      <c r="H38" t="s">
        <v>811</v>
      </c>
      <c r="I38" t="s">
        <v>812</v>
      </c>
    </row>
    <row r="39" spans="5:9" x14ac:dyDescent="0.2">
      <c r="E39" t="s">
        <v>720</v>
      </c>
      <c r="F39" t="s">
        <v>833</v>
      </c>
      <c r="G39" t="s">
        <v>834</v>
      </c>
      <c r="H39" t="s">
        <v>811</v>
      </c>
      <c r="I39" t="s">
        <v>812</v>
      </c>
    </row>
    <row r="40" spans="5:9" x14ac:dyDescent="0.2">
      <c r="E40" t="s">
        <v>720</v>
      </c>
      <c r="F40" t="s">
        <v>835</v>
      </c>
      <c r="G40" t="s">
        <v>836</v>
      </c>
      <c r="H40" t="s">
        <v>811</v>
      </c>
      <c r="I40" t="s">
        <v>812</v>
      </c>
    </row>
    <row r="41" spans="5:9" x14ac:dyDescent="0.2">
      <c r="E41" t="s">
        <v>720</v>
      </c>
      <c r="F41" t="s">
        <v>837</v>
      </c>
      <c r="G41" t="s">
        <v>838</v>
      </c>
      <c r="H41" t="s">
        <v>811</v>
      </c>
      <c r="I41" t="s">
        <v>812</v>
      </c>
    </row>
    <row r="42" spans="5:9" x14ac:dyDescent="0.2">
      <c r="E42" t="s">
        <v>720</v>
      </c>
      <c r="F42" t="s">
        <v>839</v>
      </c>
      <c r="G42" t="s">
        <v>840</v>
      </c>
      <c r="H42" t="s">
        <v>811</v>
      </c>
      <c r="I42" t="s">
        <v>812</v>
      </c>
    </row>
    <row r="43" spans="5:9" x14ac:dyDescent="0.2">
      <c r="E43" t="s">
        <v>720</v>
      </c>
      <c r="F43" t="s">
        <v>841</v>
      </c>
      <c r="G43" t="s">
        <v>842</v>
      </c>
      <c r="H43" t="s">
        <v>811</v>
      </c>
      <c r="I43" t="s">
        <v>812</v>
      </c>
    </row>
    <row r="44" spans="5:9" x14ac:dyDescent="0.2">
      <c r="E44" t="s">
        <v>720</v>
      </c>
      <c r="F44" t="s">
        <v>843</v>
      </c>
      <c r="G44" t="s">
        <v>844</v>
      </c>
      <c r="H44" t="s">
        <v>811</v>
      </c>
      <c r="I44" t="s">
        <v>812</v>
      </c>
    </row>
    <row r="45" spans="5:9" x14ac:dyDescent="0.2">
      <c r="E45" t="s">
        <v>726</v>
      </c>
      <c r="F45" t="s">
        <v>845</v>
      </c>
      <c r="G45" t="s">
        <v>846</v>
      </c>
      <c r="H45" t="s">
        <v>188</v>
      </c>
      <c r="I45" t="s">
        <v>847</v>
      </c>
    </row>
    <row r="46" spans="5:9" x14ac:dyDescent="0.2">
      <c r="E46" t="s">
        <v>726</v>
      </c>
      <c r="F46" t="s">
        <v>848</v>
      </c>
      <c r="G46" t="s">
        <v>849</v>
      </c>
      <c r="H46" t="s">
        <v>188</v>
      </c>
      <c r="I46" t="s">
        <v>847</v>
      </c>
    </row>
    <row r="47" spans="5:9" x14ac:dyDescent="0.2">
      <c r="E47" t="s">
        <v>726</v>
      </c>
      <c r="F47" t="s">
        <v>850</v>
      </c>
      <c r="G47" t="s">
        <v>851</v>
      </c>
      <c r="H47" t="s">
        <v>188</v>
      </c>
      <c r="I47" t="s">
        <v>847</v>
      </c>
    </row>
    <row r="48" spans="5:9" x14ac:dyDescent="0.2">
      <c r="E48" t="s">
        <v>726</v>
      </c>
      <c r="F48" t="s">
        <v>852</v>
      </c>
      <c r="G48" t="s">
        <v>853</v>
      </c>
      <c r="H48" t="s">
        <v>188</v>
      </c>
      <c r="I48" t="s">
        <v>847</v>
      </c>
    </row>
    <row r="49" spans="4:9" x14ac:dyDescent="0.2">
      <c r="E49" t="s">
        <v>726</v>
      </c>
      <c r="F49" t="s">
        <v>854</v>
      </c>
      <c r="G49" t="s">
        <v>855</v>
      </c>
      <c r="H49" t="s">
        <v>188</v>
      </c>
      <c r="I49" t="s">
        <v>847</v>
      </c>
    </row>
    <row r="50" spans="4:9" x14ac:dyDescent="0.2">
      <c r="E50" t="s">
        <v>726</v>
      </c>
      <c r="F50" t="s">
        <v>856</v>
      </c>
      <c r="G50" t="s">
        <v>857</v>
      </c>
      <c r="H50" t="s">
        <v>188</v>
      </c>
      <c r="I50" t="s">
        <v>847</v>
      </c>
    </row>
    <row r="51" spans="4:9" x14ac:dyDescent="0.2">
      <c r="E51" t="s">
        <v>726</v>
      </c>
      <c r="F51" t="s">
        <v>858</v>
      </c>
      <c r="G51" t="s">
        <v>859</v>
      </c>
      <c r="H51" t="s">
        <v>188</v>
      </c>
      <c r="I51" t="s">
        <v>847</v>
      </c>
    </row>
    <row r="52" spans="4:9" x14ac:dyDescent="0.2">
      <c r="E52" t="s">
        <v>726</v>
      </c>
      <c r="F52" t="s">
        <v>860</v>
      </c>
      <c r="G52" t="s">
        <v>861</v>
      </c>
      <c r="H52" t="s">
        <v>188</v>
      </c>
      <c r="I52" t="s">
        <v>847</v>
      </c>
    </row>
    <row r="53" spans="4:9" x14ac:dyDescent="0.2">
      <c r="E53" t="s">
        <v>726</v>
      </c>
      <c r="F53" t="s">
        <v>862</v>
      </c>
      <c r="G53" t="s">
        <v>863</v>
      </c>
      <c r="H53" t="s">
        <v>188</v>
      </c>
      <c r="I53" t="s">
        <v>847</v>
      </c>
    </row>
    <row r="54" spans="4:9" x14ac:dyDescent="0.2">
      <c r="E54" t="s">
        <v>726</v>
      </c>
      <c r="F54" t="s">
        <v>864</v>
      </c>
      <c r="G54" t="s">
        <v>865</v>
      </c>
      <c r="H54" t="s">
        <v>188</v>
      </c>
      <c r="I54" t="s">
        <v>847</v>
      </c>
    </row>
    <row r="55" spans="4:9" x14ac:dyDescent="0.2">
      <c r="E55" t="s">
        <v>726</v>
      </c>
      <c r="F55" t="s">
        <v>866</v>
      </c>
      <c r="G55" t="s">
        <v>867</v>
      </c>
      <c r="H55" t="s">
        <v>188</v>
      </c>
      <c r="I55" t="s">
        <v>847</v>
      </c>
    </row>
    <row r="56" spans="4:9" x14ac:dyDescent="0.2">
      <c r="E56" t="s">
        <v>726</v>
      </c>
      <c r="F56" t="s">
        <v>868</v>
      </c>
      <c r="G56" t="s">
        <v>869</v>
      </c>
      <c r="H56" t="s">
        <v>188</v>
      </c>
      <c r="I56" t="s">
        <v>847</v>
      </c>
    </row>
    <row r="57" spans="4:9" x14ac:dyDescent="0.2">
      <c r="D57" t="s">
        <v>870</v>
      </c>
      <c r="E57" t="s">
        <v>726</v>
      </c>
      <c r="F57" t="s">
        <v>871</v>
      </c>
      <c r="G57" t="s">
        <v>872</v>
      </c>
      <c r="H57" t="s">
        <v>188</v>
      </c>
      <c r="I57" t="s">
        <v>847</v>
      </c>
    </row>
    <row r="58" spans="4:9" x14ac:dyDescent="0.2">
      <c r="D58" t="s">
        <v>870</v>
      </c>
      <c r="E58" t="s">
        <v>726</v>
      </c>
      <c r="F58" t="s">
        <v>873</v>
      </c>
      <c r="G58" t="s">
        <v>874</v>
      </c>
      <c r="H58" t="s">
        <v>188</v>
      </c>
      <c r="I58" t="s">
        <v>847</v>
      </c>
    </row>
    <row r="59" spans="4:9" x14ac:dyDescent="0.2">
      <c r="E59" t="s">
        <v>726</v>
      </c>
      <c r="F59" t="s">
        <v>875</v>
      </c>
      <c r="G59" t="s">
        <v>876</v>
      </c>
      <c r="H59" t="s">
        <v>188</v>
      </c>
      <c r="I59" t="s">
        <v>847</v>
      </c>
    </row>
    <row r="60" spans="4:9" x14ac:dyDescent="0.2">
      <c r="E60" t="s">
        <v>726</v>
      </c>
      <c r="F60" t="s">
        <v>877</v>
      </c>
      <c r="G60" t="s">
        <v>878</v>
      </c>
      <c r="H60" t="s">
        <v>188</v>
      </c>
      <c r="I60" t="s">
        <v>847</v>
      </c>
    </row>
    <row r="61" spans="4:9" x14ac:dyDescent="0.2">
      <c r="E61" t="s">
        <v>726</v>
      </c>
      <c r="F61" t="s">
        <v>879</v>
      </c>
      <c r="G61" t="s">
        <v>880</v>
      </c>
      <c r="H61" t="s">
        <v>188</v>
      </c>
      <c r="I61" t="s">
        <v>847</v>
      </c>
    </row>
    <row r="62" spans="4:9" x14ac:dyDescent="0.2">
      <c r="E62" t="s">
        <v>726</v>
      </c>
      <c r="F62" t="s">
        <v>881</v>
      </c>
      <c r="G62" t="s">
        <v>882</v>
      </c>
      <c r="H62" t="s">
        <v>188</v>
      </c>
      <c r="I62" t="s">
        <v>847</v>
      </c>
    </row>
    <row r="63" spans="4:9" x14ac:dyDescent="0.2">
      <c r="E63" t="s">
        <v>726</v>
      </c>
      <c r="F63" t="s">
        <v>883</v>
      </c>
      <c r="G63" t="s">
        <v>884</v>
      </c>
      <c r="H63" t="s">
        <v>188</v>
      </c>
      <c r="I63" t="s">
        <v>847</v>
      </c>
    </row>
    <row r="64" spans="4:9" x14ac:dyDescent="0.2">
      <c r="E64" t="s">
        <v>726</v>
      </c>
      <c r="F64" t="s">
        <v>885</v>
      </c>
      <c r="G64" t="s">
        <v>886</v>
      </c>
      <c r="H64" t="s">
        <v>188</v>
      </c>
      <c r="I64" t="s">
        <v>847</v>
      </c>
    </row>
    <row r="65" spans="4:9" x14ac:dyDescent="0.2">
      <c r="E65" t="s">
        <v>726</v>
      </c>
      <c r="F65" t="s">
        <v>887</v>
      </c>
      <c r="G65" t="s">
        <v>888</v>
      </c>
      <c r="H65" t="s">
        <v>188</v>
      </c>
      <c r="I65" t="s">
        <v>847</v>
      </c>
    </row>
    <row r="66" spans="4:9" x14ac:dyDescent="0.2">
      <c r="E66" t="s">
        <v>726</v>
      </c>
      <c r="F66" t="s">
        <v>889</v>
      </c>
      <c r="G66" t="s">
        <v>890</v>
      </c>
      <c r="H66" t="s">
        <v>188</v>
      </c>
      <c r="I66" t="s">
        <v>847</v>
      </c>
    </row>
    <row r="67" spans="4:9" x14ac:dyDescent="0.2">
      <c r="E67" t="s">
        <v>726</v>
      </c>
      <c r="F67" t="s">
        <v>891</v>
      </c>
      <c r="G67" t="s">
        <v>892</v>
      </c>
      <c r="H67" t="s">
        <v>188</v>
      </c>
      <c r="I67" t="s">
        <v>847</v>
      </c>
    </row>
    <row r="68" spans="4:9" x14ac:dyDescent="0.2">
      <c r="D68" t="s">
        <v>870</v>
      </c>
      <c r="E68" t="s">
        <v>726</v>
      </c>
      <c r="F68" t="s">
        <v>893</v>
      </c>
      <c r="G68" t="s">
        <v>894</v>
      </c>
      <c r="H68" t="s">
        <v>188</v>
      </c>
      <c r="I68" t="s">
        <v>847</v>
      </c>
    </row>
    <row r="69" spans="4:9" x14ac:dyDescent="0.2">
      <c r="E69" t="s">
        <v>726</v>
      </c>
      <c r="F69" t="s">
        <v>895</v>
      </c>
      <c r="G69" t="s">
        <v>896</v>
      </c>
      <c r="H69" t="s">
        <v>188</v>
      </c>
      <c r="I69" t="s">
        <v>847</v>
      </c>
    </row>
    <row r="70" spans="4:9" x14ac:dyDescent="0.2">
      <c r="E70" t="s">
        <v>726</v>
      </c>
      <c r="F70" t="s">
        <v>897</v>
      </c>
      <c r="G70" t="s">
        <v>898</v>
      </c>
      <c r="H70" t="s">
        <v>188</v>
      </c>
      <c r="I70" t="s">
        <v>847</v>
      </c>
    </row>
    <row r="71" spans="4:9" x14ac:dyDescent="0.2">
      <c r="E71" t="s">
        <v>726</v>
      </c>
      <c r="F71" t="s">
        <v>899</v>
      </c>
      <c r="G71" t="s">
        <v>898</v>
      </c>
      <c r="H71" t="s">
        <v>188</v>
      </c>
      <c r="I71" t="s">
        <v>847</v>
      </c>
    </row>
    <row r="72" spans="4:9" x14ac:dyDescent="0.2">
      <c r="E72" t="s">
        <v>726</v>
      </c>
      <c r="F72" t="s">
        <v>900</v>
      </c>
      <c r="G72" t="s">
        <v>901</v>
      </c>
      <c r="H72" t="s">
        <v>188</v>
      </c>
      <c r="I72" t="s">
        <v>847</v>
      </c>
    </row>
    <row r="73" spans="4:9" x14ac:dyDescent="0.2">
      <c r="E73" t="s">
        <v>726</v>
      </c>
      <c r="F73" t="s">
        <v>902</v>
      </c>
      <c r="G73" t="s">
        <v>903</v>
      </c>
      <c r="H73" t="s">
        <v>188</v>
      </c>
      <c r="I73" t="s">
        <v>847</v>
      </c>
    </row>
    <row r="74" spans="4:9" x14ac:dyDescent="0.2">
      <c r="E74" t="s">
        <v>726</v>
      </c>
      <c r="F74" t="s">
        <v>904</v>
      </c>
      <c r="G74" t="s">
        <v>905</v>
      </c>
      <c r="H74" t="s">
        <v>188</v>
      </c>
      <c r="I74" t="s">
        <v>847</v>
      </c>
    </row>
    <row r="75" spans="4:9" x14ac:dyDescent="0.2">
      <c r="E75" t="s">
        <v>726</v>
      </c>
      <c r="F75" t="s">
        <v>906</v>
      </c>
      <c r="G75" t="s">
        <v>907</v>
      </c>
      <c r="H75" t="s">
        <v>188</v>
      </c>
      <c r="I75" t="s">
        <v>847</v>
      </c>
    </row>
    <row r="76" spans="4:9" x14ac:dyDescent="0.2">
      <c r="E76" t="s">
        <v>726</v>
      </c>
      <c r="F76" t="s">
        <v>908</v>
      </c>
      <c r="G76" t="s">
        <v>909</v>
      </c>
      <c r="H76" t="s">
        <v>188</v>
      </c>
      <c r="I76" t="s">
        <v>847</v>
      </c>
    </row>
    <row r="77" spans="4:9" x14ac:dyDescent="0.2">
      <c r="E77" t="s">
        <v>726</v>
      </c>
      <c r="F77" t="s">
        <v>879</v>
      </c>
      <c r="G77" t="s">
        <v>880</v>
      </c>
      <c r="H77" t="s">
        <v>188</v>
      </c>
      <c r="I77" t="s">
        <v>847</v>
      </c>
    </row>
    <row r="78" spans="4:9" x14ac:dyDescent="0.2">
      <c r="E78" t="s">
        <v>726</v>
      </c>
      <c r="F78" t="s">
        <v>910</v>
      </c>
      <c r="G78" t="s">
        <v>911</v>
      </c>
      <c r="H78" t="s">
        <v>188</v>
      </c>
      <c r="I78" t="s">
        <v>847</v>
      </c>
    </row>
    <row r="79" spans="4:9" x14ac:dyDescent="0.2">
      <c r="E79" t="s">
        <v>726</v>
      </c>
      <c r="F79" t="s">
        <v>912</v>
      </c>
      <c r="G79" t="s">
        <v>913</v>
      </c>
      <c r="H79" t="s">
        <v>188</v>
      </c>
      <c r="I79" t="s">
        <v>847</v>
      </c>
    </row>
    <row r="80" spans="4:9" x14ac:dyDescent="0.2">
      <c r="E80" t="s">
        <v>726</v>
      </c>
      <c r="F80" t="s">
        <v>914</v>
      </c>
      <c r="G80" t="s">
        <v>915</v>
      </c>
      <c r="H80" t="s">
        <v>188</v>
      </c>
      <c r="I80" t="s">
        <v>847</v>
      </c>
    </row>
    <row r="81" spans="5:9" x14ac:dyDescent="0.2">
      <c r="E81" t="s">
        <v>726</v>
      </c>
      <c r="F81" t="s">
        <v>916</v>
      </c>
      <c r="G81" t="s">
        <v>917</v>
      </c>
      <c r="H81" t="s">
        <v>188</v>
      </c>
      <c r="I81" t="s">
        <v>847</v>
      </c>
    </row>
    <row r="82" spans="5:9" x14ac:dyDescent="0.2">
      <c r="E82" t="s">
        <v>726</v>
      </c>
      <c r="F82" t="s">
        <v>918</v>
      </c>
      <c r="G82" t="s">
        <v>919</v>
      </c>
      <c r="H82" t="s">
        <v>188</v>
      </c>
      <c r="I82" t="s">
        <v>847</v>
      </c>
    </row>
    <row r="83" spans="5:9" x14ac:dyDescent="0.2">
      <c r="E83" t="s">
        <v>726</v>
      </c>
      <c r="F83" t="s">
        <v>920</v>
      </c>
      <c r="G83" t="s">
        <v>921</v>
      </c>
      <c r="H83" t="s">
        <v>188</v>
      </c>
      <c r="I83" t="s">
        <v>847</v>
      </c>
    </row>
    <row r="84" spans="5:9" x14ac:dyDescent="0.2">
      <c r="E84" t="s">
        <v>726</v>
      </c>
      <c r="F84" t="s">
        <v>922</v>
      </c>
      <c r="G84" t="s">
        <v>923</v>
      </c>
      <c r="H84" t="s">
        <v>188</v>
      </c>
      <c r="I84" t="s">
        <v>847</v>
      </c>
    </row>
    <row r="85" spans="5:9" x14ac:dyDescent="0.2">
      <c r="E85" t="s">
        <v>726</v>
      </c>
      <c r="F85" t="s">
        <v>924</v>
      </c>
      <c r="G85" t="s">
        <v>925</v>
      </c>
      <c r="H85" t="s">
        <v>188</v>
      </c>
      <c r="I85" t="s">
        <v>847</v>
      </c>
    </row>
    <row r="86" spans="5:9" x14ac:dyDescent="0.2">
      <c r="E86" t="s">
        <v>726</v>
      </c>
      <c r="F86" t="s">
        <v>926</v>
      </c>
      <c r="G86" t="s">
        <v>927</v>
      </c>
      <c r="H86" t="s">
        <v>188</v>
      </c>
      <c r="I86" t="s">
        <v>847</v>
      </c>
    </row>
    <row r="87" spans="5:9" x14ac:dyDescent="0.2">
      <c r="E87" t="s">
        <v>731</v>
      </c>
      <c r="F87" t="s">
        <v>928</v>
      </c>
      <c r="G87" t="s">
        <v>929</v>
      </c>
      <c r="H87" t="s">
        <v>930</v>
      </c>
      <c r="I87" t="s">
        <v>931</v>
      </c>
    </row>
    <row r="88" spans="5:9" x14ac:dyDescent="0.2">
      <c r="E88" t="s">
        <v>731</v>
      </c>
      <c r="F88" t="s">
        <v>932</v>
      </c>
      <c r="G88" t="s">
        <v>933</v>
      </c>
      <c r="H88" t="s">
        <v>930</v>
      </c>
      <c r="I88" t="s">
        <v>931</v>
      </c>
    </row>
    <row r="89" spans="5:9" x14ac:dyDescent="0.2">
      <c r="E89" t="s">
        <v>731</v>
      </c>
      <c r="F89" t="s">
        <v>934</v>
      </c>
      <c r="G89" t="s">
        <v>935</v>
      </c>
      <c r="H89" t="s">
        <v>930</v>
      </c>
      <c r="I89" t="s">
        <v>931</v>
      </c>
    </row>
    <row r="90" spans="5:9" x14ac:dyDescent="0.2">
      <c r="E90" t="s">
        <v>731</v>
      </c>
      <c r="F90" t="s">
        <v>936</v>
      </c>
      <c r="G90" t="s">
        <v>937</v>
      </c>
      <c r="H90" t="s">
        <v>930</v>
      </c>
      <c r="I90" t="s">
        <v>931</v>
      </c>
    </row>
    <row r="91" spans="5:9" x14ac:dyDescent="0.2">
      <c r="E91" t="s">
        <v>731</v>
      </c>
      <c r="F91" t="s">
        <v>938</v>
      </c>
      <c r="G91" t="s">
        <v>939</v>
      </c>
      <c r="H91" t="s">
        <v>930</v>
      </c>
      <c r="I91" t="s">
        <v>931</v>
      </c>
    </row>
    <row r="92" spans="5:9" x14ac:dyDescent="0.2">
      <c r="E92" t="s">
        <v>731</v>
      </c>
      <c r="F92" t="s">
        <v>940</v>
      </c>
      <c r="G92" t="s">
        <v>941</v>
      </c>
      <c r="H92" t="s">
        <v>930</v>
      </c>
      <c r="I92" t="s">
        <v>931</v>
      </c>
    </row>
    <row r="93" spans="5:9" x14ac:dyDescent="0.2">
      <c r="E93" t="s">
        <v>731</v>
      </c>
      <c r="F93" t="s">
        <v>942</v>
      </c>
      <c r="G93" t="s">
        <v>943</v>
      </c>
      <c r="H93" t="s">
        <v>930</v>
      </c>
      <c r="I93" t="s">
        <v>931</v>
      </c>
    </row>
    <row r="94" spans="5:9" x14ac:dyDescent="0.2">
      <c r="E94" t="s">
        <v>731</v>
      </c>
      <c r="F94" t="s">
        <v>944</v>
      </c>
      <c r="G94" t="s">
        <v>945</v>
      </c>
      <c r="H94" t="s">
        <v>930</v>
      </c>
      <c r="I94" t="s">
        <v>931</v>
      </c>
    </row>
    <row r="95" spans="5:9" x14ac:dyDescent="0.2">
      <c r="E95" t="s">
        <v>731</v>
      </c>
      <c r="F95" t="s">
        <v>946</v>
      </c>
      <c r="G95" t="s">
        <v>947</v>
      </c>
      <c r="H95" t="s">
        <v>930</v>
      </c>
      <c r="I95" t="s">
        <v>931</v>
      </c>
    </row>
    <row r="96" spans="5:9" x14ac:dyDescent="0.2">
      <c r="E96" t="s">
        <v>735</v>
      </c>
      <c r="F96" t="s">
        <v>948</v>
      </c>
      <c r="G96" t="s">
        <v>949</v>
      </c>
      <c r="H96" t="s">
        <v>147</v>
      </c>
      <c r="I96" t="s">
        <v>950</v>
      </c>
    </row>
    <row r="97" spans="5:9" x14ac:dyDescent="0.2">
      <c r="E97" t="s">
        <v>735</v>
      </c>
      <c r="F97" t="s">
        <v>951</v>
      </c>
      <c r="G97" t="s">
        <v>952</v>
      </c>
      <c r="H97" t="s">
        <v>147</v>
      </c>
      <c r="I97" t="s">
        <v>950</v>
      </c>
    </row>
    <row r="98" spans="5:9" x14ac:dyDescent="0.2">
      <c r="E98" t="s">
        <v>735</v>
      </c>
      <c r="F98" t="s">
        <v>953</v>
      </c>
      <c r="G98" t="s">
        <v>954</v>
      </c>
      <c r="H98" t="s">
        <v>147</v>
      </c>
      <c r="I98" t="s">
        <v>950</v>
      </c>
    </row>
    <row r="99" spans="5:9" x14ac:dyDescent="0.2">
      <c r="E99" t="s">
        <v>735</v>
      </c>
      <c r="F99" t="s">
        <v>955</v>
      </c>
      <c r="G99" t="s">
        <v>956</v>
      </c>
      <c r="H99" t="s">
        <v>147</v>
      </c>
      <c r="I99" t="s">
        <v>950</v>
      </c>
    </row>
    <row r="100" spans="5:9" x14ac:dyDescent="0.2">
      <c r="E100" t="s">
        <v>735</v>
      </c>
      <c r="F100" t="s">
        <v>957</v>
      </c>
      <c r="G100" t="s">
        <v>958</v>
      </c>
      <c r="H100" t="s">
        <v>147</v>
      </c>
      <c r="I100" t="s">
        <v>950</v>
      </c>
    </row>
    <row r="101" spans="5:9" x14ac:dyDescent="0.2">
      <c r="E101" t="s">
        <v>735</v>
      </c>
      <c r="F101" t="s">
        <v>959</v>
      </c>
      <c r="G101" t="s">
        <v>960</v>
      </c>
      <c r="H101" t="s">
        <v>147</v>
      </c>
      <c r="I101" t="s">
        <v>950</v>
      </c>
    </row>
    <row r="102" spans="5:9" x14ac:dyDescent="0.2">
      <c r="E102" t="s">
        <v>735</v>
      </c>
      <c r="F102" t="s">
        <v>961</v>
      </c>
      <c r="G102" t="s">
        <v>962</v>
      </c>
      <c r="H102" t="s">
        <v>147</v>
      </c>
      <c r="I102" t="s">
        <v>950</v>
      </c>
    </row>
    <row r="103" spans="5:9" x14ac:dyDescent="0.2">
      <c r="E103" t="s">
        <v>735</v>
      </c>
      <c r="F103" t="s">
        <v>963</v>
      </c>
      <c r="G103" t="s">
        <v>964</v>
      </c>
      <c r="H103" t="s">
        <v>147</v>
      </c>
      <c r="I103" t="s">
        <v>950</v>
      </c>
    </row>
    <row r="104" spans="5:9" x14ac:dyDescent="0.2">
      <c r="E104" t="s">
        <v>735</v>
      </c>
      <c r="F104" t="s">
        <v>965</v>
      </c>
      <c r="G104" t="s">
        <v>966</v>
      </c>
      <c r="H104" t="s">
        <v>147</v>
      </c>
      <c r="I104" t="s">
        <v>950</v>
      </c>
    </row>
    <row r="105" spans="5:9" x14ac:dyDescent="0.2">
      <c r="E105" t="s">
        <v>735</v>
      </c>
      <c r="F105" t="s">
        <v>967</v>
      </c>
      <c r="G105" t="s">
        <v>968</v>
      </c>
      <c r="H105" t="s">
        <v>147</v>
      </c>
      <c r="I105" t="s">
        <v>950</v>
      </c>
    </row>
    <row r="106" spans="5:9" x14ac:dyDescent="0.2">
      <c r="E106" t="s">
        <v>735</v>
      </c>
      <c r="F106" t="s">
        <v>969</v>
      </c>
      <c r="G106" t="s">
        <v>970</v>
      </c>
      <c r="H106" t="s">
        <v>147</v>
      </c>
      <c r="I106" t="s">
        <v>950</v>
      </c>
    </row>
    <row r="107" spans="5:9" x14ac:dyDescent="0.2">
      <c r="E107" t="s">
        <v>735</v>
      </c>
      <c r="F107" t="s">
        <v>971</v>
      </c>
      <c r="G107" t="s">
        <v>972</v>
      </c>
      <c r="H107" t="s">
        <v>147</v>
      </c>
      <c r="I107" t="s">
        <v>950</v>
      </c>
    </row>
    <row r="108" spans="5:9" x14ac:dyDescent="0.2">
      <c r="E108" t="s">
        <v>735</v>
      </c>
      <c r="F108" t="s">
        <v>973</v>
      </c>
      <c r="G108" t="s">
        <v>974</v>
      </c>
      <c r="H108" t="s">
        <v>147</v>
      </c>
      <c r="I108" t="s">
        <v>950</v>
      </c>
    </row>
    <row r="109" spans="5:9" x14ac:dyDescent="0.2">
      <c r="E109" t="s">
        <v>735</v>
      </c>
      <c r="F109" t="s">
        <v>975</v>
      </c>
      <c r="G109" t="s">
        <v>976</v>
      </c>
      <c r="H109" t="s">
        <v>147</v>
      </c>
      <c r="I109" t="s">
        <v>950</v>
      </c>
    </row>
    <row r="110" spans="5:9" x14ac:dyDescent="0.2">
      <c r="E110" t="s">
        <v>735</v>
      </c>
      <c r="F110" t="s">
        <v>977</v>
      </c>
      <c r="G110" t="s">
        <v>978</v>
      </c>
      <c r="H110" t="s">
        <v>147</v>
      </c>
      <c r="I110" t="s">
        <v>950</v>
      </c>
    </row>
    <row r="111" spans="5:9" x14ac:dyDescent="0.2">
      <c r="E111" t="s">
        <v>735</v>
      </c>
      <c r="F111" t="s">
        <v>979</v>
      </c>
      <c r="G111" t="s">
        <v>980</v>
      </c>
      <c r="H111" t="s">
        <v>147</v>
      </c>
      <c r="I111" t="s">
        <v>950</v>
      </c>
    </row>
    <row r="112" spans="5:9" x14ac:dyDescent="0.2">
      <c r="E112" t="s">
        <v>735</v>
      </c>
      <c r="F112" t="s">
        <v>981</v>
      </c>
      <c r="G112" t="s">
        <v>982</v>
      </c>
      <c r="H112" t="s">
        <v>147</v>
      </c>
      <c r="I112" t="s">
        <v>950</v>
      </c>
    </row>
    <row r="113" spans="5:9" x14ac:dyDescent="0.2">
      <c r="E113" t="s">
        <v>735</v>
      </c>
      <c r="F113" t="s">
        <v>983</v>
      </c>
      <c r="G113" t="s">
        <v>984</v>
      </c>
      <c r="H113" t="s">
        <v>147</v>
      </c>
      <c r="I113" t="s">
        <v>950</v>
      </c>
    </row>
    <row r="114" spans="5:9" x14ac:dyDescent="0.2">
      <c r="E114" t="s">
        <v>735</v>
      </c>
      <c r="F114" t="s">
        <v>985</v>
      </c>
      <c r="G114" t="s">
        <v>986</v>
      </c>
      <c r="H114" t="s">
        <v>147</v>
      </c>
      <c r="I114" t="s">
        <v>950</v>
      </c>
    </row>
    <row r="115" spans="5:9" x14ac:dyDescent="0.2">
      <c r="E115" t="s">
        <v>735</v>
      </c>
      <c r="F115" t="s">
        <v>987</v>
      </c>
      <c r="G115" t="s">
        <v>988</v>
      </c>
      <c r="H115" t="s">
        <v>147</v>
      </c>
      <c r="I115" t="s">
        <v>950</v>
      </c>
    </row>
    <row r="116" spans="5:9" x14ac:dyDescent="0.2">
      <c r="E116" t="s">
        <v>735</v>
      </c>
      <c r="F116" t="s">
        <v>989</v>
      </c>
      <c r="G116" t="s">
        <v>990</v>
      </c>
      <c r="H116" t="s">
        <v>147</v>
      </c>
      <c r="I116" t="s">
        <v>950</v>
      </c>
    </row>
    <row r="117" spans="5:9" x14ac:dyDescent="0.2">
      <c r="E117" t="s">
        <v>735</v>
      </c>
      <c r="F117" t="s">
        <v>991</v>
      </c>
      <c r="G117" t="s">
        <v>992</v>
      </c>
      <c r="H117" t="s">
        <v>147</v>
      </c>
      <c r="I117" t="s">
        <v>950</v>
      </c>
    </row>
    <row r="118" spans="5:9" x14ac:dyDescent="0.2">
      <c r="E118" t="s">
        <v>735</v>
      </c>
      <c r="F118" t="s">
        <v>993</v>
      </c>
      <c r="G118" t="s">
        <v>994</v>
      </c>
      <c r="H118" t="s">
        <v>147</v>
      </c>
      <c r="I118" t="s">
        <v>950</v>
      </c>
    </row>
    <row r="119" spans="5:9" x14ac:dyDescent="0.2">
      <c r="E119" t="s">
        <v>739</v>
      </c>
      <c r="F119" t="s">
        <v>995</v>
      </c>
      <c r="G119" t="s">
        <v>996</v>
      </c>
      <c r="H119" t="s">
        <v>997</v>
      </c>
      <c r="I119" t="s">
        <v>998</v>
      </c>
    </row>
    <row r="120" spans="5:9" x14ac:dyDescent="0.2">
      <c r="E120" t="s">
        <v>739</v>
      </c>
      <c r="F120" t="s">
        <v>999</v>
      </c>
      <c r="G120" t="s">
        <v>1000</v>
      </c>
      <c r="H120" t="s">
        <v>997</v>
      </c>
      <c r="I120" t="s">
        <v>998</v>
      </c>
    </row>
    <row r="121" spans="5:9" x14ac:dyDescent="0.2">
      <c r="E121" t="s">
        <v>739</v>
      </c>
      <c r="F121" t="s">
        <v>1001</v>
      </c>
      <c r="G121" t="s">
        <v>1002</v>
      </c>
      <c r="H121" t="s">
        <v>997</v>
      </c>
      <c r="I121" t="s">
        <v>998</v>
      </c>
    </row>
    <row r="122" spans="5:9" x14ac:dyDescent="0.2">
      <c r="E122" t="s">
        <v>739</v>
      </c>
      <c r="F122" t="s">
        <v>1003</v>
      </c>
      <c r="G122" t="s">
        <v>1004</v>
      </c>
      <c r="H122" t="s">
        <v>997</v>
      </c>
      <c r="I122" t="s">
        <v>998</v>
      </c>
    </row>
    <row r="123" spans="5:9" x14ac:dyDescent="0.2">
      <c r="E123" t="s">
        <v>739</v>
      </c>
      <c r="F123" t="s">
        <v>1005</v>
      </c>
      <c r="G123" t="s">
        <v>1006</v>
      </c>
      <c r="H123" t="s">
        <v>997</v>
      </c>
      <c r="I123" t="s">
        <v>998</v>
      </c>
    </row>
    <row r="124" spans="5:9" x14ac:dyDescent="0.2">
      <c r="E124" t="s">
        <v>739</v>
      </c>
      <c r="F124" t="s">
        <v>1007</v>
      </c>
      <c r="G124" t="s">
        <v>1008</v>
      </c>
      <c r="H124" t="s">
        <v>997</v>
      </c>
      <c r="I124" t="s">
        <v>998</v>
      </c>
    </row>
    <row r="125" spans="5:9" x14ac:dyDescent="0.2">
      <c r="E125" t="s">
        <v>739</v>
      </c>
      <c r="F125" t="s">
        <v>1009</v>
      </c>
      <c r="G125" t="s">
        <v>1010</v>
      </c>
      <c r="H125" t="s">
        <v>997</v>
      </c>
      <c r="I125" t="s">
        <v>998</v>
      </c>
    </row>
    <row r="126" spans="5:9" x14ac:dyDescent="0.2">
      <c r="E126" t="s">
        <v>739</v>
      </c>
      <c r="F126" t="s">
        <v>1011</v>
      </c>
      <c r="G126" t="s">
        <v>1012</v>
      </c>
      <c r="H126" t="s">
        <v>997</v>
      </c>
      <c r="I126" t="s">
        <v>998</v>
      </c>
    </row>
    <row r="127" spans="5:9" x14ac:dyDescent="0.2">
      <c r="E127" t="s">
        <v>739</v>
      </c>
      <c r="F127" t="s">
        <v>1013</v>
      </c>
      <c r="G127" t="s">
        <v>1014</v>
      </c>
      <c r="H127" t="s">
        <v>997</v>
      </c>
      <c r="I127" t="s">
        <v>998</v>
      </c>
    </row>
    <row r="128" spans="5:9" x14ac:dyDescent="0.2">
      <c r="E128" t="s">
        <v>739</v>
      </c>
      <c r="F128" t="s">
        <v>1015</v>
      </c>
      <c r="G128" t="s">
        <v>1016</v>
      </c>
      <c r="H128" t="s">
        <v>997</v>
      </c>
      <c r="I128" t="s">
        <v>998</v>
      </c>
    </row>
    <row r="129" spans="4:9" x14ac:dyDescent="0.2">
      <c r="E129" t="s">
        <v>739</v>
      </c>
      <c r="F129" t="s">
        <v>1017</v>
      </c>
      <c r="G129" t="s">
        <v>1018</v>
      </c>
      <c r="H129" t="s">
        <v>997</v>
      </c>
      <c r="I129" t="s">
        <v>998</v>
      </c>
    </row>
    <row r="130" spans="4:9" x14ac:dyDescent="0.2">
      <c r="E130" t="s">
        <v>744</v>
      </c>
      <c r="F130" t="s">
        <v>1019</v>
      </c>
      <c r="G130" t="s">
        <v>1020</v>
      </c>
      <c r="H130" t="s">
        <v>1021</v>
      </c>
      <c r="I130" t="s">
        <v>1022</v>
      </c>
    </row>
    <row r="131" spans="4:9" x14ac:dyDescent="0.2">
      <c r="E131" t="s">
        <v>744</v>
      </c>
      <c r="F131" t="s">
        <v>1023</v>
      </c>
      <c r="G131" t="s">
        <v>1024</v>
      </c>
      <c r="H131" t="s">
        <v>1021</v>
      </c>
      <c r="I131" t="s">
        <v>1022</v>
      </c>
    </row>
    <row r="132" spans="4:9" x14ac:dyDescent="0.2">
      <c r="E132" t="s">
        <v>744</v>
      </c>
      <c r="F132" t="s">
        <v>1025</v>
      </c>
      <c r="G132" t="s">
        <v>1026</v>
      </c>
      <c r="H132" t="s">
        <v>1021</v>
      </c>
      <c r="I132" t="s">
        <v>1022</v>
      </c>
    </row>
    <row r="133" spans="4:9" x14ac:dyDescent="0.2">
      <c r="E133" t="s">
        <v>744</v>
      </c>
      <c r="F133" t="s">
        <v>1027</v>
      </c>
      <c r="G133" t="s">
        <v>1028</v>
      </c>
      <c r="H133" t="s">
        <v>1021</v>
      </c>
      <c r="I133" t="s">
        <v>1022</v>
      </c>
    </row>
    <row r="134" spans="4:9" x14ac:dyDescent="0.2">
      <c r="D134" t="s">
        <v>1029</v>
      </c>
      <c r="E134" t="s">
        <v>744</v>
      </c>
      <c r="F134" t="s">
        <v>1030</v>
      </c>
      <c r="G134" t="s">
        <v>1031</v>
      </c>
      <c r="H134" t="s">
        <v>1021</v>
      </c>
      <c r="I134" t="s">
        <v>1022</v>
      </c>
    </row>
    <row r="135" spans="4:9" x14ac:dyDescent="0.2">
      <c r="E135" t="s">
        <v>744</v>
      </c>
      <c r="F135" t="s">
        <v>1032</v>
      </c>
      <c r="G135" t="s">
        <v>1033</v>
      </c>
      <c r="H135" t="s">
        <v>1021</v>
      </c>
      <c r="I135" t="s">
        <v>1022</v>
      </c>
    </row>
    <row r="136" spans="4:9" x14ac:dyDescent="0.2">
      <c r="E136" t="s">
        <v>744</v>
      </c>
      <c r="F136" t="s">
        <v>1034</v>
      </c>
      <c r="G136" t="s">
        <v>1035</v>
      </c>
      <c r="H136" t="s">
        <v>1021</v>
      </c>
      <c r="I136" t="s">
        <v>1022</v>
      </c>
    </row>
    <row r="137" spans="4:9" x14ac:dyDescent="0.2">
      <c r="E137" t="s">
        <v>744</v>
      </c>
      <c r="F137" t="s">
        <v>1036</v>
      </c>
      <c r="G137" t="s">
        <v>1037</v>
      </c>
      <c r="H137" t="s">
        <v>1021</v>
      </c>
      <c r="I137" t="s">
        <v>1022</v>
      </c>
    </row>
    <row r="138" spans="4:9" x14ac:dyDescent="0.2">
      <c r="E138" t="s">
        <v>744</v>
      </c>
      <c r="F138" t="s">
        <v>1038</v>
      </c>
      <c r="G138" t="s">
        <v>1039</v>
      </c>
      <c r="H138" t="s">
        <v>1021</v>
      </c>
      <c r="I138" t="s">
        <v>1022</v>
      </c>
    </row>
    <row r="139" spans="4:9" x14ac:dyDescent="0.2">
      <c r="E139" t="s">
        <v>744</v>
      </c>
      <c r="F139" t="s">
        <v>1040</v>
      </c>
      <c r="G139" t="s">
        <v>1041</v>
      </c>
      <c r="H139" t="s">
        <v>1021</v>
      </c>
      <c r="I139" t="s">
        <v>1022</v>
      </c>
    </row>
    <row r="140" spans="4:9" x14ac:dyDescent="0.2">
      <c r="E140" t="s">
        <v>744</v>
      </c>
      <c r="F140" t="s">
        <v>1042</v>
      </c>
      <c r="G140" t="s">
        <v>1043</v>
      </c>
      <c r="H140" t="s">
        <v>1021</v>
      </c>
      <c r="I140" t="s">
        <v>1022</v>
      </c>
    </row>
    <row r="141" spans="4:9" x14ac:dyDescent="0.2">
      <c r="E141" t="s">
        <v>744</v>
      </c>
      <c r="F141" t="s">
        <v>1044</v>
      </c>
      <c r="G141" t="s">
        <v>1045</v>
      </c>
      <c r="H141" t="s">
        <v>1021</v>
      </c>
      <c r="I141" t="s">
        <v>1022</v>
      </c>
    </row>
    <row r="142" spans="4:9" x14ac:dyDescent="0.2">
      <c r="D142" t="s">
        <v>1029</v>
      </c>
      <c r="E142" t="s">
        <v>744</v>
      </c>
      <c r="F142" t="s">
        <v>1046</v>
      </c>
      <c r="G142" t="s">
        <v>1047</v>
      </c>
      <c r="H142" t="s">
        <v>1021</v>
      </c>
      <c r="I142" t="s">
        <v>1022</v>
      </c>
    </row>
    <row r="143" spans="4:9" x14ac:dyDescent="0.2">
      <c r="D143" t="s">
        <v>1029</v>
      </c>
      <c r="E143" t="s">
        <v>744</v>
      </c>
      <c r="F143" t="s">
        <v>893</v>
      </c>
      <c r="G143" t="s">
        <v>894</v>
      </c>
      <c r="H143" t="s">
        <v>1021</v>
      </c>
      <c r="I143" t="s">
        <v>1022</v>
      </c>
    </row>
    <row r="144" spans="4:9" x14ac:dyDescent="0.2">
      <c r="E144" t="s">
        <v>749</v>
      </c>
      <c r="F144" t="s">
        <v>1048</v>
      </c>
      <c r="G144" t="s">
        <v>1049</v>
      </c>
      <c r="H144" t="s">
        <v>1050</v>
      </c>
      <c r="I144" t="s">
        <v>1051</v>
      </c>
    </row>
    <row r="145" spans="5:9" x14ac:dyDescent="0.2">
      <c r="E145" t="s">
        <v>749</v>
      </c>
      <c r="F145" t="s">
        <v>1052</v>
      </c>
      <c r="G145" t="s">
        <v>1053</v>
      </c>
      <c r="H145" t="s">
        <v>1050</v>
      </c>
      <c r="I145" t="s">
        <v>1051</v>
      </c>
    </row>
    <row r="146" spans="5:9" x14ac:dyDescent="0.2">
      <c r="E146" t="s">
        <v>749</v>
      </c>
      <c r="F146" t="s">
        <v>1054</v>
      </c>
      <c r="G146" t="s">
        <v>1055</v>
      </c>
      <c r="H146" t="s">
        <v>1050</v>
      </c>
      <c r="I146" t="s">
        <v>1051</v>
      </c>
    </row>
    <row r="147" spans="5:9" x14ac:dyDescent="0.2">
      <c r="E147" t="s">
        <v>749</v>
      </c>
      <c r="F147" t="s">
        <v>1056</v>
      </c>
      <c r="G147" t="s">
        <v>1057</v>
      </c>
      <c r="H147" t="s">
        <v>1050</v>
      </c>
      <c r="I147" t="s">
        <v>1051</v>
      </c>
    </row>
    <row r="148" spans="5:9" x14ac:dyDescent="0.2">
      <c r="E148" t="s">
        <v>749</v>
      </c>
      <c r="F148" t="s">
        <v>1058</v>
      </c>
      <c r="G148" t="s">
        <v>1059</v>
      </c>
      <c r="H148" t="s">
        <v>1050</v>
      </c>
      <c r="I148" t="s">
        <v>1051</v>
      </c>
    </row>
    <row r="149" spans="5:9" x14ac:dyDescent="0.2">
      <c r="E149" t="s">
        <v>749</v>
      </c>
      <c r="F149" t="s">
        <v>1060</v>
      </c>
      <c r="G149" t="s">
        <v>1061</v>
      </c>
      <c r="H149" t="s">
        <v>1050</v>
      </c>
      <c r="I149" t="s">
        <v>1051</v>
      </c>
    </row>
    <row r="150" spans="5:9" x14ac:dyDescent="0.2">
      <c r="E150" t="s">
        <v>749</v>
      </c>
      <c r="F150" t="s">
        <v>1062</v>
      </c>
      <c r="G150" t="s">
        <v>1063</v>
      </c>
      <c r="H150" t="s">
        <v>1050</v>
      </c>
      <c r="I150" t="s">
        <v>1051</v>
      </c>
    </row>
    <row r="151" spans="5:9" x14ac:dyDescent="0.2">
      <c r="E151" t="s">
        <v>749</v>
      </c>
      <c r="F151" t="s">
        <v>1064</v>
      </c>
      <c r="G151" t="s">
        <v>1065</v>
      </c>
      <c r="H151" t="s">
        <v>1050</v>
      </c>
      <c r="I151" t="s">
        <v>1051</v>
      </c>
    </row>
    <row r="152" spans="5:9" x14ac:dyDescent="0.2">
      <c r="E152" t="s">
        <v>749</v>
      </c>
      <c r="F152" t="s">
        <v>1066</v>
      </c>
      <c r="G152" t="s">
        <v>1067</v>
      </c>
      <c r="H152" t="s">
        <v>1050</v>
      </c>
      <c r="I152" t="s">
        <v>1051</v>
      </c>
    </row>
    <row r="153" spans="5:9" x14ac:dyDescent="0.2">
      <c r="E153" t="s">
        <v>749</v>
      </c>
      <c r="F153" t="s">
        <v>1068</v>
      </c>
      <c r="G153" t="s">
        <v>1069</v>
      </c>
      <c r="H153" t="s">
        <v>1050</v>
      </c>
      <c r="I153" t="s">
        <v>1051</v>
      </c>
    </row>
    <row r="154" spans="5:9" x14ac:dyDescent="0.2">
      <c r="E154" t="s">
        <v>749</v>
      </c>
      <c r="F154" t="s">
        <v>1070</v>
      </c>
      <c r="G154" t="s">
        <v>1071</v>
      </c>
      <c r="H154" t="s">
        <v>1050</v>
      </c>
      <c r="I154" t="s">
        <v>1051</v>
      </c>
    </row>
    <row r="155" spans="5:9" x14ac:dyDescent="0.2">
      <c r="E155" t="s">
        <v>749</v>
      </c>
      <c r="F155" t="s">
        <v>1072</v>
      </c>
      <c r="G155" t="s">
        <v>1073</v>
      </c>
      <c r="H155" t="s">
        <v>1050</v>
      </c>
      <c r="I155" t="s">
        <v>1051</v>
      </c>
    </row>
    <row r="156" spans="5:9" x14ac:dyDescent="0.2">
      <c r="E156" t="s">
        <v>749</v>
      </c>
      <c r="F156" t="s">
        <v>1074</v>
      </c>
      <c r="G156" t="s">
        <v>1075</v>
      </c>
      <c r="H156" t="s">
        <v>1050</v>
      </c>
      <c r="I156" t="s">
        <v>1051</v>
      </c>
    </row>
    <row r="157" spans="5:9" x14ac:dyDescent="0.2">
      <c r="E157" t="s">
        <v>749</v>
      </c>
      <c r="F157" t="s">
        <v>1076</v>
      </c>
      <c r="G157" t="s">
        <v>1077</v>
      </c>
      <c r="H157" t="s">
        <v>1050</v>
      </c>
      <c r="I157" t="s">
        <v>1051</v>
      </c>
    </row>
    <row r="158" spans="5:9" x14ac:dyDescent="0.2">
      <c r="E158" t="s">
        <v>749</v>
      </c>
      <c r="F158" t="s">
        <v>1078</v>
      </c>
      <c r="G158" t="s">
        <v>1079</v>
      </c>
      <c r="H158" t="s">
        <v>1050</v>
      </c>
      <c r="I158" t="s">
        <v>1051</v>
      </c>
    </row>
    <row r="159" spans="5:9" x14ac:dyDescent="0.2">
      <c r="E159" t="s">
        <v>749</v>
      </c>
      <c r="F159" t="s">
        <v>1080</v>
      </c>
      <c r="G159" t="s">
        <v>1081</v>
      </c>
      <c r="H159" t="s">
        <v>1050</v>
      </c>
      <c r="I159" t="s">
        <v>1051</v>
      </c>
    </row>
    <row r="160" spans="5:9" x14ac:dyDescent="0.2">
      <c r="E160" t="s">
        <v>92</v>
      </c>
      <c r="F160" t="s">
        <v>1082</v>
      </c>
      <c r="G160" t="s">
        <v>1083</v>
      </c>
      <c r="H160" t="s">
        <v>92</v>
      </c>
      <c r="I160" t="s">
        <v>1084</v>
      </c>
    </row>
    <row r="161" spans="4:9" x14ac:dyDescent="0.2">
      <c r="E161" t="s">
        <v>92</v>
      </c>
      <c r="F161" t="s">
        <v>1085</v>
      </c>
      <c r="G161" t="s">
        <v>1086</v>
      </c>
      <c r="H161" t="s">
        <v>92</v>
      </c>
      <c r="I161" t="s">
        <v>1084</v>
      </c>
    </row>
    <row r="162" spans="4:9" x14ac:dyDescent="0.2">
      <c r="E162" t="s">
        <v>92</v>
      </c>
      <c r="F162" t="s">
        <v>1087</v>
      </c>
      <c r="G162" t="s">
        <v>1088</v>
      </c>
      <c r="H162" t="s">
        <v>92</v>
      </c>
      <c r="I162" t="s">
        <v>1084</v>
      </c>
    </row>
    <row r="163" spans="4:9" x14ac:dyDescent="0.2">
      <c r="D163" t="s">
        <v>1089</v>
      </c>
      <c r="E163" t="s">
        <v>92</v>
      </c>
      <c r="F163" t="s">
        <v>1090</v>
      </c>
      <c r="G163" t="s">
        <v>872</v>
      </c>
      <c r="H163" t="s">
        <v>92</v>
      </c>
      <c r="I163" t="s">
        <v>1084</v>
      </c>
    </row>
    <row r="164" spans="4:9" x14ac:dyDescent="0.2">
      <c r="E164" t="s">
        <v>92</v>
      </c>
      <c r="F164" t="s">
        <v>1091</v>
      </c>
      <c r="G164" t="s">
        <v>1092</v>
      </c>
      <c r="H164" t="s">
        <v>92</v>
      </c>
      <c r="I164" t="s">
        <v>1084</v>
      </c>
    </row>
    <row r="165" spans="4:9" x14ac:dyDescent="0.2">
      <c r="E165" t="s">
        <v>92</v>
      </c>
      <c r="F165" t="s">
        <v>1093</v>
      </c>
      <c r="G165" t="s">
        <v>1094</v>
      </c>
      <c r="H165" t="s">
        <v>92</v>
      </c>
      <c r="I165" t="s">
        <v>1084</v>
      </c>
    </row>
    <row r="166" spans="4:9" x14ac:dyDescent="0.2">
      <c r="D166" t="s">
        <v>1089</v>
      </c>
      <c r="E166" t="s">
        <v>92</v>
      </c>
      <c r="F166" t="s">
        <v>1095</v>
      </c>
      <c r="G166" t="s">
        <v>1096</v>
      </c>
      <c r="H166" t="s">
        <v>92</v>
      </c>
      <c r="I166" t="s">
        <v>1084</v>
      </c>
    </row>
    <row r="167" spans="4:9" x14ac:dyDescent="0.2">
      <c r="E167" t="s">
        <v>92</v>
      </c>
      <c r="F167" t="s">
        <v>1097</v>
      </c>
      <c r="G167" t="s">
        <v>1098</v>
      </c>
      <c r="H167" t="s">
        <v>92</v>
      </c>
      <c r="I167" t="s">
        <v>1084</v>
      </c>
    </row>
    <row r="168" spans="4:9" x14ac:dyDescent="0.2">
      <c r="E168" t="s">
        <v>92</v>
      </c>
      <c r="F168" t="s">
        <v>1099</v>
      </c>
      <c r="G168" t="s">
        <v>1100</v>
      </c>
      <c r="H168" t="s">
        <v>92</v>
      </c>
      <c r="I168" t="s">
        <v>1084</v>
      </c>
    </row>
    <row r="169" spans="4:9" x14ac:dyDescent="0.2">
      <c r="D169" t="s">
        <v>1089</v>
      </c>
      <c r="E169" t="s">
        <v>92</v>
      </c>
      <c r="F169" t="s">
        <v>1101</v>
      </c>
      <c r="G169" t="s">
        <v>894</v>
      </c>
      <c r="H169" t="s">
        <v>92</v>
      </c>
      <c r="I169" t="s">
        <v>1084</v>
      </c>
    </row>
    <row r="170" spans="4:9" x14ac:dyDescent="0.2">
      <c r="E170" t="s">
        <v>30</v>
      </c>
      <c r="F170" t="s">
        <v>1102</v>
      </c>
      <c r="G170" t="s">
        <v>1103</v>
      </c>
      <c r="H170" t="s">
        <v>30</v>
      </c>
      <c r="I170" t="s">
        <v>1104</v>
      </c>
    </row>
    <row r="171" spans="4:9" x14ac:dyDescent="0.2">
      <c r="E171" t="s">
        <v>30</v>
      </c>
      <c r="F171" t="s">
        <v>1105</v>
      </c>
      <c r="G171" t="s">
        <v>1106</v>
      </c>
      <c r="H171" t="s">
        <v>30</v>
      </c>
      <c r="I171" t="s">
        <v>1104</v>
      </c>
    </row>
    <row r="172" spans="4:9" x14ac:dyDescent="0.2">
      <c r="E172" t="s">
        <v>30</v>
      </c>
      <c r="F172" t="s">
        <v>1107</v>
      </c>
      <c r="G172" t="s">
        <v>1108</v>
      </c>
      <c r="H172" t="s">
        <v>30</v>
      </c>
      <c r="I172" t="s">
        <v>1104</v>
      </c>
    </row>
    <row r="173" spans="4:9" x14ac:dyDescent="0.2">
      <c r="E173" t="s">
        <v>30</v>
      </c>
      <c r="F173" t="s">
        <v>1109</v>
      </c>
      <c r="G173" t="s">
        <v>1110</v>
      </c>
      <c r="H173" t="s">
        <v>30</v>
      </c>
      <c r="I173" t="s">
        <v>1104</v>
      </c>
    </row>
    <row r="174" spans="4:9" x14ac:dyDescent="0.2">
      <c r="E174" t="s">
        <v>30</v>
      </c>
      <c r="F174" t="s">
        <v>1111</v>
      </c>
      <c r="G174" t="s">
        <v>1112</v>
      </c>
      <c r="H174" t="s">
        <v>30</v>
      </c>
      <c r="I174" t="s">
        <v>1104</v>
      </c>
    </row>
    <row r="175" spans="4:9" x14ac:dyDescent="0.2">
      <c r="E175" t="s">
        <v>30</v>
      </c>
      <c r="F175" t="s">
        <v>1113</v>
      </c>
      <c r="G175" t="s">
        <v>1114</v>
      </c>
      <c r="H175" t="s">
        <v>30</v>
      </c>
      <c r="I175" t="s">
        <v>1104</v>
      </c>
    </row>
    <row r="176" spans="4:9" x14ac:dyDescent="0.2">
      <c r="E176" t="s">
        <v>30</v>
      </c>
      <c r="F176" t="s">
        <v>1115</v>
      </c>
      <c r="G176" t="s">
        <v>1116</v>
      </c>
      <c r="H176" t="s">
        <v>30</v>
      </c>
      <c r="I176" t="s">
        <v>1104</v>
      </c>
    </row>
    <row r="177" spans="5:9" x14ac:dyDescent="0.2">
      <c r="E177" t="s">
        <v>30</v>
      </c>
      <c r="F177" t="s">
        <v>1117</v>
      </c>
      <c r="G177" t="s">
        <v>1118</v>
      </c>
      <c r="H177" t="s">
        <v>30</v>
      </c>
      <c r="I177" t="s">
        <v>1104</v>
      </c>
    </row>
    <row r="178" spans="5:9" x14ac:dyDescent="0.2">
      <c r="E178" t="s">
        <v>30</v>
      </c>
      <c r="F178" t="s">
        <v>1119</v>
      </c>
      <c r="G178" t="s">
        <v>1120</v>
      </c>
      <c r="H178" t="s">
        <v>30</v>
      </c>
      <c r="I178" t="s">
        <v>1104</v>
      </c>
    </row>
    <row r="179" spans="5:9" x14ac:dyDescent="0.2">
      <c r="E179" t="s">
        <v>30</v>
      </c>
      <c r="F179" t="s">
        <v>1121</v>
      </c>
      <c r="G179" t="s">
        <v>1122</v>
      </c>
      <c r="H179" t="s">
        <v>30</v>
      </c>
      <c r="I179" t="s">
        <v>1104</v>
      </c>
    </row>
    <row r="180" spans="5:9" x14ac:dyDescent="0.2">
      <c r="E180" t="s">
        <v>30</v>
      </c>
      <c r="F180" t="s">
        <v>1123</v>
      </c>
      <c r="G180" t="s">
        <v>1124</v>
      </c>
      <c r="H180" t="s">
        <v>30</v>
      </c>
      <c r="I180" t="s">
        <v>1104</v>
      </c>
    </row>
    <row r="181" spans="5:9" x14ac:dyDescent="0.2">
      <c r="E181" t="s">
        <v>30</v>
      </c>
      <c r="F181" t="s">
        <v>1125</v>
      </c>
      <c r="G181" t="s">
        <v>1126</v>
      </c>
      <c r="H181" t="s">
        <v>30</v>
      </c>
      <c r="I181" t="s">
        <v>1104</v>
      </c>
    </row>
    <row r="182" spans="5:9" x14ac:dyDescent="0.2">
      <c r="E182" t="s">
        <v>30</v>
      </c>
      <c r="F182" t="s">
        <v>1127</v>
      </c>
      <c r="G182" t="s">
        <v>1128</v>
      </c>
      <c r="H182" t="s">
        <v>30</v>
      </c>
      <c r="I182" t="s">
        <v>1104</v>
      </c>
    </row>
    <row r="183" spans="5:9" x14ac:dyDescent="0.2">
      <c r="E183" t="s">
        <v>30</v>
      </c>
      <c r="F183" t="s">
        <v>1129</v>
      </c>
      <c r="G183" t="s">
        <v>1130</v>
      </c>
      <c r="H183" t="s">
        <v>30</v>
      </c>
      <c r="I183" t="s">
        <v>1104</v>
      </c>
    </row>
    <row r="184" spans="5:9" x14ac:dyDescent="0.2">
      <c r="E184" t="s">
        <v>30</v>
      </c>
      <c r="F184" t="s">
        <v>1131</v>
      </c>
      <c r="G184" t="s">
        <v>1132</v>
      </c>
      <c r="H184" t="s">
        <v>30</v>
      </c>
      <c r="I184" t="s">
        <v>1104</v>
      </c>
    </row>
    <row r="185" spans="5:9" x14ac:dyDescent="0.2">
      <c r="E185" t="s">
        <v>30</v>
      </c>
      <c r="F185" t="s">
        <v>1133</v>
      </c>
      <c r="G185" t="s">
        <v>1134</v>
      </c>
      <c r="H185" t="s">
        <v>30</v>
      </c>
      <c r="I185" t="s">
        <v>1104</v>
      </c>
    </row>
    <row r="186" spans="5:9" x14ac:dyDescent="0.2">
      <c r="E186" t="s">
        <v>30</v>
      </c>
      <c r="F186" t="s">
        <v>1135</v>
      </c>
      <c r="G186" t="s">
        <v>1136</v>
      </c>
      <c r="H186" t="s">
        <v>30</v>
      </c>
      <c r="I186" t="s">
        <v>1104</v>
      </c>
    </row>
    <row r="187" spans="5:9" x14ac:dyDescent="0.2">
      <c r="E187" t="s">
        <v>30</v>
      </c>
      <c r="F187" t="s">
        <v>1137</v>
      </c>
      <c r="G187" t="s">
        <v>1138</v>
      </c>
      <c r="H187" t="s">
        <v>30</v>
      </c>
      <c r="I187" t="s">
        <v>1104</v>
      </c>
    </row>
    <row r="188" spans="5:9" x14ac:dyDescent="0.2">
      <c r="E188" t="s">
        <v>30</v>
      </c>
      <c r="F188" t="s">
        <v>1139</v>
      </c>
      <c r="G188" t="s">
        <v>1140</v>
      </c>
      <c r="H188" t="s">
        <v>30</v>
      </c>
      <c r="I188" t="s">
        <v>1104</v>
      </c>
    </row>
    <row r="189" spans="5:9" x14ac:dyDescent="0.2">
      <c r="E189" t="s">
        <v>30</v>
      </c>
      <c r="F189" t="s">
        <v>1141</v>
      </c>
      <c r="G189" t="s">
        <v>1142</v>
      </c>
      <c r="H189" t="s">
        <v>30</v>
      </c>
      <c r="I189" t="s">
        <v>1104</v>
      </c>
    </row>
    <row r="190" spans="5:9" x14ac:dyDescent="0.2">
      <c r="E190" t="s">
        <v>30</v>
      </c>
      <c r="F190" t="s">
        <v>1143</v>
      </c>
      <c r="G190" t="s">
        <v>1144</v>
      </c>
      <c r="H190" t="s">
        <v>30</v>
      </c>
      <c r="I190" t="s">
        <v>1104</v>
      </c>
    </row>
    <row r="191" spans="5:9" x14ac:dyDescent="0.2">
      <c r="E191" t="s">
        <v>30</v>
      </c>
      <c r="F191" t="s">
        <v>1145</v>
      </c>
      <c r="G191" t="s">
        <v>1146</v>
      </c>
      <c r="H191" t="s">
        <v>30</v>
      </c>
      <c r="I191" t="s">
        <v>1104</v>
      </c>
    </row>
    <row r="192" spans="5:9" x14ac:dyDescent="0.2">
      <c r="E192" t="s">
        <v>30</v>
      </c>
      <c r="F192" t="s">
        <v>1147</v>
      </c>
      <c r="G192" t="s">
        <v>1148</v>
      </c>
      <c r="H192" t="s">
        <v>30</v>
      </c>
      <c r="I192" t="s">
        <v>1104</v>
      </c>
    </row>
    <row r="193" spans="5:9" x14ac:dyDescent="0.2">
      <c r="E193" t="s">
        <v>30</v>
      </c>
      <c r="F193" t="s">
        <v>1149</v>
      </c>
      <c r="G193" t="s">
        <v>1150</v>
      </c>
      <c r="H193" t="s">
        <v>30</v>
      </c>
      <c r="I193" t="s">
        <v>1104</v>
      </c>
    </row>
    <row r="194" spans="5:9" x14ac:dyDescent="0.2">
      <c r="E194" t="s">
        <v>30</v>
      </c>
      <c r="F194" t="s">
        <v>1151</v>
      </c>
      <c r="G194" t="s">
        <v>1152</v>
      </c>
      <c r="H194" t="s">
        <v>30</v>
      </c>
      <c r="I194" t="s">
        <v>1104</v>
      </c>
    </row>
    <row r="195" spans="5:9" x14ac:dyDescent="0.2">
      <c r="E195" t="s">
        <v>30</v>
      </c>
      <c r="F195" t="s">
        <v>1153</v>
      </c>
      <c r="G195" t="s">
        <v>1154</v>
      </c>
      <c r="H195" t="s">
        <v>30</v>
      </c>
      <c r="I195" t="s">
        <v>1104</v>
      </c>
    </row>
    <row r="196" spans="5:9" x14ac:dyDescent="0.2">
      <c r="E196" t="s">
        <v>30</v>
      </c>
      <c r="F196" t="s">
        <v>1155</v>
      </c>
      <c r="G196" t="s">
        <v>1156</v>
      </c>
      <c r="H196" t="s">
        <v>30</v>
      </c>
      <c r="I196" t="s">
        <v>1104</v>
      </c>
    </row>
    <row r="197" spans="5:9" x14ac:dyDescent="0.2">
      <c r="E197" t="s">
        <v>30</v>
      </c>
      <c r="F197" t="s">
        <v>1157</v>
      </c>
      <c r="G197" t="s">
        <v>1158</v>
      </c>
      <c r="H197" t="s">
        <v>30</v>
      </c>
      <c r="I197" t="s">
        <v>1104</v>
      </c>
    </row>
    <row r="198" spans="5:9" x14ac:dyDescent="0.2">
      <c r="E198" t="s">
        <v>1159</v>
      </c>
      <c r="F198" t="s">
        <v>1160</v>
      </c>
      <c r="G198" t="s">
        <v>1161</v>
      </c>
      <c r="H198" t="s">
        <v>289</v>
      </c>
      <c r="I198" t="s">
        <v>1162</v>
      </c>
    </row>
    <row r="199" spans="5:9" x14ac:dyDescent="0.2">
      <c r="E199" t="s">
        <v>1159</v>
      </c>
      <c r="F199" t="s">
        <v>1163</v>
      </c>
      <c r="G199" t="s">
        <v>1164</v>
      </c>
      <c r="H199" t="s">
        <v>289</v>
      </c>
      <c r="I199" t="s">
        <v>1162</v>
      </c>
    </row>
    <row r="200" spans="5:9" x14ac:dyDescent="0.2">
      <c r="E200" t="s">
        <v>1159</v>
      </c>
      <c r="F200" t="s">
        <v>1165</v>
      </c>
      <c r="G200" t="s">
        <v>1166</v>
      </c>
      <c r="H200" t="s">
        <v>289</v>
      </c>
      <c r="I200" t="s">
        <v>1162</v>
      </c>
    </row>
    <row r="201" spans="5:9" x14ac:dyDescent="0.2">
      <c r="E201" t="s">
        <v>1159</v>
      </c>
      <c r="F201" t="s">
        <v>1167</v>
      </c>
      <c r="G201" t="s">
        <v>1168</v>
      </c>
      <c r="H201" t="s">
        <v>289</v>
      </c>
      <c r="I201" t="s">
        <v>1162</v>
      </c>
    </row>
    <row r="202" spans="5:9" x14ac:dyDescent="0.2">
      <c r="E202" t="s">
        <v>1159</v>
      </c>
      <c r="F202" t="s">
        <v>1169</v>
      </c>
      <c r="G202" t="s">
        <v>1170</v>
      </c>
      <c r="H202" t="s">
        <v>289</v>
      </c>
      <c r="I202" t="s">
        <v>1162</v>
      </c>
    </row>
    <row r="203" spans="5:9" x14ac:dyDescent="0.2">
      <c r="E203" t="s">
        <v>1159</v>
      </c>
      <c r="F203" t="s">
        <v>1171</v>
      </c>
      <c r="G203" t="s">
        <v>1172</v>
      </c>
      <c r="H203" t="s">
        <v>289</v>
      </c>
      <c r="I203" t="s">
        <v>1162</v>
      </c>
    </row>
    <row r="204" spans="5:9" x14ac:dyDescent="0.2">
      <c r="E204" t="s">
        <v>1159</v>
      </c>
      <c r="F204" t="s">
        <v>1173</v>
      </c>
      <c r="G204" t="s">
        <v>1174</v>
      </c>
      <c r="H204" t="s">
        <v>289</v>
      </c>
      <c r="I204" t="s">
        <v>1162</v>
      </c>
    </row>
    <row r="205" spans="5:9" x14ac:dyDescent="0.2">
      <c r="E205" t="s">
        <v>1159</v>
      </c>
      <c r="F205" t="s">
        <v>1175</v>
      </c>
      <c r="G205" t="s">
        <v>1176</v>
      </c>
      <c r="H205" t="s">
        <v>289</v>
      </c>
      <c r="I205" t="s">
        <v>1162</v>
      </c>
    </row>
    <row r="206" spans="5:9" x14ac:dyDescent="0.2">
      <c r="E206" t="s">
        <v>1159</v>
      </c>
      <c r="F206" t="s">
        <v>1177</v>
      </c>
      <c r="G206" t="s">
        <v>1178</v>
      </c>
      <c r="H206" t="s">
        <v>289</v>
      </c>
      <c r="I206" t="s">
        <v>1162</v>
      </c>
    </row>
    <row r="207" spans="5:9" x14ac:dyDescent="0.2">
      <c r="E207" t="s">
        <v>1159</v>
      </c>
      <c r="F207" t="s">
        <v>1179</v>
      </c>
      <c r="G207" t="s">
        <v>1180</v>
      </c>
      <c r="H207" t="s">
        <v>289</v>
      </c>
      <c r="I207" t="s">
        <v>1162</v>
      </c>
    </row>
    <row r="208" spans="5:9" x14ac:dyDescent="0.2">
      <c r="E208" t="s">
        <v>1159</v>
      </c>
      <c r="F208" t="s">
        <v>1181</v>
      </c>
      <c r="G208" t="s">
        <v>1182</v>
      </c>
      <c r="H208" t="s">
        <v>289</v>
      </c>
      <c r="I208" t="s">
        <v>1162</v>
      </c>
    </row>
    <row r="209" spans="5:9" x14ac:dyDescent="0.2">
      <c r="E209" t="s">
        <v>1159</v>
      </c>
      <c r="F209" t="s">
        <v>1183</v>
      </c>
      <c r="G209" t="s">
        <v>1184</v>
      </c>
      <c r="H209" t="s">
        <v>289</v>
      </c>
      <c r="I209" t="s">
        <v>1162</v>
      </c>
    </row>
    <row r="210" spans="5:9" x14ac:dyDescent="0.2">
      <c r="E210" t="s">
        <v>1159</v>
      </c>
      <c r="F210" t="s">
        <v>1185</v>
      </c>
      <c r="G210" t="s">
        <v>1186</v>
      </c>
      <c r="H210" t="s">
        <v>289</v>
      </c>
      <c r="I210" t="s">
        <v>1162</v>
      </c>
    </row>
    <row r="211" spans="5:9" x14ac:dyDescent="0.2">
      <c r="E211" t="s">
        <v>1159</v>
      </c>
      <c r="F211" t="s">
        <v>1187</v>
      </c>
      <c r="G211" t="s">
        <v>1188</v>
      </c>
      <c r="H211" t="s">
        <v>289</v>
      </c>
      <c r="I211" t="s">
        <v>1162</v>
      </c>
    </row>
    <row r="212" spans="5:9" x14ac:dyDescent="0.2">
      <c r="E212" t="s">
        <v>1159</v>
      </c>
      <c r="F212" t="s">
        <v>1189</v>
      </c>
      <c r="G212" t="s">
        <v>1190</v>
      </c>
      <c r="H212" t="s">
        <v>289</v>
      </c>
      <c r="I212" t="s">
        <v>1162</v>
      </c>
    </row>
    <row r="213" spans="5:9" x14ac:dyDescent="0.2">
      <c r="E213" t="s">
        <v>1159</v>
      </c>
      <c r="F213" t="s">
        <v>1191</v>
      </c>
      <c r="G213" t="s">
        <v>1192</v>
      </c>
      <c r="H213" t="s">
        <v>289</v>
      </c>
      <c r="I213" t="s">
        <v>1162</v>
      </c>
    </row>
    <row r="214" spans="5:9" x14ac:dyDescent="0.2">
      <c r="E214" t="s">
        <v>1159</v>
      </c>
      <c r="F214" t="s">
        <v>1193</v>
      </c>
      <c r="G214" t="s">
        <v>1194</v>
      </c>
      <c r="H214" t="s">
        <v>289</v>
      </c>
      <c r="I214" t="s">
        <v>1162</v>
      </c>
    </row>
    <row r="215" spans="5:9" x14ac:dyDescent="0.2">
      <c r="E215" t="s">
        <v>1159</v>
      </c>
      <c r="F215" t="s">
        <v>1195</v>
      </c>
      <c r="G215" t="s">
        <v>1196</v>
      </c>
      <c r="H215" t="s">
        <v>289</v>
      </c>
      <c r="I215" t="s">
        <v>1162</v>
      </c>
    </row>
    <row r="216" spans="5:9" x14ac:dyDescent="0.2">
      <c r="E216" t="s">
        <v>1159</v>
      </c>
      <c r="F216" t="s">
        <v>1197</v>
      </c>
      <c r="G216" t="s">
        <v>1198</v>
      </c>
      <c r="H216" t="s">
        <v>289</v>
      </c>
      <c r="I216" t="s">
        <v>1162</v>
      </c>
    </row>
    <row r="217" spans="5:9" x14ac:dyDescent="0.2">
      <c r="E217" t="s">
        <v>1159</v>
      </c>
      <c r="F217" t="s">
        <v>1199</v>
      </c>
      <c r="G217" t="s">
        <v>1200</v>
      </c>
      <c r="H217" t="s">
        <v>289</v>
      </c>
      <c r="I217" t="s">
        <v>1162</v>
      </c>
    </row>
    <row r="218" spans="5:9" x14ac:dyDescent="0.2">
      <c r="E218" t="s">
        <v>1159</v>
      </c>
      <c r="F218" t="s">
        <v>1201</v>
      </c>
      <c r="G218" t="s">
        <v>1202</v>
      </c>
      <c r="H218" t="s">
        <v>289</v>
      </c>
      <c r="I218" t="s">
        <v>1162</v>
      </c>
    </row>
    <row r="219" spans="5:9" x14ac:dyDescent="0.2">
      <c r="E219" t="s">
        <v>764</v>
      </c>
      <c r="F219" t="s">
        <v>1203</v>
      </c>
      <c r="G219" t="s">
        <v>1204</v>
      </c>
      <c r="H219" t="s">
        <v>1205</v>
      </c>
      <c r="I219" t="s">
        <v>1206</v>
      </c>
    </row>
    <row r="220" spans="5:9" x14ac:dyDescent="0.2">
      <c r="E220" t="s">
        <v>768</v>
      </c>
      <c r="F220" t="s">
        <v>1207</v>
      </c>
      <c r="G220" t="s">
        <v>1208</v>
      </c>
      <c r="H220" t="s">
        <v>1209</v>
      </c>
      <c r="I220" t="s">
        <v>1210</v>
      </c>
    </row>
    <row r="221" spans="5:9" x14ac:dyDescent="0.2">
      <c r="E221" t="s">
        <v>768</v>
      </c>
      <c r="F221" t="s">
        <v>1211</v>
      </c>
      <c r="G221" t="s">
        <v>1212</v>
      </c>
      <c r="H221" t="s">
        <v>1209</v>
      </c>
      <c r="I221" t="s">
        <v>1210</v>
      </c>
    </row>
    <row r="222" spans="5:9" x14ac:dyDescent="0.2">
      <c r="E222" t="s">
        <v>768</v>
      </c>
      <c r="F222" t="s">
        <v>1213</v>
      </c>
      <c r="G222" t="s">
        <v>1214</v>
      </c>
      <c r="H222" t="s">
        <v>1209</v>
      </c>
      <c r="I222" t="s">
        <v>1210</v>
      </c>
    </row>
    <row r="223" spans="5:9" x14ac:dyDescent="0.2">
      <c r="E223" t="s">
        <v>768</v>
      </c>
      <c r="F223" t="s">
        <v>1215</v>
      </c>
      <c r="G223" t="s">
        <v>1216</v>
      </c>
      <c r="H223" t="s">
        <v>1209</v>
      </c>
      <c r="I223" t="s">
        <v>1210</v>
      </c>
    </row>
    <row r="224" spans="5:9" x14ac:dyDescent="0.2">
      <c r="E224" t="s">
        <v>768</v>
      </c>
      <c r="F224" t="s">
        <v>1217</v>
      </c>
      <c r="G224" t="s">
        <v>1218</v>
      </c>
      <c r="H224" t="s">
        <v>1209</v>
      </c>
      <c r="I224" t="s">
        <v>1210</v>
      </c>
    </row>
    <row r="225" spans="5:9" x14ac:dyDescent="0.2">
      <c r="E225" t="s">
        <v>768</v>
      </c>
      <c r="F225" t="s">
        <v>1219</v>
      </c>
      <c r="G225" t="s">
        <v>1220</v>
      </c>
      <c r="H225" t="s">
        <v>1209</v>
      </c>
      <c r="I225" t="s">
        <v>1210</v>
      </c>
    </row>
    <row r="226" spans="5:9" x14ac:dyDescent="0.2">
      <c r="E226" t="s">
        <v>768</v>
      </c>
      <c r="F226" t="s">
        <v>1221</v>
      </c>
      <c r="G226" t="s">
        <v>1222</v>
      </c>
      <c r="H226" t="s">
        <v>1209</v>
      </c>
      <c r="I226" t="s">
        <v>1210</v>
      </c>
    </row>
    <row r="227" spans="5:9" x14ac:dyDescent="0.2">
      <c r="E227" t="s">
        <v>768</v>
      </c>
      <c r="F227" t="s">
        <v>1223</v>
      </c>
      <c r="G227" t="s">
        <v>1224</v>
      </c>
      <c r="H227" t="s">
        <v>1209</v>
      </c>
      <c r="I227" t="s">
        <v>1210</v>
      </c>
    </row>
    <row r="228" spans="5:9" x14ac:dyDescent="0.2">
      <c r="E228" t="s">
        <v>768</v>
      </c>
      <c r="F228" t="s">
        <v>1225</v>
      </c>
      <c r="G228" t="s">
        <v>1226</v>
      </c>
      <c r="H228" t="s">
        <v>1209</v>
      </c>
      <c r="I228" t="s">
        <v>1210</v>
      </c>
    </row>
    <row r="229" spans="5:9" x14ac:dyDescent="0.2">
      <c r="E229" t="s">
        <v>768</v>
      </c>
      <c r="F229" t="s">
        <v>1227</v>
      </c>
      <c r="G229" t="s">
        <v>1228</v>
      </c>
      <c r="H229" t="s">
        <v>1209</v>
      </c>
      <c r="I229" t="s">
        <v>1210</v>
      </c>
    </row>
    <row r="230" spans="5:9" x14ac:dyDescent="0.2">
      <c r="E230" t="s">
        <v>768</v>
      </c>
      <c r="F230" t="s">
        <v>1229</v>
      </c>
      <c r="G230" t="s">
        <v>1230</v>
      </c>
      <c r="H230" t="s">
        <v>1209</v>
      </c>
      <c r="I230" t="s">
        <v>1210</v>
      </c>
    </row>
    <row r="231" spans="5:9" x14ac:dyDescent="0.2">
      <c r="E231" t="s">
        <v>768</v>
      </c>
      <c r="F231" t="s">
        <v>1231</v>
      </c>
      <c r="G231" t="s">
        <v>1232</v>
      </c>
      <c r="H231" t="s">
        <v>1209</v>
      </c>
      <c r="I231" t="s">
        <v>1210</v>
      </c>
    </row>
    <row r="232" spans="5:9" x14ac:dyDescent="0.2">
      <c r="E232" t="s">
        <v>768</v>
      </c>
      <c r="F232" t="s">
        <v>1233</v>
      </c>
      <c r="G232" t="s">
        <v>1234</v>
      </c>
      <c r="H232" t="s">
        <v>1209</v>
      </c>
      <c r="I232" t="s">
        <v>1210</v>
      </c>
    </row>
    <row r="233" spans="5:9" x14ac:dyDescent="0.2">
      <c r="E233" t="s">
        <v>768</v>
      </c>
      <c r="F233" t="s">
        <v>1235</v>
      </c>
      <c r="G233" t="s">
        <v>1236</v>
      </c>
      <c r="H233" t="s">
        <v>1209</v>
      </c>
      <c r="I233" t="s">
        <v>1210</v>
      </c>
    </row>
    <row r="234" spans="5:9" x14ac:dyDescent="0.2">
      <c r="E234" t="s">
        <v>768</v>
      </c>
      <c r="F234" t="s">
        <v>1237</v>
      </c>
      <c r="G234" t="s">
        <v>1238</v>
      </c>
      <c r="H234" t="s">
        <v>1209</v>
      </c>
      <c r="I234" t="s">
        <v>1210</v>
      </c>
    </row>
    <row r="235" spans="5:9" x14ac:dyDescent="0.2">
      <c r="E235" t="s">
        <v>768</v>
      </c>
      <c r="F235" t="s">
        <v>1239</v>
      </c>
      <c r="G235" t="s">
        <v>1240</v>
      </c>
      <c r="H235" t="s">
        <v>1209</v>
      </c>
      <c r="I235" t="s">
        <v>1210</v>
      </c>
    </row>
    <row r="236" spans="5:9" x14ac:dyDescent="0.2">
      <c r="E236" t="s">
        <v>768</v>
      </c>
      <c r="F236" t="s">
        <v>1241</v>
      </c>
      <c r="G236" t="s">
        <v>1242</v>
      </c>
      <c r="H236" t="s">
        <v>1209</v>
      </c>
      <c r="I236" t="s">
        <v>1210</v>
      </c>
    </row>
    <row r="237" spans="5:9" x14ac:dyDescent="0.2">
      <c r="E237" t="s">
        <v>768</v>
      </c>
      <c r="F237" t="s">
        <v>1243</v>
      </c>
      <c r="G237" t="s">
        <v>1244</v>
      </c>
      <c r="H237" t="s">
        <v>1209</v>
      </c>
      <c r="I237" t="s">
        <v>1210</v>
      </c>
    </row>
    <row r="238" spans="5:9" x14ac:dyDescent="0.2">
      <c r="E238" t="s">
        <v>768</v>
      </c>
      <c r="F238" t="s">
        <v>1245</v>
      </c>
      <c r="G238" t="s">
        <v>1246</v>
      </c>
      <c r="H238" t="s">
        <v>1209</v>
      </c>
      <c r="I238" t="s">
        <v>1210</v>
      </c>
    </row>
    <row r="239" spans="5:9" x14ac:dyDescent="0.2">
      <c r="E239" t="s">
        <v>768</v>
      </c>
      <c r="F239" t="s">
        <v>1247</v>
      </c>
      <c r="G239" t="s">
        <v>1248</v>
      </c>
      <c r="H239" t="s">
        <v>1209</v>
      </c>
      <c r="I239" t="s">
        <v>1210</v>
      </c>
    </row>
    <row r="240" spans="5:9" x14ac:dyDescent="0.2">
      <c r="E240" t="s">
        <v>768</v>
      </c>
      <c r="F240" t="s">
        <v>1249</v>
      </c>
      <c r="G240" t="s">
        <v>1250</v>
      </c>
      <c r="H240" t="s">
        <v>1209</v>
      </c>
      <c r="I240" t="s">
        <v>1210</v>
      </c>
    </row>
    <row r="241" spans="4:9" x14ac:dyDescent="0.2">
      <c r="E241" t="s">
        <v>768</v>
      </c>
      <c r="F241" t="s">
        <v>1251</v>
      </c>
      <c r="G241" t="s">
        <v>1252</v>
      </c>
      <c r="H241" t="s">
        <v>1209</v>
      </c>
      <c r="I241" t="s">
        <v>1210</v>
      </c>
    </row>
    <row r="242" spans="4:9" x14ac:dyDescent="0.2">
      <c r="E242" t="s">
        <v>768</v>
      </c>
      <c r="F242" t="s">
        <v>1253</v>
      </c>
      <c r="G242" t="s">
        <v>1254</v>
      </c>
      <c r="H242" t="s">
        <v>1209</v>
      </c>
      <c r="I242" t="s">
        <v>1210</v>
      </c>
    </row>
    <row r="243" spans="4:9" x14ac:dyDescent="0.2">
      <c r="D243" t="s">
        <v>1255</v>
      </c>
      <c r="E243" t="s">
        <v>768</v>
      </c>
      <c r="F243" t="s">
        <v>1101</v>
      </c>
      <c r="G243" t="s">
        <v>894</v>
      </c>
      <c r="H243" t="s">
        <v>1209</v>
      </c>
      <c r="I243" t="s">
        <v>1210</v>
      </c>
    </row>
    <row r="244" spans="4:9" x14ac:dyDescent="0.2">
      <c r="E244" t="s">
        <v>768</v>
      </c>
      <c r="F244" t="s">
        <v>1256</v>
      </c>
      <c r="G244" t="s">
        <v>1257</v>
      </c>
      <c r="H244" t="s">
        <v>1209</v>
      </c>
      <c r="I244" t="s">
        <v>1210</v>
      </c>
    </row>
    <row r="245" spans="4:9" x14ac:dyDescent="0.2">
      <c r="E245" t="s">
        <v>768</v>
      </c>
      <c r="F245" t="s">
        <v>1258</v>
      </c>
      <c r="G245" t="s">
        <v>1259</v>
      </c>
      <c r="H245" t="s">
        <v>1209</v>
      </c>
      <c r="I245" t="s">
        <v>1210</v>
      </c>
    </row>
    <row r="246" spans="4:9" x14ac:dyDescent="0.2">
      <c r="E246" t="s">
        <v>771</v>
      </c>
      <c r="F246" t="s">
        <v>1260</v>
      </c>
      <c r="G246" t="s">
        <v>1261</v>
      </c>
      <c r="H246" t="s">
        <v>1262</v>
      </c>
      <c r="I246" t="s">
        <v>1263</v>
      </c>
    </row>
    <row r="247" spans="4:9" x14ac:dyDescent="0.2">
      <c r="E247" t="s">
        <v>771</v>
      </c>
      <c r="F247" t="s">
        <v>1264</v>
      </c>
      <c r="G247" t="s">
        <v>1265</v>
      </c>
      <c r="H247" t="s">
        <v>1262</v>
      </c>
      <c r="I247" t="s">
        <v>1263</v>
      </c>
    </row>
    <row r="248" spans="4:9" x14ac:dyDescent="0.2">
      <c r="E248" t="s">
        <v>771</v>
      </c>
      <c r="F248" t="s">
        <v>1266</v>
      </c>
      <c r="G248" t="s">
        <v>1267</v>
      </c>
      <c r="H248" t="s">
        <v>1262</v>
      </c>
      <c r="I248" t="s">
        <v>1263</v>
      </c>
    </row>
    <row r="249" spans="4:9" x14ac:dyDescent="0.2">
      <c r="E249" t="s">
        <v>771</v>
      </c>
      <c r="F249" t="s">
        <v>1268</v>
      </c>
      <c r="G249" t="s">
        <v>1269</v>
      </c>
      <c r="H249" t="s">
        <v>1262</v>
      </c>
      <c r="I249" t="s">
        <v>1263</v>
      </c>
    </row>
    <row r="250" spans="4:9" x14ac:dyDescent="0.2">
      <c r="E250" t="s">
        <v>771</v>
      </c>
      <c r="F250" t="s">
        <v>1270</v>
      </c>
      <c r="G250" t="s">
        <v>1271</v>
      </c>
      <c r="H250" t="s">
        <v>1262</v>
      </c>
      <c r="I250" t="s">
        <v>1263</v>
      </c>
    </row>
    <row r="251" spans="4:9" x14ac:dyDescent="0.2">
      <c r="E251" t="s">
        <v>771</v>
      </c>
      <c r="F251" t="s">
        <v>1272</v>
      </c>
      <c r="G251" t="s">
        <v>1273</v>
      </c>
      <c r="H251" t="s">
        <v>1262</v>
      </c>
      <c r="I251" t="s">
        <v>1263</v>
      </c>
    </row>
    <row r="252" spans="4:9" x14ac:dyDescent="0.2">
      <c r="E252" t="s">
        <v>771</v>
      </c>
      <c r="F252" t="s">
        <v>1274</v>
      </c>
      <c r="G252" t="s">
        <v>1275</v>
      </c>
      <c r="H252" t="s">
        <v>1262</v>
      </c>
      <c r="I252" t="s">
        <v>1263</v>
      </c>
    </row>
    <row r="253" spans="4:9" x14ac:dyDescent="0.2">
      <c r="E253" t="s">
        <v>771</v>
      </c>
      <c r="F253" t="s">
        <v>1276</v>
      </c>
      <c r="G253" t="s">
        <v>1277</v>
      </c>
      <c r="H253" t="s">
        <v>1262</v>
      </c>
      <c r="I253" t="s">
        <v>1263</v>
      </c>
    </row>
    <row r="254" spans="4:9" x14ac:dyDescent="0.2">
      <c r="E254" t="s">
        <v>771</v>
      </c>
      <c r="F254" t="s">
        <v>1278</v>
      </c>
      <c r="G254" t="s">
        <v>1279</v>
      </c>
      <c r="H254" t="s">
        <v>1262</v>
      </c>
      <c r="I254" t="s">
        <v>1263</v>
      </c>
    </row>
    <row r="255" spans="4:9" x14ac:dyDescent="0.2">
      <c r="D255" t="s">
        <v>1280</v>
      </c>
      <c r="E255" t="s">
        <v>771</v>
      </c>
      <c r="F255" t="s">
        <v>1281</v>
      </c>
      <c r="G255" t="s">
        <v>1031</v>
      </c>
      <c r="H255" t="s">
        <v>1262</v>
      </c>
      <c r="I255" t="s">
        <v>1263</v>
      </c>
    </row>
    <row r="256" spans="4:9" x14ac:dyDescent="0.2">
      <c r="E256" t="s">
        <v>771</v>
      </c>
      <c r="F256" t="s">
        <v>1282</v>
      </c>
      <c r="G256" t="s">
        <v>1283</v>
      </c>
      <c r="H256" t="s">
        <v>1262</v>
      </c>
      <c r="I256" t="s">
        <v>1263</v>
      </c>
    </row>
    <row r="257" spans="4:9" x14ac:dyDescent="0.2">
      <c r="E257" t="s">
        <v>771</v>
      </c>
      <c r="F257" t="s">
        <v>1284</v>
      </c>
      <c r="G257" t="s">
        <v>1285</v>
      </c>
      <c r="H257" t="s">
        <v>1262</v>
      </c>
      <c r="I257" t="s">
        <v>1263</v>
      </c>
    </row>
    <row r="258" spans="4:9" x14ac:dyDescent="0.2">
      <c r="E258" t="s">
        <v>771</v>
      </c>
      <c r="F258" t="s">
        <v>1286</v>
      </c>
      <c r="G258" t="s">
        <v>1287</v>
      </c>
      <c r="H258" t="s">
        <v>1262</v>
      </c>
      <c r="I258" t="s">
        <v>1263</v>
      </c>
    </row>
    <row r="259" spans="4:9" x14ac:dyDescent="0.2">
      <c r="E259" t="s">
        <v>771</v>
      </c>
      <c r="F259" t="s">
        <v>1288</v>
      </c>
      <c r="G259" t="s">
        <v>1289</v>
      </c>
      <c r="H259" t="s">
        <v>1262</v>
      </c>
      <c r="I259" t="s">
        <v>1263</v>
      </c>
    </row>
    <row r="260" spans="4:9" x14ac:dyDescent="0.2">
      <c r="E260" t="s">
        <v>771</v>
      </c>
      <c r="F260" t="s">
        <v>1290</v>
      </c>
      <c r="G260" t="s">
        <v>1291</v>
      </c>
      <c r="H260" t="s">
        <v>1262</v>
      </c>
      <c r="I260" t="s">
        <v>1263</v>
      </c>
    </row>
    <row r="261" spans="4:9" x14ac:dyDescent="0.2">
      <c r="E261" t="s">
        <v>771</v>
      </c>
      <c r="F261" t="s">
        <v>1292</v>
      </c>
      <c r="G261" t="s">
        <v>1293</v>
      </c>
      <c r="H261" t="s">
        <v>1262</v>
      </c>
      <c r="I261" t="s">
        <v>1263</v>
      </c>
    </row>
    <row r="262" spans="4:9" x14ac:dyDescent="0.2">
      <c r="D262" t="s">
        <v>1280</v>
      </c>
      <c r="E262" t="s">
        <v>771</v>
      </c>
      <c r="F262" t="s">
        <v>1294</v>
      </c>
      <c r="G262" t="s">
        <v>1295</v>
      </c>
      <c r="H262" t="s">
        <v>1262</v>
      </c>
      <c r="I262" t="s">
        <v>1263</v>
      </c>
    </row>
    <row r="263" spans="4:9" x14ac:dyDescent="0.2">
      <c r="E263" t="s">
        <v>774</v>
      </c>
      <c r="F263" t="s">
        <v>1296</v>
      </c>
      <c r="G263" t="s">
        <v>1297</v>
      </c>
      <c r="H263" t="s">
        <v>1298</v>
      </c>
      <c r="I263" t="s">
        <v>1299</v>
      </c>
    </row>
    <row r="264" spans="4:9" x14ac:dyDescent="0.2">
      <c r="E264" t="s">
        <v>774</v>
      </c>
      <c r="F264" t="s">
        <v>1300</v>
      </c>
      <c r="G264" t="s">
        <v>1301</v>
      </c>
      <c r="H264" t="s">
        <v>1298</v>
      </c>
      <c r="I264" t="s">
        <v>1299</v>
      </c>
    </row>
    <row r="265" spans="4:9" x14ac:dyDescent="0.2">
      <c r="E265" t="s">
        <v>774</v>
      </c>
      <c r="F265" t="s">
        <v>1302</v>
      </c>
      <c r="G265" t="s">
        <v>1303</v>
      </c>
      <c r="H265" t="s">
        <v>1298</v>
      </c>
      <c r="I265" t="s">
        <v>1299</v>
      </c>
    </row>
    <row r="266" spans="4:9" x14ac:dyDescent="0.2">
      <c r="E266" t="s">
        <v>774</v>
      </c>
      <c r="F266" t="s">
        <v>1304</v>
      </c>
      <c r="G266" t="s">
        <v>1305</v>
      </c>
      <c r="H266" t="s">
        <v>1298</v>
      </c>
      <c r="I266" t="s">
        <v>1299</v>
      </c>
    </row>
    <row r="267" spans="4:9" x14ac:dyDescent="0.2">
      <c r="E267" t="s">
        <v>774</v>
      </c>
      <c r="F267" t="s">
        <v>1306</v>
      </c>
      <c r="G267" t="s">
        <v>1307</v>
      </c>
      <c r="H267" t="s">
        <v>1298</v>
      </c>
      <c r="I267" t="s">
        <v>1299</v>
      </c>
    </row>
    <row r="268" spans="4:9" x14ac:dyDescent="0.2">
      <c r="E268" t="s">
        <v>774</v>
      </c>
      <c r="F268" t="s">
        <v>1308</v>
      </c>
      <c r="G268" t="s">
        <v>1309</v>
      </c>
      <c r="H268" t="s">
        <v>1298</v>
      </c>
      <c r="I268" t="s">
        <v>1299</v>
      </c>
    </row>
    <row r="269" spans="4:9" x14ac:dyDescent="0.2">
      <c r="E269" t="s">
        <v>774</v>
      </c>
      <c r="F269" t="s">
        <v>1310</v>
      </c>
      <c r="G269" t="s">
        <v>1311</v>
      </c>
      <c r="H269" t="s">
        <v>1298</v>
      </c>
      <c r="I269" t="s">
        <v>1299</v>
      </c>
    </row>
    <row r="270" spans="4:9" x14ac:dyDescent="0.2">
      <c r="E270" t="s">
        <v>774</v>
      </c>
      <c r="F270" t="s">
        <v>1312</v>
      </c>
      <c r="G270" t="s">
        <v>1313</v>
      </c>
      <c r="H270" t="s">
        <v>1298</v>
      </c>
      <c r="I270" t="s">
        <v>1299</v>
      </c>
    </row>
    <row r="271" spans="4:9" x14ac:dyDescent="0.2">
      <c r="E271" t="s">
        <v>774</v>
      </c>
      <c r="F271" t="s">
        <v>1314</v>
      </c>
      <c r="G271" t="s">
        <v>1315</v>
      </c>
      <c r="H271" t="s">
        <v>1298</v>
      </c>
      <c r="I271" t="s">
        <v>1299</v>
      </c>
    </row>
    <row r="272" spans="4:9" x14ac:dyDescent="0.2">
      <c r="E272" t="s">
        <v>774</v>
      </c>
      <c r="F272" t="s">
        <v>1316</v>
      </c>
      <c r="G272" t="s">
        <v>1317</v>
      </c>
      <c r="H272" t="s">
        <v>1298</v>
      </c>
      <c r="I272" t="s">
        <v>1299</v>
      </c>
    </row>
    <row r="273" spans="4:9" x14ac:dyDescent="0.2">
      <c r="E273" t="s">
        <v>774</v>
      </c>
      <c r="F273" t="s">
        <v>1318</v>
      </c>
      <c r="G273" t="s">
        <v>1319</v>
      </c>
      <c r="H273" t="s">
        <v>1298</v>
      </c>
      <c r="I273" t="s">
        <v>1299</v>
      </c>
    </row>
    <row r="274" spans="4:9" x14ac:dyDescent="0.2">
      <c r="E274" t="s">
        <v>774</v>
      </c>
      <c r="F274" t="s">
        <v>1320</v>
      </c>
      <c r="G274" t="s">
        <v>1321</v>
      </c>
      <c r="H274" t="s">
        <v>1298</v>
      </c>
      <c r="I274" t="s">
        <v>1299</v>
      </c>
    </row>
    <row r="275" spans="4:9" x14ac:dyDescent="0.2">
      <c r="E275" t="s">
        <v>774</v>
      </c>
      <c r="F275" t="s">
        <v>1322</v>
      </c>
      <c r="G275" t="s">
        <v>1323</v>
      </c>
      <c r="H275" t="s">
        <v>1298</v>
      </c>
      <c r="I275" t="s">
        <v>1299</v>
      </c>
    </row>
    <row r="276" spans="4:9" x14ac:dyDescent="0.2">
      <c r="E276" t="s">
        <v>774</v>
      </c>
      <c r="F276" t="s">
        <v>1324</v>
      </c>
      <c r="G276" t="s">
        <v>1325</v>
      </c>
      <c r="H276" t="s">
        <v>1298</v>
      </c>
      <c r="I276" t="s">
        <v>1299</v>
      </c>
    </row>
    <row r="277" spans="4:9" x14ac:dyDescent="0.2">
      <c r="E277" t="s">
        <v>774</v>
      </c>
      <c r="F277" t="s">
        <v>1326</v>
      </c>
      <c r="G277" t="s">
        <v>1327</v>
      </c>
      <c r="H277" t="s">
        <v>1298</v>
      </c>
      <c r="I277" t="s">
        <v>1299</v>
      </c>
    </row>
    <row r="278" spans="4:9" x14ac:dyDescent="0.2">
      <c r="D278" t="s">
        <v>1328</v>
      </c>
      <c r="E278" t="s">
        <v>774</v>
      </c>
      <c r="F278" t="s">
        <v>1329</v>
      </c>
      <c r="G278" t="s">
        <v>1330</v>
      </c>
      <c r="H278" t="s">
        <v>1298</v>
      </c>
      <c r="I278" t="s">
        <v>1299</v>
      </c>
    </row>
    <row r="279" spans="4:9" x14ac:dyDescent="0.2">
      <c r="E279" t="s">
        <v>774</v>
      </c>
      <c r="F279" t="s">
        <v>1331</v>
      </c>
      <c r="G279" t="s">
        <v>1332</v>
      </c>
      <c r="H279" t="s">
        <v>1298</v>
      </c>
      <c r="I279" t="s">
        <v>1299</v>
      </c>
    </row>
    <row r="280" spans="4:9" x14ac:dyDescent="0.2">
      <c r="E280" t="s">
        <v>774</v>
      </c>
      <c r="F280" t="s">
        <v>1333</v>
      </c>
      <c r="G280" t="s">
        <v>1334</v>
      </c>
      <c r="H280" t="s">
        <v>1298</v>
      </c>
      <c r="I280" t="s">
        <v>1299</v>
      </c>
    </row>
    <row r="281" spans="4:9" x14ac:dyDescent="0.2">
      <c r="E281" t="s">
        <v>774</v>
      </c>
      <c r="F281" t="s">
        <v>1335</v>
      </c>
      <c r="G281" t="s">
        <v>1336</v>
      </c>
      <c r="H281" t="s">
        <v>1298</v>
      </c>
      <c r="I281" t="s">
        <v>1299</v>
      </c>
    </row>
    <row r="282" spans="4:9" x14ac:dyDescent="0.2">
      <c r="D282" t="s">
        <v>1328</v>
      </c>
      <c r="E282" t="s">
        <v>774</v>
      </c>
      <c r="F282" t="s">
        <v>1095</v>
      </c>
      <c r="G282" t="s">
        <v>1096</v>
      </c>
      <c r="H282" t="s">
        <v>1298</v>
      </c>
      <c r="I282" t="s">
        <v>1299</v>
      </c>
    </row>
    <row r="283" spans="4:9" x14ac:dyDescent="0.2">
      <c r="E283" t="s">
        <v>774</v>
      </c>
      <c r="F283" t="s">
        <v>1337</v>
      </c>
      <c r="G283" t="s">
        <v>1338</v>
      </c>
      <c r="H283" t="s">
        <v>1298</v>
      </c>
      <c r="I283" t="s">
        <v>1299</v>
      </c>
    </row>
    <row r="284" spans="4:9" x14ac:dyDescent="0.2">
      <c r="E284" t="s">
        <v>774</v>
      </c>
      <c r="F284" t="s">
        <v>1339</v>
      </c>
      <c r="G284" t="s">
        <v>1340</v>
      </c>
      <c r="H284" t="s">
        <v>1298</v>
      </c>
      <c r="I284" t="s">
        <v>1299</v>
      </c>
    </row>
    <row r="285" spans="4:9" x14ac:dyDescent="0.2">
      <c r="E285" t="s">
        <v>774</v>
      </c>
      <c r="F285" t="s">
        <v>1341</v>
      </c>
      <c r="G285" t="s">
        <v>1342</v>
      </c>
      <c r="H285" t="s">
        <v>1298</v>
      </c>
      <c r="I285" t="s">
        <v>1299</v>
      </c>
    </row>
    <row r="286" spans="4:9" x14ac:dyDescent="0.2">
      <c r="E286" t="s">
        <v>774</v>
      </c>
      <c r="F286" t="s">
        <v>1343</v>
      </c>
      <c r="G286" t="s">
        <v>1344</v>
      </c>
      <c r="H286" t="s">
        <v>1298</v>
      </c>
      <c r="I286" t="s">
        <v>1299</v>
      </c>
    </row>
    <row r="287" spans="4:9" x14ac:dyDescent="0.2">
      <c r="E287" t="s">
        <v>774</v>
      </c>
      <c r="F287" t="s">
        <v>1345</v>
      </c>
      <c r="G287" t="s">
        <v>1346</v>
      </c>
      <c r="H287" t="s">
        <v>1298</v>
      </c>
      <c r="I287" t="s">
        <v>1299</v>
      </c>
    </row>
    <row r="288" spans="4:9" x14ac:dyDescent="0.2">
      <c r="E288" t="s">
        <v>777</v>
      </c>
      <c r="F288" t="s">
        <v>1347</v>
      </c>
      <c r="G288" t="s">
        <v>1348</v>
      </c>
      <c r="H288" t="s">
        <v>1349</v>
      </c>
      <c r="I288" t="s">
        <v>1350</v>
      </c>
    </row>
    <row r="289" spans="5:9" x14ac:dyDescent="0.2">
      <c r="E289" t="s">
        <v>777</v>
      </c>
      <c r="F289" t="s">
        <v>1351</v>
      </c>
      <c r="G289" t="s">
        <v>1352</v>
      </c>
      <c r="H289" t="s">
        <v>1349</v>
      </c>
      <c r="I289" t="s">
        <v>1350</v>
      </c>
    </row>
    <row r="290" spans="5:9" x14ac:dyDescent="0.2">
      <c r="E290" t="s">
        <v>777</v>
      </c>
      <c r="F290" t="s">
        <v>1353</v>
      </c>
      <c r="G290" t="s">
        <v>1354</v>
      </c>
      <c r="H290" t="s">
        <v>1349</v>
      </c>
      <c r="I290" t="s">
        <v>1350</v>
      </c>
    </row>
    <row r="291" spans="5:9" x14ac:dyDescent="0.2">
      <c r="E291" t="s">
        <v>777</v>
      </c>
      <c r="F291" t="s">
        <v>1355</v>
      </c>
      <c r="G291" t="s">
        <v>1356</v>
      </c>
      <c r="H291" t="s">
        <v>1349</v>
      </c>
      <c r="I291" t="s">
        <v>1350</v>
      </c>
    </row>
    <row r="292" spans="5:9" x14ac:dyDescent="0.2">
      <c r="E292" t="s">
        <v>777</v>
      </c>
      <c r="F292" t="s">
        <v>1357</v>
      </c>
      <c r="G292" t="s">
        <v>1358</v>
      </c>
      <c r="H292" t="s">
        <v>1349</v>
      </c>
      <c r="I292" t="s">
        <v>1350</v>
      </c>
    </row>
    <row r="293" spans="5:9" x14ac:dyDescent="0.2">
      <c r="E293" t="s">
        <v>777</v>
      </c>
      <c r="F293" t="s">
        <v>1359</v>
      </c>
      <c r="G293" t="s">
        <v>1360</v>
      </c>
      <c r="H293" t="s">
        <v>1349</v>
      </c>
      <c r="I293" t="s">
        <v>1350</v>
      </c>
    </row>
    <row r="294" spans="5:9" x14ac:dyDescent="0.2">
      <c r="E294" t="s">
        <v>777</v>
      </c>
      <c r="F294" t="s">
        <v>1361</v>
      </c>
      <c r="G294" t="s">
        <v>1362</v>
      </c>
      <c r="H294" t="s">
        <v>1349</v>
      </c>
      <c r="I294" t="s">
        <v>1350</v>
      </c>
    </row>
    <row r="295" spans="5:9" x14ac:dyDescent="0.2">
      <c r="E295" t="s">
        <v>777</v>
      </c>
      <c r="F295" t="s">
        <v>1363</v>
      </c>
      <c r="G295" t="s">
        <v>1364</v>
      </c>
      <c r="H295" t="s">
        <v>1349</v>
      </c>
      <c r="I295" t="s">
        <v>1350</v>
      </c>
    </row>
    <row r="296" spans="5:9" x14ac:dyDescent="0.2">
      <c r="E296" t="s">
        <v>777</v>
      </c>
      <c r="F296" t="s">
        <v>1365</v>
      </c>
      <c r="G296" t="s">
        <v>1366</v>
      </c>
      <c r="H296" t="s">
        <v>1349</v>
      </c>
      <c r="I296" t="s">
        <v>1350</v>
      </c>
    </row>
    <row r="297" spans="5:9" x14ac:dyDescent="0.2">
      <c r="E297" t="s">
        <v>777</v>
      </c>
      <c r="F297" t="s">
        <v>1367</v>
      </c>
      <c r="G297" t="s">
        <v>1368</v>
      </c>
      <c r="H297" t="s">
        <v>1349</v>
      </c>
      <c r="I297" t="s">
        <v>1350</v>
      </c>
    </row>
    <row r="298" spans="5:9" x14ac:dyDescent="0.2">
      <c r="E298" t="s">
        <v>777</v>
      </c>
      <c r="F298" t="s">
        <v>1369</v>
      </c>
      <c r="G298" t="s">
        <v>1370</v>
      </c>
      <c r="H298" t="s">
        <v>1349</v>
      </c>
      <c r="I298" t="s">
        <v>1350</v>
      </c>
    </row>
    <row r="299" spans="5:9" x14ac:dyDescent="0.2">
      <c r="E299" t="s">
        <v>777</v>
      </c>
      <c r="F299" t="s">
        <v>1371</v>
      </c>
      <c r="G299" t="s">
        <v>1372</v>
      </c>
      <c r="H299" t="s">
        <v>1349</v>
      </c>
      <c r="I299" t="s">
        <v>1350</v>
      </c>
    </row>
    <row r="300" spans="5:9" x14ac:dyDescent="0.2">
      <c r="E300" t="s">
        <v>777</v>
      </c>
      <c r="F300" t="s">
        <v>1373</v>
      </c>
      <c r="G300" t="s">
        <v>1374</v>
      </c>
      <c r="H300" t="s">
        <v>1349</v>
      </c>
      <c r="I300" t="s">
        <v>1350</v>
      </c>
    </row>
    <row r="301" spans="5:9" x14ac:dyDescent="0.2">
      <c r="E301" t="s">
        <v>777</v>
      </c>
      <c r="F301" t="s">
        <v>1375</v>
      </c>
      <c r="G301" t="s">
        <v>1376</v>
      </c>
      <c r="H301" t="s">
        <v>1349</v>
      </c>
      <c r="I301" t="s">
        <v>1350</v>
      </c>
    </row>
    <row r="302" spans="5:9" x14ac:dyDescent="0.2">
      <c r="E302" t="s">
        <v>777</v>
      </c>
      <c r="F302" t="s">
        <v>1377</v>
      </c>
      <c r="G302" t="s">
        <v>1378</v>
      </c>
      <c r="H302" t="s">
        <v>1349</v>
      </c>
      <c r="I302" t="s">
        <v>1350</v>
      </c>
    </row>
    <row r="303" spans="5:9" x14ac:dyDescent="0.2">
      <c r="E303" t="s">
        <v>777</v>
      </c>
      <c r="F303" t="s">
        <v>1379</v>
      </c>
      <c r="G303" t="s">
        <v>1380</v>
      </c>
      <c r="H303" t="s">
        <v>1349</v>
      </c>
      <c r="I303" t="s">
        <v>1350</v>
      </c>
    </row>
    <row r="304" spans="5:9" x14ac:dyDescent="0.2">
      <c r="E304" t="s">
        <v>777</v>
      </c>
      <c r="F304" t="s">
        <v>1351</v>
      </c>
      <c r="G304" t="s">
        <v>1352</v>
      </c>
      <c r="H304" t="s">
        <v>1349</v>
      </c>
      <c r="I304" t="s">
        <v>1350</v>
      </c>
    </row>
    <row r="305" spans="5:9" x14ac:dyDescent="0.2">
      <c r="E305" t="s">
        <v>777</v>
      </c>
      <c r="F305" t="s">
        <v>1381</v>
      </c>
      <c r="G305" t="s">
        <v>1382</v>
      </c>
      <c r="H305" t="s">
        <v>1349</v>
      </c>
      <c r="I305" t="s">
        <v>1350</v>
      </c>
    </row>
    <row r="306" spans="5:9" x14ac:dyDescent="0.2">
      <c r="E306" t="s">
        <v>777</v>
      </c>
      <c r="F306" t="s">
        <v>1383</v>
      </c>
      <c r="G306" t="s">
        <v>1384</v>
      </c>
      <c r="H306" t="s">
        <v>1349</v>
      </c>
      <c r="I306" t="s">
        <v>1350</v>
      </c>
    </row>
    <row r="307" spans="5:9" x14ac:dyDescent="0.2">
      <c r="E307" t="s">
        <v>777</v>
      </c>
      <c r="F307" t="s">
        <v>1385</v>
      </c>
      <c r="G307" t="s">
        <v>1386</v>
      </c>
      <c r="H307" t="s">
        <v>1349</v>
      </c>
      <c r="I307" t="s">
        <v>1350</v>
      </c>
    </row>
    <row r="308" spans="5:9" x14ac:dyDescent="0.2">
      <c r="E308" t="s">
        <v>777</v>
      </c>
      <c r="F308" t="s">
        <v>1387</v>
      </c>
      <c r="G308" t="s">
        <v>1388</v>
      </c>
      <c r="H308" t="s">
        <v>1349</v>
      </c>
      <c r="I308" t="s">
        <v>1350</v>
      </c>
    </row>
    <row r="309" spans="5:9" x14ac:dyDescent="0.2">
      <c r="E309" t="s">
        <v>780</v>
      </c>
      <c r="F309" t="s">
        <v>1389</v>
      </c>
      <c r="G309" t="s">
        <v>1390</v>
      </c>
      <c r="H309" t="s">
        <v>1391</v>
      </c>
      <c r="I309" t="s">
        <v>1392</v>
      </c>
    </row>
    <row r="310" spans="5:9" x14ac:dyDescent="0.2">
      <c r="E310" t="s">
        <v>780</v>
      </c>
      <c r="F310" t="s">
        <v>1393</v>
      </c>
      <c r="G310" t="s">
        <v>1394</v>
      </c>
      <c r="H310" t="s">
        <v>1391</v>
      </c>
      <c r="I310" t="s">
        <v>1392</v>
      </c>
    </row>
    <row r="311" spans="5:9" x14ac:dyDescent="0.2">
      <c r="E311" t="s">
        <v>780</v>
      </c>
      <c r="F311" t="s">
        <v>1395</v>
      </c>
      <c r="G311" t="s">
        <v>1396</v>
      </c>
      <c r="H311" t="s">
        <v>1391</v>
      </c>
      <c r="I311" t="s">
        <v>1392</v>
      </c>
    </row>
    <row r="312" spans="5:9" x14ac:dyDescent="0.2">
      <c r="E312" t="s">
        <v>780</v>
      </c>
      <c r="F312" t="s">
        <v>1397</v>
      </c>
      <c r="G312" t="s">
        <v>1398</v>
      </c>
      <c r="H312" t="s">
        <v>1391</v>
      </c>
      <c r="I312" t="s">
        <v>1392</v>
      </c>
    </row>
    <row r="313" spans="5:9" x14ac:dyDescent="0.2">
      <c r="E313" t="s">
        <v>780</v>
      </c>
      <c r="F313" t="s">
        <v>1399</v>
      </c>
      <c r="G313" t="s">
        <v>1400</v>
      </c>
      <c r="H313" t="s">
        <v>1391</v>
      </c>
      <c r="I313" t="s">
        <v>1392</v>
      </c>
    </row>
    <row r="314" spans="5:9" x14ac:dyDescent="0.2">
      <c r="E314" t="s">
        <v>780</v>
      </c>
      <c r="F314" t="s">
        <v>1401</v>
      </c>
      <c r="G314" t="s">
        <v>1402</v>
      </c>
      <c r="H314" t="s">
        <v>1391</v>
      </c>
      <c r="I314" t="s">
        <v>1392</v>
      </c>
    </row>
    <row r="315" spans="5:9" x14ac:dyDescent="0.2">
      <c r="E315" t="s">
        <v>780</v>
      </c>
      <c r="F315" t="s">
        <v>1403</v>
      </c>
      <c r="G315" t="s">
        <v>1404</v>
      </c>
      <c r="H315" t="s">
        <v>1391</v>
      </c>
      <c r="I315" t="s">
        <v>1392</v>
      </c>
    </row>
    <row r="316" spans="5:9" x14ac:dyDescent="0.2">
      <c r="E316" t="s">
        <v>780</v>
      </c>
      <c r="F316" t="s">
        <v>1405</v>
      </c>
      <c r="G316" t="s">
        <v>1406</v>
      </c>
      <c r="H316" t="s">
        <v>1391</v>
      </c>
      <c r="I316" t="s">
        <v>1392</v>
      </c>
    </row>
    <row r="317" spans="5:9" x14ac:dyDescent="0.2">
      <c r="E317" t="s">
        <v>780</v>
      </c>
      <c r="F317" t="s">
        <v>1407</v>
      </c>
      <c r="G317" t="s">
        <v>1408</v>
      </c>
      <c r="H317" t="s">
        <v>1391</v>
      </c>
      <c r="I317" t="s">
        <v>1392</v>
      </c>
    </row>
    <row r="318" spans="5:9" x14ac:dyDescent="0.2">
      <c r="E318" t="s">
        <v>780</v>
      </c>
      <c r="F318" t="s">
        <v>1409</v>
      </c>
      <c r="G318" t="s">
        <v>1410</v>
      </c>
      <c r="H318" t="s">
        <v>1391</v>
      </c>
      <c r="I318" t="s">
        <v>1392</v>
      </c>
    </row>
    <row r="319" spans="5:9" x14ac:dyDescent="0.2">
      <c r="E319" t="s">
        <v>780</v>
      </c>
      <c r="F319" t="s">
        <v>1411</v>
      </c>
      <c r="G319" t="s">
        <v>1412</v>
      </c>
      <c r="H319" t="s">
        <v>1391</v>
      </c>
      <c r="I319" t="s">
        <v>1392</v>
      </c>
    </row>
    <row r="320" spans="5:9" x14ac:dyDescent="0.2">
      <c r="E320" t="s">
        <v>780</v>
      </c>
      <c r="F320" t="s">
        <v>1413</v>
      </c>
      <c r="G320" t="s">
        <v>1414</v>
      </c>
      <c r="H320" t="s">
        <v>1391</v>
      </c>
      <c r="I320" t="s">
        <v>1392</v>
      </c>
    </row>
    <row r="321" spans="5:9" x14ac:dyDescent="0.2">
      <c r="E321" t="s">
        <v>780</v>
      </c>
      <c r="F321" t="s">
        <v>1415</v>
      </c>
      <c r="G321" t="s">
        <v>1416</v>
      </c>
      <c r="H321" t="s">
        <v>1391</v>
      </c>
      <c r="I321" t="s">
        <v>1392</v>
      </c>
    </row>
    <row r="322" spans="5:9" x14ac:dyDescent="0.2">
      <c r="E322" t="s">
        <v>780</v>
      </c>
      <c r="F322" t="s">
        <v>1417</v>
      </c>
      <c r="G322" t="s">
        <v>1418</v>
      </c>
      <c r="H322" t="s">
        <v>1391</v>
      </c>
      <c r="I322" t="s">
        <v>1392</v>
      </c>
    </row>
    <row r="323" spans="5:9" x14ac:dyDescent="0.2">
      <c r="E323" t="s">
        <v>780</v>
      </c>
      <c r="F323" t="s">
        <v>1419</v>
      </c>
      <c r="G323" t="s">
        <v>1420</v>
      </c>
      <c r="H323" t="s">
        <v>1391</v>
      </c>
      <c r="I323" t="s">
        <v>1392</v>
      </c>
    </row>
    <row r="324" spans="5:9" x14ac:dyDescent="0.2">
      <c r="E324" t="s">
        <v>780</v>
      </c>
      <c r="F324" t="s">
        <v>1421</v>
      </c>
      <c r="G324" t="s">
        <v>1422</v>
      </c>
      <c r="H324" t="s">
        <v>1391</v>
      </c>
      <c r="I324" t="s">
        <v>1392</v>
      </c>
    </row>
    <row r="325" spans="5:9" x14ac:dyDescent="0.2">
      <c r="E325" t="s">
        <v>780</v>
      </c>
      <c r="F325" t="s">
        <v>1423</v>
      </c>
      <c r="G325" t="s">
        <v>1424</v>
      </c>
      <c r="H325" t="s">
        <v>1391</v>
      </c>
      <c r="I325" t="s">
        <v>1392</v>
      </c>
    </row>
    <row r="326" spans="5:9" x14ac:dyDescent="0.2">
      <c r="E326" t="s">
        <v>783</v>
      </c>
      <c r="F326" t="s">
        <v>1425</v>
      </c>
      <c r="G326" t="s">
        <v>1426</v>
      </c>
      <c r="H326" t="s">
        <v>454</v>
      </c>
      <c r="I326" t="s">
        <v>1427</v>
      </c>
    </row>
    <row r="327" spans="5:9" x14ac:dyDescent="0.2">
      <c r="E327" t="s">
        <v>783</v>
      </c>
      <c r="F327" t="s">
        <v>1428</v>
      </c>
      <c r="G327" t="s">
        <v>1429</v>
      </c>
      <c r="H327" t="s">
        <v>454</v>
      </c>
      <c r="I327" t="s">
        <v>1427</v>
      </c>
    </row>
    <row r="328" spans="5:9" x14ac:dyDescent="0.2">
      <c r="E328" t="s">
        <v>783</v>
      </c>
      <c r="F328" t="s">
        <v>1430</v>
      </c>
      <c r="G328" t="s">
        <v>1431</v>
      </c>
      <c r="H328" t="s">
        <v>454</v>
      </c>
      <c r="I328" t="s">
        <v>1427</v>
      </c>
    </row>
    <row r="329" spans="5:9" x14ac:dyDescent="0.2">
      <c r="E329" t="s">
        <v>783</v>
      </c>
      <c r="F329" t="s">
        <v>1432</v>
      </c>
      <c r="G329" t="s">
        <v>1433</v>
      </c>
      <c r="H329" t="s">
        <v>454</v>
      </c>
      <c r="I329" t="s">
        <v>1427</v>
      </c>
    </row>
    <row r="330" spans="5:9" x14ac:dyDescent="0.2">
      <c r="E330" t="s">
        <v>783</v>
      </c>
      <c r="F330" t="s">
        <v>1434</v>
      </c>
      <c r="G330" t="s">
        <v>1435</v>
      </c>
      <c r="H330" t="s">
        <v>454</v>
      </c>
      <c r="I330" t="s">
        <v>1427</v>
      </c>
    </row>
    <row r="331" spans="5:9" x14ac:dyDescent="0.2">
      <c r="E331" t="s">
        <v>783</v>
      </c>
      <c r="F331" t="s">
        <v>1436</v>
      </c>
      <c r="G331" t="s">
        <v>1437</v>
      </c>
      <c r="H331" t="s">
        <v>454</v>
      </c>
      <c r="I331" t="s">
        <v>1427</v>
      </c>
    </row>
    <row r="332" spans="5:9" x14ac:dyDescent="0.2">
      <c r="E332" t="s">
        <v>783</v>
      </c>
      <c r="F332" t="s">
        <v>1438</v>
      </c>
      <c r="G332" t="s">
        <v>1439</v>
      </c>
      <c r="H332" t="s">
        <v>454</v>
      </c>
      <c r="I332" t="s">
        <v>1427</v>
      </c>
    </row>
    <row r="333" spans="5:9" x14ac:dyDescent="0.2">
      <c r="E333" t="s">
        <v>783</v>
      </c>
      <c r="F333" t="s">
        <v>1440</v>
      </c>
      <c r="G333" t="s">
        <v>1441</v>
      </c>
      <c r="H333" t="s">
        <v>454</v>
      </c>
      <c r="I333" t="s">
        <v>1427</v>
      </c>
    </row>
    <row r="334" spans="5:9" x14ac:dyDescent="0.2">
      <c r="E334" t="s">
        <v>783</v>
      </c>
      <c r="F334" t="s">
        <v>1442</v>
      </c>
      <c r="G334" t="s">
        <v>1443</v>
      </c>
      <c r="H334" t="s">
        <v>454</v>
      </c>
      <c r="I334" t="s">
        <v>1427</v>
      </c>
    </row>
    <row r="335" spans="5:9" x14ac:dyDescent="0.2">
      <c r="E335" t="s">
        <v>783</v>
      </c>
      <c r="F335" t="s">
        <v>1444</v>
      </c>
      <c r="G335" t="s">
        <v>1445</v>
      </c>
      <c r="H335" t="s">
        <v>454</v>
      </c>
      <c r="I335" t="s">
        <v>1427</v>
      </c>
    </row>
    <row r="336" spans="5:9" x14ac:dyDescent="0.2">
      <c r="E336" t="s">
        <v>783</v>
      </c>
      <c r="F336" t="s">
        <v>1446</v>
      </c>
      <c r="G336" t="s">
        <v>1447</v>
      </c>
      <c r="H336" t="s">
        <v>454</v>
      </c>
      <c r="I336" t="s">
        <v>1427</v>
      </c>
    </row>
    <row r="337" spans="5:9" x14ac:dyDescent="0.2">
      <c r="E337" t="s">
        <v>783</v>
      </c>
      <c r="F337" t="s">
        <v>1448</v>
      </c>
      <c r="G337" t="s">
        <v>1449</v>
      </c>
      <c r="H337" t="s">
        <v>454</v>
      </c>
      <c r="I337" t="s">
        <v>1427</v>
      </c>
    </row>
    <row r="338" spans="5:9" x14ac:dyDescent="0.2">
      <c r="E338" t="s">
        <v>783</v>
      </c>
      <c r="F338" t="s">
        <v>1450</v>
      </c>
      <c r="G338" t="s">
        <v>1451</v>
      </c>
      <c r="H338" t="s">
        <v>454</v>
      </c>
      <c r="I338" t="s">
        <v>1427</v>
      </c>
    </row>
    <row r="339" spans="5:9" x14ac:dyDescent="0.2">
      <c r="E339" t="s">
        <v>783</v>
      </c>
      <c r="F339" t="s">
        <v>1452</v>
      </c>
      <c r="G339" t="s">
        <v>1453</v>
      </c>
      <c r="H339" t="s">
        <v>454</v>
      </c>
      <c r="I339" t="s">
        <v>1427</v>
      </c>
    </row>
    <row r="340" spans="5:9" x14ac:dyDescent="0.2">
      <c r="E340" t="s">
        <v>783</v>
      </c>
      <c r="F340" t="s">
        <v>1454</v>
      </c>
      <c r="G340" t="s">
        <v>1455</v>
      </c>
      <c r="H340" t="s">
        <v>454</v>
      </c>
      <c r="I340" t="s">
        <v>1427</v>
      </c>
    </row>
    <row r="341" spans="5:9" x14ac:dyDescent="0.2">
      <c r="E341" t="s">
        <v>783</v>
      </c>
      <c r="F341" t="s">
        <v>1456</v>
      </c>
      <c r="G341" t="s">
        <v>1457</v>
      </c>
      <c r="H341" t="s">
        <v>454</v>
      </c>
      <c r="I341" t="s">
        <v>1427</v>
      </c>
    </row>
    <row r="342" spans="5:9" x14ac:dyDescent="0.2">
      <c r="E342" t="s">
        <v>786</v>
      </c>
      <c r="F342" t="s">
        <v>1458</v>
      </c>
      <c r="G342" t="s">
        <v>1459</v>
      </c>
      <c r="H342" t="s">
        <v>1460</v>
      </c>
      <c r="I342" t="s">
        <v>1461</v>
      </c>
    </row>
    <row r="343" spans="5:9" x14ac:dyDescent="0.2">
      <c r="E343" t="s">
        <v>786</v>
      </c>
      <c r="F343" t="s">
        <v>1462</v>
      </c>
      <c r="G343" t="s">
        <v>1463</v>
      </c>
      <c r="H343" t="s">
        <v>1460</v>
      </c>
      <c r="I343" t="s">
        <v>1461</v>
      </c>
    </row>
    <row r="344" spans="5:9" x14ac:dyDescent="0.2">
      <c r="E344" t="s">
        <v>786</v>
      </c>
      <c r="F344" t="s">
        <v>1464</v>
      </c>
      <c r="G344" t="s">
        <v>1465</v>
      </c>
      <c r="H344" t="s">
        <v>1460</v>
      </c>
      <c r="I344" t="s">
        <v>1461</v>
      </c>
    </row>
    <row r="345" spans="5:9" x14ac:dyDescent="0.2">
      <c r="E345" t="s">
        <v>786</v>
      </c>
      <c r="F345" t="s">
        <v>1466</v>
      </c>
      <c r="G345" t="s">
        <v>1467</v>
      </c>
      <c r="H345" t="s">
        <v>1460</v>
      </c>
      <c r="I345" t="s">
        <v>1461</v>
      </c>
    </row>
    <row r="346" spans="5:9" x14ac:dyDescent="0.2">
      <c r="E346" t="s">
        <v>786</v>
      </c>
      <c r="F346" t="s">
        <v>1468</v>
      </c>
      <c r="G346" t="s">
        <v>1469</v>
      </c>
      <c r="H346" t="s">
        <v>1460</v>
      </c>
      <c r="I346" t="s">
        <v>1461</v>
      </c>
    </row>
    <row r="347" spans="5:9" x14ac:dyDescent="0.2">
      <c r="E347" t="s">
        <v>786</v>
      </c>
      <c r="F347" t="s">
        <v>1470</v>
      </c>
      <c r="G347" t="s">
        <v>1471</v>
      </c>
      <c r="H347" t="s">
        <v>1460</v>
      </c>
      <c r="I347" t="s">
        <v>1461</v>
      </c>
    </row>
    <row r="348" spans="5:9" x14ac:dyDescent="0.2">
      <c r="E348" t="s">
        <v>786</v>
      </c>
      <c r="F348" t="s">
        <v>1472</v>
      </c>
      <c r="G348" t="s">
        <v>1473</v>
      </c>
      <c r="H348" t="s">
        <v>1460</v>
      </c>
      <c r="I348" t="s">
        <v>1461</v>
      </c>
    </row>
    <row r="349" spans="5:9" x14ac:dyDescent="0.2">
      <c r="E349" t="s">
        <v>786</v>
      </c>
      <c r="F349" t="s">
        <v>1474</v>
      </c>
      <c r="G349" t="s">
        <v>1475</v>
      </c>
      <c r="H349" t="s">
        <v>1460</v>
      </c>
      <c r="I349" t="s">
        <v>1461</v>
      </c>
    </row>
    <row r="350" spans="5:9" x14ac:dyDescent="0.2">
      <c r="E350" t="s">
        <v>786</v>
      </c>
      <c r="F350" t="s">
        <v>1476</v>
      </c>
      <c r="G350" t="s">
        <v>1477</v>
      </c>
      <c r="H350" t="s">
        <v>1460</v>
      </c>
      <c r="I350" t="s">
        <v>1461</v>
      </c>
    </row>
    <row r="351" spans="5:9" x14ac:dyDescent="0.2">
      <c r="E351" t="s">
        <v>786</v>
      </c>
      <c r="F351" t="s">
        <v>1478</v>
      </c>
      <c r="G351" t="s">
        <v>1479</v>
      </c>
      <c r="H351" t="s">
        <v>1460</v>
      </c>
      <c r="I351" t="s">
        <v>1461</v>
      </c>
    </row>
    <row r="352" spans="5:9" x14ac:dyDescent="0.2">
      <c r="E352" t="s">
        <v>786</v>
      </c>
      <c r="F352" t="s">
        <v>1480</v>
      </c>
      <c r="G352" t="s">
        <v>1481</v>
      </c>
      <c r="H352" t="s">
        <v>1460</v>
      </c>
      <c r="I352" t="s">
        <v>1461</v>
      </c>
    </row>
    <row r="353" spans="5:9" x14ac:dyDescent="0.2">
      <c r="E353" t="s">
        <v>786</v>
      </c>
      <c r="F353" t="s">
        <v>1482</v>
      </c>
      <c r="G353" t="s">
        <v>1483</v>
      </c>
      <c r="H353" t="s">
        <v>1460</v>
      </c>
      <c r="I353" t="s">
        <v>1461</v>
      </c>
    </row>
    <row r="354" spans="5:9" x14ac:dyDescent="0.2">
      <c r="E354" t="s">
        <v>786</v>
      </c>
      <c r="F354" t="s">
        <v>1484</v>
      </c>
      <c r="G354" t="s">
        <v>1485</v>
      </c>
      <c r="H354" t="s">
        <v>1460</v>
      </c>
      <c r="I354" t="s">
        <v>1461</v>
      </c>
    </row>
    <row r="355" spans="5:9" x14ac:dyDescent="0.2">
      <c r="E355" t="s">
        <v>786</v>
      </c>
      <c r="F355" t="s">
        <v>1486</v>
      </c>
      <c r="G355" t="s">
        <v>1487</v>
      </c>
      <c r="H355" t="s">
        <v>1460</v>
      </c>
      <c r="I355" t="s">
        <v>1461</v>
      </c>
    </row>
    <row r="356" spans="5:9" x14ac:dyDescent="0.2">
      <c r="E356" t="s">
        <v>786</v>
      </c>
      <c r="F356" t="s">
        <v>1488</v>
      </c>
      <c r="G356" t="s">
        <v>1489</v>
      </c>
      <c r="H356" t="s">
        <v>1460</v>
      </c>
      <c r="I356" t="s">
        <v>1461</v>
      </c>
    </row>
    <row r="357" spans="5:9" x14ac:dyDescent="0.2">
      <c r="E357" t="s">
        <v>786</v>
      </c>
      <c r="F357" t="s">
        <v>1490</v>
      </c>
      <c r="G357" t="s">
        <v>1491</v>
      </c>
      <c r="H357" t="s">
        <v>1460</v>
      </c>
      <c r="I357" t="s">
        <v>1461</v>
      </c>
    </row>
    <row r="358" spans="5:9" x14ac:dyDescent="0.2">
      <c r="E358" t="s">
        <v>789</v>
      </c>
      <c r="F358" t="s">
        <v>1492</v>
      </c>
      <c r="G358" t="s">
        <v>1493</v>
      </c>
      <c r="H358" t="s">
        <v>501</v>
      </c>
      <c r="I358" t="s">
        <v>1494</v>
      </c>
    </row>
    <row r="359" spans="5:9" x14ac:dyDescent="0.2">
      <c r="E359" t="s">
        <v>789</v>
      </c>
      <c r="F359" t="s">
        <v>1495</v>
      </c>
      <c r="G359" t="s">
        <v>1496</v>
      </c>
      <c r="H359" t="s">
        <v>501</v>
      </c>
      <c r="I359" t="s">
        <v>1494</v>
      </c>
    </row>
    <row r="360" spans="5:9" x14ac:dyDescent="0.2">
      <c r="E360" t="s">
        <v>789</v>
      </c>
      <c r="F360" t="s">
        <v>1497</v>
      </c>
      <c r="G360" t="s">
        <v>1498</v>
      </c>
      <c r="H360" t="s">
        <v>501</v>
      </c>
      <c r="I360" t="s">
        <v>1494</v>
      </c>
    </row>
    <row r="361" spans="5:9" x14ac:dyDescent="0.2">
      <c r="E361" t="s">
        <v>789</v>
      </c>
      <c r="F361" t="s">
        <v>1499</v>
      </c>
      <c r="G361" t="s">
        <v>1500</v>
      </c>
      <c r="H361" t="s">
        <v>501</v>
      </c>
      <c r="I361" t="s">
        <v>1494</v>
      </c>
    </row>
    <row r="362" spans="5:9" x14ac:dyDescent="0.2">
      <c r="E362" t="s">
        <v>789</v>
      </c>
      <c r="F362" t="s">
        <v>1501</v>
      </c>
      <c r="G362" t="s">
        <v>1502</v>
      </c>
      <c r="H362" t="s">
        <v>501</v>
      </c>
      <c r="I362" t="s">
        <v>1494</v>
      </c>
    </row>
    <row r="363" spans="5:9" x14ac:dyDescent="0.2">
      <c r="E363" t="s">
        <v>789</v>
      </c>
      <c r="F363" t="s">
        <v>1503</v>
      </c>
      <c r="G363" t="s">
        <v>1504</v>
      </c>
      <c r="H363" t="s">
        <v>501</v>
      </c>
      <c r="I363" t="s">
        <v>1494</v>
      </c>
    </row>
    <row r="364" spans="5:9" x14ac:dyDescent="0.2">
      <c r="E364" t="s">
        <v>789</v>
      </c>
      <c r="F364" t="s">
        <v>1505</v>
      </c>
      <c r="G364" t="s">
        <v>1506</v>
      </c>
      <c r="H364" t="s">
        <v>501</v>
      </c>
      <c r="I364" t="s">
        <v>1494</v>
      </c>
    </row>
    <row r="365" spans="5:9" x14ac:dyDescent="0.2">
      <c r="E365" t="s">
        <v>789</v>
      </c>
      <c r="F365" t="s">
        <v>1507</v>
      </c>
      <c r="G365" t="s">
        <v>1508</v>
      </c>
      <c r="H365" t="s">
        <v>501</v>
      </c>
      <c r="I365" t="s">
        <v>1494</v>
      </c>
    </row>
    <row r="366" spans="5:9" x14ac:dyDescent="0.2">
      <c r="E366" t="s">
        <v>789</v>
      </c>
      <c r="F366" t="s">
        <v>1509</v>
      </c>
      <c r="G366" t="s">
        <v>1510</v>
      </c>
      <c r="H366" t="s">
        <v>501</v>
      </c>
      <c r="I366" t="s">
        <v>1494</v>
      </c>
    </row>
    <row r="367" spans="5:9" x14ac:dyDescent="0.2">
      <c r="E367" t="s">
        <v>789</v>
      </c>
      <c r="F367" t="s">
        <v>1511</v>
      </c>
      <c r="G367" t="s">
        <v>1512</v>
      </c>
      <c r="H367" t="s">
        <v>501</v>
      </c>
      <c r="I367" t="s">
        <v>1494</v>
      </c>
    </row>
    <row r="368" spans="5:9" x14ac:dyDescent="0.2">
      <c r="E368" t="s">
        <v>789</v>
      </c>
      <c r="F368" t="s">
        <v>1513</v>
      </c>
      <c r="G368" t="s">
        <v>1514</v>
      </c>
      <c r="H368" t="s">
        <v>501</v>
      </c>
      <c r="I368" t="s">
        <v>1494</v>
      </c>
    </row>
    <row r="369" spans="4:9" x14ac:dyDescent="0.2">
      <c r="E369" t="s">
        <v>789</v>
      </c>
      <c r="F369" t="s">
        <v>1515</v>
      </c>
      <c r="G369" t="s">
        <v>1516</v>
      </c>
      <c r="H369" t="s">
        <v>501</v>
      </c>
      <c r="I369" t="s">
        <v>1494</v>
      </c>
    </row>
    <row r="370" spans="4:9" x14ac:dyDescent="0.2">
      <c r="E370" t="s">
        <v>789</v>
      </c>
      <c r="F370" t="s">
        <v>1517</v>
      </c>
      <c r="G370" t="s">
        <v>1518</v>
      </c>
      <c r="H370" t="s">
        <v>501</v>
      </c>
      <c r="I370" t="s">
        <v>1494</v>
      </c>
    </row>
    <row r="371" spans="4:9" x14ac:dyDescent="0.2">
      <c r="E371" t="s">
        <v>789</v>
      </c>
      <c r="F371" t="s">
        <v>1519</v>
      </c>
      <c r="G371" t="s">
        <v>1520</v>
      </c>
      <c r="H371" t="s">
        <v>501</v>
      </c>
      <c r="I371" t="s">
        <v>1494</v>
      </c>
    </row>
    <row r="372" spans="4:9" x14ac:dyDescent="0.2">
      <c r="E372" t="s">
        <v>789</v>
      </c>
      <c r="F372" t="s">
        <v>1521</v>
      </c>
      <c r="G372" t="s">
        <v>1522</v>
      </c>
      <c r="H372" t="s">
        <v>501</v>
      </c>
      <c r="I372" t="s">
        <v>1494</v>
      </c>
    </row>
    <row r="373" spans="4:9" x14ac:dyDescent="0.2">
      <c r="E373" t="s">
        <v>789</v>
      </c>
      <c r="F373" t="s">
        <v>1523</v>
      </c>
      <c r="G373" t="s">
        <v>1524</v>
      </c>
      <c r="H373" t="s">
        <v>501</v>
      </c>
      <c r="I373" t="s">
        <v>1494</v>
      </c>
    </row>
    <row r="374" spans="4:9" x14ac:dyDescent="0.2">
      <c r="E374" t="s">
        <v>789</v>
      </c>
      <c r="F374" t="s">
        <v>1525</v>
      </c>
      <c r="G374" t="s">
        <v>1526</v>
      </c>
      <c r="H374" t="s">
        <v>501</v>
      </c>
      <c r="I374" t="s">
        <v>1494</v>
      </c>
    </row>
    <row r="375" spans="4:9" x14ac:dyDescent="0.2">
      <c r="D375" t="s">
        <v>1527</v>
      </c>
      <c r="E375" t="s">
        <v>789</v>
      </c>
      <c r="F375" t="s">
        <v>873</v>
      </c>
      <c r="G375" t="s">
        <v>874</v>
      </c>
      <c r="H375" t="s">
        <v>501</v>
      </c>
      <c r="I375" t="s">
        <v>1494</v>
      </c>
    </row>
    <row r="376" spans="4:9" x14ac:dyDescent="0.2">
      <c r="D376" t="s">
        <v>1527</v>
      </c>
      <c r="E376" t="s">
        <v>789</v>
      </c>
      <c r="F376" t="s">
        <v>1528</v>
      </c>
      <c r="G376" t="s">
        <v>1330</v>
      </c>
      <c r="H376" t="s">
        <v>501</v>
      </c>
      <c r="I376" t="s">
        <v>1494</v>
      </c>
    </row>
    <row r="377" spans="4:9" x14ac:dyDescent="0.2">
      <c r="E377" t="s">
        <v>789</v>
      </c>
      <c r="F377" t="s">
        <v>1529</v>
      </c>
      <c r="G377" t="s">
        <v>1530</v>
      </c>
      <c r="H377" t="s">
        <v>501</v>
      </c>
      <c r="I377" t="s">
        <v>1494</v>
      </c>
    </row>
    <row r="378" spans="4:9" x14ac:dyDescent="0.2">
      <c r="E378" t="s">
        <v>789</v>
      </c>
      <c r="F378" t="s">
        <v>1531</v>
      </c>
      <c r="G378" t="s">
        <v>1532</v>
      </c>
      <c r="H378" t="s">
        <v>501</v>
      </c>
      <c r="I378" t="s">
        <v>1494</v>
      </c>
    </row>
    <row r="379" spans="4:9" x14ac:dyDescent="0.2">
      <c r="E379" t="s">
        <v>789</v>
      </c>
      <c r="F379" t="s">
        <v>1533</v>
      </c>
      <c r="G379" t="s">
        <v>1534</v>
      </c>
      <c r="H379" t="s">
        <v>501</v>
      </c>
      <c r="I379" t="s">
        <v>1494</v>
      </c>
    </row>
    <row r="380" spans="4:9" x14ac:dyDescent="0.2">
      <c r="E380" t="s">
        <v>789</v>
      </c>
      <c r="F380" t="s">
        <v>1535</v>
      </c>
      <c r="G380" t="s">
        <v>1536</v>
      </c>
      <c r="H380" t="s">
        <v>501</v>
      </c>
      <c r="I380" t="s">
        <v>1494</v>
      </c>
    </row>
    <row r="381" spans="4:9" x14ac:dyDescent="0.2">
      <c r="E381" t="s">
        <v>789</v>
      </c>
      <c r="F381" t="s">
        <v>1537</v>
      </c>
      <c r="G381" t="s">
        <v>1538</v>
      </c>
      <c r="H381" t="s">
        <v>501</v>
      </c>
      <c r="I381" t="s">
        <v>1494</v>
      </c>
    </row>
    <row r="382" spans="4:9" x14ac:dyDescent="0.2">
      <c r="E382" t="s">
        <v>789</v>
      </c>
      <c r="F382" t="s">
        <v>1539</v>
      </c>
      <c r="G382" t="s">
        <v>1540</v>
      </c>
      <c r="H382" t="s">
        <v>501</v>
      </c>
      <c r="I382" t="s">
        <v>1494</v>
      </c>
    </row>
    <row r="383" spans="4:9" x14ac:dyDescent="0.2">
      <c r="E383" t="s">
        <v>789</v>
      </c>
      <c r="F383" t="s">
        <v>1541</v>
      </c>
      <c r="G383" t="s">
        <v>1542</v>
      </c>
      <c r="H383" t="s">
        <v>501</v>
      </c>
      <c r="I383" t="s">
        <v>1494</v>
      </c>
    </row>
    <row r="384" spans="4:9" x14ac:dyDescent="0.2">
      <c r="E384" t="s">
        <v>789</v>
      </c>
      <c r="F384" t="s">
        <v>1543</v>
      </c>
      <c r="G384" t="s">
        <v>1544</v>
      </c>
      <c r="H384" t="s">
        <v>501</v>
      </c>
      <c r="I384" t="s">
        <v>1494</v>
      </c>
    </row>
    <row r="385" spans="4:9" x14ac:dyDescent="0.2">
      <c r="E385" t="s">
        <v>789</v>
      </c>
      <c r="F385" t="s">
        <v>1545</v>
      </c>
      <c r="G385" t="s">
        <v>1546</v>
      </c>
      <c r="H385" t="s">
        <v>501</v>
      </c>
      <c r="I385" t="s">
        <v>1494</v>
      </c>
    </row>
    <row r="386" spans="4:9" x14ac:dyDescent="0.2">
      <c r="D386" t="s">
        <v>1527</v>
      </c>
      <c r="E386" t="s">
        <v>789</v>
      </c>
      <c r="F386" t="s">
        <v>893</v>
      </c>
      <c r="G386" t="s">
        <v>894</v>
      </c>
      <c r="H386" t="s">
        <v>501</v>
      </c>
      <c r="I386" t="s">
        <v>1494</v>
      </c>
    </row>
    <row r="387" spans="4:9" x14ac:dyDescent="0.2">
      <c r="E387" t="s">
        <v>792</v>
      </c>
      <c r="F387" t="s">
        <v>1547</v>
      </c>
      <c r="G387" t="s">
        <v>1548</v>
      </c>
      <c r="H387" t="s">
        <v>1549</v>
      </c>
      <c r="I387" t="s">
        <v>1550</v>
      </c>
    </row>
    <row r="388" spans="4:9" x14ac:dyDescent="0.2">
      <c r="E388" t="s">
        <v>792</v>
      </c>
      <c r="F388" t="s">
        <v>1551</v>
      </c>
      <c r="G388" t="s">
        <v>1552</v>
      </c>
      <c r="H388" t="s">
        <v>1549</v>
      </c>
      <c r="I388" t="s">
        <v>1550</v>
      </c>
    </row>
    <row r="389" spans="4:9" x14ac:dyDescent="0.2">
      <c r="E389" t="s">
        <v>795</v>
      </c>
      <c r="F389" t="s">
        <v>1553</v>
      </c>
      <c r="G389" t="s">
        <v>1554</v>
      </c>
      <c r="H389" t="s">
        <v>1555</v>
      </c>
      <c r="I389" t="s">
        <v>1556</v>
      </c>
    </row>
    <row r="390" spans="4:9" x14ac:dyDescent="0.2">
      <c r="E390" t="s">
        <v>795</v>
      </c>
      <c r="F390" t="s">
        <v>1557</v>
      </c>
      <c r="G390" t="s">
        <v>1558</v>
      </c>
      <c r="H390" t="s">
        <v>1555</v>
      </c>
      <c r="I390" t="s">
        <v>1556</v>
      </c>
    </row>
    <row r="391" spans="4:9" x14ac:dyDescent="0.2">
      <c r="E391" t="s">
        <v>795</v>
      </c>
      <c r="F391" t="s">
        <v>1559</v>
      </c>
      <c r="G391" t="s">
        <v>1560</v>
      </c>
      <c r="H391" t="s">
        <v>1555</v>
      </c>
      <c r="I391" t="s">
        <v>1556</v>
      </c>
    </row>
    <row r="392" spans="4:9" x14ac:dyDescent="0.2">
      <c r="E392" t="s">
        <v>795</v>
      </c>
      <c r="F392" t="s">
        <v>1561</v>
      </c>
      <c r="G392" t="s">
        <v>1562</v>
      </c>
      <c r="H392" t="s">
        <v>1555</v>
      </c>
      <c r="I392" t="s">
        <v>1556</v>
      </c>
    </row>
    <row r="393" spans="4:9" x14ac:dyDescent="0.2">
      <c r="E393" t="s">
        <v>795</v>
      </c>
      <c r="F393" t="s">
        <v>1563</v>
      </c>
      <c r="G393" t="s">
        <v>1564</v>
      </c>
      <c r="H393" t="s">
        <v>1555</v>
      </c>
      <c r="I393" t="s">
        <v>1556</v>
      </c>
    </row>
    <row r="394" spans="4:9" x14ac:dyDescent="0.2">
      <c r="E394" t="s">
        <v>795</v>
      </c>
      <c r="F394" t="s">
        <v>1565</v>
      </c>
      <c r="G394" t="s">
        <v>1566</v>
      </c>
      <c r="H394" t="s">
        <v>1555</v>
      </c>
      <c r="I394" t="s">
        <v>1556</v>
      </c>
    </row>
    <row r="395" spans="4:9" x14ac:dyDescent="0.2">
      <c r="E395" t="s">
        <v>795</v>
      </c>
      <c r="F395" t="s">
        <v>1567</v>
      </c>
      <c r="G395" t="s">
        <v>1568</v>
      </c>
      <c r="H395" t="s">
        <v>1555</v>
      </c>
      <c r="I395" t="s">
        <v>1556</v>
      </c>
    </row>
    <row r="396" spans="4:9" x14ac:dyDescent="0.2">
      <c r="E396" t="s">
        <v>795</v>
      </c>
      <c r="F396" t="s">
        <v>1569</v>
      </c>
      <c r="G396" t="s">
        <v>1570</v>
      </c>
      <c r="H396" t="s">
        <v>1555</v>
      </c>
      <c r="I396" t="s">
        <v>1556</v>
      </c>
    </row>
    <row r="397" spans="4:9" x14ac:dyDescent="0.2">
      <c r="E397" t="s">
        <v>795</v>
      </c>
      <c r="F397" t="s">
        <v>1571</v>
      </c>
      <c r="G397" t="s">
        <v>1572</v>
      </c>
      <c r="H397" t="s">
        <v>1555</v>
      </c>
      <c r="I397" t="s">
        <v>1556</v>
      </c>
    </row>
    <row r="398" spans="4:9" x14ac:dyDescent="0.2">
      <c r="E398" t="s">
        <v>795</v>
      </c>
      <c r="F398" t="s">
        <v>1573</v>
      </c>
      <c r="G398" t="s">
        <v>1574</v>
      </c>
      <c r="H398" t="s">
        <v>1555</v>
      </c>
      <c r="I398" t="s">
        <v>1556</v>
      </c>
    </row>
    <row r="399" spans="4:9" x14ac:dyDescent="0.2">
      <c r="E399" t="s">
        <v>795</v>
      </c>
      <c r="F399" t="s">
        <v>1575</v>
      </c>
      <c r="G399" t="s">
        <v>1576</v>
      </c>
      <c r="H399" t="s">
        <v>1555</v>
      </c>
      <c r="I399" t="s">
        <v>1556</v>
      </c>
    </row>
    <row r="400" spans="4:9" x14ac:dyDescent="0.2">
      <c r="E400" t="s">
        <v>795</v>
      </c>
      <c r="F400" t="s">
        <v>1577</v>
      </c>
      <c r="G400" t="s">
        <v>1578</v>
      </c>
      <c r="H400" t="s">
        <v>1555</v>
      </c>
      <c r="I400" t="s">
        <v>1556</v>
      </c>
    </row>
    <row r="401" spans="5:9" x14ac:dyDescent="0.2">
      <c r="E401" t="s">
        <v>795</v>
      </c>
      <c r="F401" t="s">
        <v>1579</v>
      </c>
      <c r="G401" t="s">
        <v>1580</v>
      </c>
      <c r="H401" t="s">
        <v>1555</v>
      </c>
      <c r="I401" t="s">
        <v>1556</v>
      </c>
    </row>
    <row r="402" spans="5:9" x14ac:dyDescent="0.2">
      <c r="E402" t="s">
        <v>795</v>
      </c>
      <c r="F402" t="s">
        <v>1581</v>
      </c>
      <c r="G402" t="s">
        <v>1582</v>
      </c>
      <c r="H402" t="s">
        <v>1555</v>
      </c>
      <c r="I402" t="s">
        <v>1556</v>
      </c>
    </row>
    <row r="403" spans="5:9" x14ac:dyDescent="0.2">
      <c r="E403" t="s">
        <v>795</v>
      </c>
      <c r="F403" t="s">
        <v>1583</v>
      </c>
      <c r="G403" t="s">
        <v>1584</v>
      </c>
      <c r="H403" t="s">
        <v>1555</v>
      </c>
      <c r="I403" t="s">
        <v>1556</v>
      </c>
    </row>
    <row r="404" spans="5:9" x14ac:dyDescent="0.2">
      <c r="E404" t="s">
        <v>795</v>
      </c>
      <c r="F404" t="s">
        <v>1585</v>
      </c>
      <c r="G404" t="s">
        <v>1586</v>
      </c>
      <c r="H404" t="s">
        <v>1555</v>
      </c>
      <c r="I404" t="s">
        <v>1556</v>
      </c>
    </row>
    <row r="405" spans="5:9" x14ac:dyDescent="0.2">
      <c r="E405" t="s">
        <v>795</v>
      </c>
      <c r="F405" t="s">
        <v>1587</v>
      </c>
      <c r="G405" t="s">
        <v>1588</v>
      </c>
      <c r="H405" t="s">
        <v>1555</v>
      </c>
      <c r="I405" t="s">
        <v>1556</v>
      </c>
    </row>
    <row r="406" spans="5:9" x14ac:dyDescent="0.2">
      <c r="E406" t="s">
        <v>795</v>
      </c>
      <c r="F406" t="s">
        <v>1589</v>
      </c>
      <c r="G406" t="s">
        <v>1590</v>
      </c>
      <c r="H406" t="s">
        <v>1555</v>
      </c>
      <c r="I406" t="s">
        <v>1556</v>
      </c>
    </row>
    <row r="407" spans="5:9" x14ac:dyDescent="0.2">
      <c r="E407" t="s">
        <v>795</v>
      </c>
      <c r="F407" t="s">
        <v>1591</v>
      </c>
      <c r="G407" t="s">
        <v>1592</v>
      </c>
      <c r="H407" t="s">
        <v>1555</v>
      </c>
      <c r="I407" t="s">
        <v>1556</v>
      </c>
    </row>
    <row r="408" spans="5:9" x14ac:dyDescent="0.2">
      <c r="E408" t="s">
        <v>795</v>
      </c>
      <c r="F408" t="s">
        <v>1593</v>
      </c>
      <c r="G408" t="s">
        <v>1594</v>
      </c>
      <c r="H408" t="s">
        <v>1555</v>
      </c>
      <c r="I408" t="s">
        <v>1556</v>
      </c>
    </row>
    <row r="409" spans="5:9" x14ac:dyDescent="0.2">
      <c r="E409" t="s">
        <v>795</v>
      </c>
      <c r="F409" t="s">
        <v>1595</v>
      </c>
      <c r="G409" t="s">
        <v>1596</v>
      </c>
      <c r="H409" t="s">
        <v>1555</v>
      </c>
      <c r="I409" t="s">
        <v>1556</v>
      </c>
    </row>
    <row r="410" spans="5:9" x14ac:dyDescent="0.2">
      <c r="E410" t="s">
        <v>795</v>
      </c>
      <c r="F410" t="s">
        <v>1597</v>
      </c>
      <c r="G410" t="s">
        <v>1598</v>
      </c>
      <c r="H410" t="s">
        <v>1555</v>
      </c>
      <c r="I410" t="s">
        <v>1556</v>
      </c>
    </row>
    <row r="411" spans="5:9" x14ac:dyDescent="0.2">
      <c r="E411" t="s">
        <v>798</v>
      </c>
      <c r="F411" t="s">
        <v>1599</v>
      </c>
      <c r="G411" t="s">
        <v>1600</v>
      </c>
      <c r="H411" t="s">
        <v>1601</v>
      </c>
      <c r="I411" t="s">
        <v>1602</v>
      </c>
    </row>
    <row r="412" spans="5:9" x14ac:dyDescent="0.2">
      <c r="E412" t="s">
        <v>798</v>
      </c>
      <c r="F412" t="s">
        <v>1603</v>
      </c>
      <c r="G412" t="s">
        <v>1604</v>
      </c>
      <c r="H412" t="s">
        <v>1601</v>
      </c>
      <c r="I412" t="s">
        <v>1602</v>
      </c>
    </row>
    <row r="413" spans="5:9" x14ac:dyDescent="0.2">
      <c r="E413" t="s">
        <v>798</v>
      </c>
      <c r="F413" t="s">
        <v>1605</v>
      </c>
      <c r="G413" t="s">
        <v>1606</v>
      </c>
      <c r="H413" t="s">
        <v>1601</v>
      </c>
      <c r="I413" t="s">
        <v>1602</v>
      </c>
    </row>
    <row r="414" spans="5:9" x14ac:dyDescent="0.2">
      <c r="E414" t="s">
        <v>798</v>
      </c>
      <c r="F414" t="s">
        <v>1607</v>
      </c>
      <c r="G414" t="s">
        <v>1608</v>
      </c>
      <c r="H414" t="s">
        <v>1601</v>
      </c>
      <c r="I414" t="s">
        <v>1602</v>
      </c>
    </row>
    <row r="415" spans="5:9" x14ac:dyDescent="0.2">
      <c r="E415" t="s">
        <v>798</v>
      </c>
      <c r="F415" t="s">
        <v>1609</v>
      </c>
      <c r="G415" t="s">
        <v>1610</v>
      </c>
      <c r="H415" t="s">
        <v>1601</v>
      </c>
      <c r="I415" t="s">
        <v>1602</v>
      </c>
    </row>
    <row r="416" spans="5:9" x14ac:dyDescent="0.2">
      <c r="E416" t="s">
        <v>798</v>
      </c>
      <c r="F416" t="s">
        <v>1611</v>
      </c>
      <c r="G416" t="s">
        <v>1612</v>
      </c>
      <c r="H416" t="s">
        <v>1601</v>
      </c>
      <c r="I416" t="s">
        <v>1602</v>
      </c>
    </row>
    <row r="417" spans="5:9" x14ac:dyDescent="0.2">
      <c r="E417" t="s">
        <v>798</v>
      </c>
      <c r="F417" t="s">
        <v>1613</v>
      </c>
      <c r="G417" t="s">
        <v>1614</v>
      </c>
      <c r="H417" t="s">
        <v>1601</v>
      </c>
      <c r="I417" t="s">
        <v>1602</v>
      </c>
    </row>
    <row r="418" spans="5:9" x14ac:dyDescent="0.2">
      <c r="E418" t="s">
        <v>798</v>
      </c>
      <c r="F418" t="s">
        <v>1615</v>
      </c>
      <c r="G418" t="s">
        <v>1616</v>
      </c>
      <c r="H418" t="s">
        <v>1601</v>
      </c>
      <c r="I418" t="s">
        <v>1602</v>
      </c>
    </row>
    <row r="419" spans="5:9" x14ac:dyDescent="0.2">
      <c r="E419" t="s">
        <v>798</v>
      </c>
      <c r="F419" t="s">
        <v>1617</v>
      </c>
      <c r="G419" t="s">
        <v>1618</v>
      </c>
      <c r="H419" t="s">
        <v>1601</v>
      </c>
      <c r="I419" t="s">
        <v>1602</v>
      </c>
    </row>
    <row r="420" spans="5:9" x14ac:dyDescent="0.2">
      <c r="E420" t="s">
        <v>798</v>
      </c>
      <c r="F420" t="s">
        <v>1619</v>
      </c>
      <c r="G420" t="s">
        <v>1620</v>
      </c>
      <c r="H420" t="s">
        <v>1601</v>
      </c>
      <c r="I420" t="s">
        <v>1602</v>
      </c>
    </row>
    <row r="421" spans="5:9" x14ac:dyDescent="0.2">
      <c r="E421" t="s">
        <v>798</v>
      </c>
      <c r="F421" t="s">
        <v>1621</v>
      </c>
      <c r="G421" t="s">
        <v>1622</v>
      </c>
      <c r="H421" t="s">
        <v>1601</v>
      </c>
      <c r="I421" t="s">
        <v>1602</v>
      </c>
    </row>
    <row r="422" spans="5:9" x14ac:dyDescent="0.2">
      <c r="E422" t="s">
        <v>798</v>
      </c>
      <c r="F422" t="s">
        <v>1623</v>
      </c>
      <c r="G422" t="s">
        <v>1624</v>
      </c>
      <c r="H422" t="s">
        <v>1601</v>
      </c>
      <c r="I422" t="s">
        <v>1602</v>
      </c>
    </row>
    <row r="423" spans="5:9" x14ac:dyDescent="0.2">
      <c r="E423" t="s">
        <v>798</v>
      </c>
      <c r="F423" t="s">
        <v>1625</v>
      </c>
      <c r="G423" t="s">
        <v>1626</v>
      </c>
      <c r="H423" t="s">
        <v>1601</v>
      </c>
      <c r="I423" t="s">
        <v>1602</v>
      </c>
    </row>
    <row r="424" spans="5:9" x14ac:dyDescent="0.2">
      <c r="E424" t="s">
        <v>798</v>
      </c>
      <c r="F424" t="s">
        <v>1627</v>
      </c>
      <c r="G424" t="s">
        <v>1628</v>
      </c>
      <c r="H424" t="s">
        <v>1601</v>
      </c>
      <c r="I424" t="s">
        <v>1602</v>
      </c>
    </row>
    <row r="425" spans="5:9" x14ac:dyDescent="0.2">
      <c r="E425" t="s">
        <v>798</v>
      </c>
      <c r="F425" t="s">
        <v>1629</v>
      </c>
      <c r="G425" t="s">
        <v>1630</v>
      </c>
      <c r="H425" t="s">
        <v>1601</v>
      </c>
      <c r="I425" t="s">
        <v>1602</v>
      </c>
    </row>
    <row r="426" spans="5:9" x14ac:dyDescent="0.2">
      <c r="E426" t="s">
        <v>798</v>
      </c>
      <c r="F426" t="s">
        <v>1631</v>
      </c>
      <c r="G426" t="s">
        <v>1632</v>
      </c>
      <c r="H426" t="s">
        <v>1601</v>
      </c>
      <c r="I426" t="s">
        <v>1602</v>
      </c>
    </row>
    <row r="427" spans="5:9" x14ac:dyDescent="0.2">
      <c r="E427" t="s">
        <v>798</v>
      </c>
      <c r="F427" t="s">
        <v>1633</v>
      </c>
      <c r="G427" t="s">
        <v>1634</v>
      </c>
      <c r="H427" t="s">
        <v>1601</v>
      </c>
      <c r="I427" t="s">
        <v>1602</v>
      </c>
    </row>
    <row r="428" spans="5:9" x14ac:dyDescent="0.2">
      <c r="E428" t="s">
        <v>798</v>
      </c>
      <c r="F428" t="s">
        <v>1635</v>
      </c>
      <c r="G428" t="s">
        <v>1636</v>
      </c>
      <c r="H428" t="s">
        <v>1601</v>
      </c>
      <c r="I428" t="s">
        <v>1602</v>
      </c>
    </row>
    <row r="429" spans="5:9" x14ac:dyDescent="0.2">
      <c r="E429" t="s">
        <v>798</v>
      </c>
      <c r="F429" t="s">
        <v>1637</v>
      </c>
      <c r="G429" t="s">
        <v>1638</v>
      </c>
      <c r="H429" t="s">
        <v>1601</v>
      </c>
      <c r="I429" t="s">
        <v>1602</v>
      </c>
    </row>
    <row r="430" spans="5:9" x14ac:dyDescent="0.2">
      <c r="E430" t="s">
        <v>798</v>
      </c>
      <c r="F430" t="s">
        <v>1639</v>
      </c>
      <c r="G430" t="s">
        <v>1640</v>
      </c>
      <c r="H430" t="s">
        <v>1601</v>
      </c>
      <c r="I430" t="s">
        <v>1602</v>
      </c>
    </row>
    <row r="431" spans="5:9" x14ac:dyDescent="0.2">
      <c r="E431" t="s">
        <v>801</v>
      </c>
      <c r="F431" t="s">
        <v>1641</v>
      </c>
      <c r="G431" t="s">
        <v>1642</v>
      </c>
      <c r="H431" t="s">
        <v>1643</v>
      </c>
      <c r="I431" t="s">
        <v>1644</v>
      </c>
    </row>
    <row r="432" spans="5:9" x14ac:dyDescent="0.2">
      <c r="E432" t="s">
        <v>801</v>
      </c>
      <c r="F432" t="s">
        <v>1645</v>
      </c>
      <c r="G432" t="s">
        <v>1646</v>
      </c>
      <c r="H432" t="s">
        <v>1643</v>
      </c>
      <c r="I432" t="s">
        <v>1644</v>
      </c>
    </row>
    <row r="433" spans="5:9" x14ac:dyDescent="0.2">
      <c r="E433" t="s">
        <v>801</v>
      </c>
      <c r="F433" t="s">
        <v>1647</v>
      </c>
      <c r="G433" t="s">
        <v>1648</v>
      </c>
      <c r="H433" t="s">
        <v>1643</v>
      </c>
      <c r="I433" t="s">
        <v>1644</v>
      </c>
    </row>
    <row r="434" spans="5:9" x14ac:dyDescent="0.2">
      <c r="E434" t="s">
        <v>801</v>
      </c>
      <c r="F434" t="s">
        <v>1649</v>
      </c>
      <c r="G434" t="s">
        <v>1650</v>
      </c>
      <c r="H434" t="s">
        <v>1643</v>
      </c>
      <c r="I434" t="s">
        <v>1644</v>
      </c>
    </row>
    <row r="435" spans="5:9" x14ac:dyDescent="0.2">
      <c r="E435" t="s">
        <v>801</v>
      </c>
      <c r="F435" t="s">
        <v>1651</v>
      </c>
      <c r="G435" t="s">
        <v>1652</v>
      </c>
      <c r="H435" t="s">
        <v>1643</v>
      </c>
      <c r="I435" t="s">
        <v>1644</v>
      </c>
    </row>
    <row r="436" spans="5:9" x14ac:dyDescent="0.2">
      <c r="E436" t="s">
        <v>801</v>
      </c>
      <c r="F436" t="s">
        <v>1653</v>
      </c>
      <c r="G436" t="s">
        <v>1654</v>
      </c>
      <c r="H436" t="s">
        <v>1643</v>
      </c>
      <c r="I436" t="s">
        <v>1644</v>
      </c>
    </row>
    <row r="437" spans="5:9" x14ac:dyDescent="0.2">
      <c r="E437" t="s">
        <v>801</v>
      </c>
      <c r="F437" t="s">
        <v>1655</v>
      </c>
      <c r="G437" t="s">
        <v>1656</v>
      </c>
      <c r="H437" t="s">
        <v>1643</v>
      </c>
      <c r="I437" t="s">
        <v>1644</v>
      </c>
    </row>
    <row r="438" spans="5:9" x14ac:dyDescent="0.2">
      <c r="E438" t="s">
        <v>801</v>
      </c>
      <c r="F438" t="s">
        <v>1657</v>
      </c>
      <c r="G438" t="s">
        <v>1658</v>
      </c>
      <c r="H438" t="s">
        <v>1643</v>
      </c>
      <c r="I438" t="s">
        <v>1644</v>
      </c>
    </row>
    <row r="439" spans="5:9" x14ac:dyDescent="0.2">
      <c r="E439" t="s">
        <v>801</v>
      </c>
      <c r="F439" t="s">
        <v>1659</v>
      </c>
      <c r="G439" t="s">
        <v>1660</v>
      </c>
      <c r="H439" t="s">
        <v>1643</v>
      </c>
      <c r="I439" t="s">
        <v>1644</v>
      </c>
    </row>
    <row r="440" spans="5:9" x14ac:dyDescent="0.2">
      <c r="E440" t="s">
        <v>801</v>
      </c>
      <c r="F440" t="s">
        <v>1661</v>
      </c>
      <c r="G440" t="s">
        <v>1662</v>
      </c>
      <c r="H440" t="s">
        <v>1643</v>
      </c>
      <c r="I440" t="s">
        <v>1644</v>
      </c>
    </row>
    <row r="441" spans="5:9" x14ac:dyDescent="0.2">
      <c r="E441" t="s">
        <v>801</v>
      </c>
      <c r="F441" t="s">
        <v>1663</v>
      </c>
      <c r="G441" t="s">
        <v>1664</v>
      </c>
      <c r="H441" t="s">
        <v>1643</v>
      </c>
      <c r="I441" t="s">
        <v>1644</v>
      </c>
    </row>
    <row r="442" spans="5:9" x14ac:dyDescent="0.2">
      <c r="E442" t="s">
        <v>804</v>
      </c>
      <c r="F442" t="s">
        <v>1665</v>
      </c>
      <c r="G442" t="s">
        <v>1666</v>
      </c>
      <c r="H442" t="s">
        <v>21</v>
      </c>
      <c r="I442" t="s">
        <v>1667</v>
      </c>
    </row>
    <row r="443" spans="5:9" x14ac:dyDescent="0.2">
      <c r="E443" t="s">
        <v>804</v>
      </c>
      <c r="F443" t="s">
        <v>1668</v>
      </c>
      <c r="G443" t="s">
        <v>1669</v>
      </c>
      <c r="H443" t="s">
        <v>21</v>
      </c>
      <c r="I443" t="s">
        <v>1667</v>
      </c>
    </row>
    <row r="444" spans="5:9" x14ac:dyDescent="0.2">
      <c r="E444" t="s">
        <v>804</v>
      </c>
      <c r="F444" t="s">
        <v>1670</v>
      </c>
      <c r="G444" t="s">
        <v>1671</v>
      </c>
      <c r="H444" t="s">
        <v>21</v>
      </c>
      <c r="I444" t="s">
        <v>1667</v>
      </c>
    </row>
    <row r="445" spans="5:9" x14ac:dyDescent="0.2">
      <c r="E445" t="s">
        <v>804</v>
      </c>
      <c r="F445" t="s">
        <v>1672</v>
      </c>
      <c r="G445" t="s">
        <v>1673</v>
      </c>
      <c r="H445" t="s">
        <v>21</v>
      </c>
      <c r="I445" t="s">
        <v>1667</v>
      </c>
    </row>
    <row r="446" spans="5:9" x14ac:dyDescent="0.2">
      <c r="E446" t="s">
        <v>804</v>
      </c>
      <c r="F446" t="s">
        <v>1674</v>
      </c>
      <c r="G446" t="s">
        <v>1675</v>
      </c>
      <c r="H446" t="s">
        <v>21</v>
      </c>
      <c r="I446" t="s">
        <v>1667</v>
      </c>
    </row>
    <row r="447" spans="5:9" x14ac:dyDescent="0.2">
      <c r="E447" t="s">
        <v>804</v>
      </c>
      <c r="F447" t="s">
        <v>1676</v>
      </c>
      <c r="G447" t="s">
        <v>1677</v>
      </c>
      <c r="H447" t="s">
        <v>21</v>
      </c>
      <c r="I447" t="s">
        <v>1667</v>
      </c>
    </row>
    <row r="448" spans="5:9" x14ac:dyDescent="0.2">
      <c r="E448" t="s">
        <v>804</v>
      </c>
      <c r="F448" t="s">
        <v>1678</v>
      </c>
      <c r="G448" t="s">
        <v>1679</v>
      </c>
      <c r="H448" t="s">
        <v>21</v>
      </c>
      <c r="I448" t="s">
        <v>1667</v>
      </c>
    </row>
    <row r="449" spans="5:9" x14ac:dyDescent="0.2">
      <c r="E449" t="s">
        <v>804</v>
      </c>
      <c r="F449" t="s">
        <v>1680</v>
      </c>
      <c r="G449" t="s">
        <v>1681</v>
      </c>
      <c r="H449" t="s">
        <v>21</v>
      </c>
      <c r="I449" t="s">
        <v>1667</v>
      </c>
    </row>
    <row r="450" spans="5:9" x14ac:dyDescent="0.2">
      <c r="E450" t="s">
        <v>804</v>
      </c>
      <c r="F450" t="s">
        <v>1682</v>
      </c>
      <c r="G450" t="s">
        <v>1683</v>
      </c>
      <c r="H450" t="s">
        <v>21</v>
      </c>
      <c r="I450" t="s">
        <v>1667</v>
      </c>
    </row>
    <row r="451" spans="5:9" x14ac:dyDescent="0.2">
      <c r="E451" t="s">
        <v>804</v>
      </c>
      <c r="F451" t="s">
        <v>1684</v>
      </c>
      <c r="G451" t="s">
        <v>1685</v>
      </c>
      <c r="H451" t="s">
        <v>21</v>
      </c>
      <c r="I451" t="s">
        <v>1667</v>
      </c>
    </row>
    <row r="452" spans="5:9" x14ac:dyDescent="0.2">
      <c r="E452" t="s">
        <v>804</v>
      </c>
      <c r="F452" t="s">
        <v>1686</v>
      </c>
      <c r="G452" t="s">
        <v>1687</v>
      </c>
      <c r="H452" t="s">
        <v>21</v>
      </c>
      <c r="I452" t="s">
        <v>1667</v>
      </c>
    </row>
    <row r="453" spans="5:9" x14ac:dyDescent="0.2">
      <c r="E453" t="s">
        <v>804</v>
      </c>
      <c r="F453" t="s">
        <v>1688</v>
      </c>
      <c r="G453" t="s">
        <v>1689</v>
      </c>
      <c r="H453" t="s">
        <v>21</v>
      </c>
      <c r="I453" t="s">
        <v>1667</v>
      </c>
    </row>
    <row r="454" spans="5:9" x14ac:dyDescent="0.2">
      <c r="E454" t="s">
        <v>804</v>
      </c>
      <c r="F454" t="s">
        <v>1690</v>
      </c>
      <c r="G454" t="s">
        <v>1691</v>
      </c>
      <c r="H454" t="s">
        <v>21</v>
      </c>
      <c r="I454" t="s">
        <v>1667</v>
      </c>
    </row>
    <row r="455" spans="5:9" x14ac:dyDescent="0.2">
      <c r="E455" t="s">
        <v>804</v>
      </c>
      <c r="F455" t="s">
        <v>1692</v>
      </c>
      <c r="G455" t="s">
        <v>1693</v>
      </c>
      <c r="H455" t="s">
        <v>21</v>
      </c>
      <c r="I455" t="s">
        <v>1667</v>
      </c>
    </row>
    <row r="456" spans="5:9" x14ac:dyDescent="0.2">
      <c r="E456" t="s">
        <v>804</v>
      </c>
      <c r="F456" t="s">
        <v>1694</v>
      </c>
      <c r="G456" t="s">
        <v>1695</v>
      </c>
      <c r="H456" t="s">
        <v>21</v>
      </c>
      <c r="I456" t="s">
        <v>1667</v>
      </c>
    </row>
    <row r="457" spans="5:9" x14ac:dyDescent="0.2">
      <c r="E457" t="s">
        <v>804</v>
      </c>
      <c r="F457" t="s">
        <v>1696</v>
      </c>
      <c r="G457" t="s">
        <v>1697</v>
      </c>
      <c r="H457" t="s">
        <v>21</v>
      </c>
      <c r="I457" t="s">
        <v>1667</v>
      </c>
    </row>
    <row r="458" spans="5:9" x14ac:dyDescent="0.2">
      <c r="E458" t="s">
        <v>804</v>
      </c>
      <c r="F458" t="s">
        <v>1698</v>
      </c>
      <c r="G458" t="s">
        <v>1699</v>
      </c>
      <c r="H458" t="s">
        <v>21</v>
      </c>
      <c r="I458" t="s">
        <v>1667</v>
      </c>
    </row>
    <row r="459" spans="5:9" x14ac:dyDescent="0.2">
      <c r="E459" t="s">
        <v>804</v>
      </c>
      <c r="F459" t="s">
        <v>1700</v>
      </c>
      <c r="G459" t="s">
        <v>1701</v>
      </c>
      <c r="H459" t="s">
        <v>21</v>
      </c>
      <c r="I459" t="s">
        <v>1667</v>
      </c>
    </row>
    <row r="460" spans="5:9" x14ac:dyDescent="0.2">
      <c r="E460" t="s">
        <v>804</v>
      </c>
      <c r="F460" t="s">
        <v>1702</v>
      </c>
      <c r="G460" t="s">
        <v>1703</v>
      </c>
      <c r="H460" t="s">
        <v>21</v>
      </c>
      <c r="I460" t="s">
        <v>1667</v>
      </c>
    </row>
    <row r="461" spans="5:9" x14ac:dyDescent="0.2">
      <c r="E461" t="s">
        <v>804</v>
      </c>
      <c r="F461" t="s">
        <v>1704</v>
      </c>
      <c r="G461" t="s">
        <v>1705</v>
      </c>
      <c r="H461" t="s">
        <v>21</v>
      </c>
      <c r="I461" t="s">
        <v>1667</v>
      </c>
    </row>
    <row r="462" spans="5:9" x14ac:dyDescent="0.2">
      <c r="E462" t="s">
        <v>804</v>
      </c>
      <c r="F462" t="s">
        <v>1706</v>
      </c>
      <c r="G462" t="s">
        <v>1707</v>
      </c>
      <c r="H462" t="s">
        <v>21</v>
      </c>
      <c r="I462" t="s">
        <v>1667</v>
      </c>
    </row>
    <row r="463" spans="5:9" x14ac:dyDescent="0.2">
      <c r="E463" t="s">
        <v>804</v>
      </c>
      <c r="F463" t="s">
        <v>1708</v>
      </c>
      <c r="G463" t="s">
        <v>1709</v>
      </c>
      <c r="H463" t="s">
        <v>21</v>
      </c>
      <c r="I463" t="s">
        <v>1667</v>
      </c>
    </row>
    <row r="464" spans="5:9" x14ac:dyDescent="0.2">
      <c r="E464" t="s">
        <v>804</v>
      </c>
      <c r="F464" t="s">
        <v>1710</v>
      </c>
      <c r="G464" t="s">
        <v>1711</v>
      </c>
      <c r="H464" t="s">
        <v>21</v>
      </c>
      <c r="I464" t="s">
        <v>1667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baseColWidth="10" defaultColWidth="8.83203125" defaultRowHeight="15" customHeight="1" x14ac:dyDescent="0.2"/>
  <cols>
    <col min="1" max="1" width="41.5" customWidth="1"/>
    <col min="3" max="3" width="41.1640625" customWidth="1"/>
    <col min="4" max="4" width="9.1640625" customWidth="1"/>
    <col min="5" max="5" width="31.33203125" customWidth="1"/>
    <col min="7" max="7" width="37.6640625" customWidth="1"/>
  </cols>
  <sheetData>
    <row r="1" spans="3:14" x14ac:dyDescent="0.2">
      <c r="C1">
        <f>Основний!C11</f>
        <v>0</v>
      </c>
    </row>
    <row r="2" spans="3:14" x14ac:dyDescent="0.2">
      <c r="C2" t="str">
        <f>Основний!C12</f>
        <v>Абрамян Артур Маратович</v>
      </c>
      <c r="E2" t="b">
        <f t="shared" ref="E2:E33" si="0">C2=G2</f>
        <v>0</v>
      </c>
      <c r="F2" s="24" t="s">
        <v>18</v>
      </c>
      <c r="G2" s="25" t="s">
        <v>1712</v>
      </c>
      <c r="H2" s="25" t="s">
        <v>1713</v>
      </c>
      <c r="I2" s="25" t="s">
        <v>1714</v>
      </c>
      <c r="J2" s="25" t="s">
        <v>722</v>
      </c>
      <c r="K2" s="25" t="s">
        <v>1715</v>
      </c>
      <c r="L2" s="25" t="s">
        <v>1716</v>
      </c>
      <c r="M2" s="25" t="s">
        <v>1717</v>
      </c>
      <c r="N2" s="26" t="s">
        <v>1718</v>
      </c>
    </row>
    <row r="3" spans="3:14" ht="48" x14ac:dyDescent="0.2">
      <c r="C3" t="str">
        <f>Основний!C13</f>
        <v>Авраменко Андрій Миколайович</v>
      </c>
      <c r="E3" t="b">
        <f t="shared" si="0"/>
        <v>0</v>
      </c>
      <c r="F3" t="s">
        <v>18</v>
      </c>
      <c r="G3" t="s">
        <v>1719</v>
      </c>
      <c r="H3" t="s">
        <v>1720</v>
      </c>
      <c r="I3" t="s">
        <v>1721</v>
      </c>
      <c r="J3" s="23" t="s">
        <v>722</v>
      </c>
      <c r="K3" t="s">
        <v>1722</v>
      </c>
      <c r="L3" t="s">
        <v>1723</v>
      </c>
      <c r="M3" t="s">
        <v>1724</v>
      </c>
      <c r="N3" t="s">
        <v>1725</v>
      </c>
    </row>
    <row r="4" spans="3:14" ht="48" x14ac:dyDescent="0.2">
      <c r="C4" t="str">
        <f>Основний!C14</f>
        <v>Алексенко Іван Миколайович</v>
      </c>
      <c r="E4" t="b">
        <f t="shared" si="0"/>
        <v>0</v>
      </c>
      <c r="F4" t="s">
        <v>18</v>
      </c>
      <c r="G4" t="s">
        <v>1726</v>
      </c>
      <c r="H4" t="s">
        <v>1727</v>
      </c>
      <c r="I4" t="s">
        <v>1728</v>
      </c>
      <c r="J4" s="23" t="s">
        <v>722</v>
      </c>
      <c r="K4" t="s">
        <v>1729</v>
      </c>
      <c r="L4" t="s">
        <v>1730</v>
      </c>
      <c r="M4" t="s">
        <v>1731</v>
      </c>
      <c r="N4" t="s">
        <v>1732</v>
      </c>
    </row>
    <row r="5" spans="3:14" x14ac:dyDescent="0.2">
      <c r="C5" t="str">
        <f>Основний!C15</f>
        <v>Алієв Парвіз Натікбєкович</v>
      </c>
      <c r="E5" t="b">
        <f t="shared" si="0"/>
        <v>0</v>
      </c>
      <c r="F5" t="s">
        <v>18</v>
      </c>
      <c r="G5" t="s">
        <v>1733</v>
      </c>
      <c r="H5" t="s">
        <v>1734</v>
      </c>
      <c r="I5" t="s">
        <v>1735</v>
      </c>
      <c r="J5" t="s">
        <v>728</v>
      </c>
      <c r="K5" t="s">
        <v>1736</v>
      </c>
      <c r="L5" t="s">
        <v>1737</v>
      </c>
      <c r="M5" t="s">
        <v>1738</v>
      </c>
      <c r="N5" t="s">
        <v>1739</v>
      </c>
    </row>
    <row r="6" spans="3:14" ht="395" x14ac:dyDescent="0.2">
      <c r="C6" t="str">
        <f>Основний!C16</f>
        <v>Андрушко Вадим Валентинович</v>
      </c>
      <c r="E6" t="b">
        <f t="shared" si="0"/>
        <v>0</v>
      </c>
      <c r="F6" t="s">
        <v>618</v>
      </c>
      <c r="G6" t="s">
        <v>1740</v>
      </c>
      <c r="H6" t="s">
        <v>1741</v>
      </c>
      <c r="I6" t="s">
        <v>1742</v>
      </c>
      <c r="J6" t="s">
        <v>722</v>
      </c>
      <c r="K6" s="23" t="s">
        <v>1743</v>
      </c>
      <c r="L6" t="s">
        <v>1744</v>
      </c>
      <c r="M6" s="23" t="s">
        <v>1745</v>
      </c>
      <c r="N6" t="s">
        <v>1746</v>
      </c>
    </row>
    <row r="7" spans="3:14" ht="409.6" x14ac:dyDescent="0.2">
      <c r="C7" t="str">
        <f>Основний!C17</f>
        <v>Анісімов Сергій Леонідович</v>
      </c>
      <c r="E7" t="b">
        <f t="shared" si="0"/>
        <v>0</v>
      </c>
      <c r="F7" t="s">
        <v>18</v>
      </c>
      <c r="G7" t="s">
        <v>1747</v>
      </c>
      <c r="H7" t="s">
        <v>1748</v>
      </c>
      <c r="I7" t="s">
        <v>1749</v>
      </c>
      <c r="J7" t="s">
        <v>728</v>
      </c>
      <c r="K7" s="23" t="s">
        <v>1750</v>
      </c>
      <c r="L7" t="s">
        <v>1751</v>
      </c>
      <c r="M7" s="23" t="s">
        <v>1752</v>
      </c>
      <c r="N7" t="s">
        <v>1753</v>
      </c>
    </row>
    <row r="8" spans="3:14" ht="48" x14ac:dyDescent="0.2">
      <c r="C8" t="str">
        <f>Основний!C18</f>
        <v>Антонюк Дмитро Русланович</v>
      </c>
      <c r="E8" t="b">
        <f t="shared" si="0"/>
        <v>0</v>
      </c>
      <c r="F8" t="s">
        <v>18</v>
      </c>
      <c r="G8" t="s">
        <v>1754</v>
      </c>
      <c r="H8" t="s">
        <v>1755</v>
      </c>
      <c r="I8" t="s">
        <v>1756</v>
      </c>
      <c r="J8" s="23" t="s">
        <v>722</v>
      </c>
      <c r="K8" t="s">
        <v>1757</v>
      </c>
      <c r="L8" t="s">
        <v>1758</v>
      </c>
      <c r="M8" t="s">
        <v>1759</v>
      </c>
      <c r="N8" t="s">
        <v>1760</v>
      </c>
    </row>
    <row r="9" spans="3:14" ht="409.6" x14ac:dyDescent="0.2">
      <c r="C9" t="str">
        <f>Основний!C19</f>
        <v>Антонюк Олександр Леонідович</v>
      </c>
      <c r="E9" t="b">
        <f t="shared" si="0"/>
        <v>0</v>
      </c>
      <c r="F9" t="s">
        <v>18</v>
      </c>
      <c r="G9" t="s">
        <v>1761</v>
      </c>
      <c r="H9" t="s">
        <v>1762</v>
      </c>
      <c r="I9" t="s">
        <v>1763</v>
      </c>
      <c r="J9" s="23" t="s">
        <v>722</v>
      </c>
      <c r="K9" t="s">
        <v>1764</v>
      </c>
      <c r="L9" t="s">
        <v>1765</v>
      </c>
      <c r="M9" s="23" t="s">
        <v>1766</v>
      </c>
      <c r="N9" t="s">
        <v>1767</v>
      </c>
    </row>
    <row r="10" spans="3:14" ht="48" x14ac:dyDescent="0.2">
      <c r="C10" t="str">
        <f>Основний!C20</f>
        <v>Бабич Андрій Васильович</v>
      </c>
      <c r="E10" t="b">
        <f t="shared" si="0"/>
        <v>0</v>
      </c>
      <c r="F10" t="s">
        <v>18</v>
      </c>
      <c r="G10" t="s">
        <v>1768</v>
      </c>
      <c r="H10" t="s">
        <v>1769</v>
      </c>
      <c r="I10" t="s">
        <v>1770</v>
      </c>
      <c r="J10" s="23" t="s">
        <v>722</v>
      </c>
      <c r="K10" t="s">
        <v>1771</v>
      </c>
      <c r="L10" t="s">
        <v>1772</v>
      </c>
      <c r="M10" t="s">
        <v>1773</v>
      </c>
      <c r="N10" t="s">
        <v>1774</v>
      </c>
    </row>
    <row r="11" spans="3:14" ht="409.6" x14ac:dyDescent="0.2">
      <c r="C11" t="str">
        <f>Основний!C21</f>
        <v>Баскаков Павло Анатолійович</v>
      </c>
      <c r="E11" t="b">
        <f t="shared" si="0"/>
        <v>0</v>
      </c>
      <c r="F11" t="s">
        <v>18</v>
      </c>
      <c r="G11" t="s">
        <v>1775</v>
      </c>
      <c r="H11" t="s">
        <v>1776</v>
      </c>
      <c r="I11" t="s">
        <v>1777</v>
      </c>
      <c r="J11" t="s">
        <v>728</v>
      </c>
      <c r="K11" t="s">
        <v>1778</v>
      </c>
      <c r="L11" t="s">
        <v>1779</v>
      </c>
      <c r="M11" s="23" t="s">
        <v>1780</v>
      </c>
      <c r="N11" t="s">
        <v>1781</v>
      </c>
    </row>
    <row r="12" spans="3:14" x14ac:dyDescent="0.2">
      <c r="C12" t="str">
        <f>Основний!C22</f>
        <v>Бершадський Олександр Миколайович</v>
      </c>
      <c r="E12" t="b">
        <f t="shared" si="0"/>
        <v>0</v>
      </c>
      <c r="F12" t="s">
        <v>18</v>
      </c>
      <c r="G12" t="s">
        <v>1782</v>
      </c>
      <c r="H12" t="s">
        <v>1783</v>
      </c>
      <c r="I12" t="s">
        <v>1784</v>
      </c>
      <c r="J12" t="s">
        <v>728</v>
      </c>
      <c r="K12" t="s">
        <v>1785</v>
      </c>
      <c r="L12" t="s">
        <v>1786</v>
      </c>
      <c r="M12" t="s">
        <v>1787</v>
      </c>
      <c r="N12" t="s">
        <v>1788</v>
      </c>
    </row>
    <row r="13" spans="3:14" x14ac:dyDescent="0.2">
      <c r="C13" t="str">
        <f>Основний!C23</f>
        <v>Білоусов Сергій Вікторович</v>
      </c>
      <c r="E13" t="b">
        <f t="shared" si="0"/>
        <v>0</v>
      </c>
      <c r="F13" t="s">
        <v>18</v>
      </c>
      <c r="G13" t="s">
        <v>1789</v>
      </c>
      <c r="H13" t="s">
        <v>1790</v>
      </c>
      <c r="I13" t="s">
        <v>1791</v>
      </c>
      <c r="J13" t="s">
        <v>728</v>
      </c>
      <c r="K13" t="s">
        <v>1792</v>
      </c>
      <c r="L13" t="s">
        <v>1793</v>
      </c>
      <c r="M13" t="s">
        <v>1794</v>
      </c>
      <c r="N13" t="s">
        <v>1795</v>
      </c>
    </row>
    <row r="14" spans="3:14" x14ac:dyDescent="0.2">
      <c r="C14" t="str">
        <f>Основний!C24</f>
        <v>Бойко Геннадій Володимирович</v>
      </c>
      <c r="E14" t="b">
        <f t="shared" si="0"/>
        <v>0</v>
      </c>
      <c r="F14" t="s">
        <v>53</v>
      </c>
      <c r="G14" t="s">
        <v>1796</v>
      </c>
      <c r="H14" t="s">
        <v>1797</v>
      </c>
      <c r="I14" t="s">
        <v>1798</v>
      </c>
      <c r="J14" t="s">
        <v>722</v>
      </c>
      <c r="K14" t="s">
        <v>1799</v>
      </c>
      <c r="L14" t="s">
        <v>1800</v>
      </c>
      <c r="M14" t="s">
        <v>1801</v>
      </c>
      <c r="N14" t="s">
        <v>1802</v>
      </c>
    </row>
    <row r="15" spans="3:14" ht="409.6" x14ac:dyDescent="0.2">
      <c r="C15" t="str">
        <f>Основний!C25</f>
        <v>Большаков Костянтин Євгенович</v>
      </c>
      <c r="E15" t="b">
        <f t="shared" si="0"/>
        <v>0</v>
      </c>
      <c r="F15" t="s">
        <v>18</v>
      </c>
      <c r="G15" t="s">
        <v>1803</v>
      </c>
      <c r="H15" t="s">
        <v>1804</v>
      </c>
      <c r="I15" t="s">
        <v>1805</v>
      </c>
      <c r="J15" s="23" t="s">
        <v>722</v>
      </c>
      <c r="K15" s="23" t="s">
        <v>1806</v>
      </c>
      <c r="L15" s="23" t="s">
        <v>1807</v>
      </c>
      <c r="M15" s="23" t="s">
        <v>1808</v>
      </c>
      <c r="N15" t="s">
        <v>1809</v>
      </c>
    </row>
    <row r="16" spans="3:14" ht="48" x14ac:dyDescent="0.2">
      <c r="C16" t="str">
        <f>Основний!C26</f>
        <v>Бондар Андрій Васильович</v>
      </c>
      <c r="E16" t="b">
        <f t="shared" si="0"/>
        <v>0</v>
      </c>
      <c r="F16" t="s">
        <v>18</v>
      </c>
      <c r="G16" t="s">
        <v>1810</v>
      </c>
      <c r="H16" t="s">
        <v>1811</v>
      </c>
      <c r="I16" t="s">
        <v>1812</v>
      </c>
      <c r="J16" s="23" t="s">
        <v>722</v>
      </c>
      <c r="K16" t="s">
        <v>1813</v>
      </c>
      <c r="L16" t="s">
        <v>1814</v>
      </c>
      <c r="M16" t="s">
        <v>1815</v>
      </c>
      <c r="N16" t="s">
        <v>1816</v>
      </c>
    </row>
    <row r="17" spans="3:14" x14ac:dyDescent="0.2">
      <c r="C17" t="str">
        <f>Основний!C27</f>
        <v>Борисов Дмитро Сергійович</v>
      </c>
      <c r="E17" t="b">
        <f t="shared" si="0"/>
        <v>0</v>
      </c>
      <c r="F17" t="s">
        <v>18</v>
      </c>
      <c r="G17" t="s">
        <v>1817</v>
      </c>
      <c r="H17" t="s">
        <v>1818</v>
      </c>
      <c r="I17" t="s">
        <v>1819</v>
      </c>
      <c r="J17" t="s">
        <v>722</v>
      </c>
      <c r="K17" t="s">
        <v>1820</v>
      </c>
      <c r="L17" t="s">
        <v>1821</v>
      </c>
      <c r="M17" t="s">
        <v>1822</v>
      </c>
      <c r="N17" t="s">
        <v>1823</v>
      </c>
    </row>
    <row r="18" spans="3:14" ht="48" x14ac:dyDescent="0.2">
      <c r="C18" t="str">
        <f>Основний!C28</f>
        <v>Бородавко Віталій Михайлович</v>
      </c>
      <c r="E18" t="b">
        <f t="shared" si="0"/>
        <v>0</v>
      </c>
      <c r="F18" t="s">
        <v>18</v>
      </c>
      <c r="G18" t="s">
        <v>1824</v>
      </c>
      <c r="H18" t="s">
        <v>1825</v>
      </c>
      <c r="I18" t="s">
        <v>1826</v>
      </c>
      <c r="J18" s="23" t="s">
        <v>722</v>
      </c>
      <c r="K18" t="s">
        <v>1827</v>
      </c>
      <c r="L18" t="s">
        <v>1828</v>
      </c>
      <c r="M18" t="s">
        <v>1829</v>
      </c>
      <c r="N18" t="s">
        <v>1830</v>
      </c>
    </row>
    <row r="19" spans="3:14" ht="48" x14ac:dyDescent="0.2">
      <c r="C19" t="str">
        <f>Основний!C29</f>
        <v>Брискін Денис Сергійович</v>
      </c>
      <c r="E19" t="b">
        <f t="shared" si="0"/>
        <v>0</v>
      </c>
      <c r="F19" t="s">
        <v>18</v>
      </c>
      <c r="G19" t="s">
        <v>1831</v>
      </c>
      <c r="H19" t="s">
        <v>1832</v>
      </c>
      <c r="I19" t="s">
        <v>1833</v>
      </c>
      <c r="J19" s="23" t="s">
        <v>722</v>
      </c>
      <c r="K19" t="s">
        <v>1834</v>
      </c>
      <c r="L19" t="s">
        <v>1835</v>
      </c>
      <c r="M19" t="s">
        <v>1836</v>
      </c>
      <c r="N19" t="s">
        <v>1837</v>
      </c>
    </row>
    <row r="20" spans="3:14" x14ac:dyDescent="0.2">
      <c r="C20" t="str">
        <f>Основний!C30</f>
        <v>Бродовський Вадим Феліксович</v>
      </c>
      <c r="E20" t="b">
        <f t="shared" si="0"/>
        <v>0</v>
      </c>
      <c r="F20" t="s">
        <v>18</v>
      </c>
      <c r="G20" t="s">
        <v>1838</v>
      </c>
      <c r="H20" t="s">
        <v>1839</v>
      </c>
      <c r="I20" t="s">
        <v>1840</v>
      </c>
      <c r="J20" t="s">
        <v>728</v>
      </c>
      <c r="K20" t="s">
        <v>1841</v>
      </c>
      <c r="L20" t="s">
        <v>1842</v>
      </c>
      <c r="M20" t="s">
        <v>1843</v>
      </c>
      <c r="N20" t="s">
        <v>1844</v>
      </c>
    </row>
    <row r="21" spans="3:14" ht="48" x14ac:dyDescent="0.2">
      <c r="C21" t="str">
        <f>Основний!C31</f>
        <v>Бруяка Максим Юрійович</v>
      </c>
      <c r="E21" t="b">
        <f t="shared" si="0"/>
        <v>0</v>
      </c>
      <c r="F21" t="s">
        <v>18</v>
      </c>
      <c r="G21" t="s">
        <v>1845</v>
      </c>
      <c r="H21" t="s">
        <v>1846</v>
      </c>
      <c r="I21" t="s">
        <v>1847</v>
      </c>
      <c r="J21" s="23" t="s">
        <v>722</v>
      </c>
      <c r="K21" t="s">
        <v>1848</v>
      </c>
      <c r="L21" t="s">
        <v>1849</v>
      </c>
      <c r="M21" t="s">
        <v>1850</v>
      </c>
      <c r="N21" t="s">
        <v>1851</v>
      </c>
    </row>
    <row r="22" spans="3:14" ht="48" x14ac:dyDescent="0.2">
      <c r="C22" t="str">
        <f>Основний!C32</f>
        <v>Бурковцов Андрій Юрійович</v>
      </c>
      <c r="E22" t="b">
        <f t="shared" si="0"/>
        <v>0</v>
      </c>
      <c r="F22" t="s">
        <v>18</v>
      </c>
      <c r="G22" t="s">
        <v>1852</v>
      </c>
      <c r="H22" t="s">
        <v>1713</v>
      </c>
      <c r="I22" t="s">
        <v>1853</v>
      </c>
      <c r="J22" s="23" t="s">
        <v>722</v>
      </c>
      <c r="K22" t="s">
        <v>1854</v>
      </c>
      <c r="L22" t="s">
        <v>1723</v>
      </c>
      <c r="M22" t="s">
        <v>1855</v>
      </c>
      <c r="N22" t="s">
        <v>1856</v>
      </c>
    </row>
    <row r="23" spans="3:14" ht="409.6" x14ac:dyDescent="0.2">
      <c r="C23" t="str">
        <f>Основний!C33</f>
        <v>Бутко Руслан Павлович</v>
      </c>
      <c r="E23" t="b">
        <f t="shared" si="0"/>
        <v>0</v>
      </c>
      <c r="F23" t="s">
        <v>18</v>
      </c>
      <c r="G23" t="s">
        <v>1857</v>
      </c>
      <c r="H23" s="23" t="s">
        <v>1858</v>
      </c>
      <c r="I23" s="23" t="s">
        <v>1859</v>
      </c>
      <c r="J23" s="23" t="s">
        <v>722</v>
      </c>
      <c r="K23" s="23" t="s">
        <v>1860</v>
      </c>
      <c r="L23" s="23" t="s">
        <v>1861</v>
      </c>
      <c r="M23" s="23" t="s">
        <v>1862</v>
      </c>
      <c r="N23" t="s">
        <v>1863</v>
      </c>
    </row>
    <row r="24" spans="3:14" ht="48" x14ac:dyDescent="0.2">
      <c r="C24" t="str">
        <f>Основний!C34</f>
        <v>Васильченко Сергій Анатолійович</v>
      </c>
      <c r="E24" t="b">
        <f t="shared" si="0"/>
        <v>0</v>
      </c>
      <c r="F24" t="s">
        <v>18</v>
      </c>
      <c r="G24" t="s">
        <v>1864</v>
      </c>
      <c r="H24" t="s">
        <v>1865</v>
      </c>
      <c r="I24" t="s">
        <v>1866</v>
      </c>
      <c r="J24" s="23" t="s">
        <v>714</v>
      </c>
      <c r="K24" t="s">
        <v>1867</v>
      </c>
      <c r="L24" t="s">
        <v>1868</v>
      </c>
      <c r="M24" t="s">
        <v>1869</v>
      </c>
      <c r="N24" t="s">
        <v>1870</v>
      </c>
    </row>
    <row r="25" spans="3:14" x14ac:dyDescent="0.2">
      <c r="C25" t="str">
        <f>Основний!C35</f>
        <v>Верба Володимир Олександрович</v>
      </c>
      <c r="E25" t="b">
        <f t="shared" si="0"/>
        <v>0</v>
      </c>
      <c r="F25" t="s">
        <v>18</v>
      </c>
      <c r="G25" t="s">
        <v>1871</v>
      </c>
      <c r="H25" t="s">
        <v>1872</v>
      </c>
      <c r="I25" t="s">
        <v>1873</v>
      </c>
      <c r="J25" t="s">
        <v>728</v>
      </c>
      <c r="K25" t="s">
        <v>1874</v>
      </c>
      <c r="L25" t="s">
        <v>1875</v>
      </c>
      <c r="M25" t="s">
        <v>1876</v>
      </c>
      <c r="N25" t="s">
        <v>1877</v>
      </c>
    </row>
    <row r="26" spans="3:14" ht="48" x14ac:dyDescent="0.2">
      <c r="C26" t="str">
        <f>Основний!C36</f>
        <v>Верстюк Євген Дмитрович</v>
      </c>
      <c r="E26" t="b">
        <f t="shared" si="0"/>
        <v>0</v>
      </c>
      <c r="F26" t="s">
        <v>18</v>
      </c>
      <c r="G26" t="s">
        <v>1878</v>
      </c>
      <c r="H26" t="s">
        <v>1879</v>
      </c>
      <c r="I26" t="s">
        <v>1880</v>
      </c>
      <c r="J26" s="23" t="s">
        <v>722</v>
      </c>
      <c r="K26" t="s">
        <v>1881</v>
      </c>
      <c r="L26" t="s">
        <v>1882</v>
      </c>
      <c r="M26" t="s">
        <v>1883</v>
      </c>
      <c r="N26" t="s">
        <v>1884</v>
      </c>
    </row>
    <row r="27" spans="3:14" ht="48" x14ac:dyDescent="0.2">
      <c r="C27" t="str">
        <f>Основний!C37</f>
        <v>Вигівський Денис Анатолійович</v>
      </c>
      <c r="E27" t="b">
        <f t="shared" si="0"/>
        <v>0</v>
      </c>
      <c r="F27" t="s">
        <v>18</v>
      </c>
      <c r="G27" t="s">
        <v>1885</v>
      </c>
      <c r="H27" t="s">
        <v>1886</v>
      </c>
      <c r="I27" t="s">
        <v>1887</v>
      </c>
      <c r="J27" s="23" t="s">
        <v>711</v>
      </c>
      <c r="K27" t="s">
        <v>1888</v>
      </c>
      <c r="L27" t="s">
        <v>1889</v>
      </c>
      <c r="M27" t="s">
        <v>1890</v>
      </c>
      <c r="N27" t="s">
        <v>1891</v>
      </c>
    </row>
    <row r="28" spans="3:14" ht="409.6" x14ac:dyDescent="0.2">
      <c r="C28" t="str">
        <f>Основний!C38</f>
        <v>Войку Олег Георгійович</v>
      </c>
      <c r="E28" t="b">
        <f t="shared" si="0"/>
        <v>0</v>
      </c>
      <c r="F28" t="s">
        <v>18</v>
      </c>
      <c r="G28" t="s">
        <v>1892</v>
      </c>
      <c r="H28" t="s">
        <v>1893</v>
      </c>
      <c r="I28" t="s">
        <v>1894</v>
      </c>
      <c r="J28" s="23" t="s">
        <v>722</v>
      </c>
      <c r="K28" t="s">
        <v>1895</v>
      </c>
      <c r="L28" t="s">
        <v>1896</v>
      </c>
      <c r="M28" s="23" t="s">
        <v>1897</v>
      </c>
      <c r="N28" t="s">
        <v>1898</v>
      </c>
    </row>
    <row r="29" spans="3:14" ht="48" x14ac:dyDescent="0.2">
      <c r="C29" t="str">
        <f>Основний!C39</f>
        <v>Гаврик Євген Анатолійович</v>
      </c>
      <c r="E29" t="b">
        <f t="shared" si="0"/>
        <v>0</v>
      </c>
      <c r="F29" t="s">
        <v>18</v>
      </c>
      <c r="G29" t="s">
        <v>1899</v>
      </c>
      <c r="H29" t="s">
        <v>1900</v>
      </c>
      <c r="I29" t="s">
        <v>1901</v>
      </c>
      <c r="J29" s="23" t="s">
        <v>714</v>
      </c>
      <c r="K29" t="s">
        <v>1902</v>
      </c>
      <c r="L29" t="s">
        <v>1903</v>
      </c>
      <c r="M29" t="s">
        <v>1904</v>
      </c>
      <c r="N29" t="s">
        <v>1905</v>
      </c>
    </row>
    <row r="30" spans="3:14" ht="48" x14ac:dyDescent="0.2">
      <c r="C30" t="str">
        <f>Основний!C40</f>
        <v>Гончаренко Вячеслав Вікторович</v>
      </c>
      <c r="E30" t="b">
        <f t="shared" si="0"/>
        <v>0</v>
      </c>
      <c r="F30" t="s">
        <v>612</v>
      </c>
      <c r="G30" t="s">
        <v>1906</v>
      </c>
      <c r="H30" t="s">
        <v>1907</v>
      </c>
      <c r="I30" t="s">
        <v>1908</v>
      </c>
      <c r="J30" s="23" t="s">
        <v>711</v>
      </c>
      <c r="K30" t="s">
        <v>1909</v>
      </c>
      <c r="L30" t="s">
        <v>1910</v>
      </c>
      <c r="M30" t="s">
        <v>1911</v>
      </c>
      <c r="N30" t="s">
        <v>1912</v>
      </c>
    </row>
    <row r="31" spans="3:14" ht="409.6" x14ac:dyDescent="0.2">
      <c r="C31" t="str">
        <f>Основний!C41</f>
        <v>Гончарук Владислав Миколайович</v>
      </c>
      <c r="E31" t="b">
        <f t="shared" si="0"/>
        <v>0</v>
      </c>
      <c r="F31" t="s">
        <v>18</v>
      </c>
      <c r="G31" t="s">
        <v>1913</v>
      </c>
      <c r="H31" t="s">
        <v>1914</v>
      </c>
      <c r="I31" t="s">
        <v>1915</v>
      </c>
      <c r="J31" s="23" t="s">
        <v>722</v>
      </c>
      <c r="K31" t="s">
        <v>1916</v>
      </c>
      <c r="L31" t="s">
        <v>1917</v>
      </c>
      <c r="M31" s="23" t="s">
        <v>1918</v>
      </c>
      <c r="N31" t="s">
        <v>1919</v>
      </c>
    </row>
    <row r="32" spans="3:14" ht="48" x14ac:dyDescent="0.2">
      <c r="C32" t="str">
        <f>Основний!C42</f>
        <v>Горбачов Богдан Віталійович</v>
      </c>
      <c r="E32" t="b">
        <f t="shared" si="0"/>
        <v>0</v>
      </c>
      <c r="F32" t="s">
        <v>18</v>
      </c>
      <c r="G32" t="s">
        <v>1920</v>
      </c>
      <c r="H32" t="s">
        <v>1921</v>
      </c>
      <c r="I32" t="s">
        <v>1922</v>
      </c>
      <c r="J32" s="23" t="s">
        <v>722</v>
      </c>
      <c r="K32" t="s">
        <v>1923</v>
      </c>
      <c r="L32" t="s">
        <v>1924</v>
      </c>
      <c r="M32" t="s">
        <v>1925</v>
      </c>
      <c r="N32" t="s">
        <v>1926</v>
      </c>
    </row>
    <row r="33" spans="3:14" ht="48" x14ac:dyDescent="0.2">
      <c r="C33" t="str">
        <f>Основний!C43</f>
        <v>Грабко Андрій Іванович</v>
      </c>
      <c r="E33" t="b">
        <f t="shared" si="0"/>
        <v>0</v>
      </c>
      <c r="F33" t="s">
        <v>18</v>
      </c>
      <c r="G33" t="s">
        <v>1927</v>
      </c>
      <c r="H33" t="s">
        <v>1928</v>
      </c>
      <c r="I33" t="s">
        <v>1929</v>
      </c>
      <c r="J33" s="23" t="s">
        <v>714</v>
      </c>
      <c r="K33" t="s">
        <v>1902</v>
      </c>
      <c r="L33" t="s">
        <v>1930</v>
      </c>
      <c r="M33" t="s">
        <v>1931</v>
      </c>
      <c r="N33" t="s">
        <v>1932</v>
      </c>
    </row>
    <row r="34" spans="3:14" ht="48" x14ac:dyDescent="0.2">
      <c r="C34" t="str">
        <f>Основний!C44</f>
        <v>Гречанюк Денис Сергійович</v>
      </c>
      <c r="E34" t="b">
        <f t="shared" ref="E34:E65" si="1">C34=G34</f>
        <v>0</v>
      </c>
      <c r="F34" t="s">
        <v>18</v>
      </c>
      <c r="G34" t="s">
        <v>1933</v>
      </c>
      <c r="H34" t="s">
        <v>1934</v>
      </c>
      <c r="I34" t="s">
        <v>1935</v>
      </c>
      <c r="J34" s="23" t="s">
        <v>722</v>
      </c>
      <c r="K34" t="s">
        <v>1936</v>
      </c>
      <c r="L34" t="s">
        <v>1937</v>
      </c>
      <c r="M34" t="s">
        <v>1938</v>
      </c>
      <c r="N34" t="s">
        <v>1939</v>
      </c>
    </row>
    <row r="35" spans="3:14" ht="409.6" x14ac:dyDescent="0.2">
      <c r="C35" t="str">
        <f>Основний!C45</f>
        <v>Гріщенко Максим Олегович</v>
      </c>
      <c r="E35" t="b">
        <f t="shared" si="1"/>
        <v>0</v>
      </c>
      <c r="F35" t="s">
        <v>18</v>
      </c>
      <c r="G35" t="s">
        <v>1940</v>
      </c>
      <c r="H35" t="s">
        <v>1941</v>
      </c>
      <c r="I35" t="s">
        <v>1942</v>
      </c>
      <c r="J35" s="23" t="s">
        <v>714</v>
      </c>
      <c r="K35" s="23" t="s">
        <v>1943</v>
      </c>
      <c r="L35" t="s">
        <v>1944</v>
      </c>
      <c r="M35" s="23" t="s">
        <v>1945</v>
      </c>
      <c r="N35" t="s">
        <v>1946</v>
      </c>
    </row>
    <row r="36" spans="3:14" ht="48" x14ac:dyDescent="0.2">
      <c r="C36" t="str">
        <f>Основний!C46</f>
        <v>Грох Андрій Вікторович</v>
      </c>
      <c r="E36" t="b">
        <f t="shared" si="1"/>
        <v>0</v>
      </c>
      <c r="F36" t="s">
        <v>18</v>
      </c>
      <c r="G36" t="s">
        <v>1947</v>
      </c>
      <c r="H36" t="s">
        <v>1948</v>
      </c>
      <c r="I36" t="s">
        <v>1949</v>
      </c>
      <c r="J36" s="23" t="s">
        <v>722</v>
      </c>
      <c r="K36" t="s">
        <v>1950</v>
      </c>
      <c r="L36" t="s">
        <v>1951</v>
      </c>
      <c r="M36" t="s">
        <v>1952</v>
      </c>
      <c r="N36" t="s">
        <v>1953</v>
      </c>
    </row>
    <row r="37" spans="3:14" x14ac:dyDescent="0.2">
      <c r="C37" t="str">
        <f>Основний!C47</f>
        <v>Грузинський Юрій Миколайович</v>
      </c>
      <c r="E37" t="b">
        <f t="shared" si="1"/>
        <v>0</v>
      </c>
    </row>
    <row r="38" spans="3:14" x14ac:dyDescent="0.2">
      <c r="C38" t="str">
        <f>Основний!C48</f>
        <v>Гуленко Владислав Олександрович</v>
      </c>
      <c r="E38" t="b">
        <f t="shared" si="1"/>
        <v>0</v>
      </c>
    </row>
    <row r="39" spans="3:14" x14ac:dyDescent="0.2">
      <c r="C39" t="str">
        <f>Основний!C49</f>
        <v>Гусєв Євгеній Олександрович</v>
      </c>
      <c r="E39" t="b">
        <f t="shared" si="1"/>
        <v>0</v>
      </c>
    </row>
    <row r="40" spans="3:14" x14ac:dyDescent="0.2">
      <c r="C40" t="str">
        <f>Основний!C50</f>
        <v>Давиденко Богдан Миколайович</v>
      </c>
      <c r="E40" t="b">
        <f t="shared" si="1"/>
        <v>0</v>
      </c>
    </row>
    <row r="41" spans="3:14" x14ac:dyDescent="0.2">
      <c r="C41" t="str">
        <f>Основний!C51</f>
        <v>Дацюк Вячеслав Іванович</v>
      </c>
      <c r="E41" t="b">
        <f t="shared" si="1"/>
        <v>0</v>
      </c>
    </row>
    <row r="42" spans="3:14" x14ac:dyDescent="0.2">
      <c r="C42" t="str">
        <f>Основний!C52</f>
        <v>Денисенко Артем Олегович</v>
      </c>
      <c r="E42" t="b">
        <f t="shared" si="1"/>
        <v>0</v>
      </c>
    </row>
    <row r="43" spans="3:14" x14ac:dyDescent="0.2">
      <c r="C43" t="str">
        <f>Основний!C53</f>
        <v>Деревлюк Сергій Степанович</v>
      </c>
      <c r="E43" t="b">
        <f t="shared" si="1"/>
        <v>0</v>
      </c>
    </row>
    <row r="44" spans="3:14" x14ac:dyDescent="0.2">
      <c r="C44" t="str">
        <f>Основний!C54</f>
        <v>Деркач Антон Олександрович</v>
      </c>
      <c r="E44" t="b">
        <f t="shared" si="1"/>
        <v>0</v>
      </c>
    </row>
    <row r="45" spans="3:14" x14ac:dyDescent="0.2">
      <c r="C45" t="str">
        <f>Основний!C55</f>
        <v>Дрига Сергій Олександрович</v>
      </c>
      <c r="E45" t="b">
        <f t="shared" si="1"/>
        <v>0</v>
      </c>
    </row>
    <row r="46" spans="3:14" x14ac:dyDescent="0.2">
      <c r="C46" t="str">
        <f>Основний!C56</f>
        <v>Єрмаков Дмитро Олександрович</v>
      </c>
      <c r="E46" t="b">
        <f t="shared" si="1"/>
        <v>0</v>
      </c>
    </row>
    <row r="47" spans="3:14" x14ac:dyDescent="0.2">
      <c r="C47" t="str">
        <f>Основний!C57</f>
        <v>Жеребцов Данило Вадимович</v>
      </c>
      <c r="E47" t="b">
        <f t="shared" si="1"/>
        <v>0</v>
      </c>
    </row>
    <row r="48" spans="3:14" x14ac:dyDescent="0.2">
      <c r="C48" t="str">
        <f>Основний!C58</f>
        <v>Забайрачний Антон Валерійович</v>
      </c>
      <c r="E48" t="b">
        <f t="shared" si="1"/>
        <v>0</v>
      </c>
    </row>
    <row r="49" spans="3:5" x14ac:dyDescent="0.2">
      <c r="C49" t="str">
        <f>Основний!C59</f>
        <v>Заїка Віталій Олександрович</v>
      </c>
      <c r="E49" t="b">
        <f t="shared" si="1"/>
        <v>0</v>
      </c>
    </row>
    <row r="50" spans="3:5" x14ac:dyDescent="0.2">
      <c r="C50" t="str">
        <f>Основний!C60</f>
        <v>Звада Микита Іванович</v>
      </c>
      <c r="E50" t="b">
        <f t="shared" si="1"/>
        <v>0</v>
      </c>
    </row>
    <row r="51" spans="3:5" x14ac:dyDescent="0.2">
      <c r="C51" t="str">
        <f>Основний!C61</f>
        <v>Звягінцев Вадим Сергійович</v>
      </c>
      <c r="E51" t="b">
        <f t="shared" si="1"/>
        <v>0</v>
      </c>
    </row>
    <row r="52" spans="3:5" x14ac:dyDescent="0.2">
      <c r="C52" t="str">
        <f>Основний!C62</f>
        <v>Зубко Андрій Валерійович</v>
      </c>
      <c r="E52" t="b">
        <f t="shared" si="1"/>
        <v>0</v>
      </c>
    </row>
    <row r="53" spans="3:5" x14ac:dyDescent="0.2">
      <c r="C53" t="str">
        <f>Основний!C63</f>
        <v>Кальченко Олександр Іванович</v>
      </c>
      <c r="E53" t="b">
        <f t="shared" si="1"/>
        <v>0</v>
      </c>
    </row>
    <row r="54" spans="3:5" x14ac:dyDescent="0.2">
      <c r="C54" t="str">
        <f>Основний!C64</f>
        <v>Камінський Андрій Михайлович</v>
      </c>
      <c r="E54" t="b">
        <f t="shared" si="1"/>
        <v>0</v>
      </c>
    </row>
    <row r="55" spans="3:5" x14ac:dyDescent="0.2">
      <c r="C55" t="str">
        <f>Основний!C65</f>
        <v>Катеруша Ярослав Ігорович</v>
      </c>
      <c r="E55" t="b">
        <f t="shared" si="1"/>
        <v>0</v>
      </c>
    </row>
    <row r="56" spans="3:5" x14ac:dyDescent="0.2">
      <c r="C56" t="str">
        <f>Основний!C66</f>
        <v>Качура Олексій Олександрович</v>
      </c>
      <c r="E56" t="b">
        <f t="shared" si="1"/>
        <v>0</v>
      </c>
    </row>
    <row r="57" spans="3:5" x14ac:dyDescent="0.2">
      <c r="C57" t="str">
        <f>Основний!C67</f>
        <v>Кваша Сергій Анатолійович</v>
      </c>
      <c r="E57" t="b">
        <f t="shared" si="1"/>
        <v>0</v>
      </c>
    </row>
    <row r="58" spans="3:5" x14ac:dyDescent="0.2">
      <c r="C58" t="str">
        <f>Основний!C68</f>
        <v>Клименченко Максим Анатолійович</v>
      </c>
      <c r="E58" t="b">
        <f t="shared" si="1"/>
        <v>0</v>
      </c>
    </row>
    <row r="59" spans="3:5" x14ac:dyDescent="0.2">
      <c r="C59" t="str">
        <f>Основний!C69</f>
        <v>Князєв Олексадр Олексійович</v>
      </c>
      <c r="E59" t="b">
        <f t="shared" si="1"/>
        <v>0</v>
      </c>
    </row>
    <row r="60" spans="3:5" x14ac:dyDescent="0.2">
      <c r="C60" t="str">
        <f>Основний!C70</f>
        <v>Коваленко Анатолій Григорович</v>
      </c>
      <c r="E60" t="b">
        <f t="shared" si="1"/>
        <v>0</v>
      </c>
    </row>
    <row r="61" spans="3:5" x14ac:dyDescent="0.2">
      <c r="C61" t="str">
        <f>Основний!C71</f>
        <v>Коваленко Дмитро Валентинович</v>
      </c>
      <c r="E61" t="b">
        <f t="shared" si="1"/>
        <v>0</v>
      </c>
    </row>
    <row r="62" spans="3:5" x14ac:dyDescent="0.2">
      <c r="C62" t="str">
        <f>Основний!C72</f>
        <v>Коваленко Олег Андрійович</v>
      </c>
      <c r="E62" t="b">
        <f t="shared" si="1"/>
        <v>0</v>
      </c>
    </row>
    <row r="63" spans="3:5" x14ac:dyDescent="0.2">
      <c r="C63" t="str">
        <f>Основний!C73</f>
        <v>Коваль Сергій Степанович</v>
      </c>
      <c r="E63" t="b">
        <f t="shared" si="1"/>
        <v>0</v>
      </c>
    </row>
    <row r="64" spans="3:5" x14ac:dyDescent="0.2">
      <c r="C64" t="str">
        <f>Основний!C74</f>
        <v>Ковальов Владислав Віталійович</v>
      </c>
      <c r="E64" t="b">
        <f t="shared" si="1"/>
        <v>0</v>
      </c>
    </row>
    <row r="65" spans="3:5" x14ac:dyDescent="0.2">
      <c r="C65" t="str">
        <f>Основний!C75</f>
        <v>Колодченко Олег Григорович</v>
      </c>
      <c r="E65" t="b">
        <f t="shared" si="1"/>
        <v>0</v>
      </c>
    </row>
    <row r="66" spans="3:5" x14ac:dyDescent="0.2">
      <c r="C66" t="str">
        <f>Основний!C76</f>
        <v>Коновал Євгеній Миколайович</v>
      </c>
      <c r="E66" t="b">
        <f t="shared" ref="E66:E93" si="2">C66=G66</f>
        <v>0</v>
      </c>
    </row>
    <row r="67" spans="3:5" x14ac:dyDescent="0.2">
      <c r="C67" t="str">
        <f>Основний!C77</f>
        <v>Коренєв Віталій Віталійович</v>
      </c>
      <c r="E67" t="b">
        <f t="shared" si="2"/>
        <v>0</v>
      </c>
    </row>
    <row r="68" spans="3:5" x14ac:dyDescent="0.2">
      <c r="C68" t="str">
        <f>Основний!C78</f>
        <v>Косенко Віталій Якович</v>
      </c>
      <c r="E68" t="b">
        <f t="shared" si="2"/>
        <v>0</v>
      </c>
    </row>
    <row r="69" spans="3:5" x14ac:dyDescent="0.2">
      <c r="C69" t="str">
        <f>Основний!C79</f>
        <v>Косенюк Валерій Анатолійович</v>
      </c>
      <c r="E69" t="b">
        <f t="shared" si="2"/>
        <v>0</v>
      </c>
    </row>
    <row r="70" spans="3:5" x14ac:dyDescent="0.2">
      <c r="C70" t="str">
        <f>Основний!C80</f>
        <v>Косьмін Юрій Віталійович</v>
      </c>
      <c r="E70" t="b">
        <f t="shared" si="2"/>
        <v>0</v>
      </c>
    </row>
    <row r="71" spans="3:5" x14ac:dyDescent="0.2">
      <c r="C71" t="str">
        <f>Основний!C81</f>
        <v>Крейдич Жан Віталійович</v>
      </c>
      <c r="E71" t="b">
        <f t="shared" si="2"/>
        <v>0</v>
      </c>
    </row>
    <row r="72" spans="3:5" x14ac:dyDescent="0.2">
      <c r="C72" t="str">
        <f>Основний!C82</f>
        <v>Кривогуз Віталій Олександович</v>
      </c>
      <c r="E72" t="b">
        <f t="shared" si="2"/>
        <v>0</v>
      </c>
    </row>
    <row r="73" spans="3:5" x14ac:dyDescent="0.2">
      <c r="C73" t="str">
        <f>Основний!C83</f>
        <v>Кузьмишин Юрій Миколайович</v>
      </c>
      <c r="E73" t="b">
        <f t="shared" si="2"/>
        <v>0</v>
      </c>
    </row>
    <row r="74" spans="3:5" x14ac:dyDescent="0.2">
      <c r="C74" t="str">
        <f>Основний!C84</f>
        <v>Кучеренко Анатолій Михайлович</v>
      </c>
      <c r="E74" t="b">
        <f t="shared" si="2"/>
        <v>0</v>
      </c>
    </row>
    <row r="75" spans="3:5" x14ac:dyDescent="0.2">
      <c r="C75" t="str">
        <f>Основний!C85</f>
        <v>Кучура Андрій Віталійович</v>
      </c>
      <c r="E75" t="b">
        <f t="shared" si="2"/>
        <v>0</v>
      </c>
    </row>
    <row r="76" spans="3:5" x14ac:dyDescent="0.2">
      <c r="C76" t="str">
        <f>Основний!C86</f>
        <v>Кущ Андрій Петрович</v>
      </c>
      <c r="E76" t="b">
        <f t="shared" si="2"/>
        <v>0</v>
      </c>
    </row>
    <row r="77" spans="3:5" x14ac:dyDescent="0.2">
      <c r="C77" t="str">
        <f>Основний!C87</f>
        <v>Левенець Максим Дмитрович</v>
      </c>
      <c r="E77" t="b">
        <f t="shared" si="2"/>
        <v>0</v>
      </c>
    </row>
    <row r="78" spans="3:5" x14ac:dyDescent="0.2">
      <c r="C78" t="str">
        <f>Основний!C88</f>
        <v>Левчич Олександр Миколайович</v>
      </c>
      <c r="E78" t="b">
        <f t="shared" si="2"/>
        <v>0</v>
      </c>
    </row>
    <row r="79" spans="3:5" x14ac:dyDescent="0.2">
      <c r="C79" t="str">
        <f>Основний!C89</f>
        <v>Литвинко Олександр Сергійович</v>
      </c>
      <c r="E79" t="b">
        <f t="shared" si="2"/>
        <v>0</v>
      </c>
    </row>
    <row r="80" spans="3:5" x14ac:dyDescent="0.2">
      <c r="C80" t="str">
        <f>Основний!C90</f>
        <v>Люлевич Віталій Михайлович</v>
      </c>
      <c r="E80" t="b">
        <f t="shared" si="2"/>
        <v>0</v>
      </c>
    </row>
    <row r="81" spans="3:7" x14ac:dyDescent="0.2">
      <c r="C81" t="str">
        <f>Основний!C91</f>
        <v>Мазуркевич Віталій Петрович</v>
      </c>
      <c r="E81" t="b">
        <f t="shared" si="2"/>
        <v>0</v>
      </c>
    </row>
    <row r="82" spans="3:7" x14ac:dyDescent="0.2">
      <c r="C82" t="str">
        <f>Основний!C92</f>
        <v>Матюнін Іван Леонідович</v>
      </c>
      <c r="E82" t="b">
        <f t="shared" si="2"/>
        <v>0</v>
      </c>
    </row>
    <row r="83" spans="3:7" x14ac:dyDescent="0.2">
      <c r="C83" t="str">
        <f>Основний!C93</f>
        <v>Меньшиков Олексій Єгорович</v>
      </c>
      <c r="E83" t="b">
        <f t="shared" si="2"/>
        <v>0</v>
      </c>
    </row>
    <row r="84" spans="3:7" x14ac:dyDescent="0.2">
      <c r="C84" t="str">
        <f>Основний!C94</f>
        <v>Нєжнов Сергій Миколайович</v>
      </c>
      <c r="E84" t="b">
        <f t="shared" si="2"/>
        <v>0</v>
      </c>
    </row>
    <row r="85" spans="3:7" x14ac:dyDescent="0.2">
      <c r="C85" t="str">
        <f>Основний!C95</f>
        <v>Осадчук Олександр Олександрович</v>
      </c>
      <c r="E85" t="b">
        <f t="shared" si="2"/>
        <v>0</v>
      </c>
    </row>
    <row r="86" spans="3:7" x14ac:dyDescent="0.2">
      <c r="C86" t="str">
        <f>Основний!C96</f>
        <v>Панченко Олексадр Валерійович</v>
      </c>
      <c r="E86" t="b">
        <f t="shared" si="2"/>
        <v>0</v>
      </c>
      <c r="G86" s="23"/>
    </row>
    <row r="87" spans="3:7" x14ac:dyDescent="0.2">
      <c r="C87" t="str">
        <f>Основний!C97</f>
        <v>Пархоменко Володимир Анатолійович</v>
      </c>
      <c r="E87" t="b">
        <f t="shared" si="2"/>
        <v>0</v>
      </c>
    </row>
    <row r="88" spans="3:7" x14ac:dyDescent="0.2">
      <c r="C88" t="str">
        <f>Основний!C98</f>
        <v>Паршиков Артем Вадимович</v>
      </c>
      <c r="E88" t="b">
        <f t="shared" si="2"/>
        <v>0</v>
      </c>
    </row>
    <row r="89" spans="3:7" x14ac:dyDescent="0.2">
      <c r="C89" t="str">
        <f>Основний!C99</f>
        <v>Пашков Денис Геннадійович</v>
      </c>
      <c r="E89" t="b">
        <f t="shared" si="2"/>
        <v>0</v>
      </c>
    </row>
    <row r="90" spans="3:7" x14ac:dyDescent="0.2">
      <c r="C90" t="str">
        <f>Основний!C100</f>
        <v>Петраш Віктор Володимирович</v>
      </c>
      <c r="E90" t="b">
        <f t="shared" si="2"/>
        <v>0</v>
      </c>
    </row>
    <row r="91" spans="3:7" x14ac:dyDescent="0.2">
      <c r="C91" t="str">
        <f>Основний!C101</f>
        <v>Пироганич Ігор Ігорович</v>
      </c>
      <c r="E91" t="b">
        <f t="shared" si="2"/>
        <v>0</v>
      </c>
    </row>
    <row r="92" spans="3:7" x14ac:dyDescent="0.2">
      <c r="C92" t="str">
        <f>Основний!C102</f>
        <v>Платківський Олександр Анатолійович</v>
      </c>
      <c r="E92" t="b">
        <f t="shared" si="2"/>
        <v>0</v>
      </c>
    </row>
    <row r="93" spans="3:7" x14ac:dyDescent="0.2">
      <c r="C93" t="str">
        <f>Основний!C103</f>
        <v>Поліщенко Олександр Петрович</v>
      </c>
      <c r="E93" t="b">
        <f t="shared" si="2"/>
        <v>0</v>
      </c>
    </row>
    <row r="94" spans="3:7" x14ac:dyDescent="0.2">
      <c r="C94" t="str">
        <f>Основний!C104</f>
        <v>Полторацький Сергій Олександрович</v>
      </c>
    </row>
    <row r="95" spans="3:7" x14ac:dyDescent="0.2">
      <c r="C95" t="str">
        <f>Основний!C105</f>
        <v>Пономаренко Володимир Миколайович</v>
      </c>
    </row>
    <row r="96" spans="3:7" x14ac:dyDescent="0.2">
      <c r="C96" t="str">
        <f>Основний!C106</f>
        <v>Прищепчук Андрій Олександрович</v>
      </c>
    </row>
    <row r="97" spans="3:3" x14ac:dyDescent="0.2">
      <c r="C97" t="str">
        <f>Основний!C107</f>
        <v>Прокопчук Євген Антонович</v>
      </c>
    </row>
    <row r="98" spans="3:3" x14ac:dyDescent="0.2">
      <c r="C98" t="str">
        <f>Основний!C108</f>
        <v>Пятніков Анатолій Вікторович</v>
      </c>
    </row>
    <row r="99" spans="3:3" x14ac:dyDescent="0.2">
      <c r="C99" t="str">
        <f>Основний!C109</f>
        <v>Редько Вадим Юрійович</v>
      </c>
    </row>
    <row r="100" spans="3:3" x14ac:dyDescent="0.2">
      <c r="C100" t="str">
        <f>Основний!C110</f>
        <v>Різничок Ігор Миколайович</v>
      </c>
    </row>
    <row r="101" spans="3:3" x14ac:dyDescent="0.2">
      <c r="C101" t="str">
        <f>Основний!C111</f>
        <v>Романцов Ілля Андрійович</v>
      </c>
    </row>
    <row r="102" spans="3:3" x14ac:dyDescent="0.2">
      <c r="C102" t="str">
        <f>Основний!C112</f>
        <v>Савицький Олексій Васильович</v>
      </c>
    </row>
    <row r="103" spans="3:3" x14ac:dyDescent="0.2">
      <c r="C103" t="str">
        <f>Основний!C113</f>
        <v>Садика Роман Олександрович</v>
      </c>
    </row>
    <row r="104" spans="3:3" x14ac:dyDescent="0.2">
      <c r="C104" t="str">
        <f>Основний!C114</f>
        <v>Сардачук Олексій Вікторович</v>
      </c>
    </row>
    <row r="105" spans="3:3" x14ac:dyDescent="0.2">
      <c r="C105" t="str">
        <f>Основний!C115</f>
        <v>Скандаков Віталій Олександрович</v>
      </c>
    </row>
    <row r="106" spans="3:3" x14ac:dyDescent="0.2">
      <c r="C106" t="str">
        <f>Основний!C116</f>
        <v>Скромінський Ярослав Вікторович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customHeight="1" x14ac:dyDescent="0.2"/>
  <cols>
    <col min="1" max="1" width="7.1640625" customWidth="1"/>
    <col min="2" max="2" width="38.5" customWidth="1"/>
    <col min="3" max="3" width="13.5" customWidth="1"/>
    <col min="4" max="4" width="16.5" style="23" customWidth="1"/>
    <col min="5" max="5" width="7.5" style="23" customWidth="1"/>
    <col min="6" max="6" width="14.5" customWidth="1"/>
    <col min="7" max="7" width="6.1640625" style="23" customWidth="1"/>
    <col min="8" max="8" width="14.83203125" customWidth="1"/>
    <col min="9" max="9" width="6.6640625" style="23" customWidth="1"/>
    <col min="10" max="10" width="49.5" customWidth="1"/>
    <col min="11" max="11" width="11.5" style="27" customWidth="1"/>
    <col min="12" max="12" width="42.1640625" customWidth="1"/>
    <col min="13" max="14" width="11.5" style="27" customWidth="1"/>
    <col min="16" max="16" width="10.83203125" customWidth="1"/>
  </cols>
  <sheetData>
    <row r="1" spans="1:16" s="28" customFormat="1" ht="32.25" customHeight="1" x14ac:dyDescent="0.2">
      <c r="A1" s="28" t="str">
        <f t="array" ref="A1:A170">Основний!A10:A179</f>
        <v>№ з/п</v>
      </c>
      <c r="B1" s="28" t="str">
        <f t="array" ref="B1:B170">CONCATENATE("", Основний!C10:C179)</f>
        <v>ПІБ</v>
      </c>
      <c r="C1" s="28" t="str">
        <f t="array" ref="C1:C170">CONCATENATE("", TEXT(Основний!F10:F179,"dd.mm.yyyy"))</f>
        <v>Дата народження</v>
      </c>
      <c r="D1" s="29" t="str">
        <f t="array" ref="D1:D170">CONCATENATE("", Основний!H10:H179)</f>
        <v>ідентифікаційний код</v>
      </c>
      <c r="E1" s="29" t="s">
        <v>1954</v>
      </c>
      <c r="F1" s="29" t="str">
        <f t="array" ref="F1:F170">CONCATENATE("", Основний!I10:I179)</f>
        <v>військовий квиток</v>
      </c>
      <c r="G1" s="29" t="s">
        <v>1954</v>
      </c>
      <c r="H1" s="29" t="e">
        <f t="array" ref="H1">CONCATENATE("", Основний!#REF!)</f>
        <v>#REF!</v>
      </c>
      <c r="I1" s="29" t="s">
        <v>1954</v>
      </c>
      <c r="J1" s="30" t="s">
        <v>1955</v>
      </c>
      <c r="K1" s="29" t="s">
        <v>1956</v>
      </c>
      <c r="L1" s="30" t="s">
        <v>1957</v>
      </c>
      <c r="M1" s="29" t="s">
        <v>1958</v>
      </c>
      <c r="N1" s="29" t="s">
        <v>1959</v>
      </c>
    </row>
    <row r="2" spans="1:16" ht="15" hidden="1" customHeight="1" x14ac:dyDescent="0.2">
      <c r="A2">
        <v>0</v>
      </c>
      <c r="B2" t="str">
        <v/>
      </c>
      <c r="C2" s="31" t="str">
        <v>00.01.1900</v>
      </c>
      <c r="D2" s="23" t="str">
        <v/>
      </c>
      <c r="F2" t="str">
        <v/>
      </c>
      <c r="J2" s="32" t="s">
        <v>1960</v>
      </c>
      <c r="K2" s="33" t="s">
        <v>1960</v>
      </c>
      <c r="L2" s="32" t="s">
        <v>1960</v>
      </c>
      <c r="M2" s="33" t="s">
        <v>1960</v>
      </c>
      <c r="N2" s="33" t="s">
        <v>1960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Абрамян Артур Маратович</v>
      </c>
      <c r="C3" s="34" t="str">
        <v>21.10.1998</v>
      </c>
      <c r="D3" s="23" t="str">
        <v>3608804152</v>
      </c>
      <c r="E3" s="23">
        <f t="shared" ref="E3:E34" si="0">IF(D3="", "", LEN(D3))</f>
        <v>10</v>
      </c>
      <c r="F3" t="str">
        <v>040520251458450705269/1</v>
      </c>
      <c r="G3" s="23">
        <f t="shared" ref="G3:G34" si="1">IF(F3="", "", LEN(F3))</f>
        <v>23</v>
      </c>
      <c r="I3" s="23" t="str">
        <f t="shared" ref="I3:I34" si="2">IF(H3="", "", LEN(H3))</f>
        <v/>
      </c>
      <c r="J3" t="s">
        <v>1961</v>
      </c>
      <c r="K3" s="35" t="b">
        <f t="shared" ref="K3:K66" si="3">IF(J3="", "", B3=J3)</f>
        <v>0</v>
      </c>
      <c r="M3" s="35" t="str">
        <f t="shared" ref="M3:M34" si="4">IF(L3="", "", B3=L3)</f>
        <v/>
      </c>
      <c r="N3" s="35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6" x14ac:dyDescent="0.2">
      <c r="A4">
        <v>2</v>
      </c>
      <c r="B4" t="str">
        <v>Авраменко Андрій Миколайович</v>
      </c>
      <c r="C4" s="31" t="str">
        <v>18.06.1984</v>
      </c>
      <c r="D4" s="23" t="str">
        <v>3085003094</v>
      </c>
      <c r="E4" s="23">
        <f t="shared" si="0"/>
        <v>10</v>
      </c>
      <c r="F4" t="str">
        <v/>
      </c>
      <c r="G4" s="23" t="str">
        <f t="shared" si="1"/>
        <v/>
      </c>
      <c r="I4" s="23" t="str">
        <f t="shared" si="2"/>
        <v/>
      </c>
      <c r="J4" t="s">
        <v>1962</v>
      </c>
      <c r="K4" s="27" t="b">
        <f t="shared" si="3"/>
        <v>0</v>
      </c>
      <c r="M4" s="27" t="str">
        <f t="shared" si="4"/>
        <v/>
      </c>
      <c r="N4" s="27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Алексенко Іван Миколайович</v>
      </c>
      <c r="C5" s="31" t="str">
        <v>23.06.1997</v>
      </c>
      <c r="D5" s="23" t="str">
        <v>3560301717</v>
      </c>
      <c r="E5" s="23">
        <f t="shared" si="0"/>
        <v>10</v>
      </c>
      <c r="F5" t="str">
        <v/>
      </c>
      <c r="G5" s="23" t="str">
        <f t="shared" si="1"/>
        <v/>
      </c>
      <c r="I5" s="23" t="str">
        <f t="shared" si="2"/>
        <v/>
      </c>
      <c r="J5" t="s">
        <v>1963</v>
      </c>
      <c r="K5" s="27" t="b">
        <f t="shared" si="3"/>
        <v>0</v>
      </c>
      <c r="M5" s="27" t="str">
        <f t="shared" si="4"/>
        <v/>
      </c>
      <c r="N5" s="27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Алієв Парвіз Натікбєкович</v>
      </c>
      <c r="C6" s="31" t="str">
        <v>07.05.1983</v>
      </c>
      <c r="D6" s="23" t="str">
        <v>3044204097</v>
      </c>
      <c r="E6" s="23">
        <f t="shared" si="0"/>
        <v>10</v>
      </c>
      <c r="F6" t="str">
        <v>АГ 629818</v>
      </c>
      <c r="G6" s="23">
        <f t="shared" si="1"/>
        <v>9</v>
      </c>
      <c r="I6" s="23" t="str">
        <f t="shared" si="2"/>
        <v/>
      </c>
      <c r="J6" t="s">
        <v>1964</v>
      </c>
      <c r="K6" s="27" t="b">
        <f t="shared" si="3"/>
        <v>0</v>
      </c>
      <c r="M6" s="27" t="str">
        <f t="shared" si="4"/>
        <v/>
      </c>
      <c r="N6" s="27" t="str">
        <f t="shared" si="5"/>
        <v/>
      </c>
    </row>
    <row r="7" spans="1:16" ht="16" x14ac:dyDescent="0.2">
      <c r="A7">
        <v>5</v>
      </c>
      <c r="B7" t="str">
        <v>Андрушко Вадим Валентинович</v>
      </c>
      <c r="C7" s="31" t="str">
        <v>02.11.1991</v>
      </c>
      <c r="D7" s="23" t="str">
        <v>3354308835</v>
      </c>
      <c r="E7" s="23">
        <f t="shared" si="0"/>
        <v>10</v>
      </c>
      <c r="F7" t="str">
        <v>АГ 603287</v>
      </c>
      <c r="G7" s="23">
        <f t="shared" si="1"/>
        <v>9</v>
      </c>
      <c r="I7" s="23" t="str">
        <f t="shared" si="2"/>
        <v/>
      </c>
      <c r="J7" t="s">
        <v>1965</v>
      </c>
      <c r="K7" s="27" t="b">
        <f t="shared" si="3"/>
        <v>0</v>
      </c>
      <c r="M7" s="27" t="str">
        <f t="shared" si="4"/>
        <v/>
      </c>
      <c r="N7" s="27" t="str">
        <f t="shared" si="5"/>
        <v/>
      </c>
    </row>
    <row r="8" spans="1:16" ht="16" x14ac:dyDescent="0.2">
      <c r="A8">
        <v>6</v>
      </c>
      <c r="B8" t="str">
        <v>Анісімов Сергій Леонідович</v>
      </c>
      <c r="C8" s="31" t="str">
        <v>18.10.1989</v>
      </c>
      <c r="D8" s="23" t="str">
        <v>3279802570</v>
      </c>
      <c r="E8" s="23">
        <f t="shared" si="0"/>
        <v>10</v>
      </c>
      <c r="F8" t="str">
        <v>АГ 633795</v>
      </c>
      <c r="G8" s="23">
        <f t="shared" si="1"/>
        <v>9</v>
      </c>
      <c r="I8" s="23" t="str">
        <f t="shared" si="2"/>
        <v/>
      </c>
      <c r="J8" t="s">
        <v>1966</v>
      </c>
      <c r="K8" s="27" t="b">
        <f t="shared" si="3"/>
        <v>0</v>
      </c>
      <c r="M8" s="27" t="str">
        <f t="shared" si="4"/>
        <v/>
      </c>
      <c r="N8" s="27" t="str">
        <f t="shared" si="5"/>
        <v/>
      </c>
    </row>
    <row r="9" spans="1:16" ht="16" x14ac:dyDescent="0.2">
      <c r="A9">
        <v>7</v>
      </c>
      <c r="B9" t="str">
        <v>Антонюк Дмитро Русланович</v>
      </c>
      <c r="C9" s="31" t="str">
        <v>23.03.1999</v>
      </c>
      <c r="D9" s="23" t="str">
        <v>3624109257</v>
      </c>
      <c r="E9" s="23">
        <f t="shared" si="0"/>
        <v>10</v>
      </c>
      <c r="F9" t="str">
        <v>АГ 574988</v>
      </c>
      <c r="G9" s="23">
        <f t="shared" si="1"/>
        <v>9</v>
      </c>
      <c r="I9" s="23" t="str">
        <f t="shared" si="2"/>
        <v/>
      </c>
      <c r="J9" t="s">
        <v>1967</v>
      </c>
      <c r="K9" s="27" t="b">
        <f t="shared" si="3"/>
        <v>0</v>
      </c>
      <c r="M9" s="27" t="str">
        <f t="shared" si="4"/>
        <v/>
      </c>
      <c r="N9" s="27" t="str">
        <f t="shared" si="5"/>
        <v/>
      </c>
    </row>
    <row r="10" spans="1:16" ht="16" x14ac:dyDescent="0.2">
      <c r="A10">
        <v>8</v>
      </c>
      <c r="B10" t="str">
        <v>Антонюк Олександр Леонідович</v>
      </c>
      <c r="C10" s="31" t="str">
        <v>27.09.1979</v>
      </c>
      <c r="D10" s="23" t="str">
        <v>2912410393</v>
      </c>
      <c r="E10" s="23">
        <f t="shared" si="0"/>
        <v>10</v>
      </c>
      <c r="F10" t="str">
        <v>АГ 603239</v>
      </c>
      <c r="G10" s="23">
        <f t="shared" si="1"/>
        <v>9</v>
      </c>
      <c r="I10" s="23" t="str">
        <f t="shared" si="2"/>
        <v/>
      </c>
      <c r="J10" t="s">
        <v>1968</v>
      </c>
      <c r="K10" s="27" t="b">
        <f t="shared" si="3"/>
        <v>0</v>
      </c>
      <c r="M10" s="27" t="str">
        <f t="shared" si="4"/>
        <v/>
      </c>
      <c r="N10" s="27" t="str">
        <f t="shared" si="5"/>
        <v/>
      </c>
    </row>
    <row r="11" spans="1:16" ht="16" x14ac:dyDescent="0.2">
      <c r="A11">
        <v>9</v>
      </c>
      <c r="B11" t="str">
        <v>Бабич Андрій Васильович</v>
      </c>
      <c r="C11" s="31" t="str">
        <v>18.04.1984</v>
      </c>
      <c r="D11" s="23" t="str">
        <v>3078922215</v>
      </c>
      <c r="E11" s="23">
        <f t="shared" si="0"/>
        <v>10</v>
      </c>
      <c r="F11" t="str">
        <v>АГ 603272</v>
      </c>
      <c r="G11" s="23">
        <f t="shared" si="1"/>
        <v>9</v>
      </c>
      <c r="I11" s="23" t="str">
        <f t="shared" si="2"/>
        <v/>
      </c>
      <c r="J11" t="s">
        <v>1969</v>
      </c>
      <c r="K11" s="27" t="b">
        <f t="shared" si="3"/>
        <v>0</v>
      </c>
      <c r="M11" s="27" t="str">
        <f t="shared" si="4"/>
        <v/>
      </c>
      <c r="N11" s="27" t="str">
        <f t="shared" si="5"/>
        <v/>
      </c>
    </row>
    <row r="12" spans="1:16" ht="16" x14ac:dyDescent="0.2">
      <c r="A12">
        <v>10</v>
      </c>
      <c r="B12" t="str">
        <v>Баскаков Павло Анатолійович</v>
      </c>
      <c r="C12" s="31" t="str">
        <v>02.03.1984</v>
      </c>
      <c r="D12" s="23" t="str">
        <v>3074200978</v>
      </c>
      <c r="E12" s="23">
        <f t="shared" si="0"/>
        <v>10</v>
      </c>
      <c r="F12" t="str">
        <v>140220221425037600020/1</v>
      </c>
      <c r="G12" s="23">
        <f t="shared" si="1"/>
        <v>23</v>
      </c>
      <c r="I12" s="23" t="str">
        <f t="shared" si="2"/>
        <v/>
      </c>
      <c r="J12" t="s">
        <v>1970</v>
      </c>
      <c r="K12" s="27" t="b">
        <f t="shared" si="3"/>
        <v>0</v>
      </c>
      <c r="M12" s="27" t="str">
        <f t="shared" si="4"/>
        <v/>
      </c>
      <c r="N12" s="27" t="str">
        <f t="shared" si="5"/>
        <v/>
      </c>
    </row>
    <row r="13" spans="1:16" ht="16" x14ac:dyDescent="0.2">
      <c r="A13">
        <v>11</v>
      </c>
      <c r="B13" t="str">
        <v>Бершадський Олександр Миколайович</v>
      </c>
      <c r="C13" s="31" t="str">
        <v>15.03.1992</v>
      </c>
      <c r="D13" s="23" t="str">
        <v>3367700733</v>
      </c>
      <c r="E13" s="23">
        <f t="shared" si="0"/>
        <v>10</v>
      </c>
      <c r="F13" t="str">
        <v>довідка</v>
      </c>
      <c r="G13" s="23">
        <f t="shared" si="1"/>
        <v>7</v>
      </c>
      <c r="I13" s="23" t="str">
        <f t="shared" si="2"/>
        <v/>
      </c>
      <c r="J13" t="s">
        <v>1971</v>
      </c>
      <c r="K13" s="27" t="b">
        <f t="shared" si="3"/>
        <v>0</v>
      </c>
      <c r="M13" s="27" t="str">
        <f t="shared" si="4"/>
        <v/>
      </c>
      <c r="N13" s="27" t="str">
        <f t="shared" si="5"/>
        <v/>
      </c>
    </row>
    <row r="14" spans="1:16" ht="16" x14ac:dyDescent="0.2">
      <c r="A14">
        <v>12</v>
      </c>
      <c r="B14" t="str">
        <v>Білоусов Сергій Вікторович</v>
      </c>
      <c r="C14" s="31" t="str">
        <v>04.09.1982</v>
      </c>
      <c r="D14" s="23" t="str">
        <v>ВМ632875</v>
      </c>
      <c r="E14" s="23">
        <f t="shared" si="0"/>
        <v>8</v>
      </c>
      <c r="F14" t="str">
        <v>АГ 186080</v>
      </c>
      <c r="G14" s="23">
        <f t="shared" si="1"/>
        <v>9</v>
      </c>
      <c r="I14" s="23" t="str">
        <f t="shared" si="2"/>
        <v/>
      </c>
      <c r="J14" t="s">
        <v>1972</v>
      </c>
      <c r="K14" s="27" t="b">
        <f t="shared" si="3"/>
        <v>0</v>
      </c>
      <c r="M14" s="27" t="str">
        <f t="shared" si="4"/>
        <v/>
      </c>
      <c r="N14" s="27" t="str">
        <f t="shared" si="5"/>
        <v/>
      </c>
    </row>
    <row r="15" spans="1:16" ht="16" x14ac:dyDescent="0.2">
      <c r="A15">
        <v>13</v>
      </c>
      <c r="B15" t="str">
        <v>Бойко Геннадій Володимирович</v>
      </c>
      <c r="C15" s="31" t="str">
        <v>19.11.1981</v>
      </c>
      <c r="D15" s="23" t="str">
        <v>2990807554</v>
      </c>
      <c r="E15" s="23">
        <f t="shared" si="0"/>
        <v>10</v>
      </c>
      <c r="F15" t="str">
        <v>№250220261352624000001/2
Від 25.02.2026</v>
      </c>
      <c r="G15" s="23">
        <f t="shared" si="1"/>
        <v>39</v>
      </c>
      <c r="I15" s="23" t="str">
        <f t="shared" si="2"/>
        <v/>
      </c>
      <c r="J15" t="s">
        <v>1973</v>
      </c>
      <c r="K15" s="27" t="b">
        <f t="shared" si="3"/>
        <v>0</v>
      </c>
      <c r="M15" s="27" t="str">
        <f t="shared" si="4"/>
        <v/>
      </c>
      <c r="N15" s="27" t="str">
        <f t="shared" si="5"/>
        <v/>
      </c>
    </row>
    <row r="16" spans="1:16" ht="16" x14ac:dyDescent="0.2">
      <c r="A16">
        <v>14</v>
      </c>
      <c r="B16" t="str">
        <v>Большаков Костянтин Євгенович</v>
      </c>
      <c r="C16" s="31" t="str">
        <v>02.07.1992</v>
      </c>
      <c r="D16" s="23" t="str">
        <v>3378604531</v>
      </c>
      <c r="E16" s="23">
        <f t="shared" si="0"/>
        <v>10</v>
      </c>
      <c r="F16" t="str">
        <v>довідка</v>
      </c>
      <c r="G16" s="23">
        <f t="shared" si="1"/>
        <v>7</v>
      </c>
      <c r="I16" s="23" t="str">
        <f t="shared" si="2"/>
        <v/>
      </c>
      <c r="K16" s="27" t="str">
        <f t="shared" si="3"/>
        <v/>
      </c>
      <c r="M16" s="27" t="str">
        <f t="shared" si="4"/>
        <v/>
      </c>
      <c r="N16" s="27" t="str">
        <f t="shared" si="5"/>
        <v/>
      </c>
    </row>
    <row r="17" spans="1:14" ht="16" x14ac:dyDescent="0.2">
      <c r="A17">
        <v>15</v>
      </c>
      <c r="B17" t="str">
        <v>Бондар Андрій Васильович</v>
      </c>
      <c r="C17" s="31" t="str">
        <v>29.07.1988</v>
      </c>
      <c r="D17" s="23" t="str">
        <v>3235207996</v>
      </c>
      <c r="E17" s="23">
        <f t="shared" si="0"/>
        <v>10</v>
      </c>
      <c r="F17" t="str">
        <v>АГ 574967</v>
      </c>
      <c r="G17" s="23">
        <f t="shared" si="1"/>
        <v>9</v>
      </c>
      <c r="I17" s="23" t="str">
        <f t="shared" si="2"/>
        <v/>
      </c>
      <c r="K17" s="27" t="str">
        <f t="shared" si="3"/>
        <v/>
      </c>
      <c r="M17" s="27" t="str">
        <f t="shared" si="4"/>
        <v/>
      </c>
      <c r="N17" s="27" t="str">
        <f t="shared" si="5"/>
        <v/>
      </c>
    </row>
    <row r="18" spans="1:14" ht="16" x14ac:dyDescent="0.2">
      <c r="A18">
        <v>16</v>
      </c>
      <c r="B18" t="str">
        <v>Борисов Дмитро Сергійович</v>
      </c>
      <c r="C18" s="31" t="str">
        <v>16.05.1984</v>
      </c>
      <c r="D18" s="23" t="str">
        <v>3081727094</v>
      </c>
      <c r="E18" s="23">
        <f t="shared" si="0"/>
        <v>10</v>
      </c>
      <c r="F18" t="str">
        <v>СО 871538</v>
      </c>
      <c r="G18" s="23">
        <f t="shared" si="1"/>
        <v>9</v>
      </c>
      <c r="I18" s="23" t="str">
        <f t="shared" si="2"/>
        <v/>
      </c>
      <c r="K18" s="27" t="str">
        <f t="shared" si="3"/>
        <v/>
      </c>
      <c r="M18" s="27" t="str">
        <f t="shared" si="4"/>
        <v/>
      </c>
      <c r="N18" s="27" t="str">
        <f t="shared" si="5"/>
        <v/>
      </c>
    </row>
    <row r="19" spans="1:14" ht="16" x14ac:dyDescent="0.2">
      <c r="A19">
        <v>17</v>
      </c>
      <c r="B19" t="str">
        <v>Бородавко Віталій Михайлович</v>
      </c>
      <c r="C19" s="31" t="str">
        <v>10.10.1989</v>
      </c>
      <c r="D19" s="23" t="str">
        <v>3279006554</v>
      </c>
      <c r="E19" s="23">
        <f t="shared" si="0"/>
        <v>10</v>
      </c>
      <c r="F19" t="str">
        <v>АГ 633793</v>
      </c>
      <c r="G19" s="23">
        <f t="shared" si="1"/>
        <v>9</v>
      </c>
      <c r="I19" s="23" t="str">
        <f t="shared" si="2"/>
        <v/>
      </c>
      <c r="K19" s="27" t="str">
        <f t="shared" si="3"/>
        <v/>
      </c>
      <c r="M19" s="27" t="str">
        <f t="shared" si="4"/>
        <v/>
      </c>
      <c r="N19" s="27" t="str">
        <f t="shared" si="5"/>
        <v/>
      </c>
    </row>
    <row r="20" spans="1:14" ht="16" x14ac:dyDescent="0.2">
      <c r="A20">
        <v>18</v>
      </c>
      <c r="B20" t="str">
        <v>Брискін Денис Сергійович</v>
      </c>
      <c r="C20" s="31" t="str">
        <v>03.09.1982</v>
      </c>
      <c r="D20" s="23" t="str">
        <v>3019609990</v>
      </c>
      <c r="E20" s="23">
        <f t="shared" si="0"/>
        <v>10</v>
      </c>
      <c r="F20" t="str">
        <v/>
      </c>
      <c r="G20" s="23" t="str">
        <f t="shared" si="1"/>
        <v/>
      </c>
      <c r="I20" s="23" t="str">
        <f t="shared" si="2"/>
        <v/>
      </c>
      <c r="K20" s="27" t="str">
        <f t="shared" si="3"/>
        <v/>
      </c>
      <c r="M20" s="27" t="str">
        <f t="shared" si="4"/>
        <v/>
      </c>
      <c r="N20" s="27" t="str">
        <f t="shared" si="5"/>
        <v/>
      </c>
    </row>
    <row r="21" spans="1:14" ht="16" x14ac:dyDescent="0.2">
      <c r="A21">
        <v>19</v>
      </c>
      <c r="B21" t="str">
        <v>Бродовський Вадим Феліксович</v>
      </c>
      <c r="C21" s="31" t="str">
        <v>09.11.1977</v>
      </c>
      <c r="D21" s="23" t="str">
        <v>2843714031</v>
      </c>
      <c r="E21" s="23">
        <f t="shared" si="0"/>
        <v>10</v>
      </c>
      <c r="F21" t="str">
        <v>АГ 603250</v>
      </c>
      <c r="G21" s="23">
        <f t="shared" si="1"/>
        <v>9</v>
      </c>
      <c r="I21" s="23" t="str">
        <f t="shared" si="2"/>
        <v/>
      </c>
      <c r="K21" s="27" t="str">
        <f t="shared" si="3"/>
        <v/>
      </c>
      <c r="M21" s="27" t="str">
        <f t="shared" si="4"/>
        <v/>
      </c>
      <c r="N21" s="27" t="str">
        <f t="shared" si="5"/>
        <v/>
      </c>
    </row>
    <row r="22" spans="1:14" ht="16" x14ac:dyDescent="0.2">
      <c r="A22">
        <v>20</v>
      </c>
      <c r="B22" t="str">
        <v>Бруяка Максим Юрійович</v>
      </c>
      <c r="C22" s="31" t="str">
        <v>28.10.1996</v>
      </c>
      <c r="D22" s="23" t="str">
        <v>3536512192</v>
      </c>
      <c r="E22" s="23">
        <f t="shared" si="0"/>
        <v>10</v>
      </c>
      <c r="F22" t="str">
        <v>АВ 960514</v>
      </c>
      <c r="G22" s="23">
        <f t="shared" si="1"/>
        <v>9</v>
      </c>
      <c r="I22" s="23" t="str">
        <f t="shared" si="2"/>
        <v/>
      </c>
      <c r="K22" s="27" t="str">
        <f t="shared" si="3"/>
        <v/>
      </c>
      <c r="M22" s="27" t="str">
        <f t="shared" si="4"/>
        <v/>
      </c>
      <c r="N22" s="27" t="str">
        <f t="shared" si="5"/>
        <v/>
      </c>
    </row>
    <row r="23" spans="1:14" ht="16" x14ac:dyDescent="0.2">
      <c r="A23">
        <v>21</v>
      </c>
      <c r="B23" t="str">
        <v>Бурковцов Андрій Юрійович</v>
      </c>
      <c r="C23" s="31" t="str">
        <v>09.09.1988</v>
      </c>
      <c r="D23" s="23" t="str">
        <v>3239413855</v>
      </c>
      <c r="E23" s="23">
        <f t="shared" si="0"/>
        <v>10</v>
      </c>
      <c r="F23" t="str">
        <v>АВ 949437</v>
      </c>
      <c r="G23" s="23">
        <f t="shared" si="1"/>
        <v>9</v>
      </c>
      <c r="I23" s="23" t="str">
        <f t="shared" si="2"/>
        <v/>
      </c>
      <c r="K23" s="27" t="str">
        <f t="shared" si="3"/>
        <v/>
      </c>
      <c r="M23" s="27" t="str">
        <f t="shared" si="4"/>
        <v/>
      </c>
      <c r="N23" s="27" t="str">
        <f t="shared" si="5"/>
        <v/>
      </c>
    </row>
    <row r="24" spans="1:14" ht="16" x14ac:dyDescent="0.2">
      <c r="A24">
        <v>22</v>
      </c>
      <c r="B24" t="str">
        <v>Бутко Руслан Павлович</v>
      </c>
      <c r="C24" s="31" t="str">
        <v>29.07.1998</v>
      </c>
      <c r="D24" s="23" t="str">
        <v>3600408276</v>
      </c>
      <c r="E24" s="23">
        <f t="shared" si="0"/>
        <v>10</v>
      </c>
      <c r="F24" t="str">
        <v>250620235816010600001/1</v>
      </c>
      <c r="G24" s="23">
        <f t="shared" si="1"/>
        <v>23</v>
      </c>
      <c r="I24" s="23" t="str">
        <f t="shared" si="2"/>
        <v/>
      </c>
      <c r="K24" s="27" t="str">
        <f t="shared" si="3"/>
        <v/>
      </c>
      <c r="M24" s="27" t="str">
        <f t="shared" si="4"/>
        <v/>
      </c>
      <c r="N24" s="27" t="str">
        <f t="shared" si="5"/>
        <v/>
      </c>
    </row>
    <row r="25" spans="1:14" ht="16" x14ac:dyDescent="0.2">
      <c r="A25">
        <v>23</v>
      </c>
      <c r="B25" t="str">
        <v>Васильченко Сергій Анатолійович</v>
      </c>
      <c r="C25" s="31" t="str">
        <v>17.11.1993</v>
      </c>
      <c r="D25" s="23" t="str">
        <v>3428909730</v>
      </c>
      <c r="E25" s="23">
        <f t="shared" si="0"/>
        <v>10</v>
      </c>
      <c r="F25" t="str">
        <v>АВ 949433</v>
      </c>
      <c r="G25" s="23">
        <f t="shared" si="1"/>
        <v>9</v>
      </c>
      <c r="I25" s="23" t="str">
        <f t="shared" si="2"/>
        <v/>
      </c>
      <c r="K25" s="27" t="str">
        <f t="shared" si="3"/>
        <v/>
      </c>
      <c r="M25" s="27" t="str">
        <f t="shared" si="4"/>
        <v/>
      </c>
      <c r="N25" s="27" t="str">
        <f t="shared" si="5"/>
        <v/>
      </c>
    </row>
    <row r="26" spans="1:14" ht="16" x14ac:dyDescent="0.2">
      <c r="A26">
        <v>24</v>
      </c>
      <c r="B26" t="str">
        <v>Верба Володимир Олександрович</v>
      </c>
      <c r="C26" s="31" t="str">
        <v>28.08.1995</v>
      </c>
      <c r="D26" s="23" t="str">
        <v>3493804851</v>
      </c>
      <c r="E26" s="23">
        <f t="shared" si="0"/>
        <v>10</v>
      </c>
      <c r="F26" t="str">
        <v>АВ 552749</v>
      </c>
      <c r="G26" s="23">
        <f t="shared" si="1"/>
        <v>9</v>
      </c>
      <c r="I26" s="23" t="str">
        <f t="shared" si="2"/>
        <v/>
      </c>
      <c r="K26" s="27" t="str">
        <f t="shared" si="3"/>
        <v/>
      </c>
      <c r="M26" s="27" t="str">
        <f t="shared" si="4"/>
        <v/>
      </c>
      <c r="N26" s="27" t="str">
        <f t="shared" si="5"/>
        <v/>
      </c>
    </row>
    <row r="27" spans="1:14" ht="16" x14ac:dyDescent="0.2">
      <c r="A27">
        <v>25</v>
      </c>
      <c r="B27" t="str">
        <v>Верстюк Євген Дмитрович</v>
      </c>
      <c r="C27" s="31" t="str">
        <v>05.04.1977</v>
      </c>
      <c r="D27" s="23" t="str">
        <v>2821912276</v>
      </c>
      <c r="E27" s="23">
        <f t="shared" si="0"/>
        <v>10</v>
      </c>
      <c r="F27" t="str">
        <v>АВ909239</v>
      </c>
      <c r="G27" s="23">
        <f t="shared" si="1"/>
        <v>8</v>
      </c>
      <c r="I27" s="23" t="str">
        <f t="shared" si="2"/>
        <v/>
      </c>
      <c r="K27" s="27" t="str">
        <f t="shared" si="3"/>
        <v/>
      </c>
      <c r="M27" s="27" t="str">
        <f t="shared" si="4"/>
        <v/>
      </c>
      <c r="N27" s="27" t="str">
        <f t="shared" si="5"/>
        <v/>
      </c>
    </row>
    <row r="28" spans="1:14" ht="16" x14ac:dyDescent="0.2">
      <c r="A28">
        <v>26</v>
      </c>
      <c r="B28" t="str">
        <v>Вигівський Денис Анатолійович</v>
      </c>
      <c r="C28" s="31" t="str">
        <v>28.09.1986</v>
      </c>
      <c r="D28" s="23" t="str">
        <v>3168215372</v>
      </c>
      <c r="E28" s="23">
        <f t="shared" si="0"/>
        <v>10</v>
      </c>
      <c r="F28" t="str">
        <v>070920231320634500225/1</v>
      </c>
      <c r="G28" s="23">
        <f t="shared" si="1"/>
        <v>23</v>
      </c>
      <c r="I28" s="23" t="str">
        <f t="shared" si="2"/>
        <v/>
      </c>
      <c r="K28" s="27" t="str">
        <f t="shared" si="3"/>
        <v/>
      </c>
      <c r="M28" s="27" t="str">
        <f t="shared" si="4"/>
        <v/>
      </c>
      <c r="N28" s="27" t="str">
        <f t="shared" si="5"/>
        <v/>
      </c>
    </row>
    <row r="29" spans="1:14" ht="16" x14ac:dyDescent="0.2">
      <c r="A29">
        <v>27</v>
      </c>
      <c r="B29" t="str">
        <v>Войку Олег Георгійович</v>
      </c>
      <c r="C29" s="31" t="str">
        <v>11.12.1988</v>
      </c>
      <c r="D29" s="23" t="str">
        <v>3248704812</v>
      </c>
      <c r="E29" s="23">
        <f t="shared" si="0"/>
        <v>10</v>
      </c>
      <c r="F29" t="str">
        <v>АГ 330242</v>
      </c>
      <c r="G29" s="23">
        <f t="shared" si="1"/>
        <v>9</v>
      </c>
      <c r="I29" s="23" t="str">
        <f t="shared" si="2"/>
        <v/>
      </c>
      <c r="K29" s="27" t="str">
        <f t="shared" si="3"/>
        <v/>
      </c>
      <c r="M29" s="27" t="str">
        <f t="shared" si="4"/>
        <v/>
      </c>
      <c r="N29" s="27" t="str">
        <f t="shared" si="5"/>
        <v/>
      </c>
    </row>
    <row r="30" spans="1:14" ht="16" x14ac:dyDescent="0.2">
      <c r="A30">
        <v>28</v>
      </c>
      <c r="B30" t="str">
        <v>Гаврик Євген Анатолійович</v>
      </c>
      <c r="C30" s="31" t="str">
        <v>27.06.1987</v>
      </c>
      <c r="D30" s="23" t="str">
        <v>3195413716</v>
      </c>
      <c r="E30" s="23">
        <f t="shared" si="0"/>
        <v>10</v>
      </c>
      <c r="F30" t="str">
        <v>довідка</v>
      </c>
      <c r="G30" s="23">
        <f t="shared" si="1"/>
        <v>7</v>
      </c>
      <c r="I30" s="23" t="str">
        <f t="shared" si="2"/>
        <v/>
      </c>
      <c r="K30" s="27" t="str">
        <f t="shared" si="3"/>
        <v/>
      </c>
      <c r="M30" s="27" t="str">
        <f t="shared" si="4"/>
        <v/>
      </c>
      <c r="N30" s="27" t="str">
        <f t="shared" si="5"/>
        <v/>
      </c>
    </row>
    <row r="31" spans="1:14" ht="16" x14ac:dyDescent="0.2">
      <c r="A31">
        <v>29</v>
      </c>
      <c r="B31" t="str">
        <v>Гончаренко Вячеслав Вікторович</v>
      </c>
      <c r="C31" s="31" t="str">
        <v>22.02.1982</v>
      </c>
      <c r="D31" s="23" t="str">
        <v>3000315097</v>
      </c>
      <c r="E31" s="23">
        <f t="shared" si="0"/>
        <v>10</v>
      </c>
      <c r="F31" t="str">
        <v>МО 498066</v>
      </c>
      <c r="G31" s="23">
        <f t="shared" si="1"/>
        <v>9</v>
      </c>
      <c r="I31" s="23" t="str">
        <f t="shared" si="2"/>
        <v/>
      </c>
      <c r="K31" s="27" t="str">
        <f t="shared" si="3"/>
        <v/>
      </c>
      <c r="M31" s="27" t="str">
        <f t="shared" si="4"/>
        <v/>
      </c>
      <c r="N31" s="27" t="str">
        <f t="shared" si="5"/>
        <v/>
      </c>
    </row>
    <row r="32" spans="1:14" ht="16" x14ac:dyDescent="0.2">
      <c r="A32">
        <v>30</v>
      </c>
      <c r="B32" t="str">
        <v>Гончарук Владислав Миколайович</v>
      </c>
      <c r="C32" s="31" t="str">
        <v>19.03.2000</v>
      </c>
      <c r="D32" s="23" t="str">
        <v>3660308950</v>
      </c>
      <c r="E32" s="23">
        <f t="shared" si="0"/>
        <v>10</v>
      </c>
      <c r="F32" t="str">
        <v>АВ 970998</v>
      </c>
      <c r="G32" s="23">
        <f t="shared" si="1"/>
        <v>9</v>
      </c>
      <c r="I32" s="23" t="str">
        <f t="shared" si="2"/>
        <v/>
      </c>
      <c r="K32" s="27" t="str">
        <f t="shared" si="3"/>
        <v/>
      </c>
      <c r="M32" s="27" t="str">
        <f t="shared" si="4"/>
        <v/>
      </c>
      <c r="N32" s="27" t="str">
        <f t="shared" si="5"/>
        <v/>
      </c>
    </row>
    <row r="33" spans="1:14" ht="16" x14ac:dyDescent="0.2">
      <c r="A33">
        <v>31</v>
      </c>
      <c r="B33" t="str">
        <v>Горбачов Богдан Віталійович</v>
      </c>
      <c r="C33" s="31" t="str">
        <v>17.09.2000</v>
      </c>
      <c r="D33" s="23" t="str">
        <v>3678507715</v>
      </c>
      <c r="E33" s="23">
        <f t="shared" si="0"/>
        <v>10</v>
      </c>
      <c r="F33" t="str">
        <v>АГ 606223</v>
      </c>
      <c r="G33" s="23">
        <f t="shared" si="1"/>
        <v>9</v>
      </c>
      <c r="I33" s="23" t="str">
        <f t="shared" si="2"/>
        <v/>
      </c>
      <c r="K33" s="27" t="str">
        <f t="shared" si="3"/>
        <v/>
      </c>
      <c r="M33" s="27" t="str">
        <f t="shared" si="4"/>
        <v/>
      </c>
      <c r="N33" s="27" t="str">
        <f t="shared" si="5"/>
        <v/>
      </c>
    </row>
    <row r="34" spans="1:14" ht="16" x14ac:dyDescent="0.2">
      <c r="A34">
        <v>32</v>
      </c>
      <c r="B34" t="str">
        <v>Грабко Андрій Іванович</v>
      </c>
      <c r="C34" s="31" t="str">
        <v>18.09.1986</v>
      </c>
      <c r="D34" s="23" t="str">
        <v>3167201934</v>
      </c>
      <c r="E34" s="23">
        <f t="shared" si="0"/>
        <v>10</v>
      </c>
      <c r="F34" t="str">
        <v>АВ 949483</v>
      </c>
      <c r="G34" s="23">
        <f t="shared" si="1"/>
        <v>9</v>
      </c>
      <c r="I34" s="23" t="str">
        <f t="shared" si="2"/>
        <v/>
      </c>
      <c r="K34" s="27" t="str">
        <f t="shared" si="3"/>
        <v/>
      </c>
      <c r="M34" s="27" t="str">
        <f t="shared" si="4"/>
        <v/>
      </c>
      <c r="N34" s="27" t="str">
        <f t="shared" si="5"/>
        <v/>
      </c>
    </row>
    <row r="35" spans="1:14" ht="16" x14ac:dyDescent="0.2">
      <c r="A35">
        <v>33</v>
      </c>
      <c r="B35" t="str">
        <v>Гречанюк Денис Сергійович</v>
      </c>
      <c r="C35" s="31" t="str">
        <v>07.02.1996</v>
      </c>
      <c r="D35" s="23" t="str">
        <v>3510103050</v>
      </c>
      <c r="E35" s="23">
        <f t="shared" ref="E35:E66" si="6">IF(D35="", "", LEN(D35))</f>
        <v>10</v>
      </c>
      <c r="F35" t="str">
        <v>АГ 629824</v>
      </c>
      <c r="G35" s="23">
        <f t="shared" ref="G35:G66" si="7">IF(F35="", "", LEN(F35))</f>
        <v>9</v>
      </c>
      <c r="I35" s="23" t="str">
        <f t="shared" ref="I35:I66" si="8">IF(H35="", "", LEN(H35))</f>
        <v/>
      </c>
      <c r="K35" s="27" t="str">
        <f t="shared" si="3"/>
        <v/>
      </c>
      <c r="M35" s="27" t="str">
        <f t="shared" ref="M35:M66" si="9">IF(L35="", "", B35=L35)</f>
        <v/>
      </c>
      <c r="N35" s="27" t="str">
        <f t="shared" ref="N35:N66" si="10">IF(L35="", "", J35=L35)</f>
        <v/>
      </c>
    </row>
    <row r="36" spans="1:14" ht="16" x14ac:dyDescent="0.2">
      <c r="A36">
        <v>34</v>
      </c>
      <c r="B36" t="str">
        <v>Гріщенко Максим Олегович</v>
      </c>
      <c r="C36" s="31" t="str">
        <v>09.12.1987</v>
      </c>
      <c r="D36" s="23" t="str">
        <v>3211914316</v>
      </c>
      <c r="E36" s="23">
        <f t="shared" si="6"/>
        <v>10</v>
      </c>
      <c r="F36" t="str">
        <v>АГ 629881</v>
      </c>
      <c r="G36" s="23">
        <f t="shared" si="7"/>
        <v>9</v>
      </c>
      <c r="I36" s="23" t="str">
        <f t="shared" si="8"/>
        <v/>
      </c>
      <c r="K36" s="27" t="str">
        <f t="shared" si="3"/>
        <v/>
      </c>
      <c r="M36" s="27" t="str">
        <f t="shared" si="9"/>
        <v/>
      </c>
      <c r="N36" s="27" t="str">
        <f t="shared" si="10"/>
        <v/>
      </c>
    </row>
    <row r="37" spans="1:14" ht="16" x14ac:dyDescent="0.2">
      <c r="A37">
        <v>35</v>
      </c>
      <c r="B37" t="str">
        <v>Грох Андрій Вікторович</v>
      </c>
      <c r="C37" s="31" t="str">
        <v>18.07.1984</v>
      </c>
      <c r="D37" s="23" t="str">
        <v>3088000115</v>
      </c>
      <c r="E37" s="23">
        <f t="shared" si="6"/>
        <v>10</v>
      </c>
      <c r="F37" t="str">
        <v>АВ 970598</v>
      </c>
      <c r="G37" s="23">
        <f t="shared" si="7"/>
        <v>9</v>
      </c>
      <c r="I37" s="23" t="str">
        <f t="shared" si="8"/>
        <v/>
      </c>
      <c r="K37" s="27" t="str">
        <f t="shared" si="3"/>
        <v/>
      </c>
      <c r="M37" s="27" t="str">
        <f t="shared" si="9"/>
        <v/>
      </c>
      <c r="N37" s="27" t="str">
        <f t="shared" si="10"/>
        <v/>
      </c>
    </row>
    <row r="38" spans="1:14" ht="16" x14ac:dyDescent="0.2">
      <c r="A38">
        <v>36</v>
      </c>
      <c r="B38" t="str">
        <v>Грузинський Юрій Миколайович</v>
      </c>
      <c r="C38" s="31" t="str">
        <v>12.10.1985</v>
      </c>
      <c r="D38" s="23" t="str">
        <v>3133113253</v>
      </c>
      <c r="E38" s="23">
        <f t="shared" si="6"/>
        <v>10</v>
      </c>
      <c r="F38" t="str">
        <v>АГ 629880</v>
      </c>
      <c r="G38" s="23">
        <f t="shared" si="7"/>
        <v>9</v>
      </c>
      <c r="I38" s="23" t="str">
        <f t="shared" si="8"/>
        <v/>
      </c>
      <c r="K38" s="27" t="str">
        <f t="shared" si="3"/>
        <v/>
      </c>
      <c r="M38" s="27" t="str">
        <f t="shared" si="9"/>
        <v/>
      </c>
      <c r="N38" s="27" t="str">
        <f t="shared" si="10"/>
        <v/>
      </c>
    </row>
    <row r="39" spans="1:14" ht="16" x14ac:dyDescent="0.2">
      <c r="A39">
        <v>37</v>
      </c>
      <c r="B39" t="str">
        <v>Гуленко Владислав Олександрович</v>
      </c>
      <c r="C39" s="31" t="str">
        <v>01.03.1998</v>
      </c>
      <c r="D39" s="23" t="str">
        <v>3585409073</v>
      </c>
      <c r="E39" s="23">
        <f t="shared" si="6"/>
        <v>10</v>
      </c>
      <c r="F39" t="str">
        <v>АВ 949486</v>
      </c>
      <c r="G39" s="23">
        <f t="shared" si="7"/>
        <v>9</v>
      </c>
      <c r="I39" s="23" t="str">
        <f t="shared" si="8"/>
        <v/>
      </c>
      <c r="K39" s="27" t="str">
        <f t="shared" si="3"/>
        <v/>
      </c>
      <c r="M39" s="27" t="str">
        <f t="shared" si="9"/>
        <v/>
      </c>
      <c r="N39" s="27" t="str">
        <f t="shared" si="10"/>
        <v/>
      </c>
    </row>
    <row r="40" spans="1:14" ht="16" x14ac:dyDescent="0.2">
      <c r="A40">
        <v>38</v>
      </c>
      <c r="B40" t="str">
        <v>Гусєв Євгеній Олександрович</v>
      </c>
      <c r="C40" s="31" t="str">
        <v>18.11.1998</v>
      </c>
      <c r="D40" s="23" t="str">
        <v>3611608372</v>
      </c>
      <c r="E40" s="23">
        <f t="shared" si="6"/>
        <v>10</v>
      </c>
      <c r="F40" t="str">
        <v>довідка</v>
      </c>
      <c r="G40" s="23">
        <f t="shared" si="7"/>
        <v>7</v>
      </c>
      <c r="I40" s="23" t="str">
        <f t="shared" si="8"/>
        <v/>
      </c>
      <c r="K40" s="27" t="str">
        <f t="shared" si="3"/>
        <v/>
      </c>
      <c r="M40" s="27" t="str">
        <f t="shared" si="9"/>
        <v/>
      </c>
      <c r="N40" s="27" t="str">
        <f t="shared" si="10"/>
        <v/>
      </c>
    </row>
    <row r="41" spans="1:14" ht="16" x14ac:dyDescent="0.2">
      <c r="A41">
        <v>39</v>
      </c>
      <c r="B41" t="str">
        <v>Давиденко Богдан Миколайович</v>
      </c>
      <c r="C41" s="31" t="str">
        <v>24.04.1996</v>
      </c>
      <c r="D41" s="23" t="str">
        <v>3517807937</v>
      </c>
      <c r="E41" s="23">
        <f t="shared" si="6"/>
        <v>10</v>
      </c>
      <c r="F41" t="str">
        <v>АВ 949426</v>
      </c>
      <c r="G41" s="23">
        <f t="shared" si="7"/>
        <v>9</v>
      </c>
      <c r="I41" s="23" t="str">
        <f t="shared" si="8"/>
        <v/>
      </c>
      <c r="K41" s="27" t="str">
        <f t="shared" si="3"/>
        <v/>
      </c>
      <c r="M41" s="27" t="str">
        <f t="shared" si="9"/>
        <v/>
      </c>
      <c r="N41" s="27" t="str">
        <f t="shared" si="10"/>
        <v/>
      </c>
    </row>
    <row r="42" spans="1:14" ht="16" x14ac:dyDescent="0.2">
      <c r="A42">
        <v>40</v>
      </c>
      <c r="B42" t="str">
        <v>Дацюк Вячеслав Іванович</v>
      </c>
      <c r="C42" s="31" t="str">
        <v>31.05.1981</v>
      </c>
      <c r="D42" s="23" t="str">
        <v>2973607431</v>
      </c>
      <c r="E42" s="23">
        <f t="shared" si="6"/>
        <v>10</v>
      </c>
      <c r="F42" t="str">
        <v>МО 300213</v>
      </c>
      <c r="G42" s="23">
        <f t="shared" si="7"/>
        <v>9</v>
      </c>
      <c r="I42" s="23" t="str">
        <f t="shared" si="8"/>
        <v/>
      </c>
      <c r="K42" s="27" t="str">
        <f t="shared" si="3"/>
        <v/>
      </c>
      <c r="M42" s="27" t="str">
        <f t="shared" si="9"/>
        <v/>
      </c>
      <c r="N42" s="27" t="str">
        <f t="shared" si="10"/>
        <v/>
      </c>
    </row>
    <row r="43" spans="1:14" ht="16" x14ac:dyDescent="0.2">
      <c r="A43">
        <v>41</v>
      </c>
      <c r="B43" t="str">
        <v>Денисенко Артем Олегович</v>
      </c>
      <c r="C43" s="31" t="str">
        <v>02.02.1991</v>
      </c>
      <c r="D43" s="23" t="str">
        <v>3327015430</v>
      </c>
      <c r="E43" s="23">
        <f t="shared" si="6"/>
        <v>10</v>
      </c>
      <c r="F43" t="str">
        <v>АВ 949485</v>
      </c>
      <c r="G43" s="23">
        <f t="shared" si="7"/>
        <v>9</v>
      </c>
      <c r="I43" s="23" t="str">
        <f t="shared" si="8"/>
        <v/>
      </c>
      <c r="K43" s="27" t="str">
        <f t="shared" si="3"/>
        <v/>
      </c>
      <c r="M43" s="27" t="str">
        <f t="shared" si="9"/>
        <v/>
      </c>
      <c r="N43" s="27" t="str">
        <f t="shared" si="10"/>
        <v/>
      </c>
    </row>
    <row r="44" spans="1:14" ht="16" x14ac:dyDescent="0.2">
      <c r="A44">
        <v>42</v>
      </c>
      <c r="B44" t="str">
        <v>Деревлюк Сергій Степанович</v>
      </c>
      <c r="C44" s="31" t="str">
        <v>09.10.1975</v>
      </c>
      <c r="D44" s="23" t="str">
        <v>2767516699</v>
      </c>
      <c r="E44" s="23">
        <f t="shared" si="6"/>
        <v>10</v>
      </c>
      <c r="F44" t="str">
        <v>АГ 606569</v>
      </c>
      <c r="G44" s="23">
        <f t="shared" si="7"/>
        <v>9</v>
      </c>
      <c r="I44" s="23" t="str">
        <f t="shared" si="8"/>
        <v/>
      </c>
      <c r="K44" s="27" t="str">
        <f t="shared" si="3"/>
        <v/>
      </c>
      <c r="M44" s="27" t="str">
        <f t="shared" si="9"/>
        <v/>
      </c>
      <c r="N44" s="27" t="str">
        <f t="shared" si="10"/>
        <v/>
      </c>
    </row>
    <row r="45" spans="1:14" ht="16" x14ac:dyDescent="0.2">
      <c r="A45">
        <v>43</v>
      </c>
      <c r="B45" t="str">
        <v>Деркач Антон Олександрович</v>
      </c>
      <c r="C45" s="31" t="str">
        <v>20.04.1988</v>
      </c>
      <c r="D45" s="23" t="str">
        <v>3225211077</v>
      </c>
      <c r="E45" s="23">
        <f t="shared" si="6"/>
        <v>10</v>
      </c>
      <c r="F45" t="str">
        <v/>
      </c>
      <c r="G45" s="23" t="str">
        <f t="shared" si="7"/>
        <v/>
      </c>
      <c r="I45" s="23" t="str">
        <f t="shared" si="8"/>
        <v/>
      </c>
      <c r="K45" s="27" t="str">
        <f t="shared" si="3"/>
        <v/>
      </c>
      <c r="M45" s="27" t="str">
        <f t="shared" si="9"/>
        <v/>
      </c>
      <c r="N45" s="27" t="str">
        <f t="shared" si="10"/>
        <v/>
      </c>
    </row>
    <row r="46" spans="1:14" ht="16" x14ac:dyDescent="0.2">
      <c r="A46">
        <v>44</v>
      </c>
      <c r="B46" t="str">
        <v>Дрига Сергій Олександрович</v>
      </c>
      <c r="C46" s="31" t="str">
        <v>08.12.1986</v>
      </c>
      <c r="D46" s="23" t="str">
        <v>3175313158</v>
      </c>
      <c r="E46" s="23">
        <f t="shared" si="6"/>
        <v>10</v>
      </c>
      <c r="F46" t="str">
        <v/>
      </c>
      <c r="G46" s="23" t="str">
        <f t="shared" si="7"/>
        <v/>
      </c>
      <c r="I46" s="23" t="str">
        <f t="shared" si="8"/>
        <v/>
      </c>
      <c r="K46" s="27" t="str">
        <f t="shared" si="3"/>
        <v/>
      </c>
      <c r="M46" s="27" t="str">
        <f t="shared" si="9"/>
        <v/>
      </c>
      <c r="N46" s="27" t="str">
        <f t="shared" si="10"/>
        <v/>
      </c>
    </row>
    <row r="47" spans="1:14" ht="16" x14ac:dyDescent="0.2">
      <c r="A47">
        <v>45</v>
      </c>
      <c r="B47" t="str">
        <v>Єрмаков Дмитро Олександрович</v>
      </c>
      <c r="C47" s="31" t="str">
        <v>26.12.1976</v>
      </c>
      <c r="D47" s="23" t="str">
        <v/>
      </c>
      <c r="E47" s="23" t="str">
        <f t="shared" si="6"/>
        <v/>
      </c>
      <c r="F47" t="str">
        <v/>
      </c>
      <c r="G47" s="23" t="str">
        <f t="shared" si="7"/>
        <v/>
      </c>
      <c r="I47" s="23" t="str">
        <f t="shared" si="8"/>
        <v/>
      </c>
      <c r="K47" s="27" t="str">
        <f t="shared" si="3"/>
        <v/>
      </c>
      <c r="M47" s="27" t="str">
        <f t="shared" si="9"/>
        <v/>
      </c>
      <c r="N47" s="27" t="str">
        <f t="shared" si="10"/>
        <v/>
      </c>
    </row>
    <row r="48" spans="1:14" ht="16" x14ac:dyDescent="0.2">
      <c r="A48">
        <v>46</v>
      </c>
      <c r="B48" t="str">
        <v>Жеребцов Данило Вадимович</v>
      </c>
      <c r="C48" s="31" t="str">
        <v>26.11.1997</v>
      </c>
      <c r="D48" s="23" t="str">
        <v>3575904092</v>
      </c>
      <c r="E48" s="23">
        <f t="shared" si="6"/>
        <v>10</v>
      </c>
      <c r="F48" t="str">
        <v>АВ 381840</v>
      </c>
      <c r="G48" s="23">
        <f t="shared" si="7"/>
        <v>9</v>
      </c>
      <c r="I48" s="23" t="str">
        <f t="shared" si="8"/>
        <v/>
      </c>
      <c r="K48" s="27" t="str">
        <f t="shared" si="3"/>
        <v/>
      </c>
      <c r="M48" s="27" t="str">
        <f t="shared" si="9"/>
        <v/>
      </c>
      <c r="N48" s="27" t="str">
        <f t="shared" si="10"/>
        <v/>
      </c>
    </row>
    <row r="49" spans="1:14" ht="16" x14ac:dyDescent="0.2">
      <c r="A49">
        <v>47</v>
      </c>
      <c r="B49" t="str">
        <v>Забайрачний Антон Валерійович</v>
      </c>
      <c r="C49" s="31" t="str">
        <v>19.05.1989</v>
      </c>
      <c r="D49" s="23" t="str">
        <v>3264613873</v>
      </c>
      <c r="E49" s="23">
        <f t="shared" si="6"/>
        <v>10</v>
      </c>
      <c r="F49" t="str">
        <v>АВ 949421</v>
      </c>
      <c r="G49" s="23">
        <f t="shared" si="7"/>
        <v>9</v>
      </c>
      <c r="I49" s="23" t="str">
        <f t="shared" si="8"/>
        <v/>
      </c>
      <c r="K49" s="27" t="str">
        <f t="shared" si="3"/>
        <v/>
      </c>
      <c r="M49" s="27" t="str">
        <f t="shared" si="9"/>
        <v/>
      </c>
      <c r="N49" s="27" t="str">
        <f t="shared" si="10"/>
        <v/>
      </c>
    </row>
    <row r="50" spans="1:14" ht="16" x14ac:dyDescent="0.2">
      <c r="A50">
        <v>48</v>
      </c>
      <c r="B50" t="str">
        <v>Заїка Віталій Олександрович</v>
      </c>
      <c r="C50" s="31" t="str">
        <v>05.07.1980</v>
      </c>
      <c r="D50" s="23" t="str">
        <v>2940603255</v>
      </c>
      <c r="E50" s="23">
        <f t="shared" si="6"/>
        <v>10</v>
      </c>
      <c r="F50" t="str">
        <v/>
      </c>
      <c r="G50" s="23" t="str">
        <f t="shared" si="7"/>
        <v/>
      </c>
      <c r="I50" s="23" t="str">
        <f t="shared" si="8"/>
        <v/>
      </c>
      <c r="K50" s="27" t="str">
        <f t="shared" si="3"/>
        <v/>
      </c>
      <c r="M50" s="27" t="str">
        <f t="shared" si="9"/>
        <v/>
      </c>
      <c r="N50" s="27" t="str">
        <f t="shared" si="10"/>
        <v/>
      </c>
    </row>
    <row r="51" spans="1:14" ht="16" x14ac:dyDescent="0.2">
      <c r="A51">
        <v>49</v>
      </c>
      <c r="B51" t="str">
        <v>Звада Микита Іванович</v>
      </c>
      <c r="C51" s="31" t="str">
        <v>15.01.2001</v>
      </c>
      <c r="D51" s="23" t="str">
        <v>3690507477</v>
      </c>
      <c r="E51" s="23">
        <f t="shared" si="6"/>
        <v>10</v>
      </c>
      <c r="F51" t="str">
        <v>АВ 949418</v>
      </c>
      <c r="G51" s="23">
        <f t="shared" si="7"/>
        <v>9</v>
      </c>
      <c r="I51" s="23" t="str">
        <f t="shared" si="8"/>
        <v/>
      </c>
      <c r="K51" s="27" t="str">
        <f t="shared" si="3"/>
        <v/>
      </c>
      <c r="M51" s="27" t="str">
        <f t="shared" si="9"/>
        <v/>
      </c>
      <c r="N51" s="27" t="str">
        <f t="shared" si="10"/>
        <v/>
      </c>
    </row>
    <row r="52" spans="1:14" ht="16" x14ac:dyDescent="0.2">
      <c r="A52">
        <v>50</v>
      </c>
      <c r="B52" t="str">
        <v>Звягінцев Вадим Сергійович</v>
      </c>
      <c r="C52" s="31" t="str">
        <v>19.05.1990</v>
      </c>
      <c r="D52" s="23" t="str">
        <v>3301112235</v>
      </c>
      <c r="E52" s="23">
        <f t="shared" si="6"/>
        <v>10</v>
      </c>
      <c r="F52" t="str">
        <v>АГ 605685</v>
      </c>
      <c r="G52" s="23">
        <f t="shared" si="7"/>
        <v>9</v>
      </c>
      <c r="I52" s="23" t="str">
        <f t="shared" si="8"/>
        <v/>
      </c>
      <c r="K52" s="27" t="str">
        <f t="shared" si="3"/>
        <v/>
      </c>
      <c r="M52" s="27" t="str">
        <f t="shared" si="9"/>
        <v/>
      </c>
      <c r="N52" s="27" t="str">
        <f t="shared" si="10"/>
        <v/>
      </c>
    </row>
    <row r="53" spans="1:14" ht="16" x14ac:dyDescent="0.2">
      <c r="A53">
        <v>51</v>
      </c>
      <c r="B53" t="str">
        <v>Зубко Андрій Валерійович</v>
      </c>
      <c r="C53" s="31" t="str">
        <v>17.11.2000</v>
      </c>
      <c r="D53" s="23" t="str">
        <v>3684602658</v>
      </c>
      <c r="E53" s="23">
        <f t="shared" si="6"/>
        <v>10</v>
      </c>
      <c r="F53" t="str">
        <v>АГ 629882</v>
      </c>
      <c r="G53" s="23">
        <f t="shared" si="7"/>
        <v>9</v>
      </c>
      <c r="I53" s="23" t="str">
        <f t="shared" si="8"/>
        <v/>
      </c>
      <c r="K53" s="27" t="str">
        <f t="shared" si="3"/>
        <v/>
      </c>
      <c r="M53" s="27" t="str">
        <f t="shared" si="9"/>
        <v/>
      </c>
      <c r="N53" s="27" t="str">
        <f t="shared" si="10"/>
        <v/>
      </c>
    </row>
    <row r="54" spans="1:14" ht="16" x14ac:dyDescent="0.2">
      <c r="A54">
        <v>52</v>
      </c>
      <c r="B54" t="str">
        <v>Кальченко Олександр Іванович</v>
      </c>
      <c r="C54" s="31" t="str">
        <v>25.01.1980</v>
      </c>
      <c r="D54" s="23" t="str">
        <v>2924420790</v>
      </c>
      <c r="E54" s="23">
        <f t="shared" si="6"/>
        <v>10</v>
      </c>
      <c r="F54" t="str">
        <v>АВ 967887</v>
      </c>
      <c r="G54" s="23">
        <f t="shared" si="7"/>
        <v>9</v>
      </c>
      <c r="I54" s="23" t="str">
        <f t="shared" si="8"/>
        <v/>
      </c>
      <c r="K54" s="27" t="str">
        <f t="shared" si="3"/>
        <v/>
      </c>
      <c r="M54" s="27" t="str">
        <f t="shared" si="9"/>
        <v/>
      </c>
      <c r="N54" s="27" t="str">
        <f t="shared" si="10"/>
        <v/>
      </c>
    </row>
    <row r="55" spans="1:14" ht="16" x14ac:dyDescent="0.2">
      <c r="A55">
        <v>53</v>
      </c>
      <c r="B55" t="str">
        <v>Камінський Андрій Михайлович</v>
      </c>
      <c r="C55" s="31" t="str">
        <v>17.12.1996</v>
      </c>
      <c r="D55" s="23" t="str">
        <v>3541511375</v>
      </c>
      <c r="E55" s="23">
        <f t="shared" si="6"/>
        <v>10</v>
      </c>
      <c r="F55" t="str">
        <v>АГ 574999</v>
      </c>
      <c r="G55" s="23">
        <f t="shared" si="7"/>
        <v>9</v>
      </c>
      <c r="I55" s="23" t="str">
        <f t="shared" si="8"/>
        <v/>
      </c>
      <c r="K55" s="27" t="str">
        <f t="shared" si="3"/>
        <v/>
      </c>
      <c r="M55" s="27" t="str">
        <f t="shared" si="9"/>
        <v/>
      </c>
      <c r="N55" s="27" t="str">
        <f t="shared" si="10"/>
        <v/>
      </c>
    </row>
    <row r="56" spans="1:14" ht="16" x14ac:dyDescent="0.2">
      <c r="A56">
        <v>54</v>
      </c>
      <c r="B56" t="str">
        <v>Катеруша Ярослав Ігорович</v>
      </c>
      <c r="C56" s="31" t="str">
        <v>06.07.1996</v>
      </c>
      <c r="D56" s="23" t="str">
        <v>3525107076</v>
      </c>
      <c r="E56" s="23">
        <f t="shared" si="6"/>
        <v>10</v>
      </c>
      <c r="F56" t="str">
        <v>довідка</v>
      </c>
      <c r="G56" s="23">
        <f t="shared" si="7"/>
        <v>7</v>
      </c>
      <c r="I56" s="23" t="str">
        <f t="shared" si="8"/>
        <v/>
      </c>
      <c r="K56" s="27" t="str">
        <f t="shared" si="3"/>
        <v/>
      </c>
      <c r="M56" s="27" t="str">
        <f t="shared" si="9"/>
        <v/>
      </c>
      <c r="N56" s="27" t="str">
        <f t="shared" si="10"/>
        <v/>
      </c>
    </row>
    <row r="57" spans="1:14" ht="16" x14ac:dyDescent="0.2">
      <c r="A57">
        <v>55</v>
      </c>
      <c r="B57" t="str">
        <v>Качура Олексій Олександрович</v>
      </c>
      <c r="C57" s="31" t="str">
        <v>01.03.1998</v>
      </c>
      <c r="D57" s="23" t="str">
        <v>3585404453</v>
      </c>
      <c r="E57" s="23">
        <f t="shared" si="6"/>
        <v>10</v>
      </c>
      <c r="F57" t="str">
        <v/>
      </c>
      <c r="G57" s="23" t="str">
        <f t="shared" si="7"/>
        <v/>
      </c>
      <c r="I57" s="23" t="str">
        <f t="shared" si="8"/>
        <v/>
      </c>
      <c r="K57" s="27" t="str">
        <f t="shared" si="3"/>
        <v/>
      </c>
      <c r="M57" s="27" t="str">
        <f t="shared" si="9"/>
        <v/>
      </c>
      <c r="N57" s="27" t="str">
        <f t="shared" si="10"/>
        <v/>
      </c>
    </row>
    <row r="58" spans="1:14" ht="16" x14ac:dyDescent="0.2">
      <c r="A58">
        <v>56</v>
      </c>
      <c r="B58" t="str">
        <v>Кваша Сергій Анатолійович</v>
      </c>
      <c r="C58" s="31" t="str">
        <v>03.03.1990</v>
      </c>
      <c r="D58" s="23" t="str">
        <v>3293410951</v>
      </c>
      <c r="E58" s="23">
        <f t="shared" si="6"/>
        <v>10</v>
      </c>
      <c r="F58" t="str">
        <v>СО 728605</v>
      </c>
      <c r="G58" s="23">
        <f t="shared" si="7"/>
        <v>9</v>
      </c>
      <c r="I58" s="23" t="str">
        <f t="shared" si="8"/>
        <v/>
      </c>
      <c r="K58" s="27" t="str">
        <f t="shared" si="3"/>
        <v/>
      </c>
      <c r="M58" s="27" t="str">
        <f t="shared" si="9"/>
        <v/>
      </c>
      <c r="N58" s="27" t="str">
        <f t="shared" si="10"/>
        <v/>
      </c>
    </row>
    <row r="59" spans="1:14" ht="16" x14ac:dyDescent="0.2">
      <c r="A59">
        <v>57</v>
      </c>
      <c r="B59" t="str">
        <v>Клименченко Максим Анатолійович</v>
      </c>
      <c r="C59" s="31" t="str">
        <v>04.01.1990</v>
      </c>
      <c r="D59" s="23" t="str">
        <v>3287611732</v>
      </c>
      <c r="E59" s="23">
        <f t="shared" si="6"/>
        <v>10</v>
      </c>
      <c r="F59" t="str">
        <v>АВ 967980</v>
      </c>
      <c r="G59" s="23">
        <f t="shared" si="7"/>
        <v>9</v>
      </c>
      <c r="I59" s="23" t="str">
        <f t="shared" si="8"/>
        <v/>
      </c>
      <c r="K59" s="27" t="str">
        <f t="shared" si="3"/>
        <v/>
      </c>
      <c r="M59" s="27" t="str">
        <f t="shared" si="9"/>
        <v/>
      </c>
      <c r="N59" s="27" t="str">
        <f t="shared" si="10"/>
        <v/>
      </c>
    </row>
    <row r="60" spans="1:14" ht="16" x14ac:dyDescent="0.2">
      <c r="A60">
        <v>58</v>
      </c>
      <c r="B60" t="str">
        <v>Князєв Олексадр Олексійович</v>
      </c>
      <c r="C60" s="31" t="str">
        <v>10.01.1984</v>
      </c>
      <c r="D60" s="23" t="str">
        <v>3069007313</v>
      </c>
      <c r="E60" s="23">
        <f t="shared" si="6"/>
        <v>10</v>
      </c>
      <c r="F60" t="str">
        <v xml:space="preserve">МО 533842
</v>
      </c>
      <c r="G60" s="23">
        <f t="shared" si="7"/>
        <v>10</v>
      </c>
      <c r="I60" s="23" t="str">
        <f t="shared" si="8"/>
        <v/>
      </c>
      <c r="K60" s="27" t="str">
        <f t="shared" si="3"/>
        <v/>
      </c>
      <c r="M60" s="27" t="str">
        <f t="shared" si="9"/>
        <v/>
      </c>
      <c r="N60" s="27" t="str">
        <f t="shared" si="10"/>
        <v/>
      </c>
    </row>
    <row r="61" spans="1:14" ht="16" x14ac:dyDescent="0.2">
      <c r="A61">
        <v>59</v>
      </c>
      <c r="B61" t="str">
        <v>Коваленко Анатолій Григорович</v>
      </c>
      <c r="C61" s="31" t="str">
        <v>21.12.1980</v>
      </c>
      <c r="D61" s="23" t="str">
        <v>2957514658</v>
      </c>
      <c r="E61" s="23">
        <f t="shared" si="6"/>
        <v>10</v>
      </c>
      <c r="F61" t="str">
        <v>АВ 960033</v>
      </c>
      <c r="G61" s="23">
        <f t="shared" si="7"/>
        <v>9</v>
      </c>
      <c r="I61" s="23" t="str">
        <f t="shared" si="8"/>
        <v/>
      </c>
      <c r="K61" s="27" t="str">
        <f t="shared" si="3"/>
        <v/>
      </c>
      <c r="M61" s="27" t="str">
        <f t="shared" si="9"/>
        <v/>
      </c>
      <c r="N61" s="27" t="str">
        <f t="shared" si="10"/>
        <v/>
      </c>
    </row>
    <row r="62" spans="1:14" ht="16" x14ac:dyDescent="0.2">
      <c r="A62">
        <v>60</v>
      </c>
      <c r="B62" t="str">
        <v>Коваленко Дмитро Валентинович</v>
      </c>
      <c r="C62" s="31" t="str">
        <v>29.10.1984</v>
      </c>
      <c r="D62" s="23" t="str">
        <v>3098314219</v>
      </c>
      <c r="E62" s="23">
        <f t="shared" si="6"/>
        <v>10</v>
      </c>
      <c r="F62" t="str">
        <v>АГ 629884</v>
      </c>
      <c r="G62" s="23">
        <f t="shared" si="7"/>
        <v>9</v>
      </c>
      <c r="I62" s="23" t="str">
        <f t="shared" si="8"/>
        <v/>
      </c>
      <c r="K62" s="27" t="str">
        <f t="shared" si="3"/>
        <v/>
      </c>
      <c r="M62" s="27" t="str">
        <f t="shared" si="9"/>
        <v/>
      </c>
      <c r="N62" s="27" t="str">
        <f t="shared" si="10"/>
        <v/>
      </c>
    </row>
    <row r="63" spans="1:14" ht="16" x14ac:dyDescent="0.2">
      <c r="A63">
        <v>61</v>
      </c>
      <c r="B63" t="str">
        <v>Коваленко Олег Андрійович</v>
      </c>
      <c r="C63" s="31" t="str">
        <v>17.05.1993</v>
      </c>
      <c r="D63" s="23" t="str">
        <v>3410506256</v>
      </c>
      <c r="E63" s="23">
        <f t="shared" si="6"/>
        <v>10</v>
      </c>
      <c r="F63" t="str">
        <v>040520250688132901083/1</v>
      </c>
      <c r="G63" s="23">
        <f t="shared" si="7"/>
        <v>23</v>
      </c>
      <c r="I63" s="23" t="str">
        <f t="shared" si="8"/>
        <v/>
      </c>
      <c r="K63" s="27" t="str">
        <f t="shared" si="3"/>
        <v/>
      </c>
      <c r="M63" s="27" t="str">
        <f t="shared" si="9"/>
        <v/>
      </c>
      <c r="N63" s="27" t="str">
        <f t="shared" si="10"/>
        <v/>
      </c>
    </row>
    <row r="64" spans="1:14" ht="16" x14ac:dyDescent="0.2">
      <c r="A64">
        <v>62</v>
      </c>
      <c r="B64" t="str">
        <v>Коваль Сергій Степанович</v>
      </c>
      <c r="C64" s="31" t="str">
        <v>09.09.1982</v>
      </c>
      <c r="D64" s="23" t="str">
        <v>3020225699</v>
      </c>
      <c r="E64" s="23">
        <f t="shared" si="6"/>
        <v>10</v>
      </c>
      <c r="F64" t="str">
        <v>АГ 574997</v>
      </c>
      <c r="G64" s="23">
        <f t="shared" si="7"/>
        <v>9</v>
      </c>
      <c r="I64" s="23" t="str">
        <f t="shared" si="8"/>
        <v/>
      </c>
      <c r="K64" s="27" t="str">
        <f t="shared" si="3"/>
        <v/>
      </c>
      <c r="M64" s="27" t="str">
        <f t="shared" si="9"/>
        <v/>
      </c>
      <c r="N64" s="27" t="str">
        <f t="shared" si="10"/>
        <v/>
      </c>
    </row>
    <row r="65" spans="1:14" ht="16" x14ac:dyDescent="0.2">
      <c r="A65">
        <v>63</v>
      </c>
      <c r="B65" t="str">
        <v>Ковальов Владислав Віталійович</v>
      </c>
      <c r="C65" s="31" t="str">
        <v>16.04.2001</v>
      </c>
      <c r="D65" s="23" t="str">
        <v/>
      </c>
      <c r="E65" s="23" t="str">
        <f t="shared" si="6"/>
        <v/>
      </c>
      <c r="F65" t="str">
        <v/>
      </c>
      <c r="G65" s="23" t="str">
        <f t="shared" si="7"/>
        <v/>
      </c>
      <c r="I65" s="23" t="str">
        <f t="shared" si="8"/>
        <v/>
      </c>
      <c r="K65" s="27" t="str">
        <f t="shared" si="3"/>
        <v/>
      </c>
      <c r="M65" s="27" t="str">
        <f t="shared" si="9"/>
        <v/>
      </c>
      <c r="N65" s="27" t="str">
        <f t="shared" si="10"/>
        <v/>
      </c>
    </row>
    <row r="66" spans="1:14" ht="16" x14ac:dyDescent="0.2">
      <c r="A66">
        <v>64</v>
      </c>
      <c r="B66" t="str">
        <v>Колодченко Олег Григорович</v>
      </c>
      <c r="C66" s="31" t="str">
        <v>10.03.1990</v>
      </c>
      <c r="D66" s="23" t="str">
        <v>3294101893</v>
      </c>
      <c r="E66" s="23">
        <f t="shared" si="6"/>
        <v>10</v>
      </c>
      <c r="F66" t="str">
        <v>СО 621238</v>
      </c>
      <c r="G66" s="23">
        <f t="shared" si="7"/>
        <v>9</v>
      </c>
      <c r="I66" s="23" t="str">
        <f t="shared" si="8"/>
        <v/>
      </c>
      <c r="K66" s="27" t="str">
        <f t="shared" si="3"/>
        <v/>
      </c>
      <c r="M66" s="27" t="str">
        <f t="shared" si="9"/>
        <v/>
      </c>
      <c r="N66" s="27" t="str">
        <f t="shared" si="10"/>
        <v/>
      </c>
    </row>
    <row r="67" spans="1:14" ht="16" x14ac:dyDescent="0.2">
      <c r="A67">
        <v>65</v>
      </c>
      <c r="B67" t="str">
        <v>Коновал Євгеній Миколайович</v>
      </c>
      <c r="C67" s="31" t="str">
        <v>01.06.1984</v>
      </c>
      <c r="D67" s="23" t="str">
        <v>3083303814</v>
      </c>
      <c r="E67" s="23">
        <f t="shared" ref="E67:E98" si="11">IF(D67="", "", LEN(D67))</f>
        <v>10</v>
      </c>
      <c r="F67" t="str">
        <v/>
      </c>
      <c r="G67" s="23" t="str">
        <f t="shared" ref="G67:G98" si="12">IF(F67="", "", LEN(F67))</f>
        <v/>
      </c>
      <c r="I67" s="23" t="str">
        <f t="shared" ref="I67:I98" si="13">IF(H67="", "", LEN(H67))</f>
        <v/>
      </c>
      <c r="K67" s="27" t="str">
        <f t="shared" ref="K67:K130" si="14">IF(J67="", "", B67=J67)</f>
        <v/>
      </c>
      <c r="M67" s="27" t="str">
        <f t="shared" ref="M67:M98" si="15">IF(L67="", "", B67=L67)</f>
        <v/>
      </c>
      <c r="N67" s="27" t="str">
        <f t="shared" ref="N67:N98" si="16">IF(L67="", "", J67=L67)</f>
        <v/>
      </c>
    </row>
    <row r="68" spans="1:14" ht="16" x14ac:dyDescent="0.2">
      <c r="A68">
        <v>66</v>
      </c>
      <c r="B68" t="str">
        <v>Коренєв Віталій Віталійович</v>
      </c>
      <c r="C68" s="31" t="str">
        <v>24.02.1989</v>
      </c>
      <c r="D68" s="23" t="str">
        <v>3256220573</v>
      </c>
      <c r="E68" s="23">
        <f t="shared" si="11"/>
        <v>10</v>
      </c>
      <c r="F68" t="str">
        <v>АВ 949492</v>
      </c>
      <c r="G68" s="23">
        <f t="shared" si="12"/>
        <v>9</v>
      </c>
      <c r="I68" s="23" t="str">
        <f t="shared" si="13"/>
        <v/>
      </c>
      <c r="K68" s="27" t="str">
        <f t="shared" si="14"/>
        <v/>
      </c>
      <c r="M68" s="27" t="str">
        <f t="shared" si="15"/>
        <v/>
      </c>
      <c r="N68" s="27" t="str">
        <f t="shared" si="16"/>
        <v/>
      </c>
    </row>
    <row r="69" spans="1:14" ht="16" x14ac:dyDescent="0.2">
      <c r="A69">
        <v>67</v>
      </c>
      <c r="B69" t="str">
        <v>Косенко Віталій Якович</v>
      </c>
      <c r="C69" s="31" t="str">
        <v>25.10.1994</v>
      </c>
      <c r="D69" s="23" t="str">
        <v>3463112994</v>
      </c>
      <c r="E69" s="23">
        <f t="shared" si="11"/>
        <v>10</v>
      </c>
      <c r="F69" t="str">
        <v>АВ 949438</v>
      </c>
      <c r="G69" s="23">
        <f t="shared" si="12"/>
        <v>9</v>
      </c>
      <c r="I69" s="23" t="str">
        <f t="shared" si="13"/>
        <v/>
      </c>
      <c r="K69" s="27" t="str">
        <f t="shared" si="14"/>
        <v/>
      </c>
      <c r="M69" s="27" t="str">
        <f t="shared" si="15"/>
        <v/>
      </c>
      <c r="N69" s="27" t="str">
        <f t="shared" si="16"/>
        <v/>
      </c>
    </row>
    <row r="70" spans="1:14" ht="16" x14ac:dyDescent="0.2">
      <c r="A70">
        <v>68</v>
      </c>
      <c r="B70" t="str">
        <v>Косенюк Валерій Анатолійович</v>
      </c>
      <c r="C70" s="31" t="str">
        <v>23.07.1975</v>
      </c>
      <c r="D70" s="23" t="str">
        <v>2759713830</v>
      </c>
      <c r="E70" s="23">
        <f t="shared" si="11"/>
        <v>10</v>
      </c>
      <c r="F70" t="str">
        <v>АГ 606584</v>
      </c>
      <c r="G70" s="23">
        <f t="shared" si="12"/>
        <v>9</v>
      </c>
      <c r="I70" s="23" t="str">
        <f t="shared" si="13"/>
        <v/>
      </c>
      <c r="K70" s="27" t="str">
        <f t="shared" si="14"/>
        <v/>
      </c>
      <c r="M70" s="27" t="str">
        <f t="shared" si="15"/>
        <v/>
      </c>
      <c r="N70" s="27" t="str">
        <f t="shared" si="16"/>
        <v/>
      </c>
    </row>
    <row r="71" spans="1:14" ht="16" x14ac:dyDescent="0.2">
      <c r="A71">
        <v>69</v>
      </c>
      <c r="B71" t="str">
        <v>Косьмін Юрій Віталійович</v>
      </c>
      <c r="C71" s="31" t="str">
        <v>12.07.1980</v>
      </c>
      <c r="D71" s="23" t="str">
        <v>2941315057</v>
      </c>
      <c r="E71" s="23">
        <f t="shared" si="11"/>
        <v>10</v>
      </c>
      <c r="F71" t="str">
        <v>АВ 967804</v>
      </c>
      <c r="G71" s="23">
        <f t="shared" si="12"/>
        <v>9</v>
      </c>
      <c r="I71" s="23" t="str">
        <f t="shared" si="13"/>
        <v/>
      </c>
      <c r="K71" s="27" t="str">
        <f t="shared" si="14"/>
        <v/>
      </c>
      <c r="M71" s="27" t="str">
        <f t="shared" si="15"/>
        <v/>
      </c>
      <c r="N71" s="27" t="str">
        <f t="shared" si="16"/>
        <v/>
      </c>
    </row>
    <row r="72" spans="1:14" ht="16" x14ac:dyDescent="0.2">
      <c r="A72">
        <v>70</v>
      </c>
      <c r="B72" t="str">
        <v>Крейдич Жан Віталійович</v>
      </c>
      <c r="C72" s="31" t="str">
        <v>11.03.1985</v>
      </c>
      <c r="D72" s="23" t="str">
        <v>3111620917</v>
      </c>
      <c r="E72" s="23">
        <f t="shared" si="11"/>
        <v>10</v>
      </c>
      <c r="F72" t="str">
        <v>АГ 186074</v>
      </c>
      <c r="G72" s="23">
        <f t="shared" si="12"/>
        <v>9</v>
      </c>
      <c r="I72" s="23" t="str">
        <f t="shared" si="13"/>
        <v/>
      </c>
      <c r="K72" s="27" t="str">
        <f t="shared" si="14"/>
        <v/>
      </c>
      <c r="M72" s="27" t="str">
        <f t="shared" si="15"/>
        <v/>
      </c>
      <c r="N72" s="27" t="str">
        <f t="shared" si="16"/>
        <v/>
      </c>
    </row>
    <row r="73" spans="1:14" ht="16" x14ac:dyDescent="0.2">
      <c r="A73">
        <v>71</v>
      </c>
      <c r="B73" t="str">
        <v>Кривогуз Віталій Олександович</v>
      </c>
      <c r="C73" s="31" t="str">
        <v>01.03.1980</v>
      </c>
      <c r="D73" s="23" t="str">
        <v>2928021037</v>
      </c>
      <c r="E73" s="23">
        <f t="shared" si="11"/>
        <v>10</v>
      </c>
      <c r="F73" t="str">
        <v>СО431160</v>
      </c>
      <c r="G73" s="23">
        <f t="shared" si="12"/>
        <v>8</v>
      </c>
      <c r="I73" s="23" t="str">
        <f t="shared" si="13"/>
        <v/>
      </c>
      <c r="K73" s="27" t="str">
        <f t="shared" si="14"/>
        <v/>
      </c>
      <c r="M73" s="27" t="str">
        <f t="shared" si="15"/>
        <v/>
      </c>
      <c r="N73" s="27" t="str">
        <f t="shared" si="16"/>
        <v/>
      </c>
    </row>
    <row r="74" spans="1:14" ht="16" x14ac:dyDescent="0.2">
      <c r="A74">
        <v>72</v>
      </c>
      <c r="B74" t="str">
        <v>Кузьмишин Юрій Миколайович</v>
      </c>
      <c r="C74" s="31" t="str">
        <v>07.05.1989</v>
      </c>
      <c r="D74" s="23" t="str">
        <v>3263419370</v>
      </c>
      <c r="E74" s="23">
        <f t="shared" si="11"/>
        <v>10</v>
      </c>
      <c r="F74" t="str">
        <v>АГ 603381</v>
      </c>
      <c r="G74" s="23">
        <f t="shared" si="12"/>
        <v>9</v>
      </c>
      <c r="I74" s="23" t="str">
        <f t="shared" si="13"/>
        <v/>
      </c>
      <c r="K74" s="27" t="str">
        <f t="shared" si="14"/>
        <v/>
      </c>
      <c r="M74" s="27" t="str">
        <f t="shared" si="15"/>
        <v/>
      </c>
      <c r="N74" s="27" t="str">
        <f t="shared" si="16"/>
        <v/>
      </c>
    </row>
    <row r="75" spans="1:14" ht="16" x14ac:dyDescent="0.2">
      <c r="A75">
        <v>73</v>
      </c>
      <c r="B75" t="str">
        <v>Кучеренко Анатолій Михайлович</v>
      </c>
      <c r="C75" s="31" t="str">
        <v>22.12.1992</v>
      </c>
      <c r="D75" s="23" t="str">
        <v>3395907198</v>
      </c>
      <c r="E75" s="23">
        <f t="shared" si="11"/>
        <v>10</v>
      </c>
      <c r="F75" t="str">
        <v>АГ 606238</v>
      </c>
      <c r="G75" s="23">
        <f t="shared" si="12"/>
        <v>9</v>
      </c>
      <c r="I75" s="23" t="str">
        <f t="shared" si="13"/>
        <v/>
      </c>
      <c r="K75" s="27" t="str">
        <f t="shared" si="14"/>
        <v/>
      </c>
      <c r="M75" s="27" t="str">
        <f t="shared" si="15"/>
        <v/>
      </c>
      <c r="N75" s="27" t="str">
        <f t="shared" si="16"/>
        <v/>
      </c>
    </row>
    <row r="76" spans="1:14" ht="16" x14ac:dyDescent="0.2">
      <c r="A76">
        <v>74</v>
      </c>
      <c r="B76" t="str">
        <v>Кучура Андрій Віталійович</v>
      </c>
      <c r="C76" s="31" t="str">
        <v>08.02.1988</v>
      </c>
      <c r="D76" s="23" t="str">
        <v>3218006254</v>
      </c>
      <c r="E76" s="23">
        <f t="shared" si="11"/>
        <v>10</v>
      </c>
      <c r="F76" t="str">
        <v>АГ 606587</v>
      </c>
      <c r="G76" s="23">
        <f t="shared" si="12"/>
        <v>9</v>
      </c>
      <c r="I76" s="23" t="str">
        <f t="shared" si="13"/>
        <v/>
      </c>
      <c r="K76" s="27" t="str">
        <f t="shared" si="14"/>
        <v/>
      </c>
      <c r="M76" s="27" t="str">
        <f t="shared" si="15"/>
        <v/>
      </c>
      <c r="N76" s="27" t="str">
        <f t="shared" si="16"/>
        <v/>
      </c>
    </row>
    <row r="77" spans="1:14" ht="16" x14ac:dyDescent="0.2">
      <c r="A77">
        <v>75</v>
      </c>
      <c r="B77" t="str">
        <v>Кущ Андрій Петрович</v>
      </c>
      <c r="C77" s="31" t="str">
        <v>20.03.1979</v>
      </c>
      <c r="D77" s="23" t="str">
        <v>2893300213</v>
      </c>
      <c r="E77" s="23">
        <f t="shared" si="11"/>
        <v>10</v>
      </c>
      <c r="F77" t="str">
        <v>УН 0497799</v>
      </c>
      <c r="G77" s="23">
        <f t="shared" si="12"/>
        <v>10</v>
      </c>
      <c r="I77" s="23" t="str">
        <f t="shared" si="13"/>
        <v/>
      </c>
      <c r="K77" s="27" t="str">
        <f t="shared" si="14"/>
        <v/>
      </c>
      <c r="M77" s="27" t="str">
        <f t="shared" si="15"/>
        <v/>
      </c>
      <c r="N77" s="27" t="str">
        <f t="shared" si="16"/>
        <v/>
      </c>
    </row>
    <row r="78" spans="1:14" ht="16" x14ac:dyDescent="0.2">
      <c r="A78">
        <v>76</v>
      </c>
      <c r="B78" t="str">
        <v>Левенець Максим Дмитрович</v>
      </c>
      <c r="C78" s="31" t="str">
        <v>01.08.1988</v>
      </c>
      <c r="D78" s="23" t="str">
        <v>3235521550</v>
      </c>
      <c r="E78" s="23">
        <f t="shared" si="11"/>
        <v>10</v>
      </c>
      <c r="F78" t="str">
        <v>АГ 629816</v>
      </c>
      <c r="G78" s="23">
        <f t="shared" si="12"/>
        <v>9</v>
      </c>
      <c r="I78" s="23" t="str">
        <f t="shared" si="13"/>
        <v/>
      </c>
      <c r="K78" s="27" t="str">
        <f t="shared" si="14"/>
        <v/>
      </c>
      <c r="M78" s="27" t="str">
        <f t="shared" si="15"/>
        <v/>
      </c>
      <c r="N78" s="27" t="str">
        <f t="shared" si="16"/>
        <v/>
      </c>
    </row>
    <row r="79" spans="1:14" ht="16" x14ac:dyDescent="0.2">
      <c r="A79">
        <v>77</v>
      </c>
      <c r="B79" t="str">
        <v>Левчич Олександр Миколайович</v>
      </c>
      <c r="C79" s="31" t="str">
        <v>17.06.1978</v>
      </c>
      <c r="D79" s="23" t="str">
        <v>2865716296</v>
      </c>
      <c r="E79" s="23">
        <f t="shared" si="11"/>
        <v>10</v>
      </c>
      <c r="F79" t="str">
        <v>АВ 949490</v>
      </c>
      <c r="G79" s="23">
        <f t="shared" si="12"/>
        <v>9</v>
      </c>
      <c r="I79" s="23" t="str">
        <f t="shared" si="13"/>
        <v/>
      </c>
      <c r="K79" s="27" t="str">
        <f t="shared" si="14"/>
        <v/>
      </c>
      <c r="M79" s="27" t="str">
        <f t="shared" si="15"/>
        <v/>
      </c>
      <c r="N79" s="27" t="str">
        <f t="shared" si="16"/>
        <v/>
      </c>
    </row>
    <row r="80" spans="1:14" ht="16" x14ac:dyDescent="0.2">
      <c r="A80">
        <v>78</v>
      </c>
      <c r="B80" t="str">
        <v>Литвинко Олександр Сергійович</v>
      </c>
      <c r="C80" s="31" t="str">
        <v>21.07.2000</v>
      </c>
      <c r="D80" s="23" t="str">
        <v>3672709816</v>
      </c>
      <c r="E80" s="23">
        <f t="shared" si="11"/>
        <v>10</v>
      </c>
      <c r="F80" t="str">
        <v>АВ 949425</v>
      </c>
      <c r="G80" s="23">
        <f t="shared" si="12"/>
        <v>9</v>
      </c>
      <c r="I80" s="23" t="str">
        <f t="shared" si="13"/>
        <v/>
      </c>
      <c r="K80" s="27" t="str">
        <f t="shared" si="14"/>
        <v/>
      </c>
      <c r="M80" s="27" t="str">
        <f t="shared" si="15"/>
        <v/>
      </c>
      <c r="N80" s="27" t="str">
        <f t="shared" si="16"/>
        <v/>
      </c>
    </row>
    <row r="81" spans="1:14" ht="16" x14ac:dyDescent="0.2">
      <c r="A81">
        <v>79</v>
      </c>
      <c r="B81" t="str">
        <v>Люлевич Віталій Михайлович</v>
      </c>
      <c r="C81" s="31" t="str">
        <v>21.08.1989</v>
      </c>
      <c r="D81" s="23" t="str">
        <v>3274005414</v>
      </c>
      <c r="E81" s="23">
        <f t="shared" si="11"/>
        <v>10</v>
      </c>
      <c r="F81" t="str">
        <v>АВ 960028</v>
      </c>
      <c r="G81" s="23">
        <f t="shared" si="12"/>
        <v>9</v>
      </c>
      <c r="I81" s="23" t="str">
        <f t="shared" si="13"/>
        <v/>
      </c>
      <c r="K81" s="27" t="str">
        <f t="shared" si="14"/>
        <v/>
      </c>
      <c r="M81" s="27" t="str">
        <f t="shared" si="15"/>
        <v/>
      </c>
      <c r="N81" s="27" t="str">
        <f t="shared" si="16"/>
        <v/>
      </c>
    </row>
    <row r="82" spans="1:14" ht="16" x14ac:dyDescent="0.2">
      <c r="A82">
        <v>80</v>
      </c>
      <c r="B82" t="str">
        <v>Мазуркевич Віталій Петрович</v>
      </c>
      <c r="C82" s="31" t="str">
        <v>29.03.1993</v>
      </c>
      <c r="D82" s="23" t="str">
        <v>3405600870</v>
      </c>
      <c r="E82" s="23">
        <f t="shared" si="11"/>
        <v>10</v>
      </c>
      <c r="F82" t="str">
        <v>АГ 605625</v>
      </c>
      <c r="G82" s="23">
        <f t="shared" si="12"/>
        <v>9</v>
      </c>
      <c r="I82" s="23" t="str">
        <f t="shared" si="13"/>
        <v/>
      </c>
      <c r="K82" s="27" t="str">
        <f t="shared" si="14"/>
        <v/>
      </c>
      <c r="M82" s="27" t="str">
        <f t="shared" si="15"/>
        <v/>
      </c>
      <c r="N82" s="27" t="str">
        <f t="shared" si="16"/>
        <v/>
      </c>
    </row>
    <row r="83" spans="1:14" ht="16" x14ac:dyDescent="0.2">
      <c r="A83">
        <v>81</v>
      </c>
      <c r="B83" t="str">
        <v>Матюнін Іван Леонідович</v>
      </c>
      <c r="C83" s="31" t="str">
        <v>09.10.1984</v>
      </c>
      <c r="D83" s="23" t="str">
        <v>3096315737</v>
      </c>
      <c r="E83" s="23">
        <f t="shared" si="11"/>
        <v>10</v>
      </c>
      <c r="F83" t="str">
        <v>АГ 186071</v>
      </c>
      <c r="G83" s="23">
        <f t="shared" si="12"/>
        <v>9</v>
      </c>
      <c r="I83" s="23" t="str">
        <f t="shared" si="13"/>
        <v/>
      </c>
      <c r="K83" s="27" t="str">
        <f t="shared" si="14"/>
        <v/>
      </c>
      <c r="M83" s="27" t="str">
        <f t="shared" si="15"/>
        <v/>
      </c>
      <c r="N83" s="27" t="str">
        <f t="shared" si="16"/>
        <v/>
      </c>
    </row>
    <row r="84" spans="1:14" ht="16" x14ac:dyDescent="0.2">
      <c r="A84">
        <v>82</v>
      </c>
      <c r="B84" t="str">
        <v>Меньшиков Олексій Єгорович</v>
      </c>
      <c r="C84" s="31" t="str">
        <v>30.03.1980</v>
      </c>
      <c r="D84" s="23" t="str">
        <v>2930900615</v>
      </c>
      <c r="E84" s="23">
        <f t="shared" si="11"/>
        <v>10</v>
      </c>
      <c r="F84" t="str">
        <v>АВ909203</v>
      </c>
      <c r="G84" s="23">
        <f t="shared" si="12"/>
        <v>8</v>
      </c>
      <c r="I84" s="23" t="str">
        <f t="shared" si="13"/>
        <v/>
      </c>
      <c r="K84" s="27" t="str">
        <f t="shared" si="14"/>
        <v/>
      </c>
      <c r="M84" s="27" t="str">
        <f t="shared" si="15"/>
        <v/>
      </c>
      <c r="N84" s="27" t="str">
        <f t="shared" si="16"/>
        <v/>
      </c>
    </row>
    <row r="85" spans="1:14" ht="16" x14ac:dyDescent="0.2">
      <c r="A85">
        <v>83</v>
      </c>
      <c r="B85" t="str">
        <v>Нєжнов Сергій Миколайович</v>
      </c>
      <c r="C85" s="31" t="str">
        <v>11.01.1977</v>
      </c>
      <c r="D85" s="23" t="str">
        <v>2813500653</v>
      </c>
      <c r="E85" s="23">
        <f t="shared" si="11"/>
        <v>10</v>
      </c>
      <c r="F85" t="str">
        <v>АГ 594862</v>
      </c>
      <c r="G85" s="23">
        <f t="shared" si="12"/>
        <v>9</v>
      </c>
      <c r="I85" s="23" t="str">
        <f t="shared" si="13"/>
        <v/>
      </c>
      <c r="K85" s="27" t="str">
        <f t="shared" si="14"/>
        <v/>
      </c>
      <c r="M85" s="27" t="str">
        <f t="shared" si="15"/>
        <v/>
      </c>
      <c r="N85" s="27" t="str">
        <f t="shared" si="16"/>
        <v/>
      </c>
    </row>
    <row r="86" spans="1:14" ht="16" x14ac:dyDescent="0.2">
      <c r="A86">
        <v>84</v>
      </c>
      <c r="B86" t="str">
        <v>Осадчук Олександр Олександрович</v>
      </c>
      <c r="C86" s="31" t="str">
        <v>06.04.1988</v>
      </c>
      <c r="D86" s="23" t="str">
        <v>3223818474</v>
      </c>
      <c r="E86" s="23">
        <f t="shared" si="11"/>
        <v>10</v>
      </c>
      <c r="F86" t="str">
        <v>АГ 603361</v>
      </c>
      <c r="G86" s="23">
        <f t="shared" si="12"/>
        <v>9</v>
      </c>
      <c r="I86" s="23" t="str">
        <f t="shared" si="13"/>
        <v/>
      </c>
      <c r="K86" s="27" t="str">
        <f t="shared" si="14"/>
        <v/>
      </c>
      <c r="M86" s="27" t="str">
        <f t="shared" si="15"/>
        <v/>
      </c>
      <c r="N86" s="27" t="str">
        <f t="shared" si="16"/>
        <v/>
      </c>
    </row>
    <row r="87" spans="1:14" ht="16" x14ac:dyDescent="0.2">
      <c r="A87">
        <v>85</v>
      </c>
      <c r="B87" t="str">
        <v>Панченко Олексадр Валерійович</v>
      </c>
      <c r="C87" s="31" t="str">
        <v>13.12.1982</v>
      </c>
      <c r="D87" s="23" t="str">
        <v>3029719656</v>
      </c>
      <c r="E87" s="23">
        <f t="shared" si="11"/>
        <v>10</v>
      </c>
      <c r="F87" t="str">
        <v>АВ 967839</v>
      </c>
      <c r="G87" s="23">
        <f t="shared" si="12"/>
        <v>9</v>
      </c>
      <c r="I87" s="23" t="str">
        <f t="shared" si="13"/>
        <v/>
      </c>
      <c r="K87" s="27" t="str">
        <f t="shared" si="14"/>
        <v/>
      </c>
      <c r="M87" s="27" t="str">
        <f t="shared" si="15"/>
        <v/>
      </c>
      <c r="N87" s="27" t="str">
        <f t="shared" si="16"/>
        <v/>
      </c>
    </row>
    <row r="88" spans="1:14" ht="16" x14ac:dyDescent="0.2">
      <c r="A88">
        <v>86</v>
      </c>
      <c r="B88" t="str">
        <v>Пархоменко Володимир Анатолійович</v>
      </c>
      <c r="C88" s="31" t="str">
        <v>29.12.1985</v>
      </c>
      <c r="D88" s="23" t="str">
        <v>3140913593</v>
      </c>
      <c r="E88" s="23">
        <f t="shared" si="11"/>
        <v>10</v>
      </c>
      <c r="F88" t="str">
        <v>АВ 967840</v>
      </c>
      <c r="G88" s="23">
        <f t="shared" si="12"/>
        <v>9</v>
      </c>
      <c r="I88" s="23" t="str">
        <f t="shared" si="13"/>
        <v/>
      </c>
      <c r="K88" s="27" t="str">
        <f t="shared" si="14"/>
        <v/>
      </c>
      <c r="M88" s="27" t="str">
        <f t="shared" si="15"/>
        <v/>
      </c>
      <c r="N88" s="27" t="str">
        <f t="shared" si="16"/>
        <v/>
      </c>
    </row>
    <row r="89" spans="1:14" ht="16" x14ac:dyDescent="0.2">
      <c r="A89">
        <v>87</v>
      </c>
      <c r="B89" t="str">
        <v>Паршиков Артем Вадимович</v>
      </c>
      <c r="C89" s="31" t="str">
        <v>15.09.1998</v>
      </c>
      <c r="D89" s="23" t="str">
        <v>3605210974</v>
      </c>
      <c r="E89" s="23">
        <f t="shared" si="11"/>
        <v>10</v>
      </c>
      <c r="F89" t="str">
        <v>АГ 471494</v>
      </c>
      <c r="G89" s="23">
        <f t="shared" si="12"/>
        <v>9</v>
      </c>
      <c r="I89" s="23" t="str">
        <f t="shared" si="13"/>
        <v/>
      </c>
      <c r="K89" s="27" t="str">
        <f t="shared" si="14"/>
        <v/>
      </c>
      <c r="M89" s="27" t="str">
        <f t="shared" si="15"/>
        <v/>
      </c>
      <c r="N89" s="27" t="str">
        <f t="shared" si="16"/>
        <v/>
      </c>
    </row>
    <row r="90" spans="1:14" ht="16" x14ac:dyDescent="0.2">
      <c r="A90">
        <v>88</v>
      </c>
      <c r="B90" t="str">
        <v>Пашков Денис Геннадійович</v>
      </c>
      <c r="C90" s="31" t="str">
        <v>01.02.1989</v>
      </c>
      <c r="D90" s="23" t="str">
        <v>3253904779</v>
      </c>
      <c r="E90" s="23">
        <f t="shared" si="11"/>
        <v>10</v>
      </c>
      <c r="F90" t="str">
        <v>СО 316222</v>
      </c>
      <c r="G90" s="23">
        <f t="shared" si="12"/>
        <v>9</v>
      </c>
      <c r="I90" s="23" t="str">
        <f t="shared" si="13"/>
        <v/>
      </c>
      <c r="K90" s="27" t="str">
        <f t="shared" si="14"/>
        <v/>
      </c>
      <c r="M90" s="27" t="str">
        <f t="shared" si="15"/>
        <v/>
      </c>
      <c r="N90" s="27" t="str">
        <f t="shared" si="16"/>
        <v/>
      </c>
    </row>
    <row r="91" spans="1:14" ht="16" x14ac:dyDescent="0.2">
      <c r="A91">
        <v>89</v>
      </c>
      <c r="B91" t="str">
        <v>Петраш Віктор Володимирович</v>
      </c>
      <c r="C91" s="31" t="str">
        <v>04.09.1984</v>
      </c>
      <c r="D91" s="23" t="str">
        <v>3092805058</v>
      </c>
      <c r="E91" s="23">
        <f t="shared" si="11"/>
        <v>10</v>
      </c>
      <c r="F91" t="str">
        <v>АВ 704155</v>
      </c>
      <c r="G91" s="23">
        <f t="shared" si="12"/>
        <v>9</v>
      </c>
      <c r="I91" s="23" t="str">
        <f t="shared" si="13"/>
        <v/>
      </c>
      <c r="K91" s="27" t="str">
        <f t="shared" si="14"/>
        <v/>
      </c>
      <c r="M91" s="27" t="str">
        <f t="shared" si="15"/>
        <v/>
      </c>
      <c r="N91" s="27" t="str">
        <f t="shared" si="16"/>
        <v/>
      </c>
    </row>
    <row r="92" spans="1:14" ht="16" x14ac:dyDescent="0.2">
      <c r="A92">
        <v>90</v>
      </c>
      <c r="B92" t="str">
        <v>Пироганич Ігор Ігорович</v>
      </c>
      <c r="C92" s="31" t="str">
        <v>05.03.1991</v>
      </c>
      <c r="D92" s="23" t="str">
        <v>3330114316</v>
      </c>
      <c r="E92" s="23">
        <f t="shared" si="11"/>
        <v>10</v>
      </c>
      <c r="F92" t="str">
        <v>АГ 633796</v>
      </c>
      <c r="G92" s="23">
        <f t="shared" si="12"/>
        <v>9</v>
      </c>
      <c r="I92" s="23" t="str">
        <f t="shared" si="13"/>
        <v/>
      </c>
      <c r="K92" s="27" t="str">
        <f t="shared" si="14"/>
        <v/>
      </c>
      <c r="M92" s="27" t="str">
        <f t="shared" si="15"/>
        <v/>
      </c>
      <c r="N92" s="27" t="str">
        <f t="shared" si="16"/>
        <v/>
      </c>
    </row>
    <row r="93" spans="1:14" ht="16" x14ac:dyDescent="0.2">
      <c r="A93">
        <v>91</v>
      </c>
      <c r="B93" t="str">
        <v>Платківський Олександр Анатолійович</v>
      </c>
      <c r="C93" s="31" t="str">
        <v>21.04.1985</v>
      </c>
      <c r="D93" s="23" t="str">
        <v>3115715211</v>
      </c>
      <c r="E93" s="23">
        <f t="shared" si="11"/>
        <v>10</v>
      </c>
      <c r="F93" t="str">
        <v>АГ 641907</v>
      </c>
      <c r="G93" s="23">
        <f t="shared" si="12"/>
        <v>9</v>
      </c>
      <c r="I93" s="23" t="str">
        <f t="shared" si="13"/>
        <v/>
      </c>
      <c r="K93" s="27" t="str">
        <f t="shared" si="14"/>
        <v/>
      </c>
      <c r="M93" s="27" t="str">
        <f t="shared" si="15"/>
        <v/>
      </c>
      <c r="N93" s="27" t="str">
        <f t="shared" si="16"/>
        <v/>
      </c>
    </row>
    <row r="94" spans="1:14" ht="16" x14ac:dyDescent="0.2">
      <c r="A94">
        <v>92</v>
      </c>
      <c r="B94" t="str">
        <v>Поліщенко Олександр Петрович</v>
      </c>
      <c r="C94" s="31" t="str">
        <v>07.12.1993</v>
      </c>
      <c r="D94" s="23" t="str">
        <v>3430910630</v>
      </c>
      <c r="E94" s="23">
        <f t="shared" si="11"/>
        <v>10</v>
      </c>
      <c r="F94" t="str">
        <v>АГ 575000</v>
      </c>
      <c r="G94" s="23">
        <f t="shared" si="12"/>
        <v>9</v>
      </c>
      <c r="I94" s="23" t="str">
        <f t="shared" si="13"/>
        <v/>
      </c>
      <c r="K94" s="27" t="str">
        <f t="shared" si="14"/>
        <v/>
      </c>
      <c r="M94" s="27" t="str">
        <f t="shared" si="15"/>
        <v/>
      </c>
      <c r="N94" s="27" t="str">
        <f t="shared" si="16"/>
        <v/>
      </c>
    </row>
    <row r="95" spans="1:14" ht="16" x14ac:dyDescent="0.2">
      <c r="A95">
        <v>93</v>
      </c>
      <c r="B95" t="str">
        <v>Полторацький Сергій Олександрович</v>
      </c>
      <c r="C95" s="31" t="str">
        <v>09.09.1991</v>
      </c>
      <c r="D95" s="23" t="str">
        <v>3348900619</v>
      </c>
      <c r="E95" s="23">
        <f t="shared" si="11"/>
        <v>10</v>
      </c>
      <c r="F95" t="str">
        <v>АВ 093085</v>
      </c>
      <c r="G95" s="23">
        <f t="shared" si="12"/>
        <v>9</v>
      </c>
      <c r="I95" s="23" t="str">
        <f t="shared" si="13"/>
        <v/>
      </c>
      <c r="K95" s="27" t="str">
        <f t="shared" si="14"/>
        <v/>
      </c>
      <c r="M95" s="27" t="str">
        <f t="shared" si="15"/>
        <v/>
      </c>
      <c r="N95" s="27" t="str">
        <f t="shared" si="16"/>
        <v/>
      </c>
    </row>
    <row r="96" spans="1:14" ht="16" x14ac:dyDescent="0.2">
      <c r="A96">
        <v>94</v>
      </c>
      <c r="B96" t="str">
        <v>Пономаренко Володимир Миколайович</v>
      </c>
      <c r="C96" s="31" t="str">
        <v>03.10.1987</v>
      </c>
      <c r="D96" s="23" t="str">
        <v>3205210030</v>
      </c>
      <c r="E96" s="23">
        <f t="shared" si="11"/>
        <v>10</v>
      </c>
      <c r="F96" t="str">
        <v>250220261320609100002/1</v>
      </c>
      <c r="G96" s="23">
        <f t="shared" si="12"/>
        <v>23</v>
      </c>
      <c r="I96" s="23" t="str">
        <f t="shared" si="13"/>
        <v/>
      </c>
      <c r="K96" s="27" t="str">
        <f t="shared" si="14"/>
        <v/>
      </c>
      <c r="M96" s="27" t="str">
        <f t="shared" si="15"/>
        <v/>
      </c>
      <c r="N96" s="27" t="str">
        <f t="shared" si="16"/>
        <v/>
      </c>
    </row>
    <row r="97" spans="1:14" ht="16" x14ac:dyDescent="0.2">
      <c r="A97">
        <v>95</v>
      </c>
      <c r="B97" t="str">
        <v>Прищепчук Андрій Олександрович</v>
      </c>
      <c r="C97" s="31" t="str">
        <v>06.08.1991</v>
      </c>
      <c r="D97" s="23" t="str">
        <v>3345513459</v>
      </c>
      <c r="E97" s="23">
        <f t="shared" si="11"/>
        <v>10</v>
      </c>
      <c r="F97" t="str">
        <v>АГ 629885</v>
      </c>
      <c r="G97" s="23">
        <f t="shared" si="12"/>
        <v>9</v>
      </c>
      <c r="I97" s="23" t="str">
        <f t="shared" si="13"/>
        <v/>
      </c>
      <c r="K97" s="27" t="str">
        <f t="shared" si="14"/>
        <v/>
      </c>
      <c r="M97" s="27" t="str">
        <f t="shared" si="15"/>
        <v/>
      </c>
      <c r="N97" s="27" t="str">
        <f t="shared" si="16"/>
        <v/>
      </c>
    </row>
    <row r="98" spans="1:14" ht="16" x14ac:dyDescent="0.2">
      <c r="A98">
        <v>96</v>
      </c>
      <c r="B98" t="str">
        <v>Прокопчук Євген Антонович</v>
      </c>
      <c r="C98" s="31" t="str">
        <v>18.03.1981</v>
      </c>
      <c r="D98" s="23" t="str">
        <v>2966217453</v>
      </c>
      <c r="E98" s="23">
        <f t="shared" si="11"/>
        <v>10</v>
      </c>
      <c r="F98" t="str">
        <v>АГ 603343</v>
      </c>
      <c r="G98" s="23">
        <f t="shared" si="12"/>
        <v>9</v>
      </c>
      <c r="I98" s="23" t="str">
        <f t="shared" si="13"/>
        <v/>
      </c>
      <c r="K98" s="27" t="str">
        <f t="shared" si="14"/>
        <v/>
      </c>
      <c r="M98" s="27" t="str">
        <f t="shared" si="15"/>
        <v/>
      </c>
      <c r="N98" s="27" t="str">
        <f t="shared" si="16"/>
        <v/>
      </c>
    </row>
    <row r="99" spans="1:14" ht="16" x14ac:dyDescent="0.2">
      <c r="A99">
        <v>97</v>
      </c>
      <c r="B99" t="str">
        <v>Пятніков Анатолій Вікторович</v>
      </c>
      <c r="C99" s="31" t="str">
        <v>17.12.1978</v>
      </c>
      <c r="D99" s="23" t="str">
        <v>2884021413</v>
      </c>
      <c r="E99" s="23">
        <f t="shared" ref="E99:E130" si="17">IF(D99="", "", LEN(D99))</f>
        <v>10</v>
      </c>
      <c r="F99" t="str">
        <v>довідка</v>
      </c>
      <c r="G99" s="23">
        <f t="shared" ref="G99:G130" si="18">IF(F99="", "", LEN(F99))</f>
        <v>7</v>
      </c>
      <c r="I99" s="23" t="str">
        <f t="shared" ref="I99:I130" si="19">IF(H99="", "", LEN(H99))</f>
        <v/>
      </c>
      <c r="K99" s="27" t="str">
        <f t="shared" si="14"/>
        <v/>
      </c>
      <c r="M99" s="27" t="str">
        <f t="shared" ref="M99:M130" si="20">IF(L99="", "", B99=L99)</f>
        <v/>
      </c>
      <c r="N99" s="27" t="str">
        <f t="shared" ref="N99:N130" si="21">IF(L99="", "", J99=L99)</f>
        <v/>
      </c>
    </row>
    <row r="100" spans="1:14" ht="16" x14ac:dyDescent="0.2">
      <c r="A100">
        <v>98</v>
      </c>
      <c r="B100" t="str">
        <v>Редько Вадим Юрійович</v>
      </c>
      <c r="C100" s="31" t="str">
        <v>22.04.1992</v>
      </c>
      <c r="D100" s="23" t="str">
        <v>3371514395</v>
      </c>
      <c r="E100" s="23">
        <f t="shared" si="17"/>
        <v>10</v>
      </c>
      <c r="F100" t="str">
        <v/>
      </c>
      <c r="G100" s="23" t="str">
        <f t="shared" si="18"/>
        <v/>
      </c>
      <c r="I100" s="23" t="str">
        <f t="shared" si="19"/>
        <v/>
      </c>
      <c r="K100" s="27" t="str">
        <f t="shared" si="14"/>
        <v/>
      </c>
      <c r="M100" s="27" t="str">
        <f t="shared" si="20"/>
        <v/>
      </c>
      <c r="N100" s="27" t="str">
        <f t="shared" si="21"/>
        <v/>
      </c>
    </row>
    <row r="101" spans="1:14" ht="16" x14ac:dyDescent="0.2">
      <c r="A101">
        <v>99</v>
      </c>
      <c r="B101" t="str">
        <v>Різничок Ігор Миколайович</v>
      </c>
      <c r="C101" s="31" t="str">
        <v>28.08.1990</v>
      </c>
      <c r="D101" s="23" t="str">
        <v>3311204310</v>
      </c>
      <c r="E101" s="23">
        <f t="shared" si="17"/>
        <v>10</v>
      </c>
      <c r="F101" t="str">
        <v>АВ 967827</v>
      </c>
      <c r="G101" s="23">
        <f t="shared" si="18"/>
        <v>9</v>
      </c>
      <c r="I101" s="23" t="str">
        <f t="shared" si="19"/>
        <v/>
      </c>
      <c r="K101" s="27" t="str">
        <f t="shared" si="14"/>
        <v/>
      </c>
      <c r="M101" s="27" t="str">
        <f t="shared" si="20"/>
        <v/>
      </c>
      <c r="N101" s="27" t="str">
        <f t="shared" si="21"/>
        <v/>
      </c>
    </row>
    <row r="102" spans="1:14" ht="16" x14ac:dyDescent="0.2">
      <c r="A102">
        <v>100</v>
      </c>
      <c r="B102" t="str">
        <v>Романцов Ілля Андрійович</v>
      </c>
      <c r="C102" s="31" t="str">
        <v>02.08.1998</v>
      </c>
      <c r="D102" s="23" t="str">
        <v>3600805776</v>
      </c>
      <c r="E102" s="23">
        <f t="shared" si="17"/>
        <v>10</v>
      </c>
      <c r="F102" t="str">
        <v>довідка</v>
      </c>
      <c r="G102" s="23">
        <f t="shared" si="18"/>
        <v>7</v>
      </c>
      <c r="I102" s="23" t="str">
        <f t="shared" si="19"/>
        <v/>
      </c>
      <c r="K102" s="27" t="str">
        <f t="shared" si="14"/>
        <v/>
      </c>
      <c r="M102" s="27" t="str">
        <f t="shared" si="20"/>
        <v/>
      </c>
      <c r="N102" s="27" t="str">
        <f t="shared" si="21"/>
        <v/>
      </c>
    </row>
    <row r="103" spans="1:14" ht="16" x14ac:dyDescent="0.2">
      <c r="A103">
        <v>101</v>
      </c>
      <c r="B103" t="str">
        <v>Савицький Олексій Васильович</v>
      </c>
      <c r="C103" s="31" t="str">
        <v>21.03.1980</v>
      </c>
      <c r="D103" s="23" t="str">
        <v>2930014415</v>
      </c>
      <c r="E103" s="23">
        <f t="shared" si="17"/>
        <v>10</v>
      </c>
      <c r="F103" t="str">
        <v>АГ629778</v>
      </c>
      <c r="G103" s="23">
        <f t="shared" si="18"/>
        <v>8</v>
      </c>
      <c r="I103" s="23" t="str">
        <f t="shared" si="19"/>
        <v/>
      </c>
      <c r="K103" s="27" t="str">
        <f t="shared" si="14"/>
        <v/>
      </c>
      <c r="M103" s="27" t="str">
        <f t="shared" si="20"/>
        <v/>
      </c>
      <c r="N103" s="27" t="str">
        <f t="shared" si="21"/>
        <v/>
      </c>
    </row>
    <row r="104" spans="1:14" ht="16" x14ac:dyDescent="0.2">
      <c r="A104">
        <v>102</v>
      </c>
      <c r="B104" t="str">
        <v>Садика Роман Олександрович</v>
      </c>
      <c r="C104" s="31" t="str">
        <v>17.04.1983</v>
      </c>
      <c r="D104" s="23" t="str">
        <v>3042218677</v>
      </c>
      <c r="E104" s="23">
        <f t="shared" si="17"/>
        <v>10</v>
      </c>
      <c r="F104" t="str">
        <v>100520251320609100067/1</v>
      </c>
      <c r="G104" s="23">
        <f t="shared" si="18"/>
        <v>23</v>
      </c>
      <c r="I104" s="23" t="str">
        <f t="shared" si="19"/>
        <v/>
      </c>
      <c r="K104" s="27" t="str">
        <f t="shared" si="14"/>
        <v/>
      </c>
      <c r="M104" s="27" t="str">
        <f t="shared" si="20"/>
        <v/>
      </c>
      <c r="N104" s="27" t="str">
        <f t="shared" si="21"/>
        <v/>
      </c>
    </row>
    <row r="105" spans="1:14" ht="16" x14ac:dyDescent="0.2">
      <c r="A105">
        <v>103</v>
      </c>
      <c r="B105" t="str">
        <v>Сардачук Олексій Вікторович</v>
      </c>
      <c r="C105" s="31" t="str">
        <v>14.05.1989</v>
      </c>
      <c r="D105" s="23" t="str">
        <v>3264104530</v>
      </c>
      <c r="E105" s="23">
        <f t="shared" si="17"/>
        <v>10</v>
      </c>
      <c r="F105" t="str">
        <v>АГ 606090</v>
      </c>
      <c r="G105" s="23">
        <f t="shared" si="18"/>
        <v>9</v>
      </c>
      <c r="I105" s="23" t="str">
        <f t="shared" si="19"/>
        <v/>
      </c>
      <c r="K105" s="27" t="str">
        <f t="shared" si="14"/>
        <v/>
      </c>
      <c r="M105" s="27" t="str">
        <f t="shared" si="20"/>
        <v/>
      </c>
      <c r="N105" s="27" t="str">
        <f t="shared" si="21"/>
        <v/>
      </c>
    </row>
    <row r="106" spans="1:14" ht="16" x14ac:dyDescent="0.2">
      <c r="A106">
        <v>104</v>
      </c>
      <c r="B106" t="str">
        <v>Скандаков Віталій Олександрович</v>
      </c>
      <c r="C106" s="31" t="str">
        <v>23.09.1983</v>
      </c>
      <c r="D106" s="23" t="str">
        <v>3058105957</v>
      </c>
      <c r="E106" s="23">
        <f t="shared" si="17"/>
        <v>10</v>
      </c>
      <c r="F106" t="str">
        <v>АВ 954441</v>
      </c>
      <c r="G106" s="23">
        <f t="shared" si="18"/>
        <v>9</v>
      </c>
      <c r="I106" s="23" t="str">
        <f t="shared" si="19"/>
        <v/>
      </c>
      <c r="K106" s="27" t="str">
        <f t="shared" si="14"/>
        <v/>
      </c>
      <c r="M106" s="27" t="str">
        <f t="shared" si="20"/>
        <v/>
      </c>
      <c r="N106" s="27" t="str">
        <f t="shared" si="21"/>
        <v/>
      </c>
    </row>
    <row r="107" spans="1:14" ht="16" x14ac:dyDescent="0.2">
      <c r="A107">
        <v>105</v>
      </c>
      <c r="B107" t="str">
        <v>Скромінський Ярослав Вікторович</v>
      </c>
      <c r="C107" s="31" t="str">
        <v>21.09.1984</v>
      </c>
      <c r="D107" s="23" t="str">
        <v>3094519734</v>
      </c>
      <c r="E107" s="23">
        <f t="shared" si="17"/>
        <v>10</v>
      </c>
      <c r="F107" t="str">
        <v/>
      </c>
      <c r="G107" s="23" t="str">
        <f t="shared" si="18"/>
        <v/>
      </c>
      <c r="I107" s="23" t="str">
        <f t="shared" si="19"/>
        <v/>
      </c>
      <c r="K107" s="27" t="str">
        <f t="shared" si="14"/>
        <v/>
      </c>
      <c r="M107" s="27" t="str">
        <f t="shared" si="20"/>
        <v/>
      </c>
      <c r="N107" s="27" t="str">
        <f t="shared" si="21"/>
        <v/>
      </c>
    </row>
    <row r="108" spans="1:14" ht="16" x14ac:dyDescent="0.2">
      <c r="A108">
        <v>106</v>
      </c>
      <c r="B108" t="str">
        <v>Соловйов Роман Ленідович</v>
      </c>
      <c r="C108" s="31" t="str">
        <v>18.06.1982</v>
      </c>
      <c r="D108" s="23" t="str">
        <v/>
      </c>
      <c r="E108" s="23" t="str">
        <f t="shared" si="17"/>
        <v/>
      </c>
      <c r="F108" t="str">
        <v/>
      </c>
      <c r="G108" s="23" t="str">
        <f t="shared" si="18"/>
        <v/>
      </c>
      <c r="I108" s="23" t="str">
        <f t="shared" si="19"/>
        <v/>
      </c>
      <c r="K108" s="27" t="str">
        <f t="shared" si="14"/>
        <v/>
      </c>
      <c r="M108" s="27" t="str">
        <f t="shared" si="20"/>
        <v/>
      </c>
      <c r="N108" s="27" t="str">
        <f t="shared" si="21"/>
        <v/>
      </c>
    </row>
    <row r="109" spans="1:14" ht="16" x14ac:dyDescent="0.2">
      <c r="A109">
        <v>107</v>
      </c>
      <c r="B109" t="str">
        <v>Сомок Олег Михайлович</v>
      </c>
      <c r="C109" s="31" t="str">
        <v>10.12.1980</v>
      </c>
      <c r="D109" s="23" t="str">
        <v>2956415491</v>
      </c>
      <c r="E109" s="23">
        <f t="shared" si="17"/>
        <v>10</v>
      </c>
      <c r="F109" t="str">
        <v>№260420231352231200025/1
Від 25.02.2026</v>
      </c>
      <c r="G109" s="23">
        <f t="shared" si="18"/>
        <v>39</v>
      </c>
      <c r="I109" s="23" t="str">
        <f t="shared" si="19"/>
        <v/>
      </c>
      <c r="K109" s="27" t="str">
        <f t="shared" si="14"/>
        <v/>
      </c>
      <c r="M109" s="27" t="str">
        <f t="shared" si="20"/>
        <v/>
      </c>
      <c r="N109" s="27" t="str">
        <f t="shared" si="21"/>
        <v/>
      </c>
    </row>
    <row r="110" spans="1:14" ht="16" x14ac:dyDescent="0.2">
      <c r="A110">
        <v>108</v>
      </c>
      <c r="B110" t="str">
        <v>Сорокін Олег Павлович</v>
      </c>
      <c r="C110" s="31" t="str">
        <v>13.06.1970</v>
      </c>
      <c r="D110" s="23" t="str">
        <v>2573101897</v>
      </c>
      <c r="E110" s="23">
        <f t="shared" si="17"/>
        <v>10</v>
      </c>
      <c r="F110" t="str">
        <v>АГ 330243</v>
      </c>
      <c r="G110" s="23">
        <f t="shared" si="18"/>
        <v>9</v>
      </c>
      <c r="I110" s="23" t="str">
        <f t="shared" si="19"/>
        <v/>
      </c>
      <c r="K110" s="27" t="str">
        <f t="shared" si="14"/>
        <v/>
      </c>
      <c r="M110" s="27" t="str">
        <f t="shared" si="20"/>
        <v/>
      </c>
      <c r="N110" s="27" t="str">
        <f t="shared" si="21"/>
        <v/>
      </c>
    </row>
    <row r="111" spans="1:14" ht="16" x14ac:dyDescent="0.2">
      <c r="A111">
        <v>109</v>
      </c>
      <c r="B111" t="str">
        <v>Степанцов Олександр Васильович</v>
      </c>
      <c r="C111" s="31" t="str">
        <v>11.06.1981</v>
      </c>
      <c r="D111" s="23" t="str">
        <v>2974722357</v>
      </c>
      <c r="E111" s="23">
        <f t="shared" si="17"/>
        <v>10</v>
      </c>
      <c r="F111" t="str">
        <v>АГ 471495</v>
      </c>
      <c r="G111" s="23">
        <f t="shared" si="18"/>
        <v>9</v>
      </c>
      <c r="I111" s="23" t="str">
        <f t="shared" si="19"/>
        <v/>
      </c>
      <c r="K111" s="27" t="str">
        <f t="shared" si="14"/>
        <v/>
      </c>
      <c r="M111" s="27" t="str">
        <f t="shared" si="20"/>
        <v/>
      </c>
      <c r="N111" s="27" t="str">
        <f t="shared" si="21"/>
        <v/>
      </c>
    </row>
    <row r="112" spans="1:14" ht="16" x14ac:dyDescent="0.2">
      <c r="A112">
        <v>110</v>
      </c>
      <c r="B112" t="str">
        <v>Стожок Єгор Сергійович</v>
      </c>
      <c r="C112" s="31" t="str">
        <v>30.08.1989</v>
      </c>
      <c r="D112" s="23" t="str">
        <v>3274916995</v>
      </c>
      <c r="E112" s="23">
        <f t="shared" si="17"/>
        <v>10</v>
      </c>
      <c r="F112" t="str">
        <v>АВ 967825</v>
      </c>
      <c r="G112" s="23">
        <f t="shared" si="18"/>
        <v>9</v>
      </c>
      <c r="I112" s="23" t="str">
        <f t="shared" si="19"/>
        <v/>
      </c>
      <c r="K112" s="27" t="str">
        <f t="shared" si="14"/>
        <v/>
      </c>
      <c r="M112" s="27" t="str">
        <f t="shared" si="20"/>
        <v/>
      </c>
      <c r="N112" s="27" t="str">
        <f t="shared" si="21"/>
        <v/>
      </c>
    </row>
    <row r="113" spans="1:14" ht="16" x14ac:dyDescent="0.2">
      <c r="A113">
        <v>111</v>
      </c>
      <c r="B113" t="str">
        <v>Ступак Олександр Валерійович</v>
      </c>
      <c r="C113" s="31" t="str">
        <v>07.07.2001</v>
      </c>
      <c r="D113" s="23" t="str">
        <v>3707810872</v>
      </c>
      <c r="E113" s="23">
        <f t="shared" si="17"/>
        <v>10</v>
      </c>
      <c r="F113" t="str">
        <v>К-00/
Житомирським ОМВК 15.01.2018</v>
      </c>
      <c r="G113" s="23">
        <f t="shared" si="18"/>
        <v>34</v>
      </c>
      <c r="I113" s="23" t="str">
        <f t="shared" si="19"/>
        <v/>
      </c>
      <c r="K113" s="27" t="str">
        <f t="shared" si="14"/>
        <v/>
      </c>
      <c r="M113" s="27" t="str">
        <f t="shared" si="20"/>
        <v/>
      </c>
      <c r="N113" s="27" t="str">
        <f t="shared" si="21"/>
        <v/>
      </c>
    </row>
    <row r="114" spans="1:14" ht="16" x14ac:dyDescent="0.2">
      <c r="A114">
        <v>112</v>
      </c>
      <c r="B114" t="str">
        <v>Сударенко Владислав Володимирович</v>
      </c>
      <c r="C114" s="31" t="str">
        <v>21.02.2001</v>
      </c>
      <c r="D114" s="23" t="str">
        <v>3694203835</v>
      </c>
      <c r="E114" s="23">
        <f t="shared" si="17"/>
        <v>10</v>
      </c>
      <c r="F114" t="str">
        <v>АВ 967890</v>
      </c>
      <c r="G114" s="23">
        <f t="shared" si="18"/>
        <v>9</v>
      </c>
      <c r="I114" s="23" t="str">
        <f t="shared" si="19"/>
        <v/>
      </c>
      <c r="K114" s="27" t="str">
        <f t="shared" si="14"/>
        <v/>
      </c>
      <c r="M114" s="27" t="str">
        <f t="shared" si="20"/>
        <v/>
      </c>
      <c r="N114" s="27" t="str">
        <f t="shared" si="21"/>
        <v/>
      </c>
    </row>
    <row r="115" spans="1:14" ht="16" x14ac:dyDescent="0.2">
      <c r="A115">
        <v>113</v>
      </c>
      <c r="B115" t="str">
        <v>Сукрут Олександр Миколайович</v>
      </c>
      <c r="C115" s="31" t="str">
        <v>09.01.1982</v>
      </c>
      <c r="D115" s="23" t="str">
        <v>2995917310</v>
      </c>
      <c r="E115" s="23">
        <f t="shared" si="17"/>
        <v>10</v>
      </c>
      <c r="F115" t="str">
        <v>АВ 949489</v>
      </c>
      <c r="G115" s="23">
        <f t="shared" si="18"/>
        <v>9</v>
      </c>
      <c r="I115" s="23" t="str">
        <f t="shared" si="19"/>
        <v/>
      </c>
      <c r="K115" s="27" t="str">
        <f t="shared" si="14"/>
        <v/>
      </c>
      <c r="M115" s="27" t="str">
        <f t="shared" si="20"/>
        <v/>
      </c>
      <c r="N115" s="27" t="str">
        <f t="shared" si="21"/>
        <v/>
      </c>
    </row>
    <row r="116" spans="1:14" ht="16" x14ac:dyDescent="0.2">
      <c r="A116">
        <v>114</v>
      </c>
      <c r="B116" t="str">
        <v>Тарасов Максим Миколайович</v>
      </c>
      <c r="C116" s="31" t="str">
        <v>19.06.1992</v>
      </c>
      <c r="D116" s="23" t="str">
        <v>3377308679</v>
      </c>
      <c r="E116" s="23">
        <f t="shared" si="17"/>
        <v>10</v>
      </c>
      <c r="F116" t="str">
        <v>АГ 606256</v>
      </c>
      <c r="G116" s="23">
        <f t="shared" si="18"/>
        <v>9</v>
      </c>
      <c r="I116" s="23" t="str">
        <f t="shared" si="19"/>
        <v/>
      </c>
      <c r="K116" s="27" t="str">
        <f t="shared" si="14"/>
        <v/>
      </c>
      <c r="M116" s="27" t="str">
        <f t="shared" si="20"/>
        <v/>
      </c>
      <c r="N116" s="27" t="str">
        <f t="shared" si="21"/>
        <v/>
      </c>
    </row>
    <row r="117" spans="1:14" ht="16" x14ac:dyDescent="0.2">
      <c r="A117">
        <v>115</v>
      </c>
      <c r="B117" t="str">
        <v>Теменик Андрій Володимирович</v>
      </c>
      <c r="C117" s="31" t="str">
        <v>07.12.1992</v>
      </c>
      <c r="D117" s="23" t="str">
        <v>3394409996</v>
      </c>
      <c r="E117" s="23">
        <f t="shared" si="17"/>
        <v>10</v>
      </c>
      <c r="F117" t="str">
        <v/>
      </c>
      <c r="G117" s="23" t="str">
        <f t="shared" si="18"/>
        <v/>
      </c>
      <c r="I117" s="23" t="str">
        <f t="shared" si="19"/>
        <v/>
      </c>
      <c r="K117" s="27" t="str">
        <f t="shared" si="14"/>
        <v/>
      </c>
      <c r="M117" s="27" t="str">
        <f t="shared" si="20"/>
        <v/>
      </c>
      <c r="N117" s="27" t="str">
        <f t="shared" si="21"/>
        <v/>
      </c>
    </row>
    <row r="118" spans="1:14" ht="16" x14ac:dyDescent="0.2">
      <c r="A118">
        <v>116</v>
      </c>
      <c r="B118" t="str">
        <v>Терешин Сергій Валерійович</v>
      </c>
      <c r="C118" s="31" t="str">
        <v>03.07.1978</v>
      </c>
      <c r="D118" s="23" t="str">
        <v>2867322134</v>
      </c>
      <c r="E118" s="23">
        <f t="shared" si="17"/>
        <v>10</v>
      </c>
      <c r="F118" t="str">
        <v>АВ 952062</v>
      </c>
      <c r="G118" s="23">
        <f t="shared" si="18"/>
        <v>9</v>
      </c>
      <c r="I118" s="23" t="str">
        <f t="shared" si="19"/>
        <v/>
      </c>
      <c r="K118" s="27" t="str">
        <f t="shared" si="14"/>
        <v/>
      </c>
      <c r="M118" s="27" t="str">
        <f t="shared" si="20"/>
        <v/>
      </c>
      <c r="N118" s="27" t="str">
        <f t="shared" si="21"/>
        <v/>
      </c>
    </row>
    <row r="119" spans="1:14" ht="16" x14ac:dyDescent="0.2">
      <c r="A119">
        <v>117</v>
      </c>
      <c r="B119" t="str">
        <v>Тернюк Андрій Олексійович</v>
      </c>
      <c r="C119" s="31" t="str">
        <v>19.02.1995</v>
      </c>
      <c r="D119" s="23" t="str">
        <v>3474808514</v>
      </c>
      <c r="E119" s="23">
        <f t="shared" si="17"/>
        <v>10</v>
      </c>
      <c r="F119" t="str">
        <v>АВ 218937</v>
      </c>
      <c r="G119" s="23">
        <f t="shared" si="18"/>
        <v>9</v>
      </c>
      <c r="I119" s="23" t="str">
        <f t="shared" si="19"/>
        <v/>
      </c>
      <c r="K119" s="27" t="str">
        <f t="shared" si="14"/>
        <v/>
      </c>
      <c r="M119" s="27" t="str">
        <f t="shared" si="20"/>
        <v/>
      </c>
      <c r="N119" s="27" t="str">
        <f t="shared" si="21"/>
        <v/>
      </c>
    </row>
    <row r="120" spans="1:14" ht="16" x14ac:dyDescent="0.2">
      <c r="A120">
        <v>118</v>
      </c>
      <c r="B120" t="str">
        <v>Тимченко Олександр Олександрович</v>
      </c>
      <c r="C120" s="31" t="str">
        <v>24.12.1982</v>
      </c>
      <c r="D120" s="23" t="str">
        <v>3030807437</v>
      </c>
      <c r="E120" s="23">
        <f t="shared" si="17"/>
        <v>10</v>
      </c>
      <c r="F120" t="str">
        <v>АВ 967906</v>
      </c>
      <c r="G120" s="23">
        <f t="shared" si="18"/>
        <v>9</v>
      </c>
      <c r="I120" s="23" t="str">
        <f t="shared" si="19"/>
        <v/>
      </c>
      <c r="K120" s="27" t="str">
        <f t="shared" si="14"/>
        <v/>
      </c>
      <c r="M120" s="27" t="str">
        <f t="shared" si="20"/>
        <v/>
      </c>
      <c r="N120" s="27" t="str">
        <f t="shared" si="21"/>
        <v/>
      </c>
    </row>
    <row r="121" spans="1:14" ht="16" x14ac:dyDescent="0.2">
      <c r="A121">
        <v>119</v>
      </c>
      <c r="B121" t="str">
        <v>Тодоровський Дмитрій Анатолійович</v>
      </c>
      <c r="C121" s="31" t="str">
        <v>06.10.1996</v>
      </c>
      <c r="D121" s="23" t="str">
        <v>3534304930</v>
      </c>
      <c r="E121" s="23">
        <f t="shared" si="17"/>
        <v>10</v>
      </c>
      <c r="F121" t="str">
        <v>АГ 603349</v>
      </c>
      <c r="G121" s="23">
        <f t="shared" si="18"/>
        <v>9</v>
      </c>
      <c r="I121" s="23" t="str">
        <f t="shared" si="19"/>
        <v/>
      </c>
      <c r="K121" s="27" t="str">
        <f t="shared" si="14"/>
        <v/>
      </c>
      <c r="M121" s="27" t="str">
        <f t="shared" si="20"/>
        <v/>
      </c>
      <c r="N121" s="27" t="str">
        <f t="shared" si="21"/>
        <v/>
      </c>
    </row>
    <row r="122" spans="1:14" ht="16" x14ac:dyDescent="0.2">
      <c r="A122">
        <v>120</v>
      </c>
      <c r="B122" t="str">
        <v>Толочкін Мирослав Олегович</v>
      </c>
      <c r="C122" s="31" t="str">
        <v>30.07.1988</v>
      </c>
      <c r="D122" s="23" t="str">
        <v>3235312497</v>
      </c>
      <c r="E122" s="23">
        <f t="shared" si="17"/>
        <v>10</v>
      </c>
      <c r="F122" t="str">
        <v>АВ 822148</v>
      </c>
      <c r="G122" s="23">
        <f t="shared" si="18"/>
        <v>9</v>
      </c>
      <c r="I122" s="23" t="str">
        <f t="shared" si="19"/>
        <v/>
      </c>
      <c r="K122" s="27" t="str">
        <f t="shared" si="14"/>
        <v/>
      </c>
      <c r="M122" s="27" t="str">
        <f t="shared" si="20"/>
        <v/>
      </c>
      <c r="N122" s="27" t="str">
        <f t="shared" si="21"/>
        <v/>
      </c>
    </row>
    <row r="123" spans="1:14" ht="16" x14ac:dyDescent="0.2">
      <c r="A123">
        <v>121</v>
      </c>
      <c r="B123" t="str">
        <v>Тризна Максим Геннадійович</v>
      </c>
      <c r="C123" s="31" t="str">
        <v>19.05.1995</v>
      </c>
      <c r="D123" s="23" t="str">
        <v>3483714857</v>
      </c>
      <c r="E123" s="23">
        <f t="shared" si="17"/>
        <v>10</v>
      </c>
      <c r="F123" t="str">
        <v/>
      </c>
      <c r="G123" s="23" t="str">
        <f t="shared" si="18"/>
        <v/>
      </c>
      <c r="I123" s="23" t="str">
        <f t="shared" si="19"/>
        <v/>
      </c>
      <c r="K123" s="27" t="str">
        <f t="shared" si="14"/>
        <v/>
      </c>
      <c r="M123" s="27" t="str">
        <f t="shared" si="20"/>
        <v/>
      </c>
      <c r="N123" s="27" t="str">
        <f t="shared" si="21"/>
        <v/>
      </c>
    </row>
    <row r="124" spans="1:14" ht="16" x14ac:dyDescent="0.2">
      <c r="A124">
        <v>122</v>
      </c>
      <c r="B124" t="str">
        <v>Федоров Вадим Юрійович</v>
      </c>
      <c r="C124" s="31" t="str">
        <v>24.01.1986</v>
      </c>
      <c r="D124" s="23" t="str">
        <v>3143515615</v>
      </c>
      <c r="E124" s="23">
        <f t="shared" si="17"/>
        <v>10</v>
      </c>
      <c r="F124" t="str">
        <v/>
      </c>
      <c r="G124" s="23" t="str">
        <f t="shared" si="18"/>
        <v/>
      </c>
      <c r="I124" s="23" t="str">
        <f t="shared" si="19"/>
        <v/>
      </c>
      <c r="K124" s="27" t="str">
        <f t="shared" si="14"/>
        <v/>
      </c>
      <c r="M124" s="27" t="str">
        <f t="shared" si="20"/>
        <v/>
      </c>
      <c r="N124" s="27" t="str">
        <f t="shared" si="21"/>
        <v/>
      </c>
    </row>
    <row r="125" spans="1:14" ht="16" x14ac:dyDescent="0.2">
      <c r="A125">
        <v>123</v>
      </c>
      <c r="B125" t="str">
        <v>Федчун Віктор Миколайович</v>
      </c>
      <c r="C125" s="31" t="str">
        <v>16.05.1993</v>
      </c>
      <c r="D125" s="23" t="str">
        <v>3410314912</v>
      </c>
      <c r="E125" s="23">
        <f t="shared" si="17"/>
        <v>10</v>
      </c>
      <c r="F125" t="str">
        <v>АВ 949428</v>
      </c>
      <c r="G125" s="23">
        <f t="shared" si="18"/>
        <v>9</v>
      </c>
      <c r="I125" s="23" t="str">
        <f t="shared" si="19"/>
        <v/>
      </c>
      <c r="K125" s="27" t="str">
        <f t="shared" si="14"/>
        <v/>
      </c>
      <c r="M125" s="27" t="str">
        <f t="shared" si="20"/>
        <v/>
      </c>
      <c r="N125" s="27" t="str">
        <f t="shared" si="21"/>
        <v/>
      </c>
    </row>
    <row r="126" spans="1:14" ht="16" x14ac:dyDescent="0.2">
      <c r="A126">
        <v>124</v>
      </c>
      <c r="B126" t="str">
        <v>Фелтин Роман Миколайович</v>
      </c>
      <c r="C126" s="31" t="str">
        <v>05.07.1984</v>
      </c>
      <c r="D126" s="23" t="str">
        <v>3086718370</v>
      </c>
      <c r="E126" s="23">
        <f t="shared" si="17"/>
        <v>10</v>
      </c>
      <c r="F126" t="str">
        <v>довідка</v>
      </c>
      <c r="G126" s="23">
        <f t="shared" si="18"/>
        <v>7</v>
      </c>
      <c r="I126" s="23" t="str">
        <f t="shared" si="19"/>
        <v/>
      </c>
      <c r="K126" s="27" t="str">
        <f t="shared" si="14"/>
        <v/>
      </c>
      <c r="M126" s="27" t="str">
        <f t="shared" si="20"/>
        <v/>
      </c>
      <c r="N126" s="27" t="str">
        <f t="shared" si="21"/>
        <v/>
      </c>
    </row>
    <row r="127" spans="1:14" ht="16" x14ac:dyDescent="0.2">
      <c r="A127">
        <v>125</v>
      </c>
      <c r="B127" t="str">
        <v>Фещук Олександр Олександрович</v>
      </c>
      <c r="C127" s="31" t="str">
        <v>14.12.1977</v>
      </c>
      <c r="D127" s="23" t="str">
        <v>2847201056</v>
      </c>
      <c r="E127" s="23">
        <f t="shared" si="17"/>
        <v>10</v>
      </c>
      <c r="F127" t="str">
        <v>АГ 574970</v>
      </c>
      <c r="G127" s="23">
        <f t="shared" si="18"/>
        <v>9</v>
      </c>
      <c r="I127" s="23" t="str">
        <f t="shared" si="19"/>
        <v/>
      </c>
      <c r="K127" s="27" t="str">
        <f t="shared" si="14"/>
        <v/>
      </c>
      <c r="M127" s="27" t="str">
        <f t="shared" si="20"/>
        <v/>
      </c>
      <c r="N127" s="27" t="str">
        <f t="shared" si="21"/>
        <v/>
      </c>
    </row>
    <row r="128" spans="1:14" ht="16" x14ac:dyDescent="0.2">
      <c r="A128">
        <v>126</v>
      </c>
      <c r="B128" t="str">
        <v>Філоненко Анатолій Анатолійович</v>
      </c>
      <c r="C128" s="31" t="str">
        <v>14.06.1994</v>
      </c>
      <c r="D128" s="23" t="str">
        <v>3449814913</v>
      </c>
      <c r="E128" s="23">
        <f t="shared" si="17"/>
        <v>10</v>
      </c>
      <c r="F128" t="str">
        <v/>
      </c>
      <c r="G128" s="23" t="str">
        <f t="shared" si="18"/>
        <v/>
      </c>
      <c r="I128" s="23" t="str">
        <f t="shared" si="19"/>
        <v/>
      </c>
      <c r="K128" s="27" t="str">
        <f t="shared" si="14"/>
        <v/>
      </c>
      <c r="M128" s="27" t="str">
        <f t="shared" si="20"/>
        <v/>
      </c>
      <c r="N128" s="27" t="str">
        <f t="shared" si="21"/>
        <v/>
      </c>
    </row>
    <row r="129" spans="1:14" ht="16" x14ac:dyDescent="0.2">
      <c r="A129">
        <v>127</v>
      </c>
      <c r="B129" t="str">
        <v>Хвещук Дмитро Володимирович</v>
      </c>
      <c r="C129" s="31" t="str">
        <v>14.08.1991</v>
      </c>
      <c r="D129" s="23" t="str">
        <v>3346308799</v>
      </c>
      <c r="E129" s="23">
        <f t="shared" si="17"/>
        <v>10</v>
      </c>
      <c r="F129" t="str">
        <v>АГ 633938</v>
      </c>
      <c r="G129" s="23">
        <f t="shared" si="18"/>
        <v>9</v>
      </c>
      <c r="I129" s="23" t="str">
        <f t="shared" si="19"/>
        <v/>
      </c>
      <c r="K129" s="27" t="str">
        <f t="shared" si="14"/>
        <v/>
      </c>
      <c r="M129" s="27" t="str">
        <f t="shared" si="20"/>
        <v/>
      </c>
      <c r="N129" s="27" t="str">
        <f t="shared" si="21"/>
        <v/>
      </c>
    </row>
    <row r="130" spans="1:14" ht="16" x14ac:dyDescent="0.2">
      <c r="A130">
        <v>128</v>
      </c>
      <c r="B130" t="str">
        <v>Чернецький Олександр Володимирович</v>
      </c>
      <c r="C130" s="31" t="str">
        <v>25.11.1987</v>
      </c>
      <c r="D130" s="23" t="str">
        <v>3210502133</v>
      </c>
      <c r="E130" s="23">
        <f t="shared" si="17"/>
        <v>10</v>
      </c>
      <c r="F130" t="str">
        <v>АГ 633758</v>
      </c>
      <c r="G130" s="23">
        <f t="shared" si="18"/>
        <v>9</v>
      </c>
      <c r="I130" s="23" t="str">
        <f t="shared" si="19"/>
        <v/>
      </c>
      <c r="K130" s="27" t="str">
        <f t="shared" si="14"/>
        <v/>
      </c>
      <c r="M130" s="27" t="str">
        <f t="shared" si="20"/>
        <v/>
      </c>
      <c r="N130" s="27" t="str">
        <f t="shared" si="21"/>
        <v/>
      </c>
    </row>
    <row r="131" spans="1:14" ht="16" x14ac:dyDescent="0.2">
      <c r="A131">
        <v>129</v>
      </c>
      <c r="B131" t="str">
        <v>Чікалов Богдан Володимирович</v>
      </c>
      <c r="C131" s="31" t="str">
        <v>13.05.1997</v>
      </c>
      <c r="D131" s="23" t="str">
        <v>3556205758</v>
      </c>
      <c r="E131" s="23">
        <f t="shared" ref="E131:E162" si="22">IF(D131="", "", LEN(D131))</f>
        <v>10</v>
      </c>
      <c r="F131" t="str">
        <v>АГ 471496</v>
      </c>
      <c r="G131" s="23">
        <f t="shared" ref="G131:G162" si="23">IF(F131="", "", LEN(F131))</f>
        <v>9</v>
      </c>
      <c r="I131" s="23" t="str">
        <f t="shared" ref="I131:I162" si="24">IF(H131="", "", LEN(H131))</f>
        <v/>
      </c>
      <c r="K131" s="27" t="str">
        <f t="shared" ref="K131:K194" si="25">IF(J131="", "", B131=J131)</f>
        <v/>
      </c>
      <c r="M131" s="27" t="str">
        <f t="shared" ref="M131:M162" si="26">IF(L131="", "", B131=L131)</f>
        <v/>
      </c>
      <c r="N131" s="27" t="str">
        <f t="shared" ref="N131:N162" si="27">IF(L131="", "", J131=L131)</f>
        <v/>
      </c>
    </row>
    <row r="132" spans="1:14" ht="16" x14ac:dyDescent="0.2">
      <c r="A132">
        <v>130</v>
      </c>
      <c r="B132" t="str">
        <v>Шакало Олександр Леонідович</v>
      </c>
      <c r="C132" s="31" t="str">
        <v>11.06.1989</v>
      </c>
      <c r="D132" s="23" t="str">
        <v>3266904336</v>
      </c>
      <c r="E132" s="23">
        <f t="shared" si="22"/>
        <v>10</v>
      </c>
      <c r="F132" t="str">
        <v>АГ 633686</v>
      </c>
      <c r="G132" s="23">
        <f t="shared" si="23"/>
        <v>9</v>
      </c>
      <c r="I132" s="23" t="str">
        <f t="shared" si="24"/>
        <v/>
      </c>
      <c r="K132" s="27" t="str">
        <f t="shared" si="25"/>
        <v/>
      </c>
      <c r="M132" s="27" t="str">
        <f t="shared" si="26"/>
        <v/>
      </c>
      <c r="N132" s="27" t="str">
        <f t="shared" si="27"/>
        <v/>
      </c>
    </row>
    <row r="133" spans="1:14" ht="16" x14ac:dyDescent="0.2">
      <c r="A133">
        <v>131</v>
      </c>
      <c r="B133" t="str">
        <v>Шаповал Анатолій Борисович</v>
      </c>
      <c r="C133" s="31" t="str">
        <v>06.11.1987</v>
      </c>
      <c r="D133" s="23" t="str">
        <v>3208607014</v>
      </c>
      <c r="E133" s="23">
        <f t="shared" si="22"/>
        <v>10</v>
      </c>
      <c r="F133" t="str">
        <v>АГ 574989</v>
      </c>
      <c r="G133" s="23">
        <f t="shared" si="23"/>
        <v>9</v>
      </c>
      <c r="I133" s="23" t="str">
        <f t="shared" si="24"/>
        <v/>
      </c>
      <c r="K133" s="27" t="str">
        <f t="shared" si="25"/>
        <v/>
      </c>
      <c r="M133" s="27" t="str">
        <f t="shared" si="26"/>
        <v/>
      </c>
      <c r="N133" s="27" t="str">
        <f t="shared" si="27"/>
        <v/>
      </c>
    </row>
    <row r="134" spans="1:14" ht="16" x14ac:dyDescent="0.2">
      <c r="A134">
        <v>132</v>
      </c>
      <c r="B134" t="str">
        <v>Шевченко Павло Миколайович</v>
      </c>
      <c r="C134" s="31" t="str">
        <v>23.01.1979</v>
      </c>
      <c r="D134" s="23" t="str">
        <v>2887718013</v>
      </c>
      <c r="E134" s="23">
        <f t="shared" si="22"/>
        <v>10</v>
      </c>
      <c r="F134" t="str">
        <v/>
      </c>
      <c r="G134" s="23" t="str">
        <f t="shared" si="23"/>
        <v/>
      </c>
      <c r="I134" s="23" t="str">
        <f t="shared" si="24"/>
        <v/>
      </c>
      <c r="K134" s="27" t="str">
        <f t="shared" si="25"/>
        <v/>
      </c>
      <c r="M134" s="27" t="str">
        <f t="shared" si="26"/>
        <v/>
      </c>
      <c r="N134" s="27" t="str">
        <f t="shared" si="27"/>
        <v/>
      </c>
    </row>
    <row r="135" spans="1:14" ht="16" x14ac:dyDescent="0.2">
      <c r="A135">
        <v>133</v>
      </c>
      <c r="B135" t="str">
        <v>Шевченко Роман Сергійович</v>
      </c>
      <c r="C135" s="31" t="str">
        <v>05.08.1995</v>
      </c>
      <c r="D135" s="23" t="str">
        <v>3491510514</v>
      </c>
      <c r="E135" s="23">
        <f t="shared" si="22"/>
        <v>10</v>
      </c>
      <c r="F135" t="str">
        <v>АВ 967903</v>
      </c>
      <c r="G135" s="23">
        <f t="shared" si="23"/>
        <v>9</v>
      </c>
      <c r="I135" s="23" t="str">
        <f t="shared" si="24"/>
        <v/>
      </c>
      <c r="K135" s="27" t="str">
        <f t="shared" si="25"/>
        <v/>
      </c>
      <c r="M135" s="27" t="str">
        <f t="shared" si="26"/>
        <v/>
      </c>
      <c r="N135" s="27" t="str">
        <f t="shared" si="27"/>
        <v/>
      </c>
    </row>
    <row r="136" spans="1:14" ht="16" x14ac:dyDescent="0.2">
      <c r="A136">
        <v>134</v>
      </c>
      <c r="B136" t="str">
        <v>Шевчук Олег Григорович</v>
      </c>
      <c r="C136" s="31" t="str">
        <v>30.04.1977</v>
      </c>
      <c r="D136" s="23" t="str">
        <v>2824408213</v>
      </c>
      <c r="E136" s="23">
        <f t="shared" si="22"/>
        <v>10</v>
      </c>
      <c r="F136" t="str">
        <v>АГ 366060</v>
      </c>
      <c r="G136" s="23">
        <f t="shared" si="23"/>
        <v>9</v>
      </c>
      <c r="I136" s="23" t="str">
        <f t="shared" si="24"/>
        <v/>
      </c>
      <c r="K136" s="27" t="str">
        <f t="shared" si="25"/>
        <v/>
      </c>
      <c r="M136" s="27" t="str">
        <f t="shared" si="26"/>
        <v/>
      </c>
      <c r="N136" s="27" t="str">
        <f t="shared" si="27"/>
        <v/>
      </c>
    </row>
    <row r="137" spans="1:14" ht="16" x14ac:dyDescent="0.2">
      <c r="A137">
        <v>135</v>
      </c>
      <c r="B137" t="str">
        <v>Школьний Максим Олександрович</v>
      </c>
      <c r="C137" s="31" t="str">
        <v>11.02.2001</v>
      </c>
      <c r="D137" s="23" t="str">
        <v>3693200395</v>
      </c>
      <c r="E137" s="23">
        <f t="shared" si="22"/>
        <v>10</v>
      </c>
      <c r="F137" t="str">
        <v>АГ 603314</v>
      </c>
      <c r="G137" s="23">
        <f t="shared" si="23"/>
        <v>9</v>
      </c>
      <c r="I137" s="23" t="str">
        <f t="shared" si="24"/>
        <v/>
      </c>
      <c r="K137" s="27" t="str">
        <f t="shared" si="25"/>
        <v/>
      </c>
      <c r="M137" s="27" t="str">
        <f t="shared" si="26"/>
        <v/>
      </c>
      <c r="N137" s="27" t="str">
        <f t="shared" si="27"/>
        <v/>
      </c>
    </row>
    <row r="138" spans="1:14" ht="16" x14ac:dyDescent="0.2">
      <c r="A138">
        <v>136</v>
      </c>
      <c r="B138" t="str">
        <v>Штиб Олександр Вʼячеславович</v>
      </c>
      <c r="C138" s="31" t="str">
        <v>18.02.1991</v>
      </c>
      <c r="D138" s="23" t="str">
        <v>3328601274</v>
      </c>
      <c r="E138" s="23">
        <f t="shared" si="22"/>
        <v>10</v>
      </c>
      <c r="F138" t="str">
        <v>АГ 021601</v>
      </c>
      <c r="G138" s="23">
        <f t="shared" si="23"/>
        <v>9</v>
      </c>
      <c r="I138" s="23" t="str">
        <f t="shared" si="24"/>
        <v/>
      </c>
      <c r="K138" s="27" t="str">
        <f t="shared" si="25"/>
        <v/>
      </c>
      <c r="M138" s="27" t="str">
        <f t="shared" si="26"/>
        <v/>
      </c>
      <c r="N138" s="27" t="str">
        <f t="shared" si="27"/>
        <v/>
      </c>
    </row>
    <row r="139" spans="1:14" ht="16" x14ac:dyDescent="0.2">
      <c r="A139">
        <v>137</v>
      </c>
      <c r="B139" t="str">
        <v>Шупик Максим Васильович</v>
      </c>
      <c r="C139" s="31" t="str">
        <v>23.04.1983</v>
      </c>
      <c r="D139" s="23" t="str">
        <v>3042818715</v>
      </c>
      <c r="E139" s="23">
        <f t="shared" si="22"/>
        <v>10</v>
      </c>
      <c r="F139" t="str">
        <v>АГ 606590</v>
      </c>
      <c r="G139" s="23">
        <f t="shared" si="23"/>
        <v>9</v>
      </c>
      <c r="I139" s="23" t="str">
        <f t="shared" si="24"/>
        <v/>
      </c>
      <c r="K139" s="27" t="str">
        <f t="shared" si="25"/>
        <v/>
      </c>
      <c r="M139" s="27" t="str">
        <f t="shared" si="26"/>
        <v/>
      </c>
      <c r="N139" s="27" t="str">
        <f t="shared" si="27"/>
        <v/>
      </c>
    </row>
    <row r="140" spans="1:14" ht="16" x14ac:dyDescent="0.2">
      <c r="A140">
        <v>138</v>
      </c>
      <c r="B140" t="str">
        <v>Явтушенко Андрій Вікторович</v>
      </c>
      <c r="C140" s="31" t="str">
        <v>20.07.1988</v>
      </c>
      <c r="D140" s="23" t="str">
        <v>3234316659</v>
      </c>
      <c r="E140" s="23">
        <f t="shared" si="22"/>
        <v>10</v>
      </c>
      <c r="F140" t="str">
        <v>020720201320645400010/1</v>
      </c>
      <c r="G140" s="23">
        <f t="shared" si="23"/>
        <v>23</v>
      </c>
      <c r="I140" s="23" t="str">
        <f t="shared" si="24"/>
        <v/>
      </c>
      <c r="K140" s="27" t="str">
        <f t="shared" si="25"/>
        <v/>
      </c>
      <c r="M140" s="27" t="str">
        <f t="shared" si="26"/>
        <v/>
      </c>
      <c r="N140" s="27" t="str">
        <f t="shared" si="27"/>
        <v/>
      </c>
    </row>
    <row r="141" spans="1:14" ht="16" x14ac:dyDescent="0.2">
      <c r="A141">
        <v>139</v>
      </c>
      <c r="B141" t="str">
        <v>Якименко Роман Олександрович</v>
      </c>
      <c r="C141" s="31" t="str">
        <v>23.05.1991</v>
      </c>
      <c r="D141" s="23" t="str">
        <v>3338003512</v>
      </c>
      <c r="E141" s="23">
        <f t="shared" si="22"/>
        <v>10</v>
      </c>
      <c r="F141" t="str">
        <v>АГ 574958</v>
      </c>
      <c r="G141" s="23">
        <f t="shared" si="23"/>
        <v>9</v>
      </c>
      <c r="I141" s="23" t="str">
        <f t="shared" si="24"/>
        <v/>
      </c>
      <c r="K141" s="27" t="str">
        <f t="shared" si="25"/>
        <v/>
      </c>
      <c r="M141" s="27" t="str">
        <f t="shared" si="26"/>
        <v/>
      </c>
      <c r="N141" s="27" t="str">
        <f t="shared" si="27"/>
        <v/>
      </c>
    </row>
    <row r="142" spans="1:14" ht="16" x14ac:dyDescent="0.2">
      <c r="A142">
        <v>140</v>
      </c>
      <c r="B142" t="str">
        <v>Яковенко Олексій Костянтинович</v>
      </c>
      <c r="C142" s="31" t="str">
        <v>13.03.1991</v>
      </c>
      <c r="D142" s="23" t="str">
        <v>3330912574</v>
      </c>
      <c r="E142" s="23">
        <f t="shared" si="22"/>
        <v>10</v>
      </c>
      <c r="F142" t="str">
        <v>АГ 574998</v>
      </c>
      <c r="G142" s="23">
        <f t="shared" si="23"/>
        <v>9</v>
      </c>
      <c r="I142" s="23" t="str">
        <f t="shared" si="24"/>
        <v/>
      </c>
      <c r="K142" s="27" t="str">
        <f t="shared" si="25"/>
        <v/>
      </c>
      <c r="M142" s="27" t="str">
        <f t="shared" si="26"/>
        <v/>
      </c>
      <c r="N142" s="27" t="str">
        <f t="shared" si="27"/>
        <v/>
      </c>
    </row>
    <row r="143" spans="1:14" ht="16" x14ac:dyDescent="0.2">
      <c r="A143">
        <v>141</v>
      </c>
      <c r="B143" t="str">
        <v>Янц Сергій Геннадійович</v>
      </c>
      <c r="C143" s="31" t="str">
        <v>16.12.1977</v>
      </c>
      <c r="D143" s="23" t="str">
        <v>2847401474</v>
      </c>
      <c r="E143" s="23">
        <f t="shared" si="22"/>
        <v>10</v>
      </c>
      <c r="F143" t="str">
        <v>АГ 606242</v>
      </c>
      <c r="G143" s="23">
        <f t="shared" si="23"/>
        <v>9</v>
      </c>
      <c r="I143" s="23" t="str">
        <f t="shared" si="24"/>
        <v/>
      </c>
      <c r="K143" s="27" t="str">
        <f t="shared" si="25"/>
        <v/>
      </c>
      <c r="M143" s="27" t="str">
        <f t="shared" si="26"/>
        <v/>
      </c>
      <c r="N143" s="27" t="str">
        <f t="shared" si="27"/>
        <v/>
      </c>
    </row>
    <row r="144" spans="1:14" ht="16" x14ac:dyDescent="0.2">
      <c r="A144">
        <v>142</v>
      </c>
      <c r="B144" t="str">
        <v/>
      </c>
      <c r="C144" s="31" t="str">
        <v>00.01.1900</v>
      </c>
      <c r="D144" s="23" t="str">
        <v/>
      </c>
      <c r="E144" s="23" t="str">
        <f t="shared" si="22"/>
        <v/>
      </c>
      <c r="F144" t="str">
        <v/>
      </c>
      <c r="G144" s="23" t="str">
        <f t="shared" si="23"/>
        <v/>
      </c>
      <c r="I144" s="23" t="str">
        <f t="shared" si="24"/>
        <v/>
      </c>
      <c r="K144" s="27" t="str">
        <f t="shared" si="25"/>
        <v/>
      </c>
      <c r="M144" s="27" t="str">
        <f t="shared" si="26"/>
        <v/>
      </c>
      <c r="N144" s="27" t="str">
        <f t="shared" si="27"/>
        <v/>
      </c>
    </row>
    <row r="145" spans="1:14" ht="16" x14ac:dyDescent="0.2">
      <c r="A145">
        <v>143</v>
      </c>
      <c r="B145" t="str">
        <v/>
      </c>
      <c r="C145" s="31" t="str">
        <v>00.01.1900</v>
      </c>
      <c r="D145" s="23" t="str">
        <v/>
      </c>
      <c r="E145" s="23" t="str">
        <f t="shared" si="22"/>
        <v/>
      </c>
      <c r="F145" t="str">
        <v/>
      </c>
      <c r="G145" s="23" t="str">
        <f t="shared" si="23"/>
        <v/>
      </c>
      <c r="I145" s="23" t="str">
        <f t="shared" si="24"/>
        <v/>
      </c>
      <c r="K145" s="27" t="str">
        <f t="shared" si="25"/>
        <v/>
      </c>
      <c r="M145" s="27" t="str">
        <f t="shared" si="26"/>
        <v/>
      </c>
      <c r="N145" s="27" t="str">
        <f t="shared" si="27"/>
        <v/>
      </c>
    </row>
    <row r="146" spans="1:14" ht="16" x14ac:dyDescent="0.2">
      <c r="A146">
        <v>144</v>
      </c>
      <c r="B146" t="str">
        <v/>
      </c>
      <c r="C146" s="31" t="str">
        <v>00.01.1900</v>
      </c>
      <c r="D146" s="23" t="str">
        <v/>
      </c>
      <c r="E146" s="23" t="str">
        <f t="shared" si="22"/>
        <v/>
      </c>
      <c r="F146" t="str">
        <v/>
      </c>
      <c r="G146" s="23" t="str">
        <f t="shared" si="23"/>
        <v/>
      </c>
      <c r="I146" s="23" t="str">
        <f t="shared" si="24"/>
        <v/>
      </c>
      <c r="K146" s="27" t="str">
        <f t="shared" si="25"/>
        <v/>
      </c>
      <c r="M146" s="27" t="str">
        <f t="shared" si="26"/>
        <v/>
      </c>
      <c r="N146" s="27" t="str">
        <f t="shared" si="27"/>
        <v/>
      </c>
    </row>
    <row r="147" spans="1:14" ht="16" x14ac:dyDescent="0.2">
      <c r="A147">
        <v>145</v>
      </c>
      <c r="B147" t="str">
        <v/>
      </c>
      <c r="C147" s="31" t="str">
        <v>00.01.1900</v>
      </c>
      <c r="D147" s="23" t="str">
        <v/>
      </c>
      <c r="E147" s="23" t="str">
        <f t="shared" si="22"/>
        <v/>
      </c>
      <c r="F147" t="str">
        <v/>
      </c>
      <c r="G147" s="23" t="str">
        <f t="shared" si="23"/>
        <v/>
      </c>
      <c r="I147" s="23" t="str">
        <f t="shared" si="24"/>
        <v/>
      </c>
      <c r="K147" s="27" t="str">
        <f t="shared" si="25"/>
        <v/>
      </c>
      <c r="M147" s="27" t="str">
        <f t="shared" si="26"/>
        <v/>
      </c>
      <c r="N147" s="27" t="str">
        <f t="shared" si="27"/>
        <v/>
      </c>
    </row>
    <row r="148" spans="1:14" ht="16" x14ac:dyDescent="0.2">
      <c r="A148">
        <v>146</v>
      </c>
      <c r="B148" t="str">
        <v/>
      </c>
      <c r="C148" s="31" t="str">
        <v>00.01.1900</v>
      </c>
      <c r="D148" s="23" t="str">
        <v/>
      </c>
      <c r="E148" s="23" t="str">
        <f t="shared" si="22"/>
        <v/>
      </c>
      <c r="F148" t="str">
        <v/>
      </c>
      <c r="G148" s="23" t="str">
        <f t="shared" si="23"/>
        <v/>
      </c>
      <c r="I148" s="23" t="str">
        <f t="shared" si="24"/>
        <v/>
      </c>
      <c r="K148" s="27" t="str">
        <f t="shared" si="25"/>
        <v/>
      </c>
      <c r="M148" s="27" t="str">
        <f t="shared" si="26"/>
        <v/>
      </c>
      <c r="N148" s="27" t="str">
        <f t="shared" si="27"/>
        <v/>
      </c>
    </row>
    <row r="149" spans="1:14" ht="16" x14ac:dyDescent="0.2">
      <c r="A149">
        <v>147</v>
      </c>
      <c r="B149" t="str">
        <v/>
      </c>
      <c r="C149" s="31" t="str">
        <v>00.01.1900</v>
      </c>
      <c r="D149" s="23" t="str">
        <v/>
      </c>
      <c r="E149" s="23" t="str">
        <f t="shared" si="22"/>
        <v/>
      </c>
      <c r="F149" t="str">
        <v/>
      </c>
      <c r="G149" s="23" t="str">
        <f t="shared" si="23"/>
        <v/>
      </c>
      <c r="I149" s="23" t="str">
        <f t="shared" si="24"/>
        <v/>
      </c>
      <c r="K149" s="27" t="str">
        <f t="shared" si="25"/>
        <v/>
      </c>
      <c r="M149" s="27" t="str">
        <f t="shared" si="26"/>
        <v/>
      </c>
      <c r="N149" s="27" t="str">
        <f t="shared" si="27"/>
        <v/>
      </c>
    </row>
    <row r="150" spans="1:14" ht="16" x14ac:dyDescent="0.2">
      <c r="A150">
        <v>148</v>
      </c>
      <c r="B150" t="str">
        <v/>
      </c>
      <c r="C150" s="31" t="str">
        <v>00.01.1900</v>
      </c>
      <c r="D150" s="23" t="str">
        <v/>
      </c>
      <c r="E150" s="23" t="str">
        <f t="shared" si="22"/>
        <v/>
      </c>
      <c r="F150" t="str">
        <v/>
      </c>
      <c r="G150" s="23" t="str">
        <f t="shared" si="23"/>
        <v/>
      </c>
      <c r="I150" s="23" t="str">
        <f t="shared" si="24"/>
        <v/>
      </c>
      <c r="K150" s="27" t="str">
        <f t="shared" si="25"/>
        <v/>
      </c>
      <c r="M150" s="27" t="str">
        <f t="shared" si="26"/>
        <v/>
      </c>
      <c r="N150" s="27" t="str">
        <f t="shared" si="27"/>
        <v/>
      </c>
    </row>
    <row r="151" spans="1:14" ht="16" x14ac:dyDescent="0.2">
      <c r="A151">
        <v>149</v>
      </c>
      <c r="B151" t="str">
        <v/>
      </c>
      <c r="C151" s="31" t="str">
        <v>00.01.1900</v>
      </c>
      <c r="D151" s="23" t="str">
        <v/>
      </c>
      <c r="E151" s="23" t="str">
        <f t="shared" si="22"/>
        <v/>
      </c>
      <c r="F151" t="str">
        <v/>
      </c>
      <c r="G151" s="23" t="str">
        <f t="shared" si="23"/>
        <v/>
      </c>
      <c r="I151" s="23" t="str">
        <f t="shared" si="24"/>
        <v/>
      </c>
      <c r="K151" s="27" t="str">
        <f t="shared" si="25"/>
        <v/>
      </c>
      <c r="M151" s="27" t="str">
        <f t="shared" si="26"/>
        <v/>
      </c>
      <c r="N151" s="27" t="str">
        <f t="shared" si="27"/>
        <v/>
      </c>
    </row>
    <row r="152" spans="1:14" ht="16" x14ac:dyDescent="0.2">
      <c r="A152">
        <v>150</v>
      </c>
      <c r="B152" t="str">
        <v/>
      </c>
      <c r="C152" s="31" t="str">
        <v>00.01.1900</v>
      </c>
      <c r="D152" s="23" t="str">
        <v/>
      </c>
      <c r="E152" s="23" t="str">
        <f t="shared" si="22"/>
        <v/>
      </c>
      <c r="F152" t="str">
        <v/>
      </c>
      <c r="G152" s="23" t="str">
        <f t="shared" si="23"/>
        <v/>
      </c>
      <c r="I152" s="23" t="str">
        <f t="shared" si="24"/>
        <v/>
      </c>
      <c r="K152" s="27" t="str">
        <f t="shared" si="25"/>
        <v/>
      </c>
      <c r="M152" s="27" t="str">
        <f t="shared" si="26"/>
        <v/>
      </c>
      <c r="N152" s="27" t="str">
        <f t="shared" si="27"/>
        <v/>
      </c>
    </row>
    <row r="153" spans="1:14" ht="16" x14ac:dyDescent="0.2">
      <c r="A153">
        <v>151</v>
      </c>
      <c r="B153" t="str">
        <v/>
      </c>
      <c r="C153" s="31" t="str">
        <v>00.01.1900</v>
      </c>
      <c r="D153" s="23" t="str">
        <v/>
      </c>
      <c r="E153" s="23" t="str">
        <f t="shared" si="22"/>
        <v/>
      </c>
      <c r="F153" t="str">
        <v/>
      </c>
      <c r="G153" s="23" t="str">
        <f t="shared" si="23"/>
        <v/>
      </c>
      <c r="I153" s="23" t="str">
        <f t="shared" si="24"/>
        <v/>
      </c>
      <c r="K153" s="27" t="str">
        <f t="shared" si="25"/>
        <v/>
      </c>
      <c r="M153" s="27" t="str">
        <f t="shared" si="26"/>
        <v/>
      </c>
      <c r="N153" s="27" t="str">
        <f t="shared" si="27"/>
        <v/>
      </c>
    </row>
    <row r="154" spans="1:14" ht="16" x14ac:dyDescent="0.2">
      <c r="A154">
        <v>152</v>
      </c>
      <c r="B154" t="str">
        <v/>
      </c>
      <c r="C154" s="31" t="str">
        <v>00.01.1900</v>
      </c>
      <c r="D154" s="23" t="str">
        <v/>
      </c>
      <c r="E154" s="23" t="str">
        <f t="shared" si="22"/>
        <v/>
      </c>
      <c r="F154" t="str">
        <v/>
      </c>
      <c r="G154" s="23" t="str">
        <f t="shared" si="23"/>
        <v/>
      </c>
      <c r="I154" s="23" t="str">
        <f t="shared" si="24"/>
        <v/>
      </c>
      <c r="K154" s="27" t="str">
        <f t="shared" si="25"/>
        <v/>
      </c>
      <c r="M154" s="27" t="str">
        <f t="shared" si="26"/>
        <v/>
      </c>
      <c r="N154" s="27" t="str">
        <f t="shared" si="27"/>
        <v/>
      </c>
    </row>
    <row r="155" spans="1:14" ht="16" x14ac:dyDescent="0.2">
      <c r="A155">
        <v>153</v>
      </c>
      <c r="B155" t="str">
        <v/>
      </c>
      <c r="C155" s="31" t="str">
        <v>00.01.1900</v>
      </c>
      <c r="D155" s="23" t="str">
        <v/>
      </c>
      <c r="E155" s="23" t="str">
        <f t="shared" si="22"/>
        <v/>
      </c>
      <c r="F155" t="str">
        <v/>
      </c>
      <c r="G155" s="23" t="str">
        <f t="shared" si="23"/>
        <v/>
      </c>
      <c r="I155" s="23" t="str">
        <f t="shared" si="24"/>
        <v/>
      </c>
      <c r="K155" s="27" t="str">
        <f t="shared" si="25"/>
        <v/>
      </c>
      <c r="M155" s="27" t="str">
        <f t="shared" si="26"/>
        <v/>
      </c>
      <c r="N155" s="27" t="str">
        <f t="shared" si="27"/>
        <v/>
      </c>
    </row>
    <row r="156" spans="1:14" ht="16" x14ac:dyDescent="0.2">
      <c r="A156">
        <v>154</v>
      </c>
      <c r="B156" t="str">
        <v/>
      </c>
      <c r="C156" s="31" t="str">
        <v>00.01.1900</v>
      </c>
      <c r="D156" s="23" t="str">
        <v/>
      </c>
      <c r="E156" s="23" t="str">
        <f t="shared" si="22"/>
        <v/>
      </c>
      <c r="F156" t="str">
        <v/>
      </c>
      <c r="G156" s="23" t="str">
        <f t="shared" si="23"/>
        <v/>
      </c>
      <c r="I156" s="23" t="str">
        <f t="shared" si="24"/>
        <v/>
      </c>
      <c r="K156" s="27" t="str">
        <f t="shared" si="25"/>
        <v/>
      </c>
      <c r="M156" s="27" t="str">
        <f t="shared" si="26"/>
        <v/>
      </c>
      <c r="N156" s="27" t="str">
        <f t="shared" si="27"/>
        <v/>
      </c>
    </row>
    <row r="157" spans="1:14" ht="16" x14ac:dyDescent="0.2">
      <c r="A157">
        <v>155</v>
      </c>
      <c r="B157" t="str">
        <v/>
      </c>
      <c r="C157" s="31" t="str">
        <v>00.01.1900</v>
      </c>
      <c r="D157" s="23" t="str">
        <v/>
      </c>
      <c r="E157" s="23" t="str">
        <f t="shared" si="22"/>
        <v/>
      </c>
      <c r="F157" t="str">
        <v/>
      </c>
      <c r="G157" s="23" t="str">
        <f t="shared" si="23"/>
        <v/>
      </c>
      <c r="I157" s="23" t="str">
        <f t="shared" si="24"/>
        <v/>
      </c>
      <c r="K157" s="27" t="str">
        <f t="shared" si="25"/>
        <v/>
      </c>
      <c r="M157" s="27" t="str">
        <f t="shared" si="26"/>
        <v/>
      </c>
      <c r="N157" s="27" t="str">
        <f t="shared" si="27"/>
        <v/>
      </c>
    </row>
    <row r="158" spans="1:14" ht="16" x14ac:dyDescent="0.2">
      <c r="A158">
        <v>156</v>
      </c>
      <c r="B158" t="str">
        <v/>
      </c>
      <c r="C158" s="31" t="str">
        <v>00.01.1900</v>
      </c>
      <c r="D158" s="23" t="str">
        <v/>
      </c>
      <c r="E158" s="23" t="str">
        <f t="shared" si="22"/>
        <v/>
      </c>
      <c r="F158" t="str">
        <v/>
      </c>
      <c r="G158" s="23" t="str">
        <f t="shared" si="23"/>
        <v/>
      </c>
      <c r="I158" s="23" t="str">
        <f t="shared" si="24"/>
        <v/>
      </c>
      <c r="K158" s="27" t="str">
        <f t="shared" si="25"/>
        <v/>
      </c>
      <c r="M158" s="27" t="str">
        <f t="shared" si="26"/>
        <v/>
      </c>
      <c r="N158" s="27" t="str">
        <f t="shared" si="27"/>
        <v/>
      </c>
    </row>
    <row r="159" spans="1:14" ht="16" x14ac:dyDescent="0.2">
      <c r="A159">
        <v>157</v>
      </c>
      <c r="B159" t="str">
        <v/>
      </c>
      <c r="C159" s="31" t="str">
        <v>00.01.1900</v>
      </c>
      <c r="D159" s="23" t="str">
        <v/>
      </c>
      <c r="E159" s="23" t="str">
        <f t="shared" si="22"/>
        <v/>
      </c>
      <c r="F159" t="str">
        <v/>
      </c>
      <c r="G159" s="23" t="str">
        <f t="shared" si="23"/>
        <v/>
      </c>
      <c r="I159" s="23" t="str">
        <f t="shared" si="24"/>
        <v/>
      </c>
      <c r="K159" s="27" t="str">
        <f t="shared" si="25"/>
        <v/>
      </c>
      <c r="M159" s="27" t="str">
        <f t="shared" si="26"/>
        <v/>
      </c>
      <c r="N159" s="27" t="str">
        <f t="shared" si="27"/>
        <v/>
      </c>
    </row>
    <row r="160" spans="1:14" ht="16" x14ac:dyDescent="0.2">
      <c r="A160">
        <v>158</v>
      </c>
      <c r="B160" t="str">
        <v/>
      </c>
      <c r="C160" s="31" t="str">
        <v>00.01.1900</v>
      </c>
      <c r="D160" s="23" t="str">
        <v/>
      </c>
      <c r="E160" s="23" t="str">
        <f t="shared" si="22"/>
        <v/>
      </c>
      <c r="F160" t="str">
        <v/>
      </c>
      <c r="G160" s="23" t="str">
        <f t="shared" si="23"/>
        <v/>
      </c>
      <c r="I160" s="23" t="str">
        <f t="shared" si="24"/>
        <v/>
      </c>
      <c r="K160" s="27" t="str">
        <f t="shared" si="25"/>
        <v/>
      </c>
      <c r="M160" s="27" t="str">
        <f t="shared" si="26"/>
        <v/>
      </c>
      <c r="N160" s="27" t="str">
        <f t="shared" si="27"/>
        <v/>
      </c>
    </row>
    <row r="161" spans="1:14" ht="16" x14ac:dyDescent="0.2">
      <c r="A161">
        <v>159</v>
      </c>
      <c r="B161" t="str">
        <v/>
      </c>
      <c r="C161" s="31" t="str">
        <v>00.01.1900</v>
      </c>
      <c r="D161" s="23" t="str">
        <v/>
      </c>
      <c r="E161" s="23" t="str">
        <f t="shared" si="22"/>
        <v/>
      </c>
      <c r="F161" t="str">
        <v/>
      </c>
      <c r="G161" s="23" t="str">
        <f t="shared" si="23"/>
        <v/>
      </c>
      <c r="I161" s="23" t="str">
        <f t="shared" si="24"/>
        <v/>
      </c>
      <c r="K161" s="27" t="str">
        <f t="shared" si="25"/>
        <v/>
      </c>
      <c r="M161" s="27" t="str">
        <f t="shared" si="26"/>
        <v/>
      </c>
      <c r="N161" s="27" t="str">
        <f t="shared" si="27"/>
        <v/>
      </c>
    </row>
    <row r="162" spans="1:14" ht="16" x14ac:dyDescent="0.2">
      <c r="A162">
        <v>160</v>
      </c>
      <c r="B162" t="str">
        <v/>
      </c>
      <c r="C162" s="31" t="str">
        <v>00.01.1900</v>
      </c>
      <c r="D162" s="23" t="str">
        <v/>
      </c>
      <c r="E162" s="23" t="str">
        <f t="shared" si="22"/>
        <v/>
      </c>
      <c r="F162" t="str">
        <v/>
      </c>
      <c r="G162" s="23" t="str">
        <f t="shared" si="23"/>
        <v/>
      </c>
      <c r="I162" s="23" t="str">
        <f t="shared" si="24"/>
        <v/>
      </c>
      <c r="K162" s="27" t="str">
        <f t="shared" si="25"/>
        <v/>
      </c>
      <c r="M162" s="27" t="str">
        <f t="shared" si="26"/>
        <v/>
      </c>
      <c r="N162" s="27" t="str">
        <f t="shared" si="27"/>
        <v/>
      </c>
    </row>
    <row r="163" spans="1:14" ht="16" x14ac:dyDescent="0.2">
      <c r="A163">
        <v>161</v>
      </c>
      <c r="B163" t="str">
        <v/>
      </c>
      <c r="C163" s="31" t="str">
        <v>00.01.1900</v>
      </c>
      <c r="D163" s="23" t="str">
        <v/>
      </c>
      <c r="E163" s="23" t="str">
        <f t="shared" ref="E163:E194" si="28">IF(D163="", "", LEN(D163))</f>
        <v/>
      </c>
      <c r="F163" t="str">
        <v/>
      </c>
      <c r="G163" s="23" t="str">
        <f t="shared" ref="G163:G194" si="29">IF(F163="", "", LEN(F163))</f>
        <v/>
      </c>
      <c r="I163" s="23" t="str">
        <f t="shared" ref="I163:I194" si="30">IF(H163="", "", LEN(H163))</f>
        <v/>
      </c>
      <c r="K163" s="27" t="str">
        <f t="shared" si="25"/>
        <v/>
      </c>
      <c r="M163" s="27" t="str">
        <f t="shared" ref="M163:M194" si="31">IF(L163="", "", B163=L163)</f>
        <v/>
      </c>
      <c r="N163" s="27" t="str">
        <f t="shared" ref="N163:N194" si="32">IF(L163="", "", J163=L163)</f>
        <v/>
      </c>
    </row>
    <row r="164" spans="1:14" ht="16" x14ac:dyDescent="0.2">
      <c r="A164">
        <v>162</v>
      </c>
      <c r="B164" t="str">
        <v/>
      </c>
      <c r="C164" s="31" t="str">
        <v>00.01.1900</v>
      </c>
      <c r="D164" s="23" t="str">
        <v/>
      </c>
      <c r="E164" s="23" t="str">
        <f t="shared" si="28"/>
        <v/>
      </c>
      <c r="F164" t="str">
        <v/>
      </c>
      <c r="G164" s="23" t="str">
        <f t="shared" si="29"/>
        <v/>
      </c>
      <c r="I164" s="23" t="str">
        <f t="shared" si="30"/>
        <v/>
      </c>
      <c r="K164" s="27" t="str">
        <f t="shared" si="25"/>
        <v/>
      </c>
      <c r="M164" s="27" t="str">
        <f t="shared" si="31"/>
        <v/>
      </c>
      <c r="N164" s="27" t="str">
        <f t="shared" si="32"/>
        <v/>
      </c>
    </row>
    <row r="165" spans="1:14" ht="16" x14ac:dyDescent="0.2">
      <c r="A165">
        <v>163</v>
      </c>
      <c r="B165" t="str">
        <v/>
      </c>
      <c r="C165" s="31" t="str">
        <v>00.01.1900</v>
      </c>
      <c r="D165" s="23" t="str">
        <v/>
      </c>
      <c r="E165" s="23" t="str">
        <f t="shared" si="28"/>
        <v/>
      </c>
      <c r="F165" t="str">
        <v/>
      </c>
      <c r="G165" s="23" t="str">
        <f t="shared" si="29"/>
        <v/>
      </c>
      <c r="I165" s="23" t="str">
        <f t="shared" si="30"/>
        <v/>
      </c>
      <c r="K165" s="27" t="str">
        <f t="shared" si="25"/>
        <v/>
      </c>
      <c r="M165" s="27" t="str">
        <f t="shared" si="31"/>
        <v/>
      </c>
      <c r="N165" s="27" t="str">
        <f t="shared" si="32"/>
        <v/>
      </c>
    </row>
    <row r="166" spans="1:14" ht="16" x14ac:dyDescent="0.2">
      <c r="A166">
        <v>164</v>
      </c>
      <c r="B166" t="str">
        <v/>
      </c>
      <c r="C166" s="31" t="str">
        <v>00.01.1900</v>
      </c>
      <c r="D166" s="23" t="str">
        <v/>
      </c>
      <c r="E166" s="23" t="str">
        <f t="shared" si="28"/>
        <v/>
      </c>
      <c r="F166" t="str">
        <v/>
      </c>
      <c r="G166" s="23" t="str">
        <f t="shared" si="29"/>
        <v/>
      </c>
      <c r="I166" s="23" t="str">
        <f t="shared" si="30"/>
        <v/>
      </c>
      <c r="K166" s="27" t="str">
        <f t="shared" si="25"/>
        <v/>
      </c>
      <c r="M166" s="27" t="str">
        <f t="shared" si="31"/>
        <v/>
      </c>
      <c r="N166" s="27" t="str">
        <f t="shared" si="32"/>
        <v/>
      </c>
    </row>
    <row r="167" spans="1:14" ht="16" x14ac:dyDescent="0.2">
      <c r="A167">
        <v>165</v>
      </c>
      <c r="B167" t="str">
        <v/>
      </c>
      <c r="C167" s="31" t="str">
        <v>00.01.1900</v>
      </c>
      <c r="D167" s="23" t="str">
        <v/>
      </c>
      <c r="E167" s="23" t="str">
        <f t="shared" si="28"/>
        <v/>
      </c>
      <c r="F167" t="str">
        <v/>
      </c>
      <c r="G167" s="23" t="str">
        <f t="shared" si="29"/>
        <v/>
      </c>
      <c r="I167" s="23" t="str">
        <f t="shared" si="30"/>
        <v/>
      </c>
      <c r="K167" s="27" t="str">
        <f t="shared" si="25"/>
        <v/>
      </c>
      <c r="M167" s="27" t="str">
        <f t="shared" si="31"/>
        <v/>
      </c>
      <c r="N167" s="27" t="str">
        <f t="shared" si="32"/>
        <v/>
      </c>
    </row>
    <row r="168" spans="1:14" ht="16" x14ac:dyDescent="0.2">
      <c r="A168">
        <v>166</v>
      </c>
      <c r="B168" t="str">
        <v/>
      </c>
      <c r="C168" s="31" t="str">
        <v>00.01.1900</v>
      </c>
      <c r="D168" s="23" t="str">
        <v/>
      </c>
      <c r="E168" s="23" t="str">
        <f t="shared" si="28"/>
        <v/>
      </c>
      <c r="F168" t="str">
        <v/>
      </c>
      <c r="G168" s="23" t="str">
        <f t="shared" si="29"/>
        <v/>
      </c>
      <c r="I168" s="23" t="str">
        <f t="shared" si="30"/>
        <v/>
      </c>
      <c r="K168" s="27" t="str">
        <f t="shared" si="25"/>
        <v/>
      </c>
      <c r="M168" s="27" t="str">
        <f t="shared" si="31"/>
        <v/>
      </c>
      <c r="N168" s="27" t="str">
        <f t="shared" si="32"/>
        <v/>
      </c>
    </row>
    <row r="169" spans="1:14" ht="16" x14ac:dyDescent="0.2">
      <c r="A169">
        <v>167</v>
      </c>
      <c r="B169" t="str">
        <v/>
      </c>
      <c r="C169" s="31" t="str">
        <v>00.01.1900</v>
      </c>
      <c r="D169" s="23" t="str">
        <v/>
      </c>
      <c r="E169" s="23" t="str">
        <f t="shared" si="28"/>
        <v/>
      </c>
      <c r="F169" t="str">
        <v/>
      </c>
      <c r="G169" s="23" t="str">
        <f t="shared" si="29"/>
        <v/>
      </c>
      <c r="I169" s="23" t="str">
        <f t="shared" si="30"/>
        <v/>
      </c>
      <c r="K169" s="27" t="str">
        <f t="shared" si="25"/>
        <v/>
      </c>
      <c r="M169" s="27" t="str">
        <f t="shared" si="31"/>
        <v/>
      </c>
      <c r="N169" s="27" t="str">
        <f t="shared" si="32"/>
        <v/>
      </c>
    </row>
    <row r="170" spans="1:14" ht="16" x14ac:dyDescent="0.2">
      <c r="A170">
        <v>168</v>
      </c>
      <c r="B170" t="str">
        <v/>
      </c>
      <c r="C170" s="31" t="str">
        <v>00.01.1900</v>
      </c>
      <c r="D170" s="23" t="str">
        <v/>
      </c>
      <c r="E170" s="23" t="str">
        <f t="shared" si="28"/>
        <v/>
      </c>
      <c r="F170" t="str">
        <v/>
      </c>
      <c r="G170" s="23" t="str">
        <f t="shared" si="29"/>
        <v/>
      </c>
      <c r="I170" s="23" t="str">
        <f t="shared" si="30"/>
        <v/>
      </c>
      <c r="K170" s="27" t="str">
        <f t="shared" si="25"/>
        <v/>
      </c>
      <c r="M170" s="27" t="str">
        <f t="shared" si="31"/>
        <v/>
      </c>
      <c r="N170" s="27" t="str">
        <f t="shared" si="32"/>
        <v/>
      </c>
    </row>
    <row r="171" spans="1:14" ht="16" x14ac:dyDescent="0.2">
      <c r="C171" s="31"/>
      <c r="E171" s="23" t="str">
        <f t="shared" si="28"/>
        <v/>
      </c>
      <c r="G171" s="23" t="str">
        <f t="shared" si="29"/>
        <v/>
      </c>
      <c r="I171" s="23" t="str">
        <f t="shared" si="30"/>
        <v/>
      </c>
      <c r="K171" s="27" t="str">
        <f t="shared" si="25"/>
        <v/>
      </c>
      <c r="M171" s="27" t="str">
        <f t="shared" si="31"/>
        <v/>
      </c>
      <c r="N171" s="27" t="str">
        <f t="shared" si="32"/>
        <v/>
      </c>
    </row>
    <row r="172" spans="1:14" ht="16" x14ac:dyDescent="0.2">
      <c r="C172" s="31"/>
      <c r="E172" s="23" t="str">
        <f t="shared" si="28"/>
        <v/>
      </c>
      <c r="G172" s="23" t="str">
        <f t="shared" si="29"/>
        <v/>
      </c>
      <c r="I172" s="23" t="str">
        <f t="shared" si="30"/>
        <v/>
      </c>
      <c r="K172" s="27" t="str">
        <f t="shared" si="25"/>
        <v/>
      </c>
      <c r="M172" s="27" t="str">
        <f t="shared" si="31"/>
        <v/>
      </c>
      <c r="N172" s="27" t="str">
        <f t="shared" si="32"/>
        <v/>
      </c>
    </row>
    <row r="173" spans="1:14" ht="16" x14ac:dyDescent="0.2">
      <c r="C173" s="31"/>
      <c r="E173" s="23" t="str">
        <f t="shared" si="28"/>
        <v/>
      </c>
      <c r="G173" s="23" t="str">
        <f t="shared" si="29"/>
        <v/>
      </c>
      <c r="I173" s="23" t="str">
        <f t="shared" si="30"/>
        <v/>
      </c>
      <c r="K173" s="27" t="str">
        <f t="shared" si="25"/>
        <v/>
      </c>
      <c r="M173" s="27" t="str">
        <f t="shared" si="31"/>
        <v/>
      </c>
      <c r="N173" s="27" t="str">
        <f t="shared" si="32"/>
        <v/>
      </c>
    </row>
    <row r="174" spans="1:14" ht="16" x14ac:dyDescent="0.2">
      <c r="C174" s="31"/>
      <c r="E174" s="23" t="str">
        <f t="shared" si="28"/>
        <v/>
      </c>
      <c r="G174" s="23" t="str">
        <f t="shared" si="29"/>
        <v/>
      </c>
      <c r="I174" s="23" t="str">
        <f t="shared" si="30"/>
        <v/>
      </c>
      <c r="K174" s="27" t="str">
        <f t="shared" si="25"/>
        <v/>
      </c>
      <c r="M174" s="27" t="str">
        <f t="shared" si="31"/>
        <v/>
      </c>
      <c r="N174" s="27" t="str">
        <f t="shared" si="32"/>
        <v/>
      </c>
    </row>
    <row r="175" spans="1:14" ht="16" x14ac:dyDescent="0.2">
      <c r="C175" s="31"/>
      <c r="E175" s="23" t="str">
        <f t="shared" si="28"/>
        <v/>
      </c>
      <c r="G175" s="23" t="str">
        <f t="shared" si="29"/>
        <v/>
      </c>
      <c r="I175" s="23" t="str">
        <f t="shared" si="30"/>
        <v/>
      </c>
      <c r="K175" s="27" t="str">
        <f t="shared" si="25"/>
        <v/>
      </c>
      <c r="M175" s="27" t="str">
        <f t="shared" si="31"/>
        <v/>
      </c>
      <c r="N175" s="27" t="str">
        <f t="shared" si="32"/>
        <v/>
      </c>
    </row>
    <row r="176" spans="1:14" ht="16" x14ac:dyDescent="0.2">
      <c r="C176" s="31"/>
      <c r="E176" s="23" t="str">
        <f t="shared" si="28"/>
        <v/>
      </c>
      <c r="G176" s="23" t="str">
        <f t="shared" si="29"/>
        <v/>
      </c>
      <c r="I176" s="23" t="str">
        <f t="shared" si="30"/>
        <v/>
      </c>
      <c r="K176" s="27" t="str">
        <f t="shared" si="25"/>
        <v/>
      </c>
      <c r="M176" s="27" t="str">
        <f t="shared" si="31"/>
        <v/>
      </c>
      <c r="N176" s="27" t="str">
        <f t="shared" si="32"/>
        <v/>
      </c>
    </row>
    <row r="177" spans="3:14" ht="16" x14ac:dyDescent="0.2">
      <c r="C177" s="31"/>
      <c r="E177" s="23" t="str">
        <f t="shared" si="28"/>
        <v/>
      </c>
      <c r="G177" s="23" t="str">
        <f t="shared" si="29"/>
        <v/>
      </c>
      <c r="I177" s="23" t="str">
        <f t="shared" si="30"/>
        <v/>
      </c>
      <c r="K177" s="27" t="str">
        <f t="shared" si="25"/>
        <v/>
      </c>
      <c r="M177" s="27" t="str">
        <f t="shared" si="31"/>
        <v/>
      </c>
      <c r="N177" s="27" t="str">
        <f t="shared" si="32"/>
        <v/>
      </c>
    </row>
    <row r="178" spans="3:14" ht="16" x14ac:dyDescent="0.2">
      <c r="C178" s="31"/>
      <c r="E178" s="23" t="str">
        <f t="shared" si="28"/>
        <v/>
      </c>
      <c r="G178" s="23" t="str">
        <f t="shared" si="29"/>
        <v/>
      </c>
      <c r="I178" s="23" t="str">
        <f t="shared" si="30"/>
        <v/>
      </c>
      <c r="K178" s="27" t="str">
        <f t="shared" si="25"/>
        <v/>
      </c>
      <c r="M178" s="27" t="str">
        <f t="shared" si="31"/>
        <v/>
      </c>
      <c r="N178" s="27" t="str">
        <f t="shared" si="32"/>
        <v/>
      </c>
    </row>
    <row r="179" spans="3:14" ht="16" x14ac:dyDescent="0.2">
      <c r="C179" s="31"/>
      <c r="E179" s="23" t="str">
        <f t="shared" si="28"/>
        <v/>
      </c>
      <c r="G179" s="23" t="str">
        <f t="shared" si="29"/>
        <v/>
      </c>
      <c r="I179" s="23" t="str">
        <f t="shared" si="30"/>
        <v/>
      </c>
      <c r="K179" s="27" t="str">
        <f t="shared" si="25"/>
        <v/>
      </c>
      <c r="M179" s="27" t="str">
        <f t="shared" si="31"/>
        <v/>
      </c>
      <c r="N179" s="27" t="str">
        <f t="shared" si="32"/>
        <v/>
      </c>
    </row>
    <row r="180" spans="3:14" ht="16" x14ac:dyDescent="0.2">
      <c r="C180" s="31"/>
      <c r="E180" s="23" t="str">
        <f t="shared" si="28"/>
        <v/>
      </c>
      <c r="G180" s="23" t="str">
        <f t="shared" si="29"/>
        <v/>
      </c>
      <c r="I180" s="23" t="str">
        <f t="shared" si="30"/>
        <v/>
      </c>
      <c r="K180" s="27" t="str">
        <f t="shared" si="25"/>
        <v/>
      </c>
      <c r="M180" s="27" t="str">
        <f t="shared" si="31"/>
        <v/>
      </c>
      <c r="N180" s="27" t="str">
        <f t="shared" si="32"/>
        <v/>
      </c>
    </row>
    <row r="181" spans="3:14" ht="16" x14ac:dyDescent="0.2">
      <c r="C181" s="31"/>
      <c r="E181" s="23" t="str">
        <f t="shared" si="28"/>
        <v/>
      </c>
      <c r="G181" s="23" t="str">
        <f t="shared" si="29"/>
        <v/>
      </c>
      <c r="I181" s="23" t="str">
        <f t="shared" si="30"/>
        <v/>
      </c>
      <c r="K181" s="27" t="str">
        <f t="shared" si="25"/>
        <v/>
      </c>
      <c r="M181" s="27" t="str">
        <f t="shared" si="31"/>
        <v/>
      </c>
      <c r="N181" s="27" t="str">
        <f t="shared" si="32"/>
        <v/>
      </c>
    </row>
    <row r="182" spans="3:14" ht="16" x14ac:dyDescent="0.2">
      <c r="C182" s="31"/>
      <c r="E182" s="23" t="str">
        <f t="shared" si="28"/>
        <v/>
      </c>
      <c r="G182" s="23" t="str">
        <f t="shared" si="29"/>
        <v/>
      </c>
      <c r="I182" s="23" t="str">
        <f t="shared" si="30"/>
        <v/>
      </c>
      <c r="K182" s="27" t="str">
        <f t="shared" si="25"/>
        <v/>
      </c>
      <c r="M182" s="27" t="str">
        <f t="shared" si="31"/>
        <v/>
      </c>
      <c r="N182" s="27" t="str">
        <f t="shared" si="32"/>
        <v/>
      </c>
    </row>
    <row r="183" spans="3:14" ht="16" x14ac:dyDescent="0.2">
      <c r="C183" s="31"/>
      <c r="E183" s="23" t="str">
        <f t="shared" si="28"/>
        <v/>
      </c>
      <c r="G183" s="23" t="str">
        <f t="shared" si="29"/>
        <v/>
      </c>
      <c r="I183" s="23" t="str">
        <f t="shared" si="30"/>
        <v/>
      </c>
      <c r="K183" s="27" t="str">
        <f t="shared" si="25"/>
        <v/>
      </c>
      <c r="M183" s="27" t="str">
        <f t="shared" si="31"/>
        <v/>
      </c>
      <c r="N183" s="27" t="str">
        <f t="shared" si="32"/>
        <v/>
      </c>
    </row>
    <row r="184" spans="3:14" ht="16" x14ac:dyDescent="0.2">
      <c r="C184" s="31"/>
      <c r="E184" s="23" t="str">
        <f t="shared" si="28"/>
        <v/>
      </c>
      <c r="G184" s="23" t="str">
        <f t="shared" si="29"/>
        <v/>
      </c>
      <c r="I184" s="23" t="str">
        <f t="shared" si="30"/>
        <v/>
      </c>
      <c r="K184" s="27" t="str">
        <f t="shared" si="25"/>
        <v/>
      </c>
      <c r="M184" s="27" t="str">
        <f t="shared" si="31"/>
        <v/>
      </c>
      <c r="N184" s="27" t="str">
        <f t="shared" si="32"/>
        <v/>
      </c>
    </row>
    <row r="185" spans="3:14" ht="16" x14ac:dyDescent="0.2">
      <c r="C185" s="31"/>
      <c r="E185" s="23" t="str">
        <f t="shared" si="28"/>
        <v/>
      </c>
      <c r="G185" s="23" t="str">
        <f t="shared" si="29"/>
        <v/>
      </c>
      <c r="I185" s="23" t="str">
        <f t="shared" si="30"/>
        <v/>
      </c>
      <c r="K185" s="27" t="str">
        <f t="shared" si="25"/>
        <v/>
      </c>
      <c r="M185" s="27" t="str">
        <f t="shared" si="31"/>
        <v/>
      </c>
      <c r="N185" s="27" t="str">
        <f t="shared" si="32"/>
        <v/>
      </c>
    </row>
    <row r="186" spans="3:14" ht="16" x14ac:dyDescent="0.2">
      <c r="C186" s="31"/>
      <c r="E186" s="23" t="str">
        <f t="shared" si="28"/>
        <v/>
      </c>
      <c r="G186" s="23" t="str">
        <f t="shared" si="29"/>
        <v/>
      </c>
      <c r="I186" s="23" t="str">
        <f t="shared" si="30"/>
        <v/>
      </c>
      <c r="K186" s="27" t="str">
        <f t="shared" si="25"/>
        <v/>
      </c>
      <c r="M186" s="27" t="str">
        <f t="shared" si="31"/>
        <v/>
      </c>
      <c r="N186" s="27" t="str">
        <f t="shared" si="32"/>
        <v/>
      </c>
    </row>
    <row r="187" spans="3:14" ht="16" x14ac:dyDescent="0.2">
      <c r="C187" s="31"/>
      <c r="E187" s="23" t="str">
        <f t="shared" si="28"/>
        <v/>
      </c>
      <c r="G187" s="23" t="str">
        <f t="shared" si="29"/>
        <v/>
      </c>
      <c r="I187" s="23" t="str">
        <f t="shared" si="30"/>
        <v/>
      </c>
      <c r="K187" s="27" t="str">
        <f t="shared" si="25"/>
        <v/>
      </c>
      <c r="M187" s="27" t="str">
        <f t="shared" si="31"/>
        <v/>
      </c>
      <c r="N187" s="27" t="str">
        <f t="shared" si="32"/>
        <v/>
      </c>
    </row>
    <row r="188" spans="3:14" ht="16" x14ac:dyDescent="0.2">
      <c r="C188" s="31"/>
      <c r="E188" s="23" t="str">
        <f t="shared" si="28"/>
        <v/>
      </c>
      <c r="G188" s="23" t="str">
        <f t="shared" si="29"/>
        <v/>
      </c>
      <c r="I188" s="23" t="str">
        <f t="shared" si="30"/>
        <v/>
      </c>
      <c r="K188" s="27" t="str">
        <f t="shared" si="25"/>
        <v/>
      </c>
      <c r="M188" s="27" t="str">
        <f t="shared" si="31"/>
        <v/>
      </c>
      <c r="N188" s="27" t="str">
        <f t="shared" si="32"/>
        <v/>
      </c>
    </row>
    <row r="189" spans="3:14" ht="16" x14ac:dyDescent="0.2">
      <c r="C189" s="31"/>
      <c r="E189" s="23" t="str">
        <f t="shared" si="28"/>
        <v/>
      </c>
      <c r="G189" s="23" t="str">
        <f t="shared" si="29"/>
        <v/>
      </c>
      <c r="I189" s="23" t="str">
        <f t="shared" si="30"/>
        <v/>
      </c>
      <c r="K189" s="27" t="str">
        <f t="shared" si="25"/>
        <v/>
      </c>
      <c r="M189" s="27" t="str">
        <f t="shared" si="31"/>
        <v/>
      </c>
      <c r="N189" s="27" t="str">
        <f t="shared" si="32"/>
        <v/>
      </c>
    </row>
    <row r="190" spans="3:14" ht="16" x14ac:dyDescent="0.2">
      <c r="C190" s="31"/>
      <c r="E190" s="23" t="str">
        <f t="shared" si="28"/>
        <v/>
      </c>
      <c r="G190" s="23" t="str">
        <f t="shared" si="29"/>
        <v/>
      </c>
      <c r="I190" s="23" t="str">
        <f t="shared" si="30"/>
        <v/>
      </c>
      <c r="K190" s="27" t="str">
        <f t="shared" si="25"/>
        <v/>
      </c>
      <c r="M190" s="27" t="str">
        <f t="shared" si="31"/>
        <v/>
      </c>
      <c r="N190" s="27" t="str">
        <f t="shared" si="32"/>
        <v/>
      </c>
    </row>
    <row r="191" spans="3:14" ht="16" x14ac:dyDescent="0.2">
      <c r="C191" s="31"/>
      <c r="E191" s="23" t="str">
        <f t="shared" si="28"/>
        <v/>
      </c>
      <c r="G191" s="23" t="str">
        <f t="shared" si="29"/>
        <v/>
      </c>
      <c r="I191" s="23" t="str">
        <f t="shared" si="30"/>
        <v/>
      </c>
      <c r="K191" s="27" t="str">
        <f t="shared" si="25"/>
        <v/>
      </c>
      <c r="M191" s="27" t="str">
        <f t="shared" si="31"/>
        <v/>
      </c>
      <c r="N191" s="27" t="str">
        <f t="shared" si="32"/>
        <v/>
      </c>
    </row>
    <row r="192" spans="3:14" ht="16" x14ac:dyDescent="0.2">
      <c r="C192" s="31"/>
      <c r="E192" s="23" t="str">
        <f t="shared" si="28"/>
        <v/>
      </c>
      <c r="G192" s="23" t="str">
        <f t="shared" si="29"/>
        <v/>
      </c>
      <c r="I192" s="23" t="str">
        <f t="shared" si="30"/>
        <v/>
      </c>
      <c r="K192" s="27" t="str">
        <f t="shared" si="25"/>
        <v/>
      </c>
      <c r="M192" s="27" t="str">
        <f t="shared" si="31"/>
        <v/>
      </c>
      <c r="N192" s="27" t="str">
        <f t="shared" si="32"/>
        <v/>
      </c>
    </row>
    <row r="193" spans="3:14" ht="16" x14ac:dyDescent="0.2">
      <c r="C193" s="31"/>
      <c r="E193" s="23" t="str">
        <f t="shared" si="28"/>
        <v/>
      </c>
      <c r="G193" s="23" t="str">
        <f t="shared" si="29"/>
        <v/>
      </c>
      <c r="I193" s="23" t="str">
        <f t="shared" si="30"/>
        <v/>
      </c>
      <c r="K193" s="27" t="str">
        <f t="shared" si="25"/>
        <v/>
      </c>
      <c r="M193" s="27" t="str">
        <f t="shared" si="31"/>
        <v/>
      </c>
      <c r="N193" s="27" t="str">
        <f t="shared" si="32"/>
        <v/>
      </c>
    </row>
    <row r="194" spans="3:14" ht="16" x14ac:dyDescent="0.2">
      <c r="C194" s="31"/>
      <c r="E194" s="23" t="str">
        <f t="shared" si="28"/>
        <v/>
      </c>
      <c r="G194" s="23" t="str">
        <f t="shared" si="29"/>
        <v/>
      </c>
      <c r="I194" s="23" t="str">
        <f t="shared" si="30"/>
        <v/>
      </c>
      <c r="K194" s="27" t="str">
        <f t="shared" si="25"/>
        <v/>
      </c>
      <c r="M194" s="27" t="str">
        <f t="shared" si="31"/>
        <v/>
      </c>
      <c r="N194" s="27" t="str">
        <f t="shared" si="32"/>
        <v/>
      </c>
    </row>
    <row r="195" spans="3:14" ht="16" x14ac:dyDescent="0.2">
      <c r="C195" s="31"/>
      <c r="E195" s="23" t="str">
        <f t="shared" ref="E195:E202" si="33">IF(D195="", "", LEN(D195))</f>
        <v/>
      </c>
      <c r="G195" s="23" t="str">
        <f t="shared" ref="G195:G202" si="34">IF(F195="", "", LEN(F195))</f>
        <v/>
      </c>
      <c r="I195" s="23" t="str">
        <f t="shared" ref="I195:I202" si="35">IF(H195="", "", LEN(H195))</f>
        <v/>
      </c>
      <c r="K195" s="27" t="str">
        <f t="shared" ref="K195:K258" si="36">IF(J195="", "", B195=J195)</f>
        <v/>
      </c>
      <c r="M195" s="27" t="str">
        <f t="shared" ref="M195:M202" si="37">IF(L195="", "", B195=L195)</f>
        <v/>
      </c>
      <c r="N195" s="27" t="str">
        <f t="shared" ref="N195:N202" si="38">IF(L195="", "", J195=L195)</f>
        <v/>
      </c>
    </row>
    <row r="196" spans="3:14" ht="16" x14ac:dyDescent="0.2">
      <c r="C196" s="31"/>
      <c r="E196" s="23" t="str">
        <f t="shared" si="33"/>
        <v/>
      </c>
      <c r="G196" s="23" t="str">
        <f t="shared" si="34"/>
        <v/>
      </c>
      <c r="I196" s="23" t="str">
        <f t="shared" si="35"/>
        <v/>
      </c>
      <c r="K196" s="27" t="str">
        <f t="shared" si="36"/>
        <v/>
      </c>
      <c r="M196" s="27" t="str">
        <f t="shared" si="37"/>
        <v/>
      </c>
      <c r="N196" s="27" t="str">
        <f t="shared" si="38"/>
        <v/>
      </c>
    </row>
    <row r="197" spans="3:14" ht="16" x14ac:dyDescent="0.2">
      <c r="C197" s="31"/>
      <c r="E197" s="23" t="str">
        <f t="shared" si="33"/>
        <v/>
      </c>
      <c r="G197" s="23" t="str">
        <f t="shared" si="34"/>
        <v/>
      </c>
      <c r="I197" s="23" t="str">
        <f t="shared" si="35"/>
        <v/>
      </c>
      <c r="K197" s="27" t="str">
        <f t="shared" si="36"/>
        <v/>
      </c>
      <c r="M197" s="27" t="str">
        <f t="shared" si="37"/>
        <v/>
      </c>
      <c r="N197" s="27" t="str">
        <f t="shared" si="38"/>
        <v/>
      </c>
    </row>
    <row r="198" spans="3:14" ht="16" x14ac:dyDescent="0.2">
      <c r="C198" s="31"/>
      <c r="E198" s="23" t="str">
        <f t="shared" si="33"/>
        <v/>
      </c>
      <c r="G198" s="23" t="str">
        <f t="shared" si="34"/>
        <v/>
      </c>
      <c r="I198" s="23" t="str">
        <f t="shared" si="35"/>
        <v/>
      </c>
      <c r="K198" s="27" t="str">
        <f t="shared" si="36"/>
        <v/>
      </c>
      <c r="M198" s="27" t="str">
        <f t="shared" si="37"/>
        <v/>
      </c>
      <c r="N198" s="27" t="str">
        <f t="shared" si="38"/>
        <v/>
      </c>
    </row>
    <row r="199" spans="3:14" ht="16" x14ac:dyDescent="0.2">
      <c r="C199" s="31"/>
      <c r="E199" s="23" t="str">
        <f t="shared" si="33"/>
        <v/>
      </c>
      <c r="G199" s="23" t="str">
        <f t="shared" si="34"/>
        <v/>
      </c>
      <c r="I199" s="23" t="str">
        <f t="shared" si="35"/>
        <v/>
      </c>
      <c r="K199" s="27" t="str">
        <f t="shared" si="36"/>
        <v/>
      </c>
      <c r="M199" s="27" t="str">
        <f t="shared" si="37"/>
        <v/>
      </c>
      <c r="N199" s="27" t="str">
        <f t="shared" si="38"/>
        <v/>
      </c>
    </row>
    <row r="200" spans="3:14" ht="16" x14ac:dyDescent="0.2">
      <c r="C200" s="31"/>
      <c r="E200" s="23" t="str">
        <f t="shared" si="33"/>
        <v/>
      </c>
      <c r="G200" s="23" t="str">
        <f t="shared" si="34"/>
        <v/>
      </c>
      <c r="I200" s="23" t="str">
        <f t="shared" si="35"/>
        <v/>
      </c>
      <c r="K200" s="27" t="str">
        <f t="shared" si="36"/>
        <v/>
      </c>
      <c r="M200" s="27" t="str">
        <f t="shared" si="37"/>
        <v/>
      </c>
      <c r="N200" s="27" t="str">
        <f t="shared" si="38"/>
        <v/>
      </c>
    </row>
    <row r="201" spans="3:14" ht="16" x14ac:dyDescent="0.2">
      <c r="C201" s="31"/>
      <c r="E201" s="23" t="str">
        <f t="shared" si="33"/>
        <v/>
      </c>
      <c r="G201" s="23" t="str">
        <f t="shared" si="34"/>
        <v/>
      </c>
      <c r="I201" s="23" t="str">
        <f t="shared" si="35"/>
        <v/>
      </c>
      <c r="K201" s="27" t="str">
        <f t="shared" si="36"/>
        <v/>
      </c>
      <c r="M201" s="27" t="str">
        <f t="shared" si="37"/>
        <v/>
      </c>
      <c r="N201" s="27" t="str">
        <f t="shared" si="38"/>
        <v/>
      </c>
    </row>
    <row r="202" spans="3:14" ht="16" x14ac:dyDescent="0.2">
      <c r="C202" s="31"/>
      <c r="E202" s="23" t="str">
        <f t="shared" si="33"/>
        <v/>
      </c>
      <c r="G202" s="23" t="str">
        <f t="shared" si="34"/>
        <v/>
      </c>
      <c r="I202" s="23" t="str">
        <f t="shared" si="35"/>
        <v/>
      </c>
      <c r="K202" s="27" t="str">
        <f t="shared" si="36"/>
        <v/>
      </c>
      <c r="M202" s="27" t="str">
        <f t="shared" si="37"/>
        <v/>
      </c>
      <c r="N202" s="27" t="str">
        <f t="shared" si="38"/>
        <v/>
      </c>
    </row>
    <row r="203" spans="3:14" x14ac:dyDescent="0.2">
      <c r="K203" s="27" t="str">
        <f t="shared" si="36"/>
        <v/>
      </c>
    </row>
    <row r="204" spans="3:14" x14ac:dyDescent="0.2">
      <c r="K204" s="27" t="str">
        <f t="shared" si="36"/>
        <v/>
      </c>
    </row>
    <row r="205" spans="3:14" x14ac:dyDescent="0.2">
      <c r="K205" s="27" t="str">
        <f t="shared" si="36"/>
        <v/>
      </c>
    </row>
    <row r="206" spans="3:14" x14ac:dyDescent="0.2">
      <c r="K206" s="27" t="str">
        <f t="shared" si="36"/>
        <v/>
      </c>
    </row>
    <row r="207" spans="3:14" x14ac:dyDescent="0.2">
      <c r="K207" s="27" t="str">
        <f t="shared" si="36"/>
        <v/>
      </c>
    </row>
    <row r="208" spans="3:14" x14ac:dyDescent="0.2">
      <c r="K208" s="27" t="str">
        <f t="shared" si="36"/>
        <v/>
      </c>
    </row>
    <row r="209" spans="11:11" x14ac:dyDescent="0.2">
      <c r="K209" s="27" t="str">
        <f t="shared" si="36"/>
        <v/>
      </c>
    </row>
    <row r="210" spans="11:11" x14ac:dyDescent="0.2">
      <c r="K210" s="27" t="str">
        <f t="shared" si="36"/>
        <v/>
      </c>
    </row>
    <row r="211" spans="11:11" x14ac:dyDescent="0.2">
      <c r="K211" s="27" t="str">
        <f t="shared" si="36"/>
        <v/>
      </c>
    </row>
    <row r="212" spans="11:11" x14ac:dyDescent="0.2">
      <c r="K212" s="27" t="str">
        <f t="shared" si="36"/>
        <v/>
      </c>
    </row>
    <row r="213" spans="11:11" x14ac:dyDescent="0.2">
      <c r="K213" s="27" t="str">
        <f t="shared" si="36"/>
        <v/>
      </c>
    </row>
    <row r="214" spans="11:11" x14ac:dyDescent="0.2">
      <c r="K214" s="27" t="str">
        <f t="shared" si="36"/>
        <v/>
      </c>
    </row>
    <row r="215" spans="11:11" x14ac:dyDescent="0.2">
      <c r="K215" s="27" t="str">
        <f t="shared" si="36"/>
        <v/>
      </c>
    </row>
    <row r="216" spans="11:11" x14ac:dyDescent="0.2">
      <c r="K216" s="27" t="str">
        <f t="shared" si="36"/>
        <v/>
      </c>
    </row>
    <row r="217" spans="11:11" x14ac:dyDescent="0.2">
      <c r="K217" s="27" t="str">
        <f t="shared" si="36"/>
        <v/>
      </c>
    </row>
    <row r="218" spans="11:11" x14ac:dyDescent="0.2">
      <c r="K218" s="27" t="str">
        <f t="shared" si="36"/>
        <v/>
      </c>
    </row>
    <row r="219" spans="11:11" x14ac:dyDescent="0.2">
      <c r="K219" s="27" t="str">
        <f t="shared" si="36"/>
        <v/>
      </c>
    </row>
    <row r="220" spans="11:11" x14ac:dyDescent="0.2">
      <c r="K220" s="27" t="str">
        <f t="shared" si="36"/>
        <v/>
      </c>
    </row>
    <row r="221" spans="11:11" x14ac:dyDescent="0.2">
      <c r="K221" s="27" t="str">
        <f t="shared" si="36"/>
        <v/>
      </c>
    </row>
    <row r="222" spans="11:11" x14ac:dyDescent="0.2">
      <c r="K222" s="27" t="str">
        <f t="shared" si="36"/>
        <v/>
      </c>
    </row>
    <row r="223" spans="11:11" x14ac:dyDescent="0.2">
      <c r="K223" s="27" t="str">
        <f t="shared" si="36"/>
        <v/>
      </c>
    </row>
    <row r="224" spans="11:11" x14ac:dyDescent="0.2">
      <c r="K224" s="27" t="str">
        <f t="shared" si="36"/>
        <v/>
      </c>
    </row>
    <row r="225" spans="11:11" x14ac:dyDescent="0.2">
      <c r="K225" s="27" t="str">
        <f t="shared" si="36"/>
        <v/>
      </c>
    </row>
    <row r="226" spans="11:11" x14ac:dyDescent="0.2">
      <c r="K226" s="27" t="str">
        <f t="shared" si="36"/>
        <v/>
      </c>
    </row>
    <row r="227" spans="11:11" x14ac:dyDescent="0.2">
      <c r="K227" s="27" t="str">
        <f t="shared" si="36"/>
        <v/>
      </c>
    </row>
    <row r="228" spans="11:11" x14ac:dyDescent="0.2">
      <c r="K228" s="27" t="str">
        <f t="shared" si="36"/>
        <v/>
      </c>
    </row>
    <row r="229" spans="11:11" x14ac:dyDescent="0.2">
      <c r="K229" s="27" t="str">
        <f t="shared" si="36"/>
        <v/>
      </c>
    </row>
    <row r="230" spans="11:11" x14ac:dyDescent="0.2">
      <c r="K230" s="27" t="str">
        <f t="shared" si="36"/>
        <v/>
      </c>
    </row>
    <row r="231" spans="11:11" x14ac:dyDescent="0.2">
      <c r="K231" s="27" t="str">
        <f t="shared" si="36"/>
        <v/>
      </c>
    </row>
    <row r="232" spans="11:11" x14ac:dyDescent="0.2">
      <c r="K232" s="27" t="str">
        <f t="shared" si="36"/>
        <v/>
      </c>
    </row>
    <row r="233" spans="11:11" x14ac:dyDescent="0.2">
      <c r="K233" s="27" t="str">
        <f t="shared" si="36"/>
        <v/>
      </c>
    </row>
    <row r="234" spans="11:11" x14ac:dyDescent="0.2">
      <c r="K234" s="27" t="str">
        <f t="shared" si="36"/>
        <v/>
      </c>
    </row>
    <row r="235" spans="11:11" x14ac:dyDescent="0.2">
      <c r="K235" s="27" t="str">
        <f t="shared" si="36"/>
        <v/>
      </c>
    </row>
    <row r="236" spans="11:11" x14ac:dyDescent="0.2">
      <c r="K236" s="27" t="str">
        <f t="shared" si="36"/>
        <v/>
      </c>
    </row>
    <row r="237" spans="11:11" x14ac:dyDescent="0.2">
      <c r="K237" s="27" t="str">
        <f t="shared" si="36"/>
        <v/>
      </c>
    </row>
    <row r="238" spans="11:11" x14ac:dyDescent="0.2">
      <c r="K238" s="27" t="str">
        <f t="shared" si="36"/>
        <v/>
      </c>
    </row>
    <row r="239" spans="11:11" x14ac:dyDescent="0.2">
      <c r="K239" s="27" t="str">
        <f t="shared" si="36"/>
        <v/>
      </c>
    </row>
    <row r="240" spans="11:11" x14ac:dyDescent="0.2">
      <c r="K240" s="27" t="str">
        <f t="shared" si="36"/>
        <v/>
      </c>
    </row>
    <row r="241" spans="11:11" x14ac:dyDescent="0.2">
      <c r="K241" s="27" t="str">
        <f t="shared" si="36"/>
        <v/>
      </c>
    </row>
    <row r="242" spans="11:11" x14ac:dyDescent="0.2">
      <c r="K242" s="27" t="str">
        <f t="shared" si="36"/>
        <v/>
      </c>
    </row>
    <row r="243" spans="11:11" x14ac:dyDescent="0.2">
      <c r="K243" s="27" t="str">
        <f t="shared" si="36"/>
        <v/>
      </c>
    </row>
    <row r="244" spans="11:11" x14ac:dyDescent="0.2">
      <c r="K244" s="27" t="str">
        <f t="shared" si="36"/>
        <v/>
      </c>
    </row>
    <row r="245" spans="11:11" x14ac:dyDescent="0.2">
      <c r="K245" s="27" t="str">
        <f t="shared" si="36"/>
        <v/>
      </c>
    </row>
    <row r="246" spans="11:11" x14ac:dyDescent="0.2">
      <c r="K246" s="27" t="str">
        <f t="shared" si="36"/>
        <v/>
      </c>
    </row>
    <row r="247" spans="11:11" x14ac:dyDescent="0.2">
      <c r="K247" s="27" t="str">
        <f t="shared" si="36"/>
        <v/>
      </c>
    </row>
    <row r="248" spans="11:11" x14ac:dyDescent="0.2">
      <c r="K248" s="27" t="str">
        <f t="shared" si="36"/>
        <v/>
      </c>
    </row>
    <row r="249" spans="11:11" x14ac:dyDescent="0.2">
      <c r="K249" s="27" t="str">
        <f t="shared" si="36"/>
        <v/>
      </c>
    </row>
    <row r="250" spans="11:11" x14ac:dyDescent="0.2">
      <c r="K250" s="27" t="str">
        <f t="shared" si="36"/>
        <v/>
      </c>
    </row>
    <row r="251" spans="11:11" x14ac:dyDescent="0.2">
      <c r="K251" s="27" t="str">
        <f t="shared" si="36"/>
        <v/>
      </c>
    </row>
    <row r="252" spans="11:11" x14ac:dyDescent="0.2">
      <c r="K252" s="27" t="str">
        <f t="shared" si="36"/>
        <v/>
      </c>
    </row>
    <row r="253" spans="11:11" x14ac:dyDescent="0.2">
      <c r="K253" s="27" t="str">
        <f t="shared" si="36"/>
        <v/>
      </c>
    </row>
    <row r="254" spans="11:11" x14ac:dyDescent="0.2">
      <c r="K254" s="27" t="str">
        <f t="shared" si="36"/>
        <v/>
      </c>
    </row>
    <row r="255" spans="11:11" x14ac:dyDescent="0.2">
      <c r="K255" s="27" t="str">
        <f t="shared" si="36"/>
        <v/>
      </c>
    </row>
    <row r="256" spans="11:11" x14ac:dyDescent="0.2">
      <c r="K256" s="27" t="str">
        <f t="shared" si="36"/>
        <v/>
      </c>
    </row>
    <row r="257" spans="11:11" x14ac:dyDescent="0.2">
      <c r="K257" s="27" t="str">
        <f t="shared" si="36"/>
        <v/>
      </c>
    </row>
    <row r="258" spans="11:11" x14ac:dyDescent="0.2">
      <c r="K258" s="27" t="str">
        <f t="shared" si="36"/>
        <v/>
      </c>
    </row>
    <row r="259" spans="11:11" x14ac:dyDescent="0.2">
      <c r="K259" s="27" t="str">
        <f t="shared" ref="K259:K322" si="39">IF(J259="", "", B259=J259)</f>
        <v/>
      </c>
    </row>
    <row r="260" spans="11:11" x14ac:dyDescent="0.2">
      <c r="K260" s="27" t="str">
        <f t="shared" si="39"/>
        <v/>
      </c>
    </row>
    <row r="261" spans="11:11" x14ac:dyDescent="0.2">
      <c r="K261" s="27" t="str">
        <f t="shared" si="39"/>
        <v/>
      </c>
    </row>
    <row r="262" spans="11:11" x14ac:dyDescent="0.2">
      <c r="K262" s="27" t="str">
        <f t="shared" si="39"/>
        <v/>
      </c>
    </row>
    <row r="263" spans="11:11" x14ac:dyDescent="0.2">
      <c r="K263" s="27" t="str">
        <f t="shared" si="39"/>
        <v/>
      </c>
    </row>
    <row r="264" spans="11:11" x14ac:dyDescent="0.2">
      <c r="K264" s="27" t="str">
        <f t="shared" si="39"/>
        <v/>
      </c>
    </row>
    <row r="265" spans="11:11" x14ac:dyDescent="0.2">
      <c r="K265" s="27" t="str">
        <f t="shared" si="39"/>
        <v/>
      </c>
    </row>
    <row r="266" spans="11:11" x14ac:dyDescent="0.2">
      <c r="K266" s="27" t="str">
        <f t="shared" si="39"/>
        <v/>
      </c>
    </row>
    <row r="267" spans="11:11" x14ac:dyDescent="0.2">
      <c r="K267" s="27" t="str">
        <f t="shared" si="39"/>
        <v/>
      </c>
    </row>
    <row r="268" spans="11:11" x14ac:dyDescent="0.2">
      <c r="K268" s="27" t="str">
        <f t="shared" si="39"/>
        <v/>
      </c>
    </row>
    <row r="269" spans="11:11" x14ac:dyDescent="0.2">
      <c r="K269" s="27" t="str">
        <f t="shared" si="39"/>
        <v/>
      </c>
    </row>
    <row r="270" spans="11:11" x14ac:dyDescent="0.2">
      <c r="K270" s="27" t="str">
        <f t="shared" si="39"/>
        <v/>
      </c>
    </row>
    <row r="271" spans="11:11" x14ac:dyDescent="0.2">
      <c r="K271" s="27" t="str">
        <f t="shared" si="39"/>
        <v/>
      </c>
    </row>
    <row r="272" spans="11:11" x14ac:dyDescent="0.2">
      <c r="K272" s="27" t="str">
        <f t="shared" si="39"/>
        <v/>
      </c>
    </row>
    <row r="273" spans="11:11" x14ac:dyDescent="0.2">
      <c r="K273" s="27" t="str">
        <f t="shared" si="39"/>
        <v/>
      </c>
    </row>
    <row r="274" spans="11:11" x14ac:dyDescent="0.2">
      <c r="K274" s="27" t="str">
        <f t="shared" si="39"/>
        <v/>
      </c>
    </row>
    <row r="275" spans="11:11" x14ac:dyDescent="0.2">
      <c r="K275" s="27" t="str">
        <f t="shared" si="39"/>
        <v/>
      </c>
    </row>
    <row r="276" spans="11:11" x14ac:dyDescent="0.2">
      <c r="K276" s="27" t="str">
        <f t="shared" si="39"/>
        <v/>
      </c>
    </row>
    <row r="277" spans="11:11" x14ac:dyDescent="0.2">
      <c r="K277" s="27" t="str">
        <f t="shared" si="39"/>
        <v/>
      </c>
    </row>
    <row r="278" spans="11:11" x14ac:dyDescent="0.2">
      <c r="K278" s="27" t="str">
        <f t="shared" si="39"/>
        <v/>
      </c>
    </row>
    <row r="279" spans="11:11" x14ac:dyDescent="0.2">
      <c r="K279" s="27" t="str">
        <f t="shared" si="39"/>
        <v/>
      </c>
    </row>
    <row r="280" spans="11:11" x14ac:dyDescent="0.2">
      <c r="K280" s="27" t="str">
        <f t="shared" si="39"/>
        <v/>
      </c>
    </row>
    <row r="281" spans="11:11" x14ac:dyDescent="0.2">
      <c r="K281" s="27" t="str">
        <f t="shared" si="39"/>
        <v/>
      </c>
    </row>
    <row r="282" spans="11:11" x14ac:dyDescent="0.2">
      <c r="K282" s="27" t="str">
        <f t="shared" si="39"/>
        <v/>
      </c>
    </row>
    <row r="283" spans="11:11" x14ac:dyDescent="0.2">
      <c r="K283" s="27" t="str">
        <f t="shared" si="39"/>
        <v/>
      </c>
    </row>
    <row r="284" spans="11:11" x14ac:dyDescent="0.2">
      <c r="K284" s="27" t="str">
        <f t="shared" si="39"/>
        <v/>
      </c>
    </row>
    <row r="285" spans="11:11" x14ac:dyDescent="0.2">
      <c r="K285" s="27" t="str">
        <f t="shared" si="39"/>
        <v/>
      </c>
    </row>
    <row r="286" spans="11:11" x14ac:dyDescent="0.2">
      <c r="K286" s="27" t="str">
        <f t="shared" si="39"/>
        <v/>
      </c>
    </row>
    <row r="287" spans="11:11" x14ac:dyDescent="0.2">
      <c r="K287" s="27" t="str">
        <f t="shared" si="39"/>
        <v/>
      </c>
    </row>
    <row r="288" spans="11:11" x14ac:dyDescent="0.2">
      <c r="K288" s="27" t="str">
        <f t="shared" si="39"/>
        <v/>
      </c>
    </row>
    <row r="289" spans="11:11" x14ac:dyDescent="0.2">
      <c r="K289" s="27" t="str">
        <f t="shared" si="39"/>
        <v/>
      </c>
    </row>
    <row r="290" spans="11:11" x14ac:dyDescent="0.2">
      <c r="K290" s="27" t="str">
        <f t="shared" si="39"/>
        <v/>
      </c>
    </row>
    <row r="291" spans="11:11" x14ac:dyDescent="0.2">
      <c r="K291" s="27" t="str">
        <f t="shared" si="39"/>
        <v/>
      </c>
    </row>
    <row r="292" spans="11:11" x14ac:dyDescent="0.2">
      <c r="K292" s="27" t="str">
        <f t="shared" si="39"/>
        <v/>
      </c>
    </row>
    <row r="293" spans="11:11" x14ac:dyDescent="0.2">
      <c r="K293" s="27" t="str">
        <f t="shared" si="39"/>
        <v/>
      </c>
    </row>
    <row r="294" spans="11:11" x14ac:dyDescent="0.2">
      <c r="K294" s="27" t="str">
        <f t="shared" si="39"/>
        <v/>
      </c>
    </row>
    <row r="295" spans="11:11" x14ac:dyDescent="0.2">
      <c r="K295" s="27" t="str">
        <f t="shared" si="39"/>
        <v/>
      </c>
    </row>
    <row r="296" spans="11:11" x14ac:dyDescent="0.2">
      <c r="K296" s="27" t="str">
        <f t="shared" si="39"/>
        <v/>
      </c>
    </row>
    <row r="297" spans="11:11" x14ac:dyDescent="0.2">
      <c r="K297" s="27" t="str">
        <f t="shared" si="39"/>
        <v/>
      </c>
    </row>
    <row r="298" spans="11:11" x14ac:dyDescent="0.2">
      <c r="K298" s="27" t="str">
        <f t="shared" si="39"/>
        <v/>
      </c>
    </row>
    <row r="299" spans="11:11" x14ac:dyDescent="0.2">
      <c r="K299" s="27" t="str">
        <f t="shared" si="39"/>
        <v/>
      </c>
    </row>
    <row r="300" spans="11:11" x14ac:dyDescent="0.2">
      <c r="K300" s="27" t="str">
        <f t="shared" si="39"/>
        <v/>
      </c>
    </row>
    <row r="301" spans="11:11" x14ac:dyDescent="0.2">
      <c r="K301" s="27" t="str">
        <f t="shared" si="39"/>
        <v/>
      </c>
    </row>
    <row r="302" spans="11:11" x14ac:dyDescent="0.2">
      <c r="K302" s="27" t="str">
        <f t="shared" si="39"/>
        <v/>
      </c>
    </row>
    <row r="303" spans="11:11" x14ac:dyDescent="0.2">
      <c r="K303" s="27" t="str">
        <f t="shared" si="39"/>
        <v/>
      </c>
    </row>
    <row r="304" spans="11:11" x14ac:dyDescent="0.2">
      <c r="K304" s="27" t="str">
        <f t="shared" si="39"/>
        <v/>
      </c>
    </row>
    <row r="305" spans="11:11" x14ac:dyDescent="0.2">
      <c r="K305" s="27" t="str">
        <f t="shared" si="39"/>
        <v/>
      </c>
    </row>
    <row r="306" spans="11:11" x14ac:dyDescent="0.2">
      <c r="K306" s="27" t="str">
        <f t="shared" si="39"/>
        <v/>
      </c>
    </row>
    <row r="307" spans="11:11" x14ac:dyDescent="0.2">
      <c r="K307" s="27" t="str">
        <f t="shared" si="39"/>
        <v/>
      </c>
    </row>
    <row r="308" spans="11:11" x14ac:dyDescent="0.2">
      <c r="K308" s="27" t="str">
        <f t="shared" si="39"/>
        <v/>
      </c>
    </row>
    <row r="309" spans="11:11" x14ac:dyDescent="0.2">
      <c r="K309" s="27" t="str">
        <f t="shared" si="39"/>
        <v/>
      </c>
    </row>
    <row r="310" spans="11:11" x14ac:dyDescent="0.2">
      <c r="K310" s="27" t="str">
        <f t="shared" si="39"/>
        <v/>
      </c>
    </row>
    <row r="311" spans="11:11" x14ac:dyDescent="0.2">
      <c r="K311" s="27" t="str">
        <f t="shared" si="39"/>
        <v/>
      </c>
    </row>
    <row r="312" spans="11:11" x14ac:dyDescent="0.2">
      <c r="K312" s="27" t="str">
        <f t="shared" si="39"/>
        <v/>
      </c>
    </row>
    <row r="313" spans="11:11" x14ac:dyDescent="0.2">
      <c r="K313" s="27" t="str">
        <f t="shared" si="39"/>
        <v/>
      </c>
    </row>
    <row r="314" spans="11:11" x14ac:dyDescent="0.2">
      <c r="K314" s="27" t="str">
        <f t="shared" si="39"/>
        <v/>
      </c>
    </row>
    <row r="315" spans="11:11" x14ac:dyDescent="0.2">
      <c r="K315" s="27" t="str">
        <f t="shared" si="39"/>
        <v/>
      </c>
    </row>
    <row r="316" spans="11:11" x14ac:dyDescent="0.2">
      <c r="K316" s="27" t="str">
        <f t="shared" si="39"/>
        <v/>
      </c>
    </row>
    <row r="317" spans="11:11" x14ac:dyDescent="0.2">
      <c r="K317" s="27" t="str">
        <f t="shared" si="39"/>
        <v/>
      </c>
    </row>
    <row r="318" spans="11:11" x14ac:dyDescent="0.2">
      <c r="K318" s="27" t="str">
        <f t="shared" si="39"/>
        <v/>
      </c>
    </row>
    <row r="319" spans="11:11" x14ac:dyDescent="0.2">
      <c r="K319" s="27" t="str">
        <f t="shared" si="39"/>
        <v/>
      </c>
    </row>
    <row r="320" spans="11:11" x14ac:dyDescent="0.2">
      <c r="K320" s="27" t="str">
        <f t="shared" si="39"/>
        <v/>
      </c>
    </row>
    <row r="321" spans="11:11" x14ac:dyDescent="0.2">
      <c r="K321" s="27" t="str">
        <f t="shared" si="39"/>
        <v/>
      </c>
    </row>
    <row r="322" spans="11:11" x14ac:dyDescent="0.2">
      <c r="K322" s="27" t="str">
        <f t="shared" si="39"/>
        <v/>
      </c>
    </row>
    <row r="323" spans="11:11" x14ac:dyDescent="0.2">
      <c r="K323" s="27" t="str">
        <f t="shared" ref="K323:K386" si="40">IF(J323="", "", B323=J323)</f>
        <v/>
      </c>
    </row>
    <row r="324" spans="11:11" x14ac:dyDescent="0.2">
      <c r="K324" s="27" t="str">
        <f t="shared" si="40"/>
        <v/>
      </c>
    </row>
    <row r="325" spans="11:11" x14ac:dyDescent="0.2">
      <c r="K325" s="27" t="str">
        <f t="shared" si="40"/>
        <v/>
      </c>
    </row>
    <row r="326" spans="11:11" x14ac:dyDescent="0.2">
      <c r="K326" s="27" t="str">
        <f t="shared" si="40"/>
        <v/>
      </c>
    </row>
    <row r="327" spans="11:11" x14ac:dyDescent="0.2">
      <c r="K327" s="27" t="str">
        <f t="shared" si="40"/>
        <v/>
      </c>
    </row>
    <row r="328" spans="11:11" x14ac:dyDescent="0.2">
      <c r="K328" s="27" t="str">
        <f t="shared" si="40"/>
        <v/>
      </c>
    </row>
    <row r="329" spans="11:11" x14ac:dyDescent="0.2">
      <c r="K329" s="27" t="str">
        <f t="shared" si="40"/>
        <v/>
      </c>
    </row>
    <row r="330" spans="11:11" x14ac:dyDescent="0.2">
      <c r="K330" s="27" t="str">
        <f t="shared" si="40"/>
        <v/>
      </c>
    </row>
    <row r="331" spans="11:11" x14ac:dyDescent="0.2">
      <c r="K331" s="27" t="str">
        <f t="shared" si="40"/>
        <v/>
      </c>
    </row>
    <row r="332" spans="11:11" x14ac:dyDescent="0.2">
      <c r="K332" s="27" t="str">
        <f t="shared" si="40"/>
        <v/>
      </c>
    </row>
    <row r="333" spans="11:11" x14ac:dyDescent="0.2">
      <c r="K333" s="27" t="str">
        <f t="shared" si="40"/>
        <v/>
      </c>
    </row>
    <row r="334" spans="11:11" x14ac:dyDescent="0.2">
      <c r="K334" s="27" t="str">
        <f t="shared" si="40"/>
        <v/>
      </c>
    </row>
    <row r="335" spans="11:11" x14ac:dyDescent="0.2">
      <c r="K335" s="27" t="str">
        <f t="shared" si="40"/>
        <v/>
      </c>
    </row>
    <row r="336" spans="11:11" x14ac:dyDescent="0.2">
      <c r="K336" s="27" t="str">
        <f t="shared" si="40"/>
        <v/>
      </c>
    </row>
    <row r="337" spans="11:11" x14ac:dyDescent="0.2">
      <c r="K337" s="27" t="str">
        <f t="shared" si="40"/>
        <v/>
      </c>
    </row>
    <row r="338" spans="11:11" x14ac:dyDescent="0.2">
      <c r="K338" s="27" t="str">
        <f t="shared" si="40"/>
        <v/>
      </c>
    </row>
    <row r="339" spans="11:11" x14ac:dyDescent="0.2">
      <c r="K339" s="27" t="str">
        <f t="shared" si="40"/>
        <v/>
      </c>
    </row>
    <row r="340" spans="11:11" x14ac:dyDescent="0.2">
      <c r="K340" s="27" t="str">
        <f t="shared" si="40"/>
        <v/>
      </c>
    </row>
    <row r="341" spans="11:11" x14ac:dyDescent="0.2">
      <c r="K341" s="27" t="str">
        <f t="shared" si="40"/>
        <v/>
      </c>
    </row>
    <row r="342" spans="11:11" x14ac:dyDescent="0.2">
      <c r="K342" s="27" t="str">
        <f t="shared" si="40"/>
        <v/>
      </c>
    </row>
    <row r="343" spans="11:11" x14ac:dyDescent="0.2">
      <c r="K343" s="27" t="str">
        <f t="shared" si="40"/>
        <v/>
      </c>
    </row>
    <row r="344" spans="11:11" x14ac:dyDescent="0.2">
      <c r="K344" s="27" t="str">
        <f t="shared" si="40"/>
        <v/>
      </c>
    </row>
    <row r="345" spans="11:11" x14ac:dyDescent="0.2">
      <c r="K345" s="27" t="str">
        <f t="shared" si="40"/>
        <v/>
      </c>
    </row>
    <row r="346" spans="11:11" x14ac:dyDescent="0.2">
      <c r="K346" s="27" t="str">
        <f t="shared" si="40"/>
        <v/>
      </c>
    </row>
    <row r="347" spans="11:11" x14ac:dyDescent="0.2">
      <c r="K347" s="27" t="str">
        <f t="shared" si="40"/>
        <v/>
      </c>
    </row>
    <row r="348" spans="11:11" x14ac:dyDescent="0.2">
      <c r="K348" s="27" t="str">
        <f t="shared" si="40"/>
        <v/>
      </c>
    </row>
    <row r="349" spans="11:11" x14ac:dyDescent="0.2">
      <c r="K349" s="27" t="str">
        <f t="shared" si="40"/>
        <v/>
      </c>
    </row>
    <row r="350" spans="11:11" x14ac:dyDescent="0.2">
      <c r="K350" s="27" t="str">
        <f t="shared" si="40"/>
        <v/>
      </c>
    </row>
    <row r="351" spans="11:11" x14ac:dyDescent="0.2">
      <c r="K351" s="27" t="str">
        <f t="shared" si="40"/>
        <v/>
      </c>
    </row>
    <row r="352" spans="11:11" x14ac:dyDescent="0.2">
      <c r="K352" s="27" t="str">
        <f t="shared" si="40"/>
        <v/>
      </c>
    </row>
    <row r="353" spans="11:11" x14ac:dyDescent="0.2">
      <c r="K353" s="27" t="str">
        <f t="shared" si="40"/>
        <v/>
      </c>
    </row>
    <row r="354" spans="11:11" x14ac:dyDescent="0.2">
      <c r="K354" s="27" t="str">
        <f t="shared" si="40"/>
        <v/>
      </c>
    </row>
    <row r="355" spans="11:11" x14ac:dyDescent="0.2">
      <c r="K355" s="27" t="str">
        <f t="shared" si="40"/>
        <v/>
      </c>
    </row>
    <row r="356" spans="11:11" x14ac:dyDescent="0.2">
      <c r="K356" s="27" t="str">
        <f t="shared" si="40"/>
        <v/>
      </c>
    </row>
    <row r="357" spans="11:11" x14ac:dyDescent="0.2">
      <c r="K357" s="27" t="str">
        <f t="shared" si="40"/>
        <v/>
      </c>
    </row>
    <row r="358" spans="11:11" x14ac:dyDescent="0.2">
      <c r="K358" s="27" t="str">
        <f t="shared" si="40"/>
        <v/>
      </c>
    </row>
    <row r="359" spans="11:11" x14ac:dyDescent="0.2">
      <c r="K359" s="27" t="str">
        <f t="shared" si="40"/>
        <v/>
      </c>
    </row>
    <row r="360" spans="11:11" x14ac:dyDescent="0.2">
      <c r="K360" s="27" t="str">
        <f t="shared" si="40"/>
        <v/>
      </c>
    </row>
    <row r="361" spans="11:11" x14ac:dyDescent="0.2">
      <c r="K361" s="27" t="str">
        <f t="shared" si="40"/>
        <v/>
      </c>
    </row>
    <row r="362" spans="11:11" x14ac:dyDescent="0.2">
      <c r="K362" s="27" t="str">
        <f t="shared" si="40"/>
        <v/>
      </c>
    </row>
    <row r="363" spans="11:11" x14ac:dyDescent="0.2">
      <c r="K363" s="27" t="str">
        <f t="shared" si="40"/>
        <v/>
      </c>
    </row>
    <row r="364" spans="11:11" x14ac:dyDescent="0.2">
      <c r="K364" s="27" t="str">
        <f t="shared" si="40"/>
        <v/>
      </c>
    </row>
    <row r="365" spans="11:11" x14ac:dyDescent="0.2">
      <c r="K365" s="27" t="str">
        <f t="shared" si="40"/>
        <v/>
      </c>
    </row>
    <row r="366" spans="11:11" x14ac:dyDescent="0.2">
      <c r="K366" s="27" t="str">
        <f t="shared" si="40"/>
        <v/>
      </c>
    </row>
    <row r="367" spans="11:11" x14ac:dyDescent="0.2">
      <c r="K367" s="27" t="str">
        <f t="shared" si="40"/>
        <v/>
      </c>
    </row>
    <row r="368" spans="11:11" x14ac:dyDescent="0.2">
      <c r="K368" s="27" t="str">
        <f t="shared" si="40"/>
        <v/>
      </c>
    </row>
    <row r="369" spans="11:11" x14ac:dyDescent="0.2">
      <c r="K369" s="27" t="str">
        <f t="shared" si="40"/>
        <v/>
      </c>
    </row>
    <row r="370" spans="11:11" x14ac:dyDescent="0.2">
      <c r="K370" s="27" t="str">
        <f t="shared" si="40"/>
        <v/>
      </c>
    </row>
    <row r="371" spans="11:11" x14ac:dyDescent="0.2">
      <c r="K371" s="27" t="str">
        <f t="shared" si="40"/>
        <v/>
      </c>
    </row>
    <row r="372" spans="11:11" x14ac:dyDescent="0.2">
      <c r="K372" s="27" t="str">
        <f t="shared" si="40"/>
        <v/>
      </c>
    </row>
    <row r="373" spans="11:11" x14ac:dyDescent="0.2">
      <c r="K373" s="27" t="str">
        <f t="shared" si="40"/>
        <v/>
      </c>
    </row>
    <row r="374" spans="11:11" x14ac:dyDescent="0.2">
      <c r="K374" s="27" t="str">
        <f t="shared" si="40"/>
        <v/>
      </c>
    </row>
    <row r="375" spans="11:11" x14ac:dyDescent="0.2">
      <c r="K375" s="27" t="str">
        <f t="shared" si="40"/>
        <v/>
      </c>
    </row>
    <row r="376" spans="11:11" x14ac:dyDescent="0.2">
      <c r="K376" s="27" t="str">
        <f t="shared" si="40"/>
        <v/>
      </c>
    </row>
    <row r="377" spans="11:11" x14ac:dyDescent="0.2">
      <c r="K377" s="27" t="str">
        <f t="shared" si="40"/>
        <v/>
      </c>
    </row>
    <row r="378" spans="11:11" x14ac:dyDescent="0.2">
      <c r="K378" s="27" t="str">
        <f t="shared" si="40"/>
        <v/>
      </c>
    </row>
    <row r="379" spans="11:11" x14ac:dyDescent="0.2">
      <c r="K379" s="27" t="str">
        <f t="shared" si="40"/>
        <v/>
      </c>
    </row>
    <row r="380" spans="11:11" x14ac:dyDescent="0.2">
      <c r="K380" s="27" t="str">
        <f t="shared" si="40"/>
        <v/>
      </c>
    </row>
    <row r="381" spans="11:11" x14ac:dyDescent="0.2">
      <c r="K381" s="27" t="str">
        <f t="shared" si="40"/>
        <v/>
      </c>
    </row>
    <row r="382" spans="11:11" x14ac:dyDescent="0.2">
      <c r="K382" s="27" t="str">
        <f t="shared" si="40"/>
        <v/>
      </c>
    </row>
    <row r="383" spans="11:11" x14ac:dyDescent="0.2">
      <c r="K383" s="27" t="str">
        <f t="shared" si="40"/>
        <v/>
      </c>
    </row>
    <row r="384" spans="11:11" x14ac:dyDescent="0.2">
      <c r="K384" s="27" t="str">
        <f t="shared" si="40"/>
        <v/>
      </c>
    </row>
    <row r="385" spans="11:11" x14ac:dyDescent="0.2">
      <c r="K385" s="27" t="str">
        <f t="shared" si="40"/>
        <v/>
      </c>
    </row>
    <row r="386" spans="11:11" x14ac:dyDescent="0.2">
      <c r="K386" s="27" t="str">
        <f t="shared" si="40"/>
        <v/>
      </c>
    </row>
    <row r="387" spans="11:11" x14ac:dyDescent="0.2">
      <c r="K387" s="27" t="str">
        <f t="shared" ref="K387:K450" si="41">IF(J387="", "", B387=J387)</f>
        <v/>
      </c>
    </row>
    <row r="388" spans="11:11" x14ac:dyDescent="0.2">
      <c r="K388" s="27" t="str">
        <f t="shared" si="41"/>
        <v/>
      </c>
    </row>
    <row r="389" spans="11:11" x14ac:dyDescent="0.2">
      <c r="K389" s="27" t="str">
        <f t="shared" si="41"/>
        <v/>
      </c>
    </row>
    <row r="390" spans="11:11" x14ac:dyDescent="0.2">
      <c r="K390" s="27" t="str">
        <f t="shared" si="41"/>
        <v/>
      </c>
    </row>
    <row r="391" spans="11:11" x14ac:dyDescent="0.2">
      <c r="K391" s="27" t="str">
        <f t="shared" si="41"/>
        <v/>
      </c>
    </row>
    <row r="392" spans="11:11" x14ac:dyDescent="0.2">
      <c r="K392" s="27" t="str">
        <f t="shared" si="41"/>
        <v/>
      </c>
    </row>
    <row r="393" spans="11:11" x14ac:dyDescent="0.2">
      <c r="K393" s="27" t="str">
        <f t="shared" si="41"/>
        <v/>
      </c>
    </row>
    <row r="394" spans="11:11" x14ac:dyDescent="0.2">
      <c r="K394" s="27" t="str">
        <f t="shared" si="41"/>
        <v/>
      </c>
    </row>
    <row r="395" spans="11:11" x14ac:dyDescent="0.2">
      <c r="K395" s="27" t="str">
        <f t="shared" si="41"/>
        <v/>
      </c>
    </row>
    <row r="396" spans="11:11" x14ac:dyDescent="0.2">
      <c r="K396" s="27" t="str">
        <f t="shared" si="41"/>
        <v/>
      </c>
    </row>
    <row r="397" spans="11:11" x14ac:dyDescent="0.2">
      <c r="K397" s="27" t="str">
        <f t="shared" si="41"/>
        <v/>
      </c>
    </row>
    <row r="398" spans="11:11" x14ac:dyDescent="0.2">
      <c r="K398" s="27" t="str">
        <f t="shared" si="41"/>
        <v/>
      </c>
    </row>
    <row r="399" spans="11:11" x14ac:dyDescent="0.2">
      <c r="K399" s="27" t="str">
        <f t="shared" si="41"/>
        <v/>
      </c>
    </row>
    <row r="400" spans="11:11" x14ac:dyDescent="0.2">
      <c r="K400" s="27" t="str">
        <f t="shared" si="41"/>
        <v/>
      </c>
    </row>
    <row r="401" spans="11:11" x14ac:dyDescent="0.2">
      <c r="K401" s="27" t="str">
        <f t="shared" si="41"/>
        <v/>
      </c>
    </row>
    <row r="402" spans="11:11" x14ac:dyDescent="0.2">
      <c r="K402" s="27" t="str">
        <f t="shared" si="41"/>
        <v/>
      </c>
    </row>
    <row r="403" spans="11:11" x14ac:dyDescent="0.2">
      <c r="K403" s="27" t="str">
        <f t="shared" si="41"/>
        <v/>
      </c>
    </row>
    <row r="404" spans="11:11" x14ac:dyDescent="0.2">
      <c r="K404" s="27" t="str">
        <f t="shared" si="41"/>
        <v/>
      </c>
    </row>
    <row r="405" spans="11:11" x14ac:dyDescent="0.2">
      <c r="K405" s="27" t="str">
        <f t="shared" si="41"/>
        <v/>
      </c>
    </row>
    <row r="406" spans="11:11" x14ac:dyDescent="0.2">
      <c r="K406" s="27" t="str">
        <f t="shared" si="41"/>
        <v/>
      </c>
    </row>
    <row r="407" spans="11:11" x14ac:dyDescent="0.2">
      <c r="K407" s="27" t="str">
        <f t="shared" si="41"/>
        <v/>
      </c>
    </row>
    <row r="408" spans="11:11" x14ac:dyDescent="0.2">
      <c r="K408" s="27" t="str">
        <f t="shared" si="41"/>
        <v/>
      </c>
    </row>
    <row r="409" spans="11:11" x14ac:dyDescent="0.2">
      <c r="K409" s="27" t="str">
        <f t="shared" si="41"/>
        <v/>
      </c>
    </row>
    <row r="410" spans="11:11" x14ac:dyDescent="0.2">
      <c r="K410" s="27" t="str">
        <f t="shared" si="41"/>
        <v/>
      </c>
    </row>
    <row r="411" spans="11:11" x14ac:dyDescent="0.2">
      <c r="K411" s="27" t="str">
        <f t="shared" si="41"/>
        <v/>
      </c>
    </row>
    <row r="412" spans="11:11" x14ac:dyDescent="0.2">
      <c r="K412" s="27" t="str">
        <f t="shared" si="41"/>
        <v/>
      </c>
    </row>
    <row r="413" spans="11:11" x14ac:dyDescent="0.2">
      <c r="K413" s="27" t="str">
        <f t="shared" si="41"/>
        <v/>
      </c>
    </row>
    <row r="414" spans="11:11" x14ac:dyDescent="0.2">
      <c r="K414" s="27" t="str">
        <f t="shared" si="41"/>
        <v/>
      </c>
    </row>
    <row r="415" spans="11:11" x14ac:dyDescent="0.2">
      <c r="K415" s="27" t="str">
        <f t="shared" si="41"/>
        <v/>
      </c>
    </row>
    <row r="416" spans="11:11" x14ac:dyDescent="0.2">
      <c r="K416" s="27" t="str">
        <f t="shared" si="41"/>
        <v/>
      </c>
    </row>
    <row r="417" spans="11:11" x14ac:dyDescent="0.2">
      <c r="K417" s="27" t="str">
        <f t="shared" si="41"/>
        <v/>
      </c>
    </row>
    <row r="418" spans="11:11" x14ac:dyDescent="0.2">
      <c r="K418" s="27" t="str">
        <f t="shared" si="41"/>
        <v/>
      </c>
    </row>
    <row r="419" spans="11:11" x14ac:dyDescent="0.2">
      <c r="K419" s="27" t="str">
        <f t="shared" si="41"/>
        <v/>
      </c>
    </row>
    <row r="420" spans="11:11" x14ac:dyDescent="0.2">
      <c r="K420" s="27" t="str">
        <f t="shared" si="41"/>
        <v/>
      </c>
    </row>
    <row r="421" spans="11:11" x14ac:dyDescent="0.2">
      <c r="K421" s="27" t="str">
        <f t="shared" si="41"/>
        <v/>
      </c>
    </row>
    <row r="422" spans="11:11" x14ac:dyDescent="0.2">
      <c r="K422" s="27" t="str">
        <f t="shared" si="41"/>
        <v/>
      </c>
    </row>
    <row r="423" spans="11:11" x14ac:dyDescent="0.2">
      <c r="K423" s="27" t="str">
        <f t="shared" si="41"/>
        <v/>
      </c>
    </row>
    <row r="424" spans="11:11" x14ac:dyDescent="0.2">
      <c r="K424" s="27" t="str">
        <f t="shared" si="41"/>
        <v/>
      </c>
    </row>
    <row r="425" spans="11:11" x14ac:dyDescent="0.2">
      <c r="K425" s="27" t="str">
        <f t="shared" si="41"/>
        <v/>
      </c>
    </row>
    <row r="426" spans="11:11" x14ac:dyDescent="0.2">
      <c r="K426" s="27" t="str">
        <f t="shared" si="41"/>
        <v/>
      </c>
    </row>
    <row r="427" spans="11:11" x14ac:dyDescent="0.2">
      <c r="K427" s="27" t="str">
        <f t="shared" si="41"/>
        <v/>
      </c>
    </row>
    <row r="428" spans="11:11" x14ac:dyDescent="0.2">
      <c r="K428" s="27" t="str">
        <f t="shared" si="41"/>
        <v/>
      </c>
    </row>
    <row r="429" spans="11:11" x14ac:dyDescent="0.2">
      <c r="K429" s="27" t="str">
        <f t="shared" si="41"/>
        <v/>
      </c>
    </row>
    <row r="430" spans="11:11" x14ac:dyDescent="0.2">
      <c r="K430" s="27" t="str">
        <f t="shared" si="41"/>
        <v/>
      </c>
    </row>
    <row r="431" spans="11:11" x14ac:dyDescent="0.2">
      <c r="K431" s="27" t="str">
        <f t="shared" si="41"/>
        <v/>
      </c>
    </row>
    <row r="432" spans="11:11" x14ac:dyDescent="0.2">
      <c r="K432" s="27" t="str">
        <f t="shared" si="41"/>
        <v/>
      </c>
    </row>
    <row r="433" spans="11:11" x14ac:dyDescent="0.2">
      <c r="K433" s="27" t="str">
        <f t="shared" si="41"/>
        <v/>
      </c>
    </row>
    <row r="434" spans="11:11" x14ac:dyDescent="0.2">
      <c r="K434" s="27" t="str">
        <f t="shared" si="41"/>
        <v/>
      </c>
    </row>
    <row r="435" spans="11:11" x14ac:dyDescent="0.2">
      <c r="K435" s="27" t="str">
        <f t="shared" si="41"/>
        <v/>
      </c>
    </row>
    <row r="436" spans="11:11" x14ac:dyDescent="0.2">
      <c r="K436" s="27" t="str">
        <f t="shared" si="41"/>
        <v/>
      </c>
    </row>
    <row r="437" spans="11:11" x14ac:dyDescent="0.2">
      <c r="K437" s="27" t="str">
        <f t="shared" si="41"/>
        <v/>
      </c>
    </row>
    <row r="438" spans="11:11" x14ac:dyDescent="0.2">
      <c r="K438" s="27" t="str">
        <f t="shared" si="41"/>
        <v/>
      </c>
    </row>
    <row r="439" spans="11:11" x14ac:dyDescent="0.2">
      <c r="K439" s="27" t="str">
        <f t="shared" si="41"/>
        <v/>
      </c>
    </row>
    <row r="440" spans="11:11" x14ac:dyDescent="0.2">
      <c r="K440" s="27" t="str">
        <f t="shared" si="41"/>
        <v/>
      </c>
    </row>
    <row r="441" spans="11:11" x14ac:dyDescent="0.2">
      <c r="K441" s="27" t="str">
        <f t="shared" si="41"/>
        <v/>
      </c>
    </row>
    <row r="442" spans="11:11" x14ac:dyDescent="0.2">
      <c r="K442" s="27" t="str">
        <f t="shared" si="41"/>
        <v/>
      </c>
    </row>
    <row r="443" spans="11:11" x14ac:dyDescent="0.2">
      <c r="K443" s="27" t="str">
        <f t="shared" si="41"/>
        <v/>
      </c>
    </row>
    <row r="444" spans="11:11" x14ac:dyDescent="0.2">
      <c r="K444" s="27" t="str">
        <f t="shared" si="41"/>
        <v/>
      </c>
    </row>
    <row r="445" spans="11:11" x14ac:dyDescent="0.2">
      <c r="K445" s="27" t="str">
        <f t="shared" si="41"/>
        <v/>
      </c>
    </row>
    <row r="446" spans="11:11" x14ac:dyDescent="0.2">
      <c r="K446" s="27" t="str">
        <f t="shared" si="41"/>
        <v/>
      </c>
    </row>
    <row r="447" spans="11:11" x14ac:dyDescent="0.2">
      <c r="K447" s="27" t="str">
        <f t="shared" si="41"/>
        <v/>
      </c>
    </row>
    <row r="448" spans="11:11" x14ac:dyDescent="0.2">
      <c r="K448" s="27" t="str">
        <f t="shared" si="41"/>
        <v/>
      </c>
    </row>
    <row r="449" spans="11:11" x14ac:dyDescent="0.2">
      <c r="K449" s="27" t="str">
        <f t="shared" si="41"/>
        <v/>
      </c>
    </row>
    <row r="450" spans="11:11" x14ac:dyDescent="0.2">
      <c r="K450" s="27" t="str">
        <f t="shared" si="41"/>
        <v/>
      </c>
    </row>
    <row r="451" spans="11:11" x14ac:dyDescent="0.2">
      <c r="K451" s="27" t="str">
        <f t="shared" ref="K451:K514" si="42">IF(J451="", "", B451=J451)</f>
        <v/>
      </c>
    </row>
    <row r="452" spans="11:11" x14ac:dyDescent="0.2">
      <c r="K452" s="27" t="str">
        <f t="shared" si="42"/>
        <v/>
      </c>
    </row>
    <row r="453" spans="11:11" x14ac:dyDescent="0.2">
      <c r="K453" s="27" t="str">
        <f t="shared" si="42"/>
        <v/>
      </c>
    </row>
    <row r="454" spans="11:11" x14ac:dyDescent="0.2">
      <c r="K454" s="27" t="str">
        <f t="shared" si="42"/>
        <v/>
      </c>
    </row>
    <row r="455" spans="11:11" x14ac:dyDescent="0.2">
      <c r="K455" s="27" t="str">
        <f t="shared" si="42"/>
        <v/>
      </c>
    </row>
    <row r="456" spans="11:11" x14ac:dyDescent="0.2">
      <c r="K456" s="27" t="str">
        <f t="shared" si="42"/>
        <v/>
      </c>
    </row>
    <row r="457" spans="11:11" x14ac:dyDescent="0.2">
      <c r="K457" s="27" t="str">
        <f t="shared" si="42"/>
        <v/>
      </c>
    </row>
    <row r="458" spans="11:11" x14ac:dyDescent="0.2">
      <c r="K458" s="27" t="str">
        <f t="shared" si="42"/>
        <v/>
      </c>
    </row>
    <row r="459" spans="11:11" x14ac:dyDescent="0.2">
      <c r="K459" s="27" t="str">
        <f t="shared" si="42"/>
        <v/>
      </c>
    </row>
    <row r="460" spans="11:11" x14ac:dyDescent="0.2">
      <c r="K460" s="27" t="str">
        <f t="shared" si="42"/>
        <v/>
      </c>
    </row>
    <row r="461" spans="11:11" x14ac:dyDescent="0.2">
      <c r="K461" s="27" t="str">
        <f t="shared" si="42"/>
        <v/>
      </c>
    </row>
    <row r="462" spans="11:11" x14ac:dyDescent="0.2">
      <c r="K462" s="27" t="str">
        <f t="shared" si="42"/>
        <v/>
      </c>
    </row>
    <row r="463" spans="11:11" x14ac:dyDescent="0.2">
      <c r="K463" s="27" t="str">
        <f t="shared" si="42"/>
        <v/>
      </c>
    </row>
    <row r="464" spans="11:11" x14ac:dyDescent="0.2">
      <c r="K464" s="27" t="str">
        <f t="shared" si="42"/>
        <v/>
      </c>
    </row>
    <row r="465" spans="11:11" x14ac:dyDescent="0.2">
      <c r="K465" s="27" t="str">
        <f t="shared" si="42"/>
        <v/>
      </c>
    </row>
    <row r="466" spans="11:11" x14ac:dyDescent="0.2">
      <c r="K466" s="27" t="str">
        <f t="shared" si="42"/>
        <v/>
      </c>
    </row>
    <row r="467" spans="11:11" x14ac:dyDescent="0.2">
      <c r="K467" s="27" t="str">
        <f t="shared" si="42"/>
        <v/>
      </c>
    </row>
    <row r="468" spans="11:11" x14ac:dyDescent="0.2">
      <c r="K468" s="27" t="str">
        <f t="shared" si="42"/>
        <v/>
      </c>
    </row>
    <row r="469" spans="11:11" x14ac:dyDescent="0.2">
      <c r="K469" s="27" t="str">
        <f t="shared" si="42"/>
        <v/>
      </c>
    </row>
    <row r="470" spans="11:11" x14ac:dyDescent="0.2">
      <c r="K470" s="27" t="str">
        <f t="shared" si="42"/>
        <v/>
      </c>
    </row>
    <row r="471" spans="11:11" x14ac:dyDescent="0.2">
      <c r="K471" s="27" t="str">
        <f t="shared" si="42"/>
        <v/>
      </c>
    </row>
    <row r="472" spans="11:11" x14ac:dyDescent="0.2">
      <c r="K472" s="27" t="str">
        <f t="shared" si="42"/>
        <v/>
      </c>
    </row>
    <row r="473" spans="11:11" x14ac:dyDescent="0.2">
      <c r="K473" s="27" t="str">
        <f t="shared" si="42"/>
        <v/>
      </c>
    </row>
    <row r="474" spans="11:11" x14ac:dyDescent="0.2">
      <c r="K474" s="27" t="str">
        <f t="shared" si="42"/>
        <v/>
      </c>
    </row>
    <row r="475" spans="11:11" x14ac:dyDescent="0.2">
      <c r="K475" s="27" t="str">
        <f t="shared" si="42"/>
        <v/>
      </c>
    </row>
    <row r="476" spans="11:11" x14ac:dyDescent="0.2">
      <c r="K476" s="27" t="str">
        <f t="shared" si="42"/>
        <v/>
      </c>
    </row>
    <row r="477" spans="11:11" x14ac:dyDescent="0.2">
      <c r="K477" s="27" t="str">
        <f t="shared" si="42"/>
        <v/>
      </c>
    </row>
    <row r="478" spans="11:11" x14ac:dyDescent="0.2">
      <c r="K478" s="27" t="str">
        <f t="shared" si="42"/>
        <v/>
      </c>
    </row>
    <row r="479" spans="11:11" x14ac:dyDescent="0.2">
      <c r="K479" s="27" t="str">
        <f t="shared" si="42"/>
        <v/>
      </c>
    </row>
    <row r="480" spans="11:11" x14ac:dyDescent="0.2">
      <c r="K480" s="27" t="str">
        <f t="shared" si="42"/>
        <v/>
      </c>
    </row>
    <row r="481" spans="11:11" x14ac:dyDescent="0.2">
      <c r="K481" s="27" t="str">
        <f t="shared" si="42"/>
        <v/>
      </c>
    </row>
    <row r="482" spans="11:11" x14ac:dyDescent="0.2">
      <c r="K482" s="27" t="str">
        <f t="shared" si="42"/>
        <v/>
      </c>
    </row>
    <row r="483" spans="11:11" x14ac:dyDescent="0.2">
      <c r="K483" s="27" t="str">
        <f t="shared" si="42"/>
        <v/>
      </c>
    </row>
    <row r="484" spans="11:11" x14ac:dyDescent="0.2">
      <c r="K484" s="27" t="str">
        <f t="shared" si="42"/>
        <v/>
      </c>
    </row>
    <row r="485" spans="11:11" x14ac:dyDescent="0.2">
      <c r="K485" s="27" t="str">
        <f t="shared" si="42"/>
        <v/>
      </c>
    </row>
    <row r="486" spans="11:11" x14ac:dyDescent="0.2">
      <c r="K486" s="27" t="str">
        <f t="shared" si="42"/>
        <v/>
      </c>
    </row>
    <row r="487" spans="11:11" x14ac:dyDescent="0.2">
      <c r="K487" s="27" t="str">
        <f t="shared" si="42"/>
        <v/>
      </c>
    </row>
    <row r="488" spans="11:11" x14ac:dyDescent="0.2">
      <c r="K488" s="27" t="str">
        <f t="shared" si="42"/>
        <v/>
      </c>
    </row>
    <row r="489" spans="11:11" x14ac:dyDescent="0.2">
      <c r="K489" s="27" t="str">
        <f t="shared" si="42"/>
        <v/>
      </c>
    </row>
    <row r="490" spans="11:11" x14ac:dyDescent="0.2">
      <c r="K490" s="27" t="str">
        <f t="shared" si="42"/>
        <v/>
      </c>
    </row>
    <row r="491" spans="11:11" x14ac:dyDescent="0.2">
      <c r="K491" s="27" t="str">
        <f t="shared" si="42"/>
        <v/>
      </c>
    </row>
    <row r="492" spans="11:11" x14ac:dyDescent="0.2">
      <c r="K492" s="27" t="str">
        <f t="shared" si="42"/>
        <v/>
      </c>
    </row>
    <row r="493" spans="11:11" x14ac:dyDescent="0.2">
      <c r="K493" s="27" t="str">
        <f t="shared" si="42"/>
        <v/>
      </c>
    </row>
    <row r="494" spans="11:11" x14ac:dyDescent="0.2">
      <c r="K494" s="27" t="str">
        <f t="shared" si="42"/>
        <v/>
      </c>
    </row>
    <row r="495" spans="11:11" x14ac:dyDescent="0.2">
      <c r="K495" s="27" t="str">
        <f t="shared" si="42"/>
        <v/>
      </c>
    </row>
    <row r="496" spans="11:11" x14ac:dyDescent="0.2">
      <c r="K496" s="27" t="str">
        <f t="shared" si="42"/>
        <v/>
      </c>
    </row>
    <row r="497" spans="11:11" x14ac:dyDescent="0.2">
      <c r="K497" s="27" t="str">
        <f t="shared" si="42"/>
        <v/>
      </c>
    </row>
    <row r="498" spans="11:11" x14ac:dyDescent="0.2">
      <c r="K498" s="27" t="str">
        <f t="shared" si="42"/>
        <v/>
      </c>
    </row>
    <row r="499" spans="11:11" x14ac:dyDescent="0.2">
      <c r="K499" s="27" t="str">
        <f t="shared" si="42"/>
        <v/>
      </c>
    </row>
    <row r="500" spans="11:11" x14ac:dyDescent="0.2">
      <c r="K500" s="27" t="str">
        <f t="shared" si="42"/>
        <v/>
      </c>
    </row>
    <row r="501" spans="11:11" x14ac:dyDescent="0.2">
      <c r="K501" s="27" t="str">
        <f t="shared" si="42"/>
        <v/>
      </c>
    </row>
    <row r="502" spans="11:11" x14ac:dyDescent="0.2">
      <c r="K502" s="27" t="str">
        <f t="shared" si="42"/>
        <v/>
      </c>
    </row>
    <row r="503" spans="11:11" x14ac:dyDescent="0.2">
      <c r="K503" s="27" t="str">
        <f t="shared" si="42"/>
        <v/>
      </c>
    </row>
    <row r="504" spans="11:11" x14ac:dyDescent="0.2">
      <c r="K504" s="27" t="str">
        <f t="shared" si="42"/>
        <v/>
      </c>
    </row>
    <row r="505" spans="11:11" x14ac:dyDescent="0.2">
      <c r="K505" s="27" t="str">
        <f t="shared" si="42"/>
        <v/>
      </c>
    </row>
    <row r="506" spans="11:11" x14ac:dyDescent="0.2">
      <c r="K506" s="27" t="str">
        <f t="shared" si="42"/>
        <v/>
      </c>
    </row>
    <row r="507" spans="11:11" x14ac:dyDescent="0.2">
      <c r="K507" s="27" t="str">
        <f t="shared" si="42"/>
        <v/>
      </c>
    </row>
    <row r="508" spans="11:11" x14ac:dyDescent="0.2">
      <c r="K508" s="27" t="str">
        <f t="shared" si="42"/>
        <v/>
      </c>
    </row>
    <row r="509" spans="11:11" x14ac:dyDescent="0.2">
      <c r="K509" s="27" t="str">
        <f t="shared" si="42"/>
        <v/>
      </c>
    </row>
    <row r="510" spans="11:11" x14ac:dyDescent="0.2">
      <c r="K510" s="27" t="str">
        <f t="shared" si="42"/>
        <v/>
      </c>
    </row>
    <row r="511" spans="11:11" x14ac:dyDescent="0.2">
      <c r="K511" s="27" t="str">
        <f t="shared" si="42"/>
        <v/>
      </c>
    </row>
    <row r="512" spans="11:11" x14ac:dyDescent="0.2">
      <c r="K512" s="27" t="str">
        <f t="shared" si="42"/>
        <v/>
      </c>
    </row>
    <row r="513" spans="11:11" x14ac:dyDescent="0.2">
      <c r="K513" s="27" t="str">
        <f t="shared" si="42"/>
        <v/>
      </c>
    </row>
    <row r="514" spans="11:11" x14ac:dyDescent="0.2">
      <c r="K514" s="27" t="str">
        <f t="shared" si="42"/>
        <v/>
      </c>
    </row>
    <row r="515" spans="11:11" x14ac:dyDescent="0.2">
      <c r="K515" s="27" t="str">
        <f t="shared" ref="K515:K578" si="43">IF(J515="", "", B515=J515)</f>
        <v/>
      </c>
    </row>
    <row r="516" spans="11:11" x14ac:dyDescent="0.2">
      <c r="K516" s="27" t="str">
        <f t="shared" si="43"/>
        <v/>
      </c>
    </row>
    <row r="517" spans="11:11" x14ac:dyDescent="0.2">
      <c r="K517" s="27" t="str">
        <f t="shared" si="43"/>
        <v/>
      </c>
    </row>
    <row r="518" spans="11:11" x14ac:dyDescent="0.2">
      <c r="K518" s="27" t="str">
        <f t="shared" si="43"/>
        <v/>
      </c>
    </row>
    <row r="519" spans="11:11" x14ac:dyDescent="0.2">
      <c r="K519" s="27" t="str">
        <f t="shared" si="43"/>
        <v/>
      </c>
    </row>
    <row r="520" spans="11:11" x14ac:dyDescent="0.2">
      <c r="K520" s="27" t="str">
        <f t="shared" si="43"/>
        <v/>
      </c>
    </row>
    <row r="521" spans="11:11" x14ac:dyDescent="0.2">
      <c r="K521" s="27" t="str">
        <f t="shared" si="43"/>
        <v/>
      </c>
    </row>
    <row r="522" spans="11:11" x14ac:dyDescent="0.2">
      <c r="K522" s="27" t="str">
        <f t="shared" si="43"/>
        <v/>
      </c>
    </row>
    <row r="523" spans="11:11" x14ac:dyDescent="0.2">
      <c r="K523" s="27" t="str">
        <f t="shared" si="43"/>
        <v/>
      </c>
    </row>
    <row r="524" spans="11:11" x14ac:dyDescent="0.2">
      <c r="K524" s="27" t="str">
        <f t="shared" si="43"/>
        <v/>
      </c>
    </row>
    <row r="525" spans="11:11" x14ac:dyDescent="0.2">
      <c r="K525" s="27" t="str">
        <f t="shared" si="43"/>
        <v/>
      </c>
    </row>
    <row r="526" spans="11:11" x14ac:dyDescent="0.2">
      <c r="K526" s="27" t="str">
        <f t="shared" si="43"/>
        <v/>
      </c>
    </row>
    <row r="527" spans="11:11" x14ac:dyDescent="0.2">
      <c r="K527" s="27" t="str">
        <f t="shared" si="43"/>
        <v/>
      </c>
    </row>
    <row r="528" spans="11:11" x14ac:dyDescent="0.2">
      <c r="K528" s="27" t="str">
        <f t="shared" si="43"/>
        <v/>
      </c>
    </row>
    <row r="529" spans="11:11" x14ac:dyDescent="0.2">
      <c r="K529" s="27" t="str">
        <f t="shared" si="43"/>
        <v/>
      </c>
    </row>
    <row r="530" spans="11:11" x14ac:dyDescent="0.2">
      <c r="K530" s="27" t="str">
        <f t="shared" si="43"/>
        <v/>
      </c>
    </row>
    <row r="531" spans="11:11" x14ac:dyDescent="0.2">
      <c r="K531" s="27" t="str">
        <f t="shared" si="43"/>
        <v/>
      </c>
    </row>
    <row r="532" spans="11:11" x14ac:dyDescent="0.2">
      <c r="K532" s="27" t="str">
        <f t="shared" si="43"/>
        <v/>
      </c>
    </row>
    <row r="533" spans="11:11" x14ac:dyDescent="0.2">
      <c r="K533" s="27" t="str">
        <f t="shared" si="43"/>
        <v/>
      </c>
    </row>
    <row r="534" spans="11:11" x14ac:dyDescent="0.2">
      <c r="K534" s="27" t="str">
        <f t="shared" si="43"/>
        <v/>
      </c>
    </row>
    <row r="535" spans="11:11" x14ac:dyDescent="0.2">
      <c r="K535" s="27" t="str">
        <f t="shared" si="43"/>
        <v/>
      </c>
    </row>
    <row r="536" spans="11:11" x14ac:dyDescent="0.2">
      <c r="K536" s="27" t="str">
        <f t="shared" si="43"/>
        <v/>
      </c>
    </row>
    <row r="537" spans="11:11" x14ac:dyDescent="0.2">
      <c r="K537" s="27" t="str">
        <f t="shared" si="43"/>
        <v/>
      </c>
    </row>
    <row r="538" spans="11:11" x14ac:dyDescent="0.2">
      <c r="K538" s="27" t="str">
        <f t="shared" si="43"/>
        <v/>
      </c>
    </row>
    <row r="539" spans="11:11" x14ac:dyDescent="0.2">
      <c r="K539" s="27" t="str">
        <f t="shared" si="43"/>
        <v/>
      </c>
    </row>
    <row r="540" spans="11:11" x14ac:dyDescent="0.2">
      <c r="K540" s="27" t="str">
        <f t="shared" si="43"/>
        <v/>
      </c>
    </row>
    <row r="541" spans="11:11" x14ac:dyDescent="0.2">
      <c r="K541" s="27" t="str">
        <f t="shared" si="43"/>
        <v/>
      </c>
    </row>
    <row r="542" spans="11:11" x14ac:dyDescent="0.2">
      <c r="K542" s="27" t="str">
        <f t="shared" si="43"/>
        <v/>
      </c>
    </row>
    <row r="543" spans="11:11" x14ac:dyDescent="0.2">
      <c r="K543" s="27" t="str">
        <f t="shared" si="43"/>
        <v/>
      </c>
    </row>
    <row r="544" spans="11:11" x14ac:dyDescent="0.2">
      <c r="K544" s="27" t="str">
        <f t="shared" si="43"/>
        <v/>
      </c>
    </row>
    <row r="545" spans="11:11" x14ac:dyDescent="0.2">
      <c r="K545" s="27" t="str">
        <f t="shared" si="43"/>
        <v/>
      </c>
    </row>
    <row r="546" spans="11:11" x14ac:dyDescent="0.2">
      <c r="K546" s="27" t="str">
        <f t="shared" si="43"/>
        <v/>
      </c>
    </row>
    <row r="547" spans="11:11" x14ac:dyDescent="0.2">
      <c r="K547" s="27" t="str">
        <f t="shared" si="43"/>
        <v/>
      </c>
    </row>
    <row r="548" spans="11:11" x14ac:dyDescent="0.2">
      <c r="K548" s="27" t="str">
        <f t="shared" si="43"/>
        <v/>
      </c>
    </row>
    <row r="549" spans="11:11" x14ac:dyDescent="0.2">
      <c r="K549" s="27" t="str">
        <f t="shared" si="43"/>
        <v/>
      </c>
    </row>
    <row r="550" spans="11:11" x14ac:dyDescent="0.2">
      <c r="K550" s="27" t="str">
        <f t="shared" si="43"/>
        <v/>
      </c>
    </row>
    <row r="551" spans="11:11" x14ac:dyDescent="0.2">
      <c r="K551" s="27" t="str">
        <f t="shared" si="43"/>
        <v/>
      </c>
    </row>
    <row r="552" spans="11:11" x14ac:dyDescent="0.2">
      <c r="K552" s="27" t="str">
        <f t="shared" si="43"/>
        <v/>
      </c>
    </row>
    <row r="553" spans="11:11" x14ac:dyDescent="0.2">
      <c r="K553" s="27" t="str">
        <f t="shared" si="43"/>
        <v/>
      </c>
    </row>
    <row r="554" spans="11:11" x14ac:dyDescent="0.2">
      <c r="K554" s="27" t="str">
        <f t="shared" si="43"/>
        <v/>
      </c>
    </row>
    <row r="555" spans="11:11" x14ac:dyDescent="0.2">
      <c r="K555" s="27" t="str">
        <f t="shared" si="43"/>
        <v/>
      </c>
    </row>
    <row r="556" spans="11:11" x14ac:dyDescent="0.2">
      <c r="K556" s="27" t="str">
        <f t="shared" si="43"/>
        <v/>
      </c>
    </row>
    <row r="557" spans="11:11" x14ac:dyDescent="0.2">
      <c r="K557" s="27" t="str">
        <f t="shared" si="43"/>
        <v/>
      </c>
    </row>
    <row r="558" spans="11:11" x14ac:dyDescent="0.2">
      <c r="K558" s="27" t="str">
        <f t="shared" si="43"/>
        <v/>
      </c>
    </row>
    <row r="559" spans="11:11" x14ac:dyDescent="0.2">
      <c r="K559" s="27" t="str">
        <f t="shared" si="43"/>
        <v/>
      </c>
    </row>
    <row r="560" spans="11:11" x14ac:dyDescent="0.2">
      <c r="K560" s="27" t="str">
        <f t="shared" si="43"/>
        <v/>
      </c>
    </row>
    <row r="561" spans="11:11" x14ac:dyDescent="0.2">
      <c r="K561" s="27" t="str">
        <f t="shared" si="43"/>
        <v/>
      </c>
    </row>
    <row r="562" spans="11:11" x14ac:dyDescent="0.2">
      <c r="K562" s="27" t="str">
        <f t="shared" si="43"/>
        <v/>
      </c>
    </row>
    <row r="563" spans="11:11" x14ac:dyDescent="0.2">
      <c r="K563" s="27" t="str">
        <f t="shared" si="43"/>
        <v/>
      </c>
    </row>
    <row r="564" spans="11:11" x14ac:dyDescent="0.2">
      <c r="K564" s="27" t="str">
        <f t="shared" si="43"/>
        <v/>
      </c>
    </row>
    <row r="565" spans="11:11" x14ac:dyDescent="0.2">
      <c r="K565" s="27" t="str">
        <f t="shared" si="43"/>
        <v/>
      </c>
    </row>
    <row r="566" spans="11:11" x14ac:dyDescent="0.2">
      <c r="K566" s="27" t="str">
        <f t="shared" si="43"/>
        <v/>
      </c>
    </row>
    <row r="567" spans="11:11" x14ac:dyDescent="0.2">
      <c r="K567" s="27" t="str">
        <f t="shared" si="43"/>
        <v/>
      </c>
    </row>
    <row r="568" spans="11:11" x14ac:dyDescent="0.2">
      <c r="K568" s="27" t="str">
        <f t="shared" si="43"/>
        <v/>
      </c>
    </row>
    <row r="569" spans="11:11" x14ac:dyDescent="0.2">
      <c r="K569" s="27" t="str">
        <f t="shared" si="43"/>
        <v/>
      </c>
    </row>
    <row r="570" spans="11:11" x14ac:dyDescent="0.2">
      <c r="K570" s="27" t="str">
        <f t="shared" si="43"/>
        <v/>
      </c>
    </row>
    <row r="571" spans="11:11" x14ac:dyDescent="0.2">
      <c r="K571" s="27" t="str">
        <f t="shared" si="43"/>
        <v/>
      </c>
    </row>
    <row r="572" spans="11:11" x14ac:dyDescent="0.2">
      <c r="K572" s="27" t="str">
        <f t="shared" si="43"/>
        <v/>
      </c>
    </row>
    <row r="573" spans="11:11" x14ac:dyDescent="0.2">
      <c r="K573" s="27" t="str">
        <f t="shared" si="43"/>
        <v/>
      </c>
    </row>
    <row r="574" spans="11:11" x14ac:dyDescent="0.2">
      <c r="K574" s="27" t="str">
        <f t="shared" si="43"/>
        <v/>
      </c>
    </row>
    <row r="575" spans="11:11" x14ac:dyDescent="0.2">
      <c r="K575" s="27" t="str">
        <f t="shared" si="43"/>
        <v/>
      </c>
    </row>
    <row r="576" spans="11:11" x14ac:dyDescent="0.2">
      <c r="K576" s="27" t="str">
        <f t="shared" si="43"/>
        <v/>
      </c>
    </row>
    <row r="577" spans="11:11" x14ac:dyDescent="0.2">
      <c r="K577" s="27" t="str">
        <f t="shared" si="43"/>
        <v/>
      </c>
    </row>
    <row r="578" spans="11:11" x14ac:dyDescent="0.2">
      <c r="K578" s="27" t="str">
        <f t="shared" si="43"/>
        <v/>
      </c>
    </row>
    <row r="579" spans="11:11" x14ac:dyDescent="0.2">
      <c r="K579" s="27" t="str">
        <f t="shared" ref="K579:K627" si="44">IF(J579="", "", B579=J579)</f>
        <v/>
      </c>
    </row>
    <row r="580" spans="11:11" x14ac:dyDescent="0.2">
      <c r="K580" s="27" t="str">
        <f t="shared" si="44"/>
        <v/>
      </c>
    </row>
    <row r="581" spans="11:11" x14ac:dyDescent="0.2">
      <c r="K581" s="27" t="str">
        <f t="shared" si="44"/>
        <v/>
      </c>
    </row>
    <row r="582" spans="11:11" x14ac:dyDescent="0.2">
      <c r="K582" s="27" t="str">
        <f t="shared" si="44"/>
        <v/>
      </c>
    </row>
    <row r="583" spans="11:11" x14ac:dyDescent="0.2">
      <c r="K583" s="27" t="str">
        <f t="shared" si="44"/>
        <v/>
      </c>
    </row>
    <row r="584" spans="11:11" x14ac:dyDescent="0.2">
      <c r="K584" s="27" t="str">
        <f t="shared" si="44"/>
        <v/>
      </c>
    </row>
    <row r="585" spans="11:11" x14ac:dyDescent="0.2">
      <c r="K585" s="27" t="str">
        <f t="shared" si="44"/>
        <v/>
      </c>
    </row>
    <row r="586" spans="11:11" x14ac:dyDescent="0.2">
      <c r="K586" s="27" t="str">
        <f t="shared" si="44"/>
        <v/>
      </c>
    </row>
    <row r="587" spans="11:11" x14ac:dyDescent="0.2">
      <c r="K587" s="27" t="str">
        <f t="shared" si="44"/>
        <v/>
      </c>
    </row>
    <row r="588" spans="11:11" x14ac:dyDescent="0.2">
      <c r="K588" s="27" t="str">
        <f t="shared" si="44"/>
        <v/>
      </c>
    </row>
    <row r="589" spans="11:11" x14ac:dyDescent="0.2">
      <c r="K589" s="27" t="str">
        <f t="shared" si="44"/>
        <v/>
      </c>
    </row>
    <row r="590" spans="11:11" x14ac:dyDescent="0.2">
      <c r="K590" s="27" t="str">
        <f t="shared" si="44"/>
        <v/>
      </c>
    </row>
    <row r="591" spans="11:11" x14ac:dyDescent="0.2">
      <c r="K591" s="27" t="str">
        <f t="shared" si="44"/>
        <v/>
      </c>
    </row>
    <row r="592" spans="11:11" x14ac:dyDescent="0.2">
      <c r="K592" s="27" t="str">
        <f t="shared" si="44"/>
        <v/>
      </c>
    </row>
    <row r="593" spans="11:11" x14ac:dyDescent="0.2">
      <c r="K593" s="27" t="str">
        <f t="shared" si="44"/>
        <v/>
      </c>
    </row>
    <row r="594" spans="11:11" x14ac:dyDescent="0.2">
      <c r="K594" s="27" t="str">
        <f t="shared" si="44"/>
        <v/>
      </c>
    </row>
    <row r="595" spans="11:11" x14ac:dyDescent="0.2">
      <c r="K595" s="27" t="str">
        <f t="shared" si="44"/>
        <v/>
      </c>
    </row>
    <row r="596" spans="11:11" x14ac:dyDescent="0.2">
      <c r="K596" s="27" t="str">
        <f t="shared" si="44"/>
        <v/>
      </c>
    </row>
    <row r="597" spans="11:11" x14ac:dyDescent="0.2">
      <c r="K597" s="27" t="str">
        <f t="shared" si="44"/>
        <v/>
      </c>
    </row>
    <row r="598" spans="11:11" x14ac:dyDescent="0.2">
      <c r="K598" s="27" t="str">
        <f t="shared" si="44"/>
        <v/>
      </c>
    </row>
    <row r="599" spans="11:11" x14ac:dyDescent="0.2">
      <c r="K599" s="27" t="str">
        <f t="shared" si="44"/>
        <v/>
      </c>
    </row>
    <row r="600" spans="11:11" x14ac:dyDescent="0.2">
      <c r="K600" s="27" t="str">
        <f t="shared" si="44"/>
        <v/>
      </c>
    </row>
    <row r="601" spans="11:11" x14ac:dyDescent="0.2">
      <c r="K601" s="27" t="str">
        <f t="shared" si="44"/>
        <v/>
      </c>
    </row>
    <row r="602" spans="11:11" x14ac:dyDescent="0.2">
      <c r="K602" s="27" t="str">
        <f t="shared" si="44"/>
        <v/>
      </c>
    </row>
    <row r="603" spans="11:11" x14ac:dyDescent="0.2">
      <c r="K603" s="27" t="str">
        <f t="shared" si="44"/>
        <v/>
      </c>
    </row>
    <row r="604" spans="11:11" x14ac:dyDescent="0.2">
      <c r="K604" s="27" t="str">
        <f t="shared" si="44"/>
        <v/>
      </c>
    </row>
    <row r="605" spans="11:11" x14ac:dyDescent="0.2">
      <c r="K605" s="27" t="str">
        <f t="shared" si="44"/>
        <v/>
      </c>
    </row>
    <row r="606" spans="11:11" x14ac:dyDescent="0.2">
      <c r="K606" s="27" t="str">
        <f t="shared" si="44"/>
        <v/>
      </c>
    </row>
    <row r="607" spans="11:11" x14ac:dyDescent="0.2">
      <c r="K607" s="27" t="str">
        <f t="shared" si="44"/>
        <v/>
      </c>
    </row>
    <row r="608" spans="11:11" x14ac:dyDescent="0.2">
      <c r="K608" s="27" t="str">
        <f t="shared" si="44"/>
        <v/>
      </c>
    </row>
    <row r="609" spans="11:11" x14ac:dyDescent="0.2">
      <c r="K609" s="27" t="str">
        <f t="shared" si="44"/>
        <v/>
      </c>
    </row>
    <row r="610" spans="11:11" x14ac:dyDescent="0.2">
      <c r="K610" s="27" t="str">
        <f t="shared" si="44"/>
        <v/>
      </c>
    </row>
    <row r="611" spans="11:11" x14ac:dyDescent="0.2">
      <c r="K611" s="27" t="str">
        <f t="shared" si="44"/>
        <v/>
      </c>
    </row>
    <row r="612" spans="11:11" x14ac:dyDescent="0.2">
      <c r="K612" s="27" t="str">
        <f t="shared" si="44"/>
        <v/>
      </c>
    </row>
    <row r="613" spans="11:11" x14ac:dyDescent="0.2">
      <c r="K613" s="27" t="str">
        <f t="shared" si="44"/>
        <v/>
      </c>
    </row>
    <row r="614" spans="11:11" x14ac:dyDescent="0.2">
      <c r="K614" s="27" t="str">
        <f t="shared" si="44"/>
        <v/>
      </c>
    </row>
    <row r="615" spans="11:11" x14ac:dyDescent="0.2">
      <c r="K615" s="27" t="str">
        <f t="shared" si="44"/>
        <v/>
      </c>
    </row>
    <row r="616" spans="11:11" x14ac:dyDescent="0.2">
      <c r="K616" s="27" t="str">
        <f t="shared" si="44"/>
        <v/>
      </c>
    </row>
    <row r="617" spans="11:11" x14ac:dyDescent="0.2">
      <c r="K617" s="27" t="str">
        <f t="shared" si="44"/>
        <v/>
      </c>
    </row>
    <row r="618" spans="11:11" x14ac:dyDescent="0.2">
      <c r="K618" s="27" t="str">
        <f t="shared" si="44"/>
        <v/>
      </c>
    </row>
    <row r="619" spans="11:11" x14ac:dyDescent="0.2">
      <c r="K619" s="27" t="str">
        <f t="shared" si="44"/>
        <v/>
      </c>
    </row>
    <row r="620" spans="11:11" x14ac:dyDescent="0.2">
      <c r="K620" s="27" t="str">
        <f t="shared" si="44"/>
        <v/>
      </c>
    </row>
    <row r="621" spans="11:11" x14ac:dyDescent="0.2">
      <c r="K621" s="27" t="str">
        <f t="shared" si="44"/>
        <v/>
      </c>
    </row>
    <row r="622" spans="11:11" x14ac:dyDescent="0.2">
      <c r="K622" s="27" t="str">
        <f t="shared" si="44"/>
        <v/>
      </c>
    </row>
    <row r="623" spans="11:11" x14ac:dyDescent="0.2">
      <c r="K623" s="27" t="str">
        <f t="shared" si="44"/>
        <v/>
      </c>
    </row>
    <row r="624" spans="11:11" x14ac:dyDescent="0.2">
      <c r="K624" s="27" t="str">
        <f t="shared" si="44"/>
        <v/>
      </c>
    </row>
    <row r="625" spans="11:11" x14ac:dyDescent="0.2">
      <c r="K625" s="27" t="str">
        <f t="shared" si="44"/>
        <v/>
      </c>
    </row>
    <row r="626" spans="11:11" x14ac:dyDescent="0.2">
      <c r="K626" s="27" t="str">
        <f t="shared" si="44"/>
        <v/>
      </c>
    </row>
    <row r="627" spans="11:11" x14ac:dyDescent="0.2">
      <c r="K627" s="27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baseColWidth="10" defaultColWidth="8.83203125" defaultRowHeight="15" customHeight="1" x14ac:dyDescent="0.2"/>
  <cols>
    <col min="3" max="3" width="111" customWidth="1"/>
  </cols>
  <sheetData>
    <row r="2" spans="3:3" ht="32" x14ac:dyDescent="0.2">
      <c r="C2" s="23" t="s">
        <v>1974</v>
      </c>
    </row>
    <row r="4" spans="3:3" x14ac:dyDescent="0.2">
      <c r="C4" s="23"/>
    </row>
    <row r="6" spans="3:3" x14ac:dyDescent="0.2">
      <c r="C6" t="s">
        <v>1975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.75" customHeight="1" x14ac:dyDescent="0.2"/>
  <cols>
    <col min="1" max="1" width="9.5" style="36" customWidth="1"/>
    <col min="2" max="2" width="9.1640625" style="37" customWidth="1"/>
    <col min="3" max="3" width="47.33203125" style="38" customWidth="1"/>
    <col min="4" max="4" width="24.5" style="38" customWidth="1"/>
    <col min="5" max="5" width="30.5" style="38" customWidth="1"/>
    <col min="6" max="6" width="29.5" style="38" customWidth="1"/>
    <col min="7" max="7" width="45.5" style="38" customWidth="1"/>
    <col min="8" max="8" width="22.5" style="39" customWidth="1"/>
    <col min="9" max="16384" width="7.6640625" style="40"/>
  </cols>
  <sheetData>
    <row r="1" spans="1:8" s="46" customFormat="1" ht="115.5" customHeight="1" x14ac:dyDescent="0.2">
      <c r="A1" s="41" t="s">
        <v>5</v>
      </c>
      <c r="B1" s="41" t="s">
        <v>1976</v>
      </c>
      <c r="C1" s="41"/>
      <c r="D1" s="42" t="s">
        <v>1977</v>
      </c>
      <c r="E1" s="43" t="s">
        <v>1978</v>
      </c>
      <c r="F1" s="44" t="s">
        <v>9</v>
      </c>
      <c r="G1" s="41" t="s">
        <v>1979</v>
      </c>
      <c r="H1" s="45" t="s">
        <v>12</v>
      </c>
    </row>
    <row r="2" spans="1:8" s="49" customFormat="1" ht="85" x14ac:dyDescent="0.2">
      <c r="A2" s="47">
        <v>1</v>
      </c>
      <c r="B2" s="48" t="s">
        <v>18</v>
      </c>
      <c r="C2" s="38" t="s">
        <v>1961</v>
      </c>
      <c r="D2" s="38" t="s">
        <v>1980</v>
      </c>
      <c r="E2" s="38" t="s">
        <v>1981</v>
      </c>
      <c r="F2" s="38" t="s">
        <v>1982</v>
      </c>
      <c r="G2" s="38" t="s">
        <v>1983</v>
      </c>
      <c r="H2" s="38">
        <v>660263238</v>
      </c>
    </row>
    <row r="3" spans="1:8" s="49" customFormat="1" ht="85" x14ac:dyDescent="0.2">
      <c r="A3" s="47">
        <v>8</v>
      </c>
      <c r="B3" s="48" t="s">
        <v>18</v>
      </c>
      <c r="C3" s="38" t="s">
        <v>1984</v>
      </c>
      <c r="D3" s="38" t="s">
        <v>1985</v>
      </c>
      <c r="E3" s="38" t="s">
        <v>1986</v>
      </c>
      <c r="F3" s="38" t="s">
        <v>1987</v>
      </c>
      <c r="G3" s="38" t="s">
        <v>1988</v>
      </c>
      <c r="H3" s="38">
        <v>505059149</v>
      </c>
    </row>
    <row r="4" spans="1:8" s="49" customFormat="1" ht="68" x14ac:dyDescent="0.2">
      <c r="A4" s="47">
        <v>12</v>
      </c>
      <c r="B4" s="48" t="s">
        <v>18</v>
      </c>
      <c r="C4" s="38" t="s">
        <v>1963</v>
      </c>
      <c r="D4" s="38" t="s">
        <v>1989</v>
      </c>
      <c r="E4" s="38" t="s">
        <v>1990</v>
      </c>
      <c r="F4" s="38" t="s">
        <v>1991</v>
      </c>
      <c r="G4" s="38" t="s">
        <v>1992</v>
      </c>
      <c r="H4" s="38">
        <v>993803701</v>
      </c>
    </row>
    <row r="5" spans="1:8" s="49" customFormat="1" ht="68" x14ac:dyDescent="0.2">
      <c r="A5" s="47">
        <v>7</v>
      </c>
      <c r="B5" s="48" t="s">
        <v>18</v>
      </c>
      <c r="C5" s="38" t="s">
        <v>1964</v>
      </c>
      <c r="D5" s="38" t="s">
        <v>1989</v>
      </c>
      <c r="E5" s="38" t="s">
        <v>1993</v>
      </c>
      <c r="F5" s="38" t="s">
        <v>1994</v>
      </c>
      <c r="G5" s="38" t="s">
        <v>1995</v>
      </c>
      <c r="H5" s="38">
        <v>677153559</v>
      </c>
    </row>
    <row r="6" spans="1:8" s="49" customFormat="1" ht="85" x14ac:dyDescent="0.2">
      <c r="A6" s="47">
        <v>4</v>
      </c>
      <c r="B6" s="48" t="s">
        <v>18</v>
      </c>
      <c r="C6" s="38" t="s">
        <v>1965</v>
      </c>
      <c r="D6" s="38" t="s">
        <v>1996</v>
      </c>
      <c r="E6" s="38" t="s">
        <v>1997</v>
      </c>
      <c r="F6" s="38" t="s">
        <v>1998</v>
      </c>
      <c r="G6" s="38" t="s">
        <v>1999</v>
      </c>
      <c r="H6" s="38">
        <v>683977036</v>
      </c>
    </row>
    <row r="7" spans="1:8" s="49" customFormat="1" ht="68" x14ac:dyDescent="0.2">
      <c r="A7" s="47">
        <v>6</v>
      </c>
      <c r="B7" s="48" t="s">
        <v>18</v>
      </c>
      <c r="C7" s="38" t="s">
        <v>2000</v>
      </c>
      <c r="D7" s="38" t="s">
        <v>2001</v>
      </c>
      <c r="E7" s="38" t="s">
        <v>2002</v>
      </c>
      <c r="F7" s="38" t="s">
        <v>2003</v>
      </c>
      <c r="G7" s="38" t="s">
        <v>2004</v>
      </c>
      <c r="H7" s="38">
        <v>682269805</v>
      </c>
    </row>
    <row r="8" spans="1:8" s="49" customFormat="1" ht="68" x14ac:dyDescent="0.2">
      <c r="A8" s="47">
        <v>13</v>
      </c>
      <c r="B8" s="48" t="s">
        <v>18</v>
      </c>
      <c r="C8" s="38" t="s">
        <v>2005</v>
      </c>
      <c r="D8" s="38" t="s">
        <v>2006</v>
      </c>
      <c r="E8" s="38" t="s">
        <v>2007</v>
      </c>
      <c r="F8" s="38" t="s">
        <v>2008</v>
      </c>
      <c r="G8" s="38" t="s">
        <v>2009</v>
      </c>
      <c r="H8" s="38">
        <v>990631915</v>
      </c>
    </row>
    <row r="9" spans="1:8" s="49" customFormat="1" ht="68" x14ac:dyDescent="0.2">
      <c r="A9" s="47">
        <v>9</v>
      </c>
      <c r="B9" s="48" t="s">
        <v>18</v>
      </c>
      <c r="C9" s="38" t="s">
        <v>1968</v>
      </c>
      <c r="D9" s="38" t="s">
        <v>2010</v>
      </c>
      <c r="E9" s="38" t="s">
        <v>2011</v>
      </c>
      <c r="F9" s="38" t="s">
        <v>2012</v>
      </c>
      <c r="G9" s="38" t="s">
        <v>2013</v>
      </c>
      <c r="H9" s="38">
        <v>956741071</v>
      </c>
    </row>
    <row r="10" spans="1:8" s="49" customFormat="1" ht="85" x14ac:dyDescent="0.2">
      <c r="A10" s="47">
        <v>3</v>
      </c>
      <c r="B10" s="48" t="s">
        <v>18</v>
      </c>
      <c r="C10" s="38" t="s">
        <v>2014</v>
      </c>
      <c r="D10" s="38" t="s">
        <v>2015</v>
      </c>
      <c r="E10" s="38" t="s">
        <v>2016</v>
      </c>
      <c r="F10" s="38" t="s">
        <v>2017</v>
      </c>
      <c r="G10" s="38" t="s">
        <v>2018</v>
      </c>
      <c r="H10" s="38">
        <v>934248356</v>
      </c>
    </row>
    <row r="11" spans="1:8" s="49" customFormat="1" ht="68" x14ac:dyDescent="0.2">
      <c r="A11" s="47">
        <v>11</v>
      </c>
      <c r="B11" s="48" t="s">
        <v>18</v>
      </c>
      <c r="C11" s="38" t="s">
        <v>1970</v>
      </c>
      <c r="D11" s="38" t="s">
        <v>2019</v>
      </c>
      <c r="E11" s="38" t="s">
        <v>2020</v>
      </c>
      <c r="F11" s="38" t="s">
        <v>2021</v>
      </c>
      <c r="G11" s="38" t="s">
        <v>2022</v>
      </c>
      <c r="H11" s="38">
        <v>983438936</v>
      </c>
    </row>
    <row r="12" spans="1:8" s="49" customFormat="1" ht="68" x14ac:dyDescent="0.2">
      <c r="A12" s="47">
        <v>5</v>
      </c>
      <c r="B12" s="48" t="s">
        <v>18</v>
      </c>
      <c r="C12" s="38" t="s">
        <v>1971</v>
      </c>
      <c r="D12" s="38" t="s">
        <v>2023</v>
      </c>
      <c r="E12" s="38" t="s">
        <v>2024</v>
      </c>
      <c r="F12" s="38" t="s">
        <v>2025</v>
      </c>
      <c r="G12" s="38" t="s">
        <v>2026</v>
      </c>
      <c r="H12" s="38">
        <v>938839470</v>
      </c>
    </row>
    <row r="13" spans="1:8" s="49" customFormat="1" ht="85" x14ac:dyDescent="0.2">
      <c r="A13" s="47">
        <v>2</v>
      </c>
      <c r="B13" s="48" t="s">
        <v>18</v>
      </c>
      <c r="C13" s="38" t="s">
        <v>1972</v>
      </c>
      <c r="D13" s="38" t="s">
        <v>2027</v>
      </c>
      <c r="E13" s="38" t="s">
        <v>2028</v>
      </c>
      <c r="F13" s="38" t="s">
        <v>2029</v>
      </c>
      <c r="G13" s="38" t="s">
        <v>2030</v>
      </c>
      <c r="H13" s="38">
        <v>967927329</v>
      </c>
    </row>
    <row r="14" spans="1:8" s="49" customFormat="1" ht="68" x14ac:dyDescent="0.2">
      <c r="A14" s="47">
        <v>10</v>
      </c>
      <c r="B14" s="48" t="s">
        <v>18</v>
      </c>
      <c r="C14" s="38" t="s">
        <v>1973</v>
      </c>
      <c r="D14" s="38" t="s">
        <v>2031</v>
      </c>
      <c r="E14" s="38" t="s">
        <v>2032</v>
      </c>
      <c r="F14" s="38" t="s">
        <v>2033</v>
      </c>
      <c r="G14" s="38" t="s">
        <v>2034</v>
      </c>
      <c r="H14" s="38">
        <v>967953093</v>
      </c>
    </row>
    <row r="15" spans="1:8" s="49" customFormat="1" ht="17" x14ac:dyDescent="0.2">
      <c r="A15" s="47">
        <v>14</v>
      </c>
      <c r="B15" s="48" t="s">
        <v>18</v>
      </c>
      <c r="C15" s="38"/>
      <c r="D15" s="38"/>
      <c r="E15" s="38"/>
      <c r="F15" s="38"/>
      <c r="G15" s="38"/>
      <c r="H15" s="38"/>
    </row>
    <row r="16" spans="1:8" s="49" customFormat="1" ht="17" x14ac:dyDescent="0.2">
      <c r="A16" s="47">
        <v>15</v>
      </c>
      <c r="B16" s="48" t="s">
        <v>18</v>
      </c>
      <c r="C16" s="38"/>
      <c r="D16" s="38"/>
      <c r="E16" s="38"/>
      <c r="F16" s="38"/>
      <c r="G16" s="38"/>
      <c r="H16" s="38"/>
    </row>
    <row r="17" spans="1:8" s="49" customFormat="1" ht="17" x14ac:dyDescent="0.2">
      <c r="A17" s="47">
        <v>16</v>
      </c>
      <c r="B17" s="48" t="s">
        <v>18</v>
      </c>
      <c r="C17" s="38"/>
      <c r="D17" s="38"/>
      <c r="E17" s="38"/>
      <c r="F17" s="38"/>
      <c r="G17" s="38"/>
      <c r="H17" s="38"/>
    </row>
    <row r="18" spans="1:8" s="49" customFormat="1" ht="17" x14ac:dyDescent="0.2">
      <c r="A18" s="47">
        <v>17</v>
      </c>
      <c r="B18" s="48" t="s">
        <v>18</v>
      </c>
      <c r="C18" s="38"/>
      <c r="D18" s="38"/>
      <c r="E18" s="38"/>
      <c r="F18" s="38"/>
      <c r="G18" s="38"/>
      <c r="H18" s="38"/>
    </row>
    <row r="19" spans="1:8" s="49" customFormat="1" ht="17" x14ac:dyDescent="0.2">
      <c r="A19" s="47">
        <v>18</v>
      </c>
      <c r="B19" s="48" t="s">
        <v>18</v>
      </c>
      <c r="C19" s="38"/>
      <c r="D19" s="38"/>
      <c r="E19" s="38"/>
      <c r="F19" s="38"/>
      <c r="G19" s="38"/>
      <c r="H19" s="38"/>
    </row>
    <row r="20" spans="1:8" s="49" customFormat="1" ht="17" x14ac:dyDescent="0.2">
      <c r="A20" s="47">
        <v>19</v>
      </c>
      <c r="B20" s="48" t="s">
        <v>18</v>
      </c>
      <c r="C20" s="38"/>
      <c r="D20" s="38"/>
      <c r="E20" s="38"/>
      <c r="F20" s="38"/>
      <c r="G20" s="38"/>
      <c r="H20" s="38"/>
    </row>
    <row r="21" spans="1:8" s="49" customFormat="1" ht="17" x14ac:dyDescent="0.2">
      <c r="A21" s="47">
        <v>20</v>
      </c>
      <c r="B21" s="48" t="s">
        <v>18</v>
      </c>
      <c r="C21" s="38"/>
      <c r="D21" s="38"/>
      <c r="E21" s="38"/>
      <c r="F21" s="38"/>
      <c r="G21" s="38"/>
      <c r="H21" s="38"/>
    </row>
    <row r="22" spans="1:8" s="49" customFormat="1" ht="17" x14ac:dyDescent="0.2">
      <c r="A22" s="47">
        <v>21</v>
      </c>
      <c r="B22" s="48" t="s">
        <v>18</v>
      </c>
      <c r="C22" s="38"/>
      <c r="D22" s="38"/>
      <c r="E22" s="38"/>
      <c r="F22" s="38"/>
      <c r="G22" s="38"/>
      <c r="H22" s="38"/>
    </row>
    <row r="23" spans="1:8" s="49" customFormat="1" ht="17" x14ac:dyDescent="0.2">
      <c r="A23" s="47">
        <v>22</v>
      </c>
      <c r="B23" s="48" t="s">
        <v>18</v>
      </c>
      <c r="C23" s="38"/>
      <c r="D23" s="38"/>
      <c r="E23" s="38"/>
      <c r="F23" s="38"/>
      <c r="G23" s="38"/>
      <c r="H23" s="38"/>
    </row>
    <row r="24" spans="1:8" s="49" customFormat="1" ht="17" x14ac:dyDescent="0.2">
      <c r="A24" s="47">
        <v>23</v>
      </c>
      <c r="B24" s="48" t="s">
        <v>18</v>
      </c>
      <c r="C24" s="38"/>
      <c r="D24" s="38"/>
      <c r="E24" s="38"/>
      <c r="F24" s="38"/>
      <c r="G24" s="38"/>
      <c r="H24" s="38"/>
    </row>
    <row r="25" spans="1:8" s="49" customFormat="1" ht="17" x14ac:dyDescent="0.2">
      <c r="A25" s="47">
        <v>24</v>
      </c>
      <c r="B25" s="48" t="s">
        <v>18</v>
      </c>
      <c r="C25" s="38"/>
      <c r="D25" s="38"/>
      <c r="E25" s="38"/>
      <c r="F25" s="38"/>
      <c r="G25" s="38"/>
      <c r="H25" s="38"/>
    </row>
    <row r="26" spans="1:8" s="49" customFormat="1" ht="17" x14ac:dyDescent="0.2">
      <c r="A26" s="47">
        <v>25</v>
      </c>
      <c r="B26" s="48" t="s">
        <v>18</v>
      </c>
      <c r="C26" s="38"/>
      <c r="D26" s="38"/>
      <c r="E26" s="38"/>
      <c r="F26" s="38"/>
      <c r="G26" s="38"/>
      <c r="H26" s="38"/>
    </row>
    <row r="27" spans="1:8" s="49" customFormat="1" ht="17" x14ac:dyDescent="0.2">
      <c r="A27" s="47">
        <v>26</v>
      </c>
      <c r="B27" s="48" t="s">
        <v>18</v>
      </c>
      <c r="C27" s="38"/>
      <c r="D27" s="38"/>
      <c r="E27" s="38"/>
      <c r="F27" s="50"/>
      <c r="G27" s="38"/>
      <c r="H27" s="39"/>
    </row>
    <row r="28" spans="1:8" s="49" customFormat="1" ht="17" x14ac:dyDescent="0.2">
      <c r="A28" s="47">
        <v>27</v>
      </c>
      <c r="B28" s="48" t="s">
        <v>18</v>
      </c>
      <c r="C28" s="38"/>
      <c r="D28" s="38"/>
      <c r="E28" s="38"/>
      <c r="F28" s="50"/>
      <c r="G28" s="38"/>
      <c r="H28" s="39"/>
    </row>
    <row r="29" spans="1:8" s="49" customFormat="1" ht="17" x14ac:dyDescent="0.2">
      <c r="A29" s="47">
        <v>28</v>
      </c>
      <c r="B29" s="48" t="s">
        <v>18</v>
      </c>
      <c r="C29" s="38"/>
      <c r="D29" s="38"/>
      <c r="E29" s="38"/>
      <c r="F29" s="50"/>
      <c r="G29" s="38"/>
      <c r="H29" s="39"/>
    </row>
    <row r="30" spans="1:8" s="49" customFormat="1" ht="17" x14ac:dyDescent="0.2">
      <c r="A30" s="47">
        <v>29</v>
      </c>
      <c r="B30" s="48" t="s">
        <v>18</v>
      </c>
      <c r="C30" s="38"/>
      <c r="D30" s="38"/>
      <c r="E30" s="38"/>
      <c r="F30" s="50"/>
      <c r="G30" s="38"/>
      <c r="H30" s="39"/>
    </row>
    <row r="31" spans="1:8" s="49" customFormat="1" ht="17" x14ac:dyDescent="0.2">
      <c r="A31" s="47">
        <v>30</v>
      </c>
      <c r="B31" s="48" t="s">
        <v>18</v>
      </c>
      <c r="C31" s="38"/>
      <c r="D31" s="38"/>
      <c r="E31" s="38"/>
      <c r="F31" s="50"/>
      <c r="G31" s="38"/>
      <c r="H31" s="39"/>
    </row>
    <row r="32" spans="1:8" s="49" customFormat="1" ht="17" x14ac:dyDescent="0.2">
      <c r="A32" s="47">
        <v>31</v>
      </c>
      <c r="B32" s="48" t="s">
        <v>18</v>
      </c>
      <c r="C32" s="38"/>
      <c r="D32" s="38"/>
      <c r="E32" s="38"/>
      <c r="F32" s="50"/>
      <c r="G32" s="38"/>
      <c r="H32" s="39"/>
    </row>
    <row r="33" spans="1:8" s="49" customFormat="1" ht="17" x14ac:dyDescent="0.2">
      <c r="A33" s="47">
        <v>32</v>
      </c>
      <c r="B33" s="48" t="s">
        <v>18</v>
      </c>
      <c r="C33" s="47"/>
      <c r="D33" s="38"/>
      <c r="E33" s="38"/>
      <c r="F33" s="50"/>
      <c r="G33" s="47"/>
      <c r="H33" s="51"/>
    </row>
    <row r="34" spans="1:8" s="49" customFormat="1" ht="17" x14ac:dyDescent="0.2">
      <c r="A34" s="47">
        <v>33</v>
      </c>
      <c r="B34" s="48" t="s">
        <v>18</v>
      </c>
      <c r="C34" s="47"/>
      <c r="D34" s="38"/>
      <c r="E34" s="52"/>
      <c r="F34" s="50"/>
      <c r="G34" s="47"/>
      <c r="H34" s="51"/>
    </row>
    <row r="35" spans="1:8" s="49" customFormat="1" ht="17" x14ac:dyDescent="0.2">
      <c r="A35" s="47">
        <v>34</v>
      </c>
      <c r="B35" s="48" t="s">
        <v>18</v>
      </c>
      <c r="C35" s="47"/>
      <c r="D35" s="38"/>
      <c r="E35" s="38"/>
      <c r="F35" s="50"/>
      <c r="G35" s="47"/>
      <c r="H35" s="51"/>
    </row>
    <row r="36" spans="1:8" s="49" customFormat="1" ht="17" x14ac:dyDescent="0.2">
      <c r="A36" s="47">
        <v>35</v>
      </c>
      <c r="B36" s="48" t="s">
        <v>18</v>
      </c>
      <c r="C36" s="47"/>
      <c r="D36" s="38"/>
      <c r="E36" s="38"/>
      <c r="F36" s="50"/>
      <c r="G36" s="47"/>
      <c r="H36" s="51"/>
    </row>
    <row r="37" spans="1:8" s="49" customFormat="1" ht="17" x14ac:dyDescent="0.2">
      <c r="A37" s="47">
        <v>36</v>
      </c>
      <c r="B37" s="48" t="s">
        <v>18</v>
      </c>
      <c r="C37" s="47"/>
      <c r="D37" s="38"/>
      <c r="E37" s="38"/>
      <c r="F37" s="50"/>
      <c r="G37" s="47"/>
      <c r="H37" s="51"/>
    </row>
    <row r="38" spans="1:8" s="49" customFormat="1" ht="17" x14ac:dyDescent="0.2">
      <c r="A38" s="47">
        <v>37</v>
      </c>
      <c r="B38" s="48" t="s">
        <v>18</v>
      </c>
      <c r="C38" s="47"/>
      <c r="D38" s="38"/>
      <c r="E38" s="38"/>
      <c r="F38" s="50"/>
      <c r="G38" s="47"/>
      <c r="H38" s="51"/>
    </row>
    <row r="39" spans="1:8" s="49" customFormat="1" ht="17" x14ac:dyDescent="0.2">
      <c r="A39" s="47">
        <v>38</v>
      </c>
      <c r="B39" s="48" t="s">
        <v>18</v>
      </c>
      <c r="C39" s="38"/>
      <c r="D39" s="38"/>
      <c r="E39" s="38"/>
      <c r="F39" s="50"/>
      <c r="G39" s="38"/>
      <c r="H39" s="39"/>
    </row>
    <row r="40" spans="1:8" s="49" customFormat="1" ht="17" x14ac:dyDescent="0.2">
      <c r="A40" s="47">
        <v>39</v>
      </c>
      <c r="B40" s="48" t="s">
        <v>18</v>
      </c>
      <c r="C40" s="38"/>
      <c r="D40" s="38"/>
      <c r="E40" s="38"/>
      <c r="F40" s="50" t="s">
        <v>2035</v>
      </c>
      <c r="G40" s="38"/>
      <c r="H40" s="39"/>
    </row>
    <row r="41" spans="1:8" s="49" customFormat="1" ht="17" x14ac:dyDescent="0.2">
      <c r="A41" s="47">
        <v>40</v>
      </c>
      <c r="B41" s="48" t="s">
        <v>18</v>
      </c>
      <c r="C41" s="38"/>
      <c r="D41" s="38"/>
      <c r="E41" s="38"/>
      <c r="F41" s="50"/>
      <c r="G41" s="38"/>
      <c r="H41" s="39"/>
    </row>
    <row r="42" spans="1:8" s="49" customFormat="1" ht="17" x14ac:dyDescent="0.2">
      <c r="A42" s="47">
        <v>41</v>
      </c>
      <c r="B42" s="48" t="s">
        <v>18</v>
      </c>
      <c r="C42" s="38"/>
      <c r="D42" s="38"/>
      <c r="E42" s="38"/>
      <c r="F42" s="50"/>
      <c r="G42" s="38"/>
      <c r="H42" s="39"/>
    </row>
    <row r="43" spans="1:8" s="49" customFormat="1" ht="17" x14ac:dyDescent="0.2">
      <c r="A43" s="47">
        <v>42</v>
      </c>
      <c r="B43" s="48" t="s">
        <v>18</v>
      </c>
      <c r="C43" s="38"/>
      <c r="D43" s="38"/>
      <c r="E43" s="38"/>
      <c r="F43" s="50"/>
      <c r="G43" s="38"/>
      <c r="H43" s="39"/>
    </row>
    <row r="44" spans="1:8" s="49" customFormat="1" ht="17" x14ac:dyDescent="0.2">
      <c r="A44" s="47">
        <v>43</v>
      </c>
      <c r="B44" s="48" t="s">
        <v>18</v>
      </c>
      <c r="C44" s="47"/>
      <c r="D44" s="38"/>
      <c r="E44" s="38"/>
      <c r="F44" s="50"/>
      <c r="G44" s="47"/>
      <c r="H44" s="51"/>
    </row>
    <row r="45" spans="1:8" s="49" customFormat="1" ht="17" x14ac:dyDescent="0.2">
      <c r="A45" s="47">
        <v>44</v>
      </c>
      <c r="B45" s="48" t="s">
        <v>18</v>
      </c>
      <c r="C45" s="47"/>
      <c r="D45" s="38"/>
      <c r="E45" s="38"/>
      <c r="F45" s="50"/>
      <c r="G45" s="47"/>
      <c r="H45" s="51"/>
    </row>
    <row r="46" spans="1:8" s="49" customFormat="1" ht="17" x14ac:dyDescent="0.2">
      <c r="A46" s="47">
        <v>45</v>
      </c>
      <c r="B46" s="48" t="s">
        <v>18</v>
      </c>
      <c r="C46" s="38"/>
      <c r="D46" s="38"/>
      <c r="E46" s="38"/>
      <c r="F46" s="50"/>
      <c r="G46" s="38"/>
      <c r="H46" s="39"/>
    </row>
    <row r="47" spans="1:8" s="49" customFormat="1" ht="17" x14ac:dyDescent="0.2">
      <c r="A47" s="47">
        <v>46</v>
      </c>
      <c r="B47" s="48" t="s">
        <v>18</v>
      </c>
      <c r="C47" s="38"/>
      <c r="D47" s="38"/>
      <c r="E47" s="38"/>
      <c r="F47" s="50"/>
      <c r="G47" s="38"/>
      <c r="H47" s="39"/>
    </row>
    <row r="48" spans="1:8" s="49" customFormat="1" ht="17" x14ac:dyDescent="0.2">
      <c r="A48" s="47">
        <v>47</v>
      </c>
      <c r="B48" s="48" t="s">
        <v>18</v>
      </c>
      <c r="C48" s="38"/>
      <c r="D48" s="38"/>
      <c r="E48" s="38"/>
      <c r="F48" s="50"/>
      <c r="G48" s="38"/>
      <c r="H48" s="39"/>
    </row>
    <row r="49" spans="1:8" s="49" customFormat="1" ht="17" x14ac:dyDescent="0.2">
      <c r="A49" s="47">
        <v>48</v>
      </c>
      <c r="B49" s="48" t="s">
        <v>18</v>
      </c>
      <c r="C49" s="38"/>
      <c r="D49" s="38"/>
      <c r="E49" s="38"/>
      <c r="F49" s="50"/>
      <c r="G49" s="38"/>
      <c r="H49" s="39"/>
    </row>
    <row r="50" spans="1:8" s="49" customFormat="1" ht="17" x14ac:dyDescent="0.2">
      <c r="A50" s="47">
        <v>49</v>
      </c>
      <c r="B50" s="48" t="s">
        <v>18</v>
      </c>
      <c r="C50" s="38"/>
      <c r="D50" s="38"/>
      <c r="E50" s="38"/>
      <c r="F50" s="50"/>
      <c r="G50" s="38"/>
      <c r="H50" s="39"/>
    </row>
    <row r="51" spans="1:8" s="49" customFormat="1" ht="17" x14ac:dyDescent="0.2">
      <c r="A51" s="47">
        <v>50</v>
      </c>
      <c r="B51" s="48" t="s">
        <v>18</v>
      </c>
      <c r="C51" s="38"/>
      <c r="D51" s="38"/>
      <c r="E51" s="38"/>
      <c r="F51" s="50"/>
      <c r="G51" s="38"/>
      <c r="H51" s="39"/>
    </row>
    <row r="52" spans="1:8" s="49" customFormat="1" ht="17" x14ac:dyDescent="0.2">
      <c r="A52" s="47">
        <v>51</v>
      </c>
      <c r="B52" s="48" t="s">
        <v>18</v>
      </c>
      <c r="C52" s="38"/>
      <c r="D52" s="38"/>
      <c r="E52" s="38"/>
      <c r="F52" s="50"/>
      <c r="G52" s="38"/>
      <c r="H52" s="39"/>
    </row>
    <row r="53" spans="1:8" s="49" customFormat="1" ht="17" x14ac:dyDescent="0.2">
      <c r="A53" s="47">
        <v>52</v>
      </c>
      <c r="B53" s="48" t="s">
        <v>18</v>
      </c>
      <c r="C53" s="38"/>
      <c r="D53" s="38"/>
      <c r="E53" s="38"/>
      <c r="F53" s="50"/>
      <c r="G53" s="38"/>
      <c r="H53" s="39"/>
    </row>
    <row r="54" spans="1:8" s="49" customFormat="1" ht="17" x14ac:dyDescent="0.2">
      <c r="A54" s="47">
        <v>53</v>
      </c>
      <c r="B54" s="48" t="s">
        <v>18</v>
      </c>
      <c r="C54" s="38"/>
      <c r="D54" s="38"/>
      <c r="E54" s="38"/>
      <c r="F54" s="50"/>
      <c r="G54" s="38"/>
      <c r="H54" s="39"/>
    </row>
    <row r="55" spans="1:8" s="49" customFormat="1" ht="17" x14ac:dyDescent="0.2">
      <c r="A55" s="47">
        <v>54</v>
      </c>
      <c r="B55" s="48" t="s">
        <v>18</v>
      </c>
      <c r="C55" s="38"/>
      <c r="D55" s="38"/>
      <c r="E55" s="38"/>
      <c r="F55" s="50"/>
      <c r="G55" s="38"/>
      <c r="H55" s="39"/>
    </row>
    <row r="56" spans="1:8" s="49" customFormat="1" ht="17" x14ac:dyDescent="0.2">
      <c r="A56" s="47">
        <v>55</v>
      </c>
      <c r="B56" s="48" t="s">
        <v>18</v>
      </c>
      <c r="C56" s="38"/>
      <c r="D56" s="38"/>
      <c r="E56" s="38"/>
      <c r="F56" s="50"/>
      <c r="G56" s="38"/>
      <c r="H56" s="39"/>
    </row>
    <row r="57" spans="1:8" s="49" customFormat="1" ht="17" x14ac:dyDescent="0.2">
      <c r="A57" s="47">
        <v>56</v>
      </c>
      <c r="B57" s="48" t="s">
        <v>18</v>
      </c>
      <c r="C57" s="38"/>
      <c r="D57" s="38"/>
      <c r="E57" s="38"/>
      <c r="F57" s="50"/>
      <c r="G57" s="38"/>
      <c r="H57" s="39"/>
    </row>
    <row r="58" spans="1:8" s="49" customFormat="1" ht="17" x14ac:dyDescent="0.2">
      <c r="A58" s="47">
        <v>57</v>
      </c>
      <c r="B58" s="48" t="s">
        <v>18</v>
      </c>
      <c r="C58" s="38"/>
      <c r="D58" s="38"/>
      <c r="E58" s="38"/>
      <c r="F58" s="50"/>
      <c r="G58" s="38"/>
      <c r="H58" s="39"/>
    </row>
    <row r="59" spans="1:8" s="49" customFormat="1" ht="17" x14ac:dyDescent="0.2">
      <c r="A59" s="47">
        <v>58</v>
      </c>
      <c r="B59" s="48" t="s">
        <v>18</v>
      </c>
      <c r="C59" s="47"/>
      <c r="D59" s="38"/>
      <c r="E59" s="52"/>
      <c r="F59" s="50"/>
      <c r="G59" s="47"/>
      <c r="H59" s="51"/>
    </row>
    <row r="60" spans="1:8" s="49" customFormat="1" ht="17" x14ac:dyDescent="0.2">
      <c r="A60" s="47">
        <v>59</v>
      </c>
      <c r="B60" s="48" t="s">
        <v>18</v>
      </c>
      <c r="C60" s="47"/>
      <c r="D60" s="38"/>
      <c r="E60" s="38"/>
      <c r="F60" s="50"/>
      <c r="G60" s="47"/>
      <c r="H60" s="51"/>
    </row>
    <row r="61" spans="1:8" s="49" customFormat="1" ht="17" x14ac:dyDescent="0.2">
      <c r="A61" s="47">
        <v>60</v>
      </c>
      <c r="B61" s="48" t="s">
        <v>18</v>
      </c>
      <c r="C61" s="47"/>
      <c r="D61" s="38"/>
      <c r="E61" s="47"/>
      <c r="F61" s="50"/>
      <c r="G61" s="47"/>
      <c r="H61" s="51"/>
    </row>
    <row r="62" spans="1:8" s="49" customFormat="1" ht="17" x14ac:dyDescent="0.2">
      <c r="A62" s="47">
        <v>61</v>
      </c>
      <c r="B62" s="48" t="s">
        <v>18</v>
      </c>
      <c r="C62" s="47"/>
      <c r="D62" s="38"/>
      <c r="E62" s="52"/>
      <c r="F62" s="50"/>
      <c r="G62" s="47"/>
      <c r="H62" s="51"/>
    </row>
    <row r="63" spans="1:8" s="49" customFormat="1" ht="17" x14ac:dyDescent="0.2">
      <c r="A63" s="47">
        <v>62</v>
      </c>
      <c r="B63" s="48" t="s">
        <v>18</v>
      </c>
      <c r="C63" s="47"/>
      <c r="D63" s="38"/>
      <c r="E63" s="52"/>
      <c r="F63" s="50"/>
      <c r="G63" s="47"/>
      <c r="H63" s="51"/>
    </row>
    <row r="64" spans="1:8" s="49" customFormat="1" ht="17" x14ac:dyDescent="0.2">
      <c r="A64" s="47">
        <v>63</v>
      </c>
      <c r="B64" s="48" t="s">
        <v>18</v>
      </c>
      <c r="C64" s="47"/>
      <c r="D64" s="38"/>
      <c r="E64" s="52"/>
      <c r="F64" s="50"/>
      <c r="G64" s="47"/>
      <c r="H64" s="51"/>
    </row>
    <row r="65" spans="1:8" s="49" customFormat="1" ht="17" x14ac:dyDescent="0.2">
      <c r="A65" s="47">
        <v>64</v>
      </c>
      <c r="B65" s="48" t="s">
        <v>18</v>
      </c>
      <c r="C65" s="38"/>
      <c r="D65" s="38"/>
      <c r="E65" s="38"/>
      <c r="F65" s="50"/>
      <c r="G65" s="38"/>
      <c r="H65" s="39"/>
    </row>
    <row r="66" spans="1:8" s="49" customFormat="1" ht="17" x14ac:dyDescent="0.2">
      <c r="A66" s="47">
        <v>65</v>
      </c>
      <c r="B66" s="48" t="s">
        <v>18</v>
      </c>
      <c r="C66" s="38"/>
      <c r="D66" s="38"/>
      <c r="E66" s="38"/>
      <c r="F66" s="50"/>
      <c r="G66" s="38"/>
      <c r="H66" s="39"/>
    </row>
    <row r="67" spans="1:8" s="49" customFormat="1" ht="17" x14ac:dyDescent="0.2">
      <c r="A67" s="47">
        <v>66</v>
      </c>
      <c r="B67" s="48" t="s">
        <v>18</v>
      </c>
      <c r="C67" s="38"/>
      <c r="D67" s="38"/>
      <c r="E67" s="38"/>
      <c r="F67" s="50"/>
      <c r="G67" s="38"/>
      <c r="H67" s="39"/>
    </row>
    <row r="68" spans="1:8" s="49" customFormat="1" ht="17" x14ac:dyDescent="0.2">
      <c r="A68" s="47">
        <v>67</v>
      </c>
      <c r="B68" s="48" t="s">
        <v>18</v>
      </c>
      <c r="C68" s="38"/>
      <c r="D68" s="38"/>
      <c r="E68" s="38"/>
      <c r="F68" s="50"/>
      <c r="G68" s="38"/>
      <c r="H68" s="39"/>
    </row>
    <row r="69" spans="1:8" s="49" customFormat="1" ht="17" x14ac:dyDescent="0.2">
      <c r="A69" s="47">
        <v>68</v>
      </c>
      <c r="B69" s="48" t="s">
        <v>18</v>
      </c>
      <c r="C69" s="38"/>
      <c r="D69" s="38"/>
      <c r="E69" s="38"/>
      <c r="F69" s="50"/>
      <c r="G69" s="38"/>
      <c r="H69" s="39"/>
    </row>
    <row r="70" spans="1:8" s="49" customFormat="1" ht="17" x14ac:dyDescent="0.2">
      <c r="A70" s="47">
        <v>69</v>
      </c>
      <c r="B70" s="48" t="s">
        <v>18</v>
      </c>
      <c r="C70" s="38"/>
      <c r="D70" s="38"/>
      <c r="E70" s="38"/>
      <c r="F70" s="50"/>
      <c r="G70" s="38"/>
      <c r="H70" s="39"/>
    </row>
    <row r="71" spans="1:8" s="49" customFormat="1" ht="17" x14ac:dyDescent="0.2">
      <c r="A71" s="47">
        <v>70</v>
      </c>
      <c r="B71" s="48" t="s">
        <v>18</v>
      </c>
      <c r="C71" s="38"/>
      <c r="D71" s="38"/>
      <c r="E71" s="38"/>
      <c r="F71" s="50"/>
      <c r="G71" s="38"/>
      <c r="H71" s="39"/>
    </row>
    <row r="72" spans="1:8" s="49" customFormat="1" ht="17" x14ac:dyDescent="0.2">
      <c r="A72" s="47">
        <v>71</v>
      </c>
      <c r="B72" s="48" t="s">
        <v>18</v>
      </c>
      <c r="C72" s="38"/>
      <c r="D72" s="38"/>
      <c r="E72" s="38"/>
      <c r="F72" s="50"/>
      <c r="G72" s="38"/>
      <c r="H72" s="39"/>
    </row>
    <row r="73" spans="1:8" s="49" customFormat="1" ht="17" x14ac:dyDescent="0.2">
      <c r="A73" s="47">
        <v>72</v>
      </c>
      <c r="B73" s="48" t="s">
        <v>18</v>
      </c>
      <c r="C73" s="38"/>
      <c r="D73" s="38"/>
      <c r="E73" s="38"/>
      <c r="F73" s="50"/>
      <c r="G73" s="38"/>
      <c r="H73" s="39"/>
    </row>
    <row r="74" spans="1:8" s="49" customFormat="1" ht="17" x14ac:dyDescent="0.2">
      <c r="A74" s="47">
        <v>73</v>
      </c>
      <c r="B74" s="48" t="s">
        <v>18</v>
      </c>
      <c r="C74" s="38"/>
      <c r="D74" s="38"/>
      <c r="E74" s="38"/>
      <c r="F74" s="50"/>
      <c r="G74" s="38"/>
      <c r="H74" s="39"/>
    </row>
    <row r="75" spans="1:8" s="49" customFormat="1" ht="17" x14ac:dyDescent="0.2">
      <c r="A75" s="47">
        <v>74</v>
      </c>
      <c r="B75" s="48" t="s">
        <v>18</v>
      </c>
      <c r="C75" s="38"/>
      <c r="D75" s="38"/>
      <c r="E75" s="38"/>
      <c r="F75" s="50"/>
      <c r="G75" s="38"/>
      <c r="H75" s="39"/>
    </row>
    <row r="76" spans="1:8" s="49" customFormat="1" ht="17" x14ac:dyDescent="0.2">
      <c r="A76" s="47">
        <v>75</v>
      </c>
      <c r="B76" s="48" t="s">
        <v>18</v>
      </c>
      <c r="C76" s="38"/>
      <c r="D76" s="38"/>
      <c r="E76" s="38"/>
      <c r="F76" s="50"/>
      <c r="G76" s="38"/>
      <c r="H76" s="39"/>
    </row>
    <row r="77" spans="1:8" s="49" customFormat="1" ht="17" x14ac:dyDescent="0.2">
      <c r="A77" s="47">
        <v>76</v>
      </c>
      <c r="B77" s="48" t="s">
        <v>18</v>
      </c>
      <c r="C77" s="38"/>
      <c r="D77" s="38"/>
      <c r="E77" s="38"/>
      <c r="F77" s="50"/>
      <c r="G77" s="38"/>
      <c r="H77" s="39"/>
    </row>
    <row r="78" spans="1:8" s="49" customFormat="1" ht="17" x14ac:dyDescent="0.2">
      <c r="A78" s="47">
        <v>77</v>
      </c>
      <c r="B78" s="48" t="s">
        <v>18</v>
      </c>
      <c r="C78" s="38"/>
      <c r="D78" s="38"/>
      <c r="E78" s="38"/>
      <c r="F78" s="50"/>
      <c r="G78" s="38"/>
      <c r="H78" s="39"/>
    </row>
    <row r="79" spans="1:8" s="49" customFormat="1" ht="17" x14ac:dyDescent="0.2">
      <c r="A79" s="47">
        <v>78</v>
      </c>
      <c r="B79" s="48" t="s">
        <v>18</v>
      </c>
      <c r="C79" s="38"/>
      <c r="D79" s="38"/>
      <c r="E79" s="38"/>
      <c r="F79" s="50"/>
      <c r="G79" s="38"/>
      <c r="H79" s="39"/>
    </row>
    <row r="80" spans="1:8" s="49" customFormat="1" ht="17" x14ac:dyDescent="0.2">
      <c r="A80" s="47">
        <v>79</v>
      </c>
      <c r="B80" s="48" t="s">
        <v>18</v>
      </c>
      <c r="C80" s="38"/>
      <c r="D80" s="38"/>
      <c r="E80" s="38"/>
      <c r="F80" s="50"/>
      <c r="G80" s="38"/>
      <c r="H80" s="39"/>
    </row>
    <row r="81" spans="1:8" s="49" customFormat="1" ht="17" x14ac:dyDescent="0.2">
      <c r="A81" s="47">
        <v>80</v>
      </c>
      <c r="B81" s="48" t="s">
        <v>18</v>
      </c>
      <c r="C81" s="47"/>
      <c r="D81" s="38"/>
      <c r="E81" s="52"/>
      <c r="F81" s="50"/>
      <c r="G81" s="47"/>
      <c r="H81" s="51"/>
    </row>
    <row r="82" spans="1:8" s="49" customFormat="1" ht="17" x14ac:dyDescent="0.2">
      <c r="A82" s="47">
        <v>81</v>
      </c>
      <c r="B82" s="48" t="s">
        <v>18</v>
      </c>
      <c r="C82" s="47"/>
      <c r="D82" s="38"/>
      <c r="E82" s="38"/>
      <c r="F82" s="50"/>
      <c r="G82" s="47"/>
      <c r="H82" s="51"/>
    </row>
    <row r="83" spans="1:8" s="49" customFormat="1" ht="17" x14ac:dyDescent="0.2">
      <c r="A83" s="47">
        <v>82</v>
      </c>
      <c r="B83" s="48" t="s">
        <v>18</v>
      </c>
      <c r="C83" s="47"/>
      <c r="D83" s="38"/>
      <c r="E83" s="47"/>
      <c r="F83" s="50"/>
      <c r="G83" s="47"/>
      <c r="H83" s="51"/>
    </row>
    <row r="84" spans="1:8" s="49" customFormat="1" ht="17" x14ac:dyDescent="0.2">
      <c r="A84" s="47">
        <v>83</v>
      </c>
      <c r="B84" s="48" t="s">
        <v>18</v>
      </c>
      <c r="C84" s="47"/>
      <c r="D84" s="38"/>
      <c r="E84" s="52"/>
      <c r="F84" s="50"/>
      <c r="G84" s="47"/>
      <c r="H84" s="51"/>
    </row>
    <row r="85" spans="1:8" s="49" customFormat="1" ht="17" x14ac:dyDescent="0.2">
      <c r="A85" s="47">
        <v>84</v>
      </c>
      <c r="B85" s="48" t="s">
        <v>18</v>
      </c>
      <c r="C85" s="47"/>
      <c r="D85" s="38"/>
      <c r="E85" s="38"/>
      <c r="F85" s="50"/>
      <c r="G85" s="47"/>
      <c r="H85" s="51"/>
    </row>
    <row r="86" spans="1:8" s="49" customFormat="1" ht="17" x14ac:dyDescent="0.2">
      <c r="A86" s="47">
        <v>85</v>
      </c>
      <c r="B86" s="48" t="s">
        <v>18</v>
      </c>
      <c r="C86" s="47"/>
      <c r="D86" s="38"/>
      <c r="E86" s="52"/>
      <c r="F86" s="50"/>
      <c r="G86" s="47"/>
      <c r="H86" s="51"/>
    </row>
    <row r="87" spans="1:8" s="49" customFormat="1" ht="17" x14ac:dyDescent="0.2">
      <c r="A87" s="47">
        <v>86</v>
      </c>
      <c r="B87" s="48" t="s">
        <v>18</v>
      </c>
      <c r="C87" s="38"/>
      <c r="D87" s="38"/>
      <c r="E87" s="38"/>
      <c r="F87" s="50"/>
      <c r="G87" s="38"/>
      <c r="H87" s="39"/>
    </row>
    <row r="88" spans="1:8" s="49" customFormat="1" ht="17" x14ac:dyDescent="0.2">
      <c r="A88" s="47">
        <v>87</v>
      </c>
      <c r="B88" s="48" t="s">
        <v>18</v>
      </c>
      <c r="C88" s="38"/>
      <c r="D88" s="38"/>
      <c r="E88" s="38"/>
      <c r="F88" s="50"/>
      <c r="G88" s="38"/>
      <c r="H88" s="39"/>
    </row>
    <row r="89" spans="1:8" s="49" customFormat="1" ht="17" x14ac:dyDescent="0.2">
      <c r="A89" s="47">
        <v>88</v>
      </c>
      <c r="B89" s="48" t="s">
        <v>18</v>
      </c>
      <c r="C89" s="38"/>
      <c r="D89" s="38"/>
      <c r="E89" s="38"/>
      <c r="F89" s="50"/>
      <c r="G89" s="38"/>
      <c r="H89" s="39"/>
    </row>
    <row r="90" spans="1:8" s="49" customFormat="1" ht="17" x14ac:dyDescent="0.2">
      <c r="A90" s="47">
        <v>89</v>
      </c>
      <c r="B90" s="48" t="s">
        <v>18</v>
      </c>
      <c r="C90" s="38"/>
      <c r="D90" s="38"/>
      <c r="E90" s="38"/>
      <c r="F90" s="50"/>
      <c r="G90" s="38"/>
      <c r="H90" s="39"/>
    </row>
    <row r="91" spans="1:8" s="49" customFormat="1" ht="17" x14ac:dyDescent="0.2">
      <c r="A91" s="47">
        <v>90</v>
      </c>
      <c r="B91" s="48" t="s">
        <v>18</v>
      </c>
      <c r="C91" s="38"/>
      <c r="D91" s="38"/>
      <c r="E91" s="38"/>
      <c r="F91" s="50"/>
      <c r="G91" s="38"/>
      <c r="H91" s="39"/>
    </row>
    <row r="92" spans="1:8" s="49" customFormat="1" ht="17" x14ac:dyDescent="0.2">
      <c r="A92" s="47">
        <v>91</v>
      </c>
      <c r="B92" s="48" t="s">
        <v>18</v>
      </c>
      <c r="C92" s="38"/>
      <c r="D92" s="38"/>
      <c r="E92" s="38"/>
      <c r="F92" s="50"/>
      <c r="G92" s="38"/>
      <c r="H92" s="39"/>
    </row>
    <row r="93" spans="1:8" s="49" customFormat="1" ht="17" x14ac:dyDescent="0.2">
      <c r="A93" s="47">
        <v>92</v>
      </c>
      <c r="B93" s="48" t="s">
        <v>18</v>
      </c>
      <c r="C93" s="38"/>
      <c r="D93" s="38"/>
      <c r="E93" s="38"/>
      <c r="F93" s="50"/>
      <c r="G93" s="38"/>
      <c r="H93" s="39"/>
    </row>
    <row r="94" spans="1:8" s="49" customFormat="1" ht="17" x14ac:dyDescent="0.2">
      <c r="A94" s="47">
        <v>93</v>
      </c>
      <c r="B94" s="48" t="s">
        <v>18</v>
      </c>
      <c r="C94" s="38"/>
      <c r="D94" s="38"/>
      <c r="E94" s="38"/>
      <c r="F94" s="50"/>
      <c r="G94" s="38"/>
      <c r="H94" s="39"/>
    </row>
    <row r="95" spans="1:8" s="49" customFormat="1" ht="17" x14ac:dyDescent="0.2">
      <c r="A95" s="47">
        <v>94</v>
      </c>
      <c r="B95" s="48" t="s">
        <v>18</v>
      </c>
      <c r="C95" s="38"/>
      <c r="D95" s="38"/>
      <c r="E95" s="38"/>
      <c r="F95" s="50"/>
      <c r="G95" s="38"/>
      <c r="H95" s="39"/>
    </row>
    <row r="96" spans="1:8" s="49" customFormat="1" ht="17" x14ac:dyDescent="0.2">
      <c r="A96" s="47">
        <v>95</v>
      </c>
      <c r="B96" s="48" t="s">
        <v>18</v>
      </c>
      <c r="C96" s="38"/>
      <c r="D96" s="38"/>
      <c r="E96" s="38"/>
      <c r="F96" s="50"/>
      <c r="G96" s="38"/>
      <c r="H96" s="39"/>
    </row>
    <row r="97" spans="1:8" s="49" customFormat="1" ht="17" x14ac:dyDescent="0.2">
      <c r="A97" s="47">
        <v>96</v>
      </c>
      <c r="B97" s="48" t="s">
        <v>18</v>
      </c>
      <c r="C97" s="38"/>
      <c r="D97" s="38"/>
      <c r="E97" s="38"/>
      <c r="F97" s="50"/>
      <c r="G97" s="38"/>
      <c r="H97" s="39"/>
    </row>
    <row r="98" spans="1:8" s="49" customFormat="1" ht="17" x14ac:dyDescent="0.2">
      <c r="A98" s="47">
        <v>97</v>
      </c>
      <c r="B98" s="48" t="s">
        <v>18</v>
      </c>
      <c r="C98" s="47"/>
      <c r="D98" s="38"/>
      <c r="E98" s="52"/>
      <c r="F98" s="50"/>
      <c r="G98" s="47"/>
      <c r="H98" s="51"/>
    </row>
    <row r="99" spans="1:8" s="49" customFormat="1" ht="17" x14ac:dyDescent="0.2">
      <c r="A99" s="47">
        <v>98</v>
      </c>
      <c r="B99" s="48" t="s">
        <v>18</v>
      </c>
      <c r="C99" s="47"/>
      <c r="D99" s="38"/>
      <c r="E99" s="47"/>
      <c r="F99" s="50"/>
      <c r="G99" s="47"/>
      <c r="H99" s="51"/>
    </row>
    <row r="100" spans="1:8" s="49" customFormat="1" ht="17" x14ac:dyDescent="0.2">
      <c r="A100" s="47">
        <v>99</v>
      </c>
      <c r="B100" s="48" t="s">
        <v>18</v>
      </c>
      <c r="C100" s="47"/>
      <c r="D100" s="38"/>
      <c r="E100" s="52"/>
      <c r="F100" s="50"/>
      <c r="G100" s="47"/>
      <c r="H100" s="51"/>
    </row>
    <row r="101" spans="1:8" s="49" customFormat="1" ht="17" x14ac:dyDescent="0.2">
      <c r="A101" s="47">
        <v>100</v>
      </c>
      <c r="B101" s="48" t="s">
        <v>18</v>
      </c>
      <c r="C101" s="47"/>
      <c r="D101" s="38"/>
      <c r="E101" s="52"/>
      <c r="F101" s="50"/>
      <c r="G101" s="47"/>
      <c r="H101" s="51"/>
    </row>
    <row r="102" spans="1:8" s="49" customFormat="1" ht="16" x14ac:dyDescent="0.2">
      <c r="A102" s="47"/>
      <c r="B102" s="48"/>
      <c r="C102" s="47"/>
      <c r="D102" s="38"/>
      <c r="E102" s="38"/>
      <c r="F102" s="50"/>
      <c r="G102" s="47"/>
      <c r="H102" s="51"/>
    </row>
    <row r="103" spans="1:8" s="49" customFormat="1" ht="16" x14ac:dyDescent="0.2">
      <c r="A103" s="47"/>
      <c r="B103" s="48"/>
      <c r="C103" s="38"/>
      <c r="D103" s="38"/>
      <c r="E103" s="38"/>
      <c r="F103" s="50"/>
      <c r="G103" s="38"/>
      <c r="H103" s="39"/>
    </row>
    <row r="104" spans="1:8" s="49" customFormat="1" ht="16" x14ac:dyDescent="0.2">
      <c r="A104" s="47"/>
      <c r="B104" s="48"/>
      <c r="C104" s="38"/>
      <c r="D104" s="38"/>
      <c r="E104" s="38"/>
      <c r="F104" s="50"/>
      <c r="G104" s="38"/>
      <c r="H104" s="39"/>
    </row>
    <row r="105" spans="1:8" s="49" customFormat="1" ht="16" x14ac:dyDescent="0.2">
      <c r="A105" s="47"/>
      <c r="B105" s="48"/>
      <c r="C105" s="38"/>
      <c r="D105" s="38"/>
      <c r="E105" s="38"/>
      <c r="F105" s="50"/>
      <c r="G105" s="38"/>
      <c r="H105" s="39"/>
    </row>
    <row r="106" spans="1:8" s="49" customFormat="1" ht="16" x14ac:dyDescent="0.2">
      <c r="A106" s="47"/>
      <c r="B106" s="48"/>
      <c r="C106" s="38"/>
      <c r="D106" s="38"/>
      <c r="E106" s="38"/>
      <c r="F106" s="50"/>
      <c r="G106" s="38"/>
      <c r="H106" s="39"/>
    </row>
    <row r="107" spans="1:8" s="49" customFormat="1" ht="16" x14ac:dyDescent="0.2">
      <c r="A107" s="47"/>
      <c r="B107" s="48"/>
      <c r="C107" s="38"/>
      <c r="D107" s="38"/>
      <c r="E107" s="38"/>
      <c r="F107" s="50"/>
      <c r="G107" s="38"/>
      <c r="H107" s="39"/>
    </row>
    <row r="108" spans="1:8" s="49" customFormat="1" ht="16" x14ac:dyDescent="0.2">
      <c r="A108" s="47"/>
      <c r="B108" s="48"/>
      <c r="C108" s="38"/>
      <c r="D108" s="38"/>
      <c r="E108" s="38"/>
      <c r="F108" s="50"/>
      <c r="G108" s="38"/>
      <c r="H108" s="39"/>
    </row>
    <row r="109" spans="1:8" s="49" customFormat="1" ht="16" x14ac:dyDescent="0.2">
      <c r="A109" s="47"/>
      <c r="B109" s="48"/>
      <c r="C109" s="38"/>
      <c r="D109" s="38"/>
      <c r="E109" s="38"/>
      <c r="F109" s="50"/>
      <c r="G109" s="38"/>
      <c r="H109" s="39"/>
    </row>
    <row r="110" spans="1:8" s="49" customFormat="1" ht="16" x14ac:dyDescent="0.2">
      <c r="A110" s="47"/>
      <c r="B110" s="48"/>
      <c r="C110" s="38"/>
      <c r="D110" s="38"/>
      <c r="E110" s="38"/>
      <c r="F110" s="50"/>
      <c r="G110" s="38"/>
      <c r="H110" s="39"/>
    </row>
    <row r="111" spans="1:8" s="49" customFormat="1" ht="16" x14ac:dyDescent="0.2">
      <c r="A111" s="47"/>
      <c r="B111" s="48"/>
      <c r="C111" s="38"/>
      <c r="D111" s="38"/>
      <c r="E111" s="38"/>
      <c r="F111" s="50"/>
      <c r="G111" s="38"/>
      <c r="H111" s="39"/>
    </row>
    <row r="112" spans="1:8" s="49" customFormat="1" ht="16" x14ac:dyDescent="0.2">
      <c r="A112" s="47"/>
      <c r="B112" s="48"/>
      <c r="C112" s="38"/>
      <c r="D112" s="38"/>
      <c r="E112" s="38"/>
      <c r="F112" s="50"/>
      <c r="G112" s="38"/>
      <c r="H112" s="39"/>
    </row>
    <row r="113" spans="1:8" s="49" customFormat="1" ht="16" x14ac:dyDescent="0.2">
      <c r="A113" s="47"/>
      <c r="B113" s="48"/>
      <c r="C113" s="38"/>
      <c r="D113" s="38"/>
      <c r="E113" s="38"/>
      <c r="F113" s="50"/>
      <c r="G113" s="38"/>
      <c r="H113" s="39"/>
    </row>
    <row r="114" spans="1:8" s="49" customFormat="1" ht="16" x14ac:dyDescent="0.2">
      <c r="A114" s="47"/>
      <c r="B114" s="47"/>
      <c r="C114" s="38"/>
      <c r="D114" s="38"/>
      <c r="E114" s="38"/>
      <c r="F114" s="50"/>
      <c r="G114" s="38"/>
      <c r="H114" s="39"/>
    </row>
    <row r="115" spans="1:8" s="49" customFormat="1" ht="16" x14ac:dyDescent="0.2">
      <c r="A115" s="47"/>
      <c r="B115" s="47"/>
      <c r="C115" s="38"/>
      <c r="D115" s="38"/>
      <c r="E115" s="38"/>
      <c r="F115" s="50"/>
      <c r="G115" s="38"/>
      <c r="H115" s="39"/>
    </row>
    <row r="116" spans="1:8" s="49" customFormat="1" ht="16" x14ac:dyDescent="0.2">
      <c r="A116" s="47"/>
      <c r="B116" s="47"/>
      <c r="C116" s="47"/>
      <c r="D116" s="38"/>
      <c r="E116" s="52"/>
      <c r="F116" s="50"/>
      <c r="G116" s="47"/>
      <c r="H116" s="51"/>
    </row>
    <row r="117" spans="1:8" s="49" customFormat="1" ht="16" x14ac:dyDescent="0.2">
      <c r="A117" s="47"/>
      <c r="B117" s="47"/>
      <c r="C117" s="47"/>
      <c r="D117" s="38"/>
      <c r="E117" s="52"/>
      <c r="F117" s="50"/>
      <c r="G117" s="47"/>
      <c r="H117" s="51"/>
    </row>
    <row r="118" spans="1:8" s="49" customFormat="1" ht="16" x14ac:dyDescent="0.2">
      <c r="A118" s="47"/>
      <c r="B118" s="47"/>
      <c r="C118" s="47"/>
      <c r="D118" s="38"/>
      <c r="E118" s="47"/>
      <c r="F118" s="50"/>
      <c r="G118" s="47"/>
      <c r="H118" s="51"/>
    </row>
    <row r="119" spans="1:8" s="49" customFormat="1" ht="16" x14ac:dyDescent="0.2">
      <c r="A119" s="47"/>
      <c r="B119" s="47"/>
      <c r="C119" s="47"/>
      <c r="D119" s="38"/>
      <c r="E119" s="38"/>
      <c r="F119" s="50"/>
      <c r="G119" s="47"/>
      <c r="H119" s="51"/>
    </row>
    <row r="120" spans="1:8" s="49" customFormat="1" ht="16" x14ac:dyDescent="0.2">
      <c r="A120" s="47"/>
      <c r="B120" s="47"/>
      <c r="C120" s="47"/>
      <c r="D120" s="38"/>
      <c r="E120" s="38"/>
      <c r="F120" s="50"/>
      <c r="G120" s="47"/>
      <c r="H120" s="51"/>
    </row>
    <row r="121" spans="1:8" s="49" customFormat="1" ht="16" x14ac:dyDescent="0.2">
      <c r="A121" s="47"/>
      <c r="B121" s="47"/>
      <c r="C121" s="47"/>
      <c r="D121" s="38"/>
      <c r="E121" s="52"/>
      <c r="F121" s="50"/>
      <c r="G121" s="47"/>
      <c r="H121" s="51"/>
    </row>
    <row r="122" spans="1:8" s="49" customFormat="1" ht="16" x14ac:dyDescent="0.2">
      <c r="A122" s="47"/>
      <c r="B122" s="47"/>
      <c r="C122" s="38"/>
      <c r="D122" s="38"/>
      <c r="E122" s="38"/>
      <c r="F122" s="50"/>
      <c r="G122" s="38"/>
      <c r="H122" s="39"/>
    </row>
    <row r="123" spans="1:8" s="49" customFormat="1" ht="16" x14ac:dyDescent="0.2">
      <c r="A123" s="47"/>
      <c r="B123" s="47"/>
      <c r="C123" s="38"/>
      <c r="D123" s="38"/>
      <c r="E123" s="38"/>
      <c r="F123" s="50"/>
      <c r="G123" s="38"/>
      <c r="H123" s="39"/>
    </row>
    <row r="124" spans="1:8" s="49" customFormat="1" ht="16" x14ac:dyDescent="0.2">
      <c r="A124" s="47"/>
      <c r="B124" s="47"/>
      <c r="C124" s="38"/>
      <c r="D124" s="38"/>
      <c r="E124" s="38"/>
      <c r="F124" s="50"/>
      <c r="G124" s="38"/>
      <c r="H124" s="39"/>
    </row>
    <row r="125" spans="1:8" s="49" customFormat="1" ht="16" x14ac:dyDescent="0.2">
      <c r="A125" s="47"/>
      <c r="B125" s="47"/>
      <c r="C125" s="38"/>
      <c r="D125" s="38"/>
      <c r="E125" s="38"/>
      <c r="F125" s="50"/>
      <c r="G125" s="38"/>
      <c r="H125" s="39"/>
    </row>
    <row r="126" spans="1:8" s="49" customFormat="1" ht="16" x14ac:dyDescent="0.2">
      <c r="A126" s="47"/>
      <c r="B126" s="47"/>
      <c r="C126" s="38"/>
      <c r="D126" s="38"/>
      <c r="E126" s="38"/>
      <c r="F126" s="50"/>
      <c r="G126" s="38"/>
      <c r="H126" s="39"/>
    </row>
    <row r="127" spans="1:8" s="49" customFormat="1" ht="16" x14ac:dyDescent="0.2">
      <c r="A127" s="47"/>
      <c r="B127" s="47"/>
      <c r="C127" s="38"/>
      <c r="D127" s="38"/>
      <c r="E127" s="38"/>
      <c r="F127" s="50"/>
      <c r="G127" s="38"/>
      <c r="H127" s="39"/>
    </row>
    <row r="128" spans="1:8" s="49" customFormat="1" ht="16" x14ac:dyDescent="0.2">
      <c r="A128" s="47"/>
      <c r="B128" s="47"/>
      <c r="C128" s="38"/>
      <c r="D128" s="38"/>
      <c r="E128" s="38"/>
      <c r="F128" s="50"/>
      <c r="G128" s="38"/>
      <c r="H128" s="39"/>
    </row>
    <row r="129" spans="1:8" s="49" customFormat="1" ht="16" x14ac:dyDescent="0.2">
      <c r="A129" s="47"/>
      <c r="B129" s="47"/>
      <c r="C129" s="38"/>
      <c r="D129" s="38"/>
      <c r="E129" s="38"/>
      <c r="F129" s="50"/>
      <c r="G129" s="38"/>
      <c r="H129" s="39"/>
    </row>
    <row r="130" spans="1:8" s="49" customFormat="1" ht="16" x14ac:dyDescent="0.2">
      <c r="A130" s="47"/>
      <c r="B130" s="47"/>
      <c r="C130" s="38"/>
      <c r="D130" s="38"/>
      <c r="E130" s="38"/>
      <c r="F130" s="50"/>
      <c r="G130" s="38"/>
      <c r="H130" s="39"/>
    </row>
    <row r="131" spans="1:8" s="49" customFormat="1" ht="16" x14ac:dyDescent="0.2">
      <c r="A131" s="47"/>
      <c r="B131" s="47"/>
      <c r="C131" s="38"/>
      <c r="D131" s="38"/>
      <c r="E131" s="38"/>
      <c r="F131" s="50"/>
      <c r="G131" s="38"/>
      <c r="H131" s="39"/>
    </row>
    <row r="132" spans="1:8" s="49" customFormat="1" ht="16" x14ac:dyDescent="0.2">
      <c r="A132" s="47"/>
      <c r="B132" s="47"/>
      <c r="C132" s="38"/>
      <c r="D132" s="38"/>
      <c r="E132" s="38"/>
      <c r="F132" s="50"/>
      <c r="G132" s="38"/>
      <c r="H132" s="39"/>
    </row>
    <row r="133" spans="1:8" s="49" customFormat="1" ht="16" x14ac:dyDescent="0.2">
      <c r="A133" s="47"/>
      <c r="B133" s="47"/>
      <c r="C133" s="38"/>
      <c r="D133" s="38"/>
      <c r="E133" s="38"/>
      <c r="F133" s="50"/>
      <c r="G133" s="38"/>
      <c r="H133" s="39"/>
    </row>
    <row r="134" spans="1:8" s="49" customFormat="1" ht="16" x14ac:dyDescent="0.2">
      <c r="A134" s="47"/>
      <c r="B134" s="47"/>
      <c r="C134" s="38"/>
      <c r="D134" s="38"/>
      <c r="E134" s="38"/>
      <c r="F134" s="50"/>
      <c r="G134" s="38"/>
      <c r="H134" s="39"/>
    </row>
    <row r="135" spans="1:8" s="49" customFormat="1" ht="16" x14ac:dyDescent="0.2">
      <c r="A135" s="47"/>
      <c r="B135" s="47"/>
      <c r="C135" s="38"/>
      <c r="D135" s="38"/>
      <c r="E135" s="38"/>
      <c r="F135" s="50"/>
      <c r="G135" s="38"/>
      <c r="H135" s="39"/>
    </row>
    <row r="136" spans="1:8" s="49" customFormat="1" ht="16" x14ac:dyDescent="0.2">
      <c r="A136" s="47"/>
      <c r="B136" s="47"/>
      <c r="C136" s="38"/>
      <c r="D136" s="38"/>
      <c r="E136" s="38"/>
      <c r="F136" s="50"/>
      <c r="G136" s="38"/>
      <c r="H136" s="39"/>
    </row>
    <row r="137" spans="1:8" s="49" customFormat="1" ht="16" x14ac:dyDescent="0.2">
      <c r="A137" s="47"/>
      <c r="B137" s="47"/>
      <c r="C137" s="38"/>
      <c r="D137" s="38"/>
      <c r="E137" s="38"/>
      <c r="F137" s="50"/>
      <c r="G137" s="38"/>
      <c r="H137" s="39"/>
    </row>
    <row r="138" spans="1:8" s="49" customFormat="1" ht="16" x14ac:dyDescent="0.2">
      <c r="A138" s="47"/>
      <c r="B138" s="47"/>
      <c r="C138" s="47"/>
      <c r="D138" s="38"/>
      <c r="E138" s="52"/>
      <c r="F138" s="50"/>
      <c r="G138" s="47"/>
      <c r="H138" s="51"/>
    </row>
    <row r="139" spans="1:8" s="49" customFormat="1" ht="16" x14ac:dyDescent="0.2">
      <c r="A139" s="47"/>
      <c r="B139" s="47"/>
      <c r="C139" s="47"/>
      <c r="D139" s="38"/>
      <c r="E139" s="52"/>
      <c r="F139" s="50"/>
      <c r="G139" s="47"/>
      <c r="H139" s="51"/>
    </row>
    <row r="140" spans="1:8" s="49" customFormat="1" ht="16" x14ac:dyDescent="0.2">
      <c r="A140" s="47"/>
      <c r="B140" s="47"/>
      <c r="C140" s="47"/>
      <c r="D140" s="38"/>
      <c r="E140" s="47"/>
      <c r="F140" s="50"/>
      <c r="G140" s="47"/>
      <c r="H140" s="51"/>
    </row>
    <row r="141" spans="1:8" s="49" customFormat="1" ht="16" x14ac:dyDescent="0.2">
      <c r="A141" s="47"/>
      <c r="B141" s="47"/>
      <c r="C141" s="47"/>
      <c r="D141" s="38"/>
      <c r="E141" s="52"/>
      <c r="F141" s="50"/>
      <c r="G141" s="47"/>
      <c r="H141" s="51"/>
    </row>
    <row r="142" spans="1:8" s="49" customFormat="1" ht="16" x14ac:dyDescent="0.2">
      <c r="A142" s="47"/>
      <c r="B142" s="47"/>
      <c r="C142" s="47"/>
      <c r="D142" s="38"/>
      <c r="E142" s="52"/>
      <c r="F142" s="50"/>
      <c r="G142" s="47"/>
      <c r="H142" s="51"/>
    </row>
    <row r="143" spans="1:8" s="49" customFormat="1" ht="16" x14ac:dyDescent="0.2">
      <c r="A143" s="47"/>
      <c r="B143" s="47"/>
      <c r="C143" s="47"/>
      <c r="D143" s="38"/>
      <c r="E143" s="52"/>
      <c r="F143" s="50"/>
      <c r="G143" s="47"/>
      <c r="H143" s="51"/>
    </row>
    <row r="144" spans="1:8" s="49" customFormat="1" ht="16" x14ac:dyDescent="0.2">
      <c r="A144" s="47"/>
      <c r="B144" s="47"/>
      <c r="C144" s="38"/>
      <c r="D144" s="38"/>
      <c r="E144" s="38"/>
      <c r="F144" s="50"/>
      <c r="G144" s="38"/>
      <c r="H144" s="39"/>
    </row>
    <row r="145" spans="1:8" s="49" customFormat="1" ht="16" x14ac:dyDescent="0.2">
      <c r="A145" s="47"/>
      <c r="B145" s="47"/>
      <c r="C145" s="38"/>
      <c r="D145" s="38"/>
      <c r="E145" s="38"/>
      <c r="F145" s="50"/>
      <c r="G145" s="38"/>
      <c r="H145" s="39"/>
    </row>
    <row r="146" spans="1:8" s="49" customFormat="1" ht="16" x14ac:dyDescent="0.2">
      <c r="A146" s="47"/>
      <c r="B146" s="47"/>
      <c r="C146" s="38"/>
      <c r="D146" s="38"/>
      <c r="E146" s="38"/>
      <c r="F146" s="50"/>
      <c r="G146" s="38"/>
      <c r="H146" s="39"/>
    </row>
    <row r="147" spans="1:8" s="49" customFormat="1" ht="16" x14ac:dyDescent="0.2">
      <c r="A147" s="47"/>
      <c r="B147" s="47"/>
      <c r="C147" s="38"/>
      <c r="D147" s="38"/>
      <c r="E147" s="38"/>
      <c r="F147" s="50"/>
      <c r="G147" s="38"/>
      <c r="H147" s="39"/>
    </row>
    <row r="148" spans="1:8" s="49" customFormat="1" ht="16" x14ac:dyDescent="0.2">
      <c r="A148" s="47"/>
      <c r="B148" s="47"/>
      <c r="C148" s="38"/>
      <c r="D148" s="38"/>
      <c r="E148" s="38"/>
      <c r="F148" s="50"/>
      <c r="G148" s="38"/>
      <c r="H148" s="39"/>
    </row>
    <row r="149" spans="1:8" s="49" customFormat="1" ht="16" x14ac:dyDescent="0.2">
      <c r="A149" s="47"/>
      <c r="B149" s="47"/>
      <c r="C149" s="38"/>
      <c r="D149" s="38"/>
      <c r="E149" s="38"/>
      <c r="F149" s="50"/>
      <c r="G149" s="38"/>
      <c r="H149" s="39"/>
    </row>
    <row r="150" spans="1:8" s="49" customFormat="1" ht="16" x14ac:dyDescent="0.2">
      <c r="A150" s="47"/>
      <c r="B150" s="47"/>
      <c r="C150" s="38"/>
      <c r="D150" s="38"/>
      <c r="E150" s="38"/>
      <c r="F150" s="50"/>
      <c r="G150" s="38"/>
      <c r="H150" s="39"/>
    </row>
    <row r="151" spans="1:8" s="49" customFormat="1" ht="16" x14ac:dyDescent="0.2">
      <c r="A151" s="47"/>
      <c r="B151" s="47"/>
      <c r="C151" s="38"/>
      <c r="D151" s="38"/>
      <c r="E151" s="38"/>
      <c r="F151" s="50"/>
      <c r="G151" s="38"/>
      <c r="H151" s="39"/>
    </row>
    <row r="152" spans="1:8" s="49" customFormat="1" ht="16" x14ac:dyDescent="0.2">
      <c r="A152" s="47"/>
      <c r="B152" s="47"/>
      <c r="C152" s="38"/>
      <c r="D152" s="38"/>
      <c r="E152" s="38"/>
      <c r="F152" s="50"/>
      <c r="G152" s="38"/>
      <c r="H152" s="39"/>
    </row>
    <row r="153" spans="1:8" s="49" customFormat="1" ht="16" x14ac:dyDescent="0.2">
      <c r="A153" s="47"/>
      <c r="B153" s="47"/>
      <c r="C153" s="38"/>
      <c r="D153" s="38"/>
      <c r="E153" s="38"/>
      <c r="F153" s="50"/>
      <c r="G153" s="38"/>
      <c r="H153" s="39"/>
    </row>
    <row r="154" spans="1:8" s="49" customFormat="1" ht="16" x14ac:dyDescent="0.2">
      <c r="A154" s="47"/>
      <c r="B154" s="47"/>
      <c r="C154" s="38"/>
      <c r="D154" s="38"/>
      <c r="E154" s="38"/>
      <c r="F154" s="50"/>
      <c r="G154" s="38"/>
      <c r="H154" s="39"/>
    </row>
    <row r="155" spans="1:8" s="49" customFormat="1" ht="16" x14ac:dyDescent="0.2">
      <c r="A155" s="47"/>
      <c r="B155" s="47"/>
      <c r="C155" s="38"/>
      <c r="D155" s="38"/>
      <c r="E155" s="38"/>
      <c r="F155" s="50"/>
      <c r="G155" s="38"/>
      <c r="H155" s="39"/>
    </row>
    <row r="156" spans="1:8" s="49" customFormat="1" ht="16" x14ac:dyDescent="0.2">
      <c r="A156" s="47"/>
      <c r="B156" s="47"/>
      <c r="C156" s="38"/>
      <c r="D156" s="38"/>
      <c r="E156" s="38"/>
      <c r="F156" s="50"/>
      <c r="G156" s="38"/>
      <c r="H156" s="39"/>
    </row>
    <row r="157" spans="1:8" s="49" customFormat="1" ht="16" x14ac:dyDescent="0.2">
      <c r="A157" s="47"/>
      <c r="B157" s="47"/>
      <c r="C157" s="38"/>
      <c r="D157" s="38"/>
      <c r="E157" s="38"/>
      <c r="F157" s="50"/>
      <c r="G157" s="38"/>
      <c r="H157" s="39"/>
    </row>
    <row r="158" spans="1:8" s="49" customFormat="1" ht="16" x14ac:dyDescent="0.2">
      <c r="A158" s="47"/>
      <c r="B158" s="47"/>
      <c r="C158" s="38"/>
      <c r="D158" s="38"/>
      <c r="E158" s="38"/>
      <c r="F158" s="50"/>
      <c r="G158" s="38"/>
      <c r="H158" s="39"/>
    </row>
    <row r="159" spans="1:8" s="49" customFormat="1" ht="16" x14ac:dyDescent="0.2">
      <c r="A159" s="47"/>
      <c r="B159" s="47"/>
      <c r="C159" s="38"/>
      <c r="D159" s="38"/>
      <c r="E159" s="38"/>
      <c r="F159" s="50"/>
      <c r="G159" s="38"/>
      <c r="H159" s="39"/>
    </row>
    <row r="160" spans="1:8" s="49" customFormat="1" ht="16" x14ac:dyDescent="0.2">
      <c r="A160" s="47"/>
      <c r="B160" s="47"/>
      <c r="C160" s="38"/>
      <c r="D160" s="38"/>
      <c r="E160" s="38"/>
      <c r="F160" s="50"/>
      <c r="G160" s="38"/>
      <c r="H160" s="39"/>
    </row>
    <row r="161" spans="1:8" s="49" customFormat="1" ht="16" x14ac:dyDescent="0.2">
      <c r="A161" s="47"/>
      <c r="B161" s="47"/>
      <c r="C161" s="47"/>
      <c r="D161" s="38"/>
      <c r="E161" s="38"/>
      <c r="F161" s="50"/>
      <c r="G161" s="38"/>
      <c r="H161" s="39"/>
    </row>
    <row r="162" spans="1:8" s="49" customFormat="1" ht="16" x14ac:dyDescent="0.2">
      <c r="A162" s="47"/>
      <c r="B162" s="47"/>
      <c r="C162" s="47"/>
      <c r="D162" s="38"/>
      <c r="E162" s="47"/>
      <c r="F162" s="50"/>
      <c r="G162" s="47"/>
      <c r="H162" s="51"/>
    </row>
    <row r="163" spans="1:8" s="49" customFormat="1" ht="16" x14ac:dyDescent="0.2">
      <c r="A163" s="47"/>
      <c r="B163" s="47"/>
      <c r="C163" s="47"/>
      <c r="D163" s="38"/>
      <c r="E163" s="52"/>
      <c r="F163" s="50"/>
      <c r="G163" s="47"/>
      <c r="H163" s="51"/>
    </row>
    <row r="164" spans="1:8" s="49" customFormat="1" ht="16" x14ac:dyDescent="0.2">
      <c r="A164" s="47"/>
      <c r="B164" s="47"/>
      <c r="C164" s="47"/>
      <c r="D164" s="38"/>
      <c r="E164" s="52"/>
      <c r="F164" s="50"/>
      <c r="G164" s="47"/>
      <c r="H164" s="51"/>
    </row>
    <row r="165" spans="1:8" s="49" customFormat="1" ht="16" x14ac:dyDescent="0.2">
      <c r="A165" s="47"/>
      <c r="B165" s="47"/>
      <c r="C165" s="47"/>
      <c r="D165" s="38"/>
      <c r="E165" s="52"/>
      <c r="F165" s="50"/>
      <c r="G165" s="47"/>
      <c r="H165" s="51"/>
    </row>
    <row r="166" spans="1:8" s="49" customFormat="1" ht="16" x14ac:dyDescent="0.2">
      <c r="A166" s="47"/>
      <c r="B166" s="47"/>
      <c r="C166" s="38"/>
      <c r="D166" s="38"/>
      <c r="E166" s="38"/>
      <c r="F166" s="50"/>
      <c r="G166" s="38"/>
      <c r="H166" s="39"/>
    </row>
    <row r="167" spans="1:8" s="49" customFormat="1" ht="16" x14ac:dyDescent="0.2">
      <c r="A167" s="47"/>
      <c r="B167" s="47"/>
      <c r="C167" s="38"/>
      <c r="D167" s="38"/>
      <c r="E167" s="38"/>
      <c r="F167" s="50"/>
      <c r="G167" s="38"/>
      <c r="H167" s="39"/>
    </row>
    <row r="168" spans="1:8" s="49" customFormat="1" ht="16" x14ac:dyDescent="0.2">
      <c r="A168" s="47"/>
      <c r="B168" s="47"/>
      <c r="C168" s="38"/>
      <c r="D168" s="38"/>
      <c r="E168" s="38"/>
      <c r="F168" s="50"/>
      <c r="G168" s="38"/>
      <c r="H168" s="39"/>
    </row>
    <row r="169" spans="1:8" s="49" customFormat="1" ht="16" x14ac:dyDescent="0.2">
      <c r="A169" s="47"/>
      <c r="B169" s="47"/>
      <c r="C169" s="38"/>
      <c r="D169" s="38"/>
      <c r="E169" s="38"/>
      <c r="F169" s="50"/>
      <c r="G169" s="38"/>
      <c r="H169" s="39"/>
    </row>
    <row r="170" spans="1:8" s="49" customFormat="1" ht="16" x14ac:dyDescent="0.2">
      <c r="A170" s="47"/>
      <c r="B170" s="47"/>
      <c r="C170" s="38"/>
      <c r="D170" s="38"/>
      <c r="E170" s="38"/>
      <c r="F170" s="50"/>
      <c r="G170" s="38"/>
      <c r="H170" s="39"/>
    </row>
    <row r="171" spans="1:8" s="49" customFormat="1" ht="16" x14ac:dyDescent="0.2">
      <c r="A171" s="47"/>
      <c r="B171" s="47"/>
      <c r="C171" s="38"/>
      <c r="D171" s="38"/>
      <c r="E171" s="38"/>
      <c r="F171" s="50"/>
      <c r="G171" s="38"/>
      <c r="H171" s="39"/>
    </row>
    <row r="172" spans="1:8" s="49" customFormat="1" ht="16" x14ac:dyDescent="0.2">
      <c r="A172" s="47"/>
      <c r="B172" s="47"/>
      <c r="C172" s="38"/>
      <c r="D172" s="38"/>
      <c r="E172" s="38"/>
      <c r="F172" s="50"/>
      <c r="G172" s="38"/>
      <c r="H172" s="39"/>
    </row>
    <row r="173" spans="1:8" s="49" customFormat="1" ht="16" x14ac:dyDescent="0.2">
      <c r="A173" s="47"/>
      <c r="B173" s="47"/>
      <c r="C173" s="38"/>
      <c r="D173" s="38"/>
      <c r="E173" s="38"/>
      <c r="F173" s="50"/>
      <c r="G173" s="38"/>
      <c r="H173" s="39"/>
    </row>
    <row r="174" spans="1:8" s="49" customFormat="1" ht="16" x14ac:dyDescent="0.2">
      <c r="A174" s="47"/>
      <c r="B174" s="47"/>
      <c r="C174" s="38"/>
      <c r="D174" s="38"/>
      <c r="E174" s="38"/>
      <c r="F174" s="50"/>
      <c r="G174" s="38"/>
      <c r="H174" s="39"/>
    </row>
    <row r="175" spans="1:8" s="49" customFormat="1" ht="16" x14ac:dyDescent="0.2">
      <c r="A175" s="47"/>
      <c r="B175" s="47"/>
      <c r="C175" s="38"/>
      <c r="D175" s="38"/>
      <c r="E175" s="38"/>
      <c r="F175" s="50"/>
      <c r="G175" s="38"/>
      <c r="H175" s="39"/>
    </row>
    <row r="176" spans="1:8" s="49" customFormat="1" ht="16" x14ac:dyDescent="0.2">
      <c r="A176" s="47"/>
      <c r="B176" s="47"/>
      <c r="C176" s="38"/>
      <c r="D176" s="38"/>
      <c r="E176" s="38"/>
      <c r="F176" s="50"/>
      <c r="G176" s="38"/>
      <c r="H176" s="39"/>
    </row>
    <row r="177" spans="1:8" s="49" customFormat="1" ht="16" x14ac:dyDescent="0.2">
      <c r="A177" s="47"/>
      <c r="B177" s="47"/>
      <c r="C177" s="38"/>
      <c r="D177" s="38"/>
      <c r="E177" s="38"/>
      <c r="F177" s="50"/>
      <c r="G177" s="38"/>
      <c r="H177" s="39"/>
    </row>
    <row r="178" spans="1:8" s="49" customFormat="1" ht="16" x14ac:dyDescent="0.2">
      <c r="A178" s="47"/>
      <c r="B178" s="47"/>
      <c r="C178" s="38"/>
      <c r="D178" s="38"/>
      <c r="E178" s="38"/>
      <c r="F178" s="50"/>
      <c r="G178" s="38"/>
      <c r="H178" s="39"/>
    </row>
    <row r="179" spans="1:8" s="49" customFormat="1" ht="16" x14ac:dyDescent="0.2">
      <c r="A179" s="47"/>
      <c r="B179" s="47"/>
      <c r="C179" s="38"/>
      <c r="D179" s="38"/>
      <c r="E179" s="38"/>
      <c r="F179" s="50"/>
      <c r="G179" s="38"/>
      <c r="H179" s="39"/>
    </row>
    <row r="180" spans="1:8" s="49" customFormat="1" ht="16" x14ac:dyDescent="0.2">
      <c r="A180" s="47"/>
      <c r="B180" s="47"/>
      <c r="C180" s="38"/>
      <c r="D180" s="38"/>
      <c r="E180" s="38"/>
      <c r="F180" s="50"/>
      <c r="G180" s="38"/>
      <c r="H180" s="39"/>
    </row>
    <row r="181" spans="1:8" s="49" customFormat="1" ht="16" x14ac:dyDescent="0.2">
      <c r="A181" s="47"/>
      <c r="B181" s="47"/>
      <c r="C181" s="38"/>
      <c r="D181" s="38"/>
      <c r="E181" s="38"/>
      <c r="F181" s="50"/>
      <c r="G181" s="38"/>
      <c r="H181" s="39"/>
    </row>
    <row r="182" spans="1:8" s="49" customFormat="1" ht="16" x14ac:dyDescent="0.2">
      <c r="A182" s="47"/>
      <c r="B182" s="47"/>
      <c r="C182" s="38"/>
      <c r="D182" s="38"/>
      <c r="E182" s="38"/>
      <c r="F182" s="50"/>
      <c r="G182" s="38"/>
      <c r="H182" s="39"/>
    </row>
    <row r="183" spans="1:8" s="49" customFormat="1" ht="16" x14ac:dyDescent="0.2">
      <c r="A183" s="47"/>
      <c r="B183" s="47"/>
      <c r="C183" s="38"/>
      <c r="D183" s="38"/>
      <c r="E183" s="38"/>
      <c r="F183" s="50"/>
      <c r="G183" s="38"/>
      <c r="H183" s="39"/>
    </row>
    <row r="184" spans="1:8" s="49" customFormat="1" ht="16" x14ac:dyDescent="0.2">
      <c r="A184" s="47"/>
      <c r="B184" s="47"/>
      <c r="C184" s="38"/>
      <c r="D184" s="38"/>
      <c r="E184" s="38"/>
      <c r="F184" s="50"/>
      <c r="G184" s="38"/>
      <c r="H184" s="39"/>
    </row>
    <row r="185" spans="1:8" s="49" customFormat="1" ht="16" x14ac:dyDescent="0.2">
      <c r="A185" s="47"/>
      <c r="B185" s="47"/>
      <c r="C185" s="38"/>
      <c r="D185" s="38"/>
      <c r="E185" s="38"/>
      <c r="F185" s="50"/>
      <c r="G185" s="38"/>
      <c r="H185" s="39"/>
    </row>
    <row r="186" spans="1:8" s="49" customFormat="1" ht="16" x14ac:dyDescent="0.2">
      <c r="A186" s="47"/>
      <c r="B186" s="47"/>
      <c r="C186" s="38"/>
      <c r="D186" s="38"/>
      <c r="E186" s="38"/>
      <c r="F186" s="50"/>
      <c r="G186" s="38"/>
      <c r="H186" s="39"/>
    </row>
    <row r="187" spans="1:8" s="49" customFormat="1" ht="16" x14ac:dyDescent="0.2">
      <c r="A187" s="47"/>
      <c r="B187" s="47"/>
      <c r="C187" s="38"/>
      <c r="D187" s="38"/>
      <c r="E187" s="38"/>
      <c r="F187" s="50"/>
      <c r="G187" s="38"/>
      <c r="H187" s="39"/>
    </row>
    <row r="188" spans="1:8" s="49" customFormat="1" ht="16" x14ac:dyDescent="0.2">
      <c r="A188" s="47"/>
      <c r="B188" s="47"/>
      <c r="C188" s="38"/>
      <c r="D188" s="38"/>
      <c r="E188" s="38"/>
      <c r="F188" s="50"/>
      <c r="G188" s="38"/>
      <c r="H188" s="39"/>
    </row>
    <row r="189" spans="1:8" s="49" customFormat="1" ht="16" x14ac:dyDescent="0.2">
      <c r="A189" s="47"/>
      <c r="B189" s="47"/>
      <c r="C189" s="38"/>
      <c r="D189" s="38"/>
      <c r="E189" s="38"/>
      <c r="F189" s="50"/>
      <c r="G189" s="38"/>
      <c r="H189" s="39"/>
    </row>
    <row r="190" spans="1:8" s="49" customFormat="1" ht="16" x14ac:dyDescent="0.2">
      <c r="A190" s="47"/>
      <c r="B190" s="47"/>
      <c r="C190" s="38"/>
      <c r="D190" s="38"/>
      <c r="E190" s="38"/>
      <c r="F190" s="50"/>
      <c r="G190" s="38"/>
      <c r="H190" s="39"/>
    </row>
    <row r="191" spans="1:8" s="49" customFormat="1" ht="16" x14ac:dyDescent="0.2">
      <c r="A191" s="47"/>
      <c r="B191" s="47"/>
      <c r="C191" s="38"/>
      <c r="D191" s="38"/>
      <c r="E191" s="38"/>
      <c r="F191" s="50"/>
      <c r="G191" s="38"/>
      <c r="H191" s="39"/>
    </row>
    <row r="192" spans="1:8" s="49" customFormat="1" ht="16" x14ac:dyDescent="0.2">
      <c r="A192" s="47"/>
      <c r="B192" s="47"/>
      <c r="C192" s="38"/>
      <c r="D192" s="38"/>
      <c r="E192" s="38"/>
      <c r="F192" s="50"/>
      <c r="G192" s="38"/>
      <c r="H192" s="39"/>
    </row>
    <row r="193" spans="1:8" s="49" customFormat="1" ht="16" x14ac:dyDescent="0.2">
      <c r="A193" s="47"/>
      <c r="B193" s="47"/>
      <c r="C193" s="38"/>
      <c r="D193" s="38"/>
      <c r="E193" s="38"/>
      <c r="F193" s="50"/>
      <c r="G193" s="38"/>
      <c r="H193" s="39"/>
    </row>
    <row r="194" spans="1:8" s="49" customFormat="1" ht="16" x14ac:dyDescent="0.2">
      <c r="A194" s="47"/>
      <c r="B194" s="47"/>
      <c r="C194" s="38"/>
      <c r="D194" s="38"/>
      <c r="E194" s="38"/>
      <c r="F194" s="50"/>
      <c r="G194" s="38"/>
      <c r="H194" s="39"/>
    </row>
    <row r="195" spans="1:8" s="49" customFormat="1" ht="16" x14ac:dyDescent="0.2">
      <c r="A195" s="47"/>
      <c r="B195" s="47"/>
      <c r="C195" s="38"/>
      <c r="D195" s="38"/>
      <c r="E195" s="38"/>
      <c r="F195" s="50"/>
      <c r="G195" s="38"/>
      <c r="H195" s="39"/>
    </row>
    <row r="196" spans="1:8" s="49" customFormat="1" ht="16" x14ac:dyDescent="0.2">
      <c r="A196" s="47"/>
      <c r="B196" s="47"/>
      <c r="C196" s="38"/>
      <c r="D196" s="38"/>
      <c r="E196" s="38"/>
      <c r="F196" s="50"/>
      <c r="G196" s="38"/>
      <c r="H196" s="39"/>
    </row>
    <row r="197" spans="1:8" s="49" customFormat="1" ht="16" x14ac:dyDescent="0.2">
      <c r="A197" s="47"/>
      <c r="B197" s="47"/>
      <c r="C197" s="38"/>
      <c r="D197" s="38"/>
      <c r="E197" s="38"/>
      <c r="F197" s="50"/>
      <c r="G197" s="38"/>
      <c r="H197" s="39"/>
    </row>
    <row r="198" spans="1:8" s="49" customFormat="1" ht="16" x14ac:dyDescent="0.2">
      <c r="A198" s="47"/>
      <c r="B198" s="47"/>
      <c r="C198" s="38"/>
      <c r="D198" s="38"/>
      <c r="E198" s="38"/>
      <c r="F198" s="50"/>
      <c r="G198" s="38"/>
      <c r="H198" s="39"/>
    </row>
    <row r="199" spans="1:8" s="49" customFormat="1" ht="16" x14ac:dyDescent="0.2">
      <c r="A199" s="47"/>
      <c r="B199" s="47"/>
      <c r="C199" s="38"/>
      <c r="D199" s="38"/>
      <c r="E199" s="38"/>
      <c r="F199" s="50"/>
      <c r="G199" s="38"/>
      <c r="H199" s="39"/>
    </row>
    <row r="200" spans="1:8" s="49" customFormat="1" ht="16" x14ac:dyDescent="0.2">
      <c r="A200" s="47"/>
      <c r="B200" s="47"/>
      <c r="C200" s="38"/>
      <c r="D200" s="38"/>
      <c r="E200" s="38"/>
      <c r="F200" s="50"/>
      <c r="G200" s="38"/>
      <c r="H200" s="39"/>
    </row>
    <row r="201" spans="1:8" s="49" customFormat="1" ht="16" x14ac:dyDescent="0.2">
      <c r="A201" s="47"/>
      <c r="B201" s="47"/>
      <c r="C201" s="38"/>
      <c r="D201" s="38"/>
      <c r="E201" s="38"/>
      <c r="F201" s="50"/>
      <c r="G201" s="38"/>
      <c r="H201" s="39"/>
    </row>
    <row r="202" spans="1:8" s="49" customFormat="1" ht="16" x14ac:dyDescent="0.2">
      <c r="A202" s="47"/>
      <c r="B202" s="47"/>
      <c r="C202" s="38"/>
      <c r="D202" s="38"/>
      <c r="E202" s="38"/>
      <c r="F202" s="50"/>
      <c r="G202" s="38"/>
      <c r="H202" s="39"/>
    </row>
    <row r="203" spans="1:8" s="49" customFormat="1" ht="16" x14ac:dyDescent="0.2">
      <c r="A203" s="47"/>
      <c r="B203" s="47"/>
      <c r="C203" s="38"/>
      <c r="D203" s="38"/>
      <c r="E203" s="38"/>
      <c r="F203" s="50"/>
      <c r="G203" s="38"/>
      <c r="H203" s="39"/>
    </row>
    <row r="204" spans="1:8" s="49" customFormat="1" ht="16" x14ac:dyDescent="0.2">
      <c r="A204" s="47"/>
      <c r="B204" s="47"/>
      <c r="C204" s="38"/>
      <c r="D204" s="38"/>
      <c r="E204" s="38"/>
      <c r="F204" s="50"/>
      <c r="G204" s="38"/>
      <c r="H204" s="39"/>
    </row>
    <row r="205" spans="1:8" s="49" customFormat="1" ht="16" x14ac:dyDescent="0.2">
      <c r="A205" s="47"/>
      <c r="B205" s="47"/>
      <c r="C205" s="38"/>
      <c r="D205" s="38"/>
      <c r="E205" s="38"/>
      <c r="F205" s="50"/>
      <c r="G205" s="38"/>
      <c r="H205" s="39"/>
    </row>
    <row r="206" spans="1:8" s="49" customFormat="1" ht="16" x14ac:dyDescent="0.2">
      <c r="A206" s="47"/>
      <c r="B206" s="47"/>
      <c r="C206" s="38"/>
      <c r="D206" s="38"/>
      <c r="E206" s="38"/>
      <c r="F206" s="50"/>
      <c r="G206" s="38"/>
      <c r="H206" s="39"/>
    </row>
    <row r="207" spans="1:8" s="49" customFormat="1" ht="16" x14ac:dyDescent="0.2">
      <c r="A207" s="47"/>
      <c r="B207" s="47"/>
      <c r="C207" s="38"/>
      <c r="D207" s="38"/>
      <c r="E207" s="38"/>
      <c r="F207" s="50"/>
      <c r="G207" s="38"/>
      <c r="H207" s="39"/>
    </row>
    <row r="208" spans="1:8" s="49" customFormat="1" ht="16" x14ac:dyDescent="0.2">
      <c r="A208" s="47"/>
      <c r="B208" s="47"/>
      <c r="C208" s="38"/>
      <c r="D208" s="38"/>
      <c r="E208" s="38"/>
      <c r="F208" s="50"/>
      <c r="G208" s="38"/>
      <c r="H208" s="39"/>
    </row>
    <row r="209" spans="1:8" s="49" customFormat="1" ht="16" x14ac:dyDescent="0.2">
      <c r="A209" s="47"/>
      <c r="B209" s="47"/>
      <c r="C209" s="38"/>
      <c r="D209" s="38"/>
      <c r="E209" s="38"/>
      <c r="F209" s="50"/>
      <c r="G209" s="38"/>
      <c r="H209" s="39"/>
    </row>
    <row r="210" spans="1:8" s="49" customFormat="1" ht="16" x14ac:dyDescent="0.2">
      <c r="A210" s="47"/>
      <c r="B210" s="47"/>
      <c r="C210" s="38"/>
      <c r="D210" s="38"/>
      <c r="E210" s="38"/>
      <c r="F210" s="50"/>
      <c r="G210" s="38"/>
      <c r="H210" s="39"/>
    </row>
    <row r="211" spans="1:8" s="49" customFormat="1" ht="16" x14ac:dyDescent="0.2">
      <c r="A211" s="47"/>
      <c r="B211" s="47"/>
      <c r="C211" s="38"/>
      <c r="D211" s="38"/>
      <c r="E211" s="38"/>
      <c r="F211" s="50"/>
      <c r="G211" s="38"/>
      <c r="H211" s="39"/>
    </row>
    <row r="212" spans="1:8" s="49" customFormat="1" ht="16" x14ac:dyDescent="0.2">
      <c r="A212" s="47"/>
      <c r="B212" s="47"/>
      <c r="C212" s="38"/>
      <c r="D212" s="38"/>
      <c r="E212" s="38"/>
      <c r="F212" s="50"/>
      <c r="G212" s="38"/>
      <c r="H212" s="39"/>
    </row>
    <row r="213" spans="1:8" s="49" customFormat="1" ht="16" x14ac:dyDescent="0.2">
      <c r="A213" s="47"/>
      <c r="B213" s="47"/>
      <c r="C213" s="38"/>
      <c r="D213" s="38"/>
      <c r="E213" s="38"/>
      <c r="F213" s="50"/>
      <c r="G213" s="38"/>
      <c r="H213" s="39"/>
    </row>
    <row r="214" spans="1:8" s="49" customFormat="1" ht="16" x14ac:dyDescent="0.2">
      <c r="A214" s="47"/>
      <c r="B214" s="47"/>
      <c r="C214" s="38"/>
      <c r="D214" s="38"/>
      <c r="E214" s="38"/>
      <c r="F214" s="50"/>
      <c r="G214" s="38"/>
      <c r="H214" s="39"/>
    </row>
    <row r="215" spans="1:8" s="49" customFormat="1" ht="16" x14ac:dyDescent="0.2">
      <c r="A215" s="47"/>
      <c r="B215" s="47"/>
      <c r="C215" s="47"/>
      <c r="D215" s="38"/>
      <c r="E215" s="38"/>
      <c r="F215" s="50"/>
      <c r="G215" s="38"/>
      <c r="H215" s="39"/>
    </row>
    <row r="216" spans="1:8" s="49" customFormat="1" ht="16" x14ac:dyDescent="0.2">
      <c r="A216" s="47"/>
      <c r="B216" s="47"/>
      <c r="C216" s="47"/>
      <c r="D216" s="38"/>
      <c r="E216" s="38"/>
      <c r="F216" s="50"/>
      <c r="G216" s="38"/>
      <c r="H216" s="39"/>
    </row>
    <row r="217" spans="1:8" s="49" customFormat="1" ht="16" x14ac:dyDescent="0.2">
      <c r="A217" s="47"/>
      <c r="B217" s="47"/>
      <c r="C217" s="47"/>
      <c r="D217" s="38"/>
      <c r="E217" s="38"/>
      <c r="F217" s="50"/>
      <c r="G217" s="38"/>
      <c r="H217" s="39"/>
    </row>
    <row r="218" spans="1:8" s="49" customFormat="1" ht="16" x14ac:dyDescent="0.2">
      <c r="A218" s="47"/>
      <c r="B218" s="47"/>
      <c r="C218" s="38"/>
      <c r="D218" s="38"/>
      <c r="E218" s="38"/>
      <c r="F218" s="50"/>
      <c r="G218" s="38"/>
      <c r="H218" s="39"/>
    </row>
    <row r="219" spans="1:8" s="49" customFormat="1" ht="16" x14ac:dyDescent="0.2">
      <c r="A219" s="47"/>
      <c r="B219" s="47"/>
      <c r="C219" s="38"/>
      <c r="D219" s="38"/>
      <c r="E219" s="38"/>
      <c r="F219" s="50"/>
      <c r="G219" s="38"/>
      <c r="H219" s="39"/>
    </row>
    <row r="220" spans="1:8" s="49" customFormat="1" ht="16" x14ac:dyDescent="0.2">
      <c r="A220" s="47"/>
      <c r="B220" s="47"/>
      <c r="C220" s="38"/>
      <c r="D220" s="38"/>
      <c r="E220" s="38"/>
      <c r="F220" s="50"/>
      <c r="G220" s="38"/>
      <c r="H220" s="39"/>
    </row>
    <row r="221" spans="1:8" s="49" customFormat="1" ht="16" x14ac:dyDescent="0.2">
      <c r="A221" s="47"/>
      <c r="B221" s="47"/>
      <c r="C221" s="38"/>
      <c r="D221" s="38"/>
      <c r="E221" s="38"/>
      <c r="F221" s="50"/>
      <c r="G221" s="38"/>
      <c r="H221" s="39"/>
    </row>
    <row r="222" spans="1:8" s="49" customFormat="1" ht="16" x14ac:dyDescent="0.2">
      <c r="A222" s="47"/>
      <c r="B222" s="47"/>
      <c r="C222" s="38"/>
      <c r="D222" s="38"/>
      <c r="E222" s="38"/>
      <c r="F222" s="50"/>
      <c r="G222" s="38"/>
      <c r="H222" s="39"/>
    </row>
    <row r="223" spans="1:8" s="49" customFormat="1" ht="16" x14ac:dyDescent="0.2">
      <c r="A223" s="47"/>
      <c r="B223" s="47"/>
      <c r="C223" s="38"/>
      <c r="D223" s="38"/>
      <c r="E223" s="38"/>
      <c r="F223" s="50"/>
      <c r="G223" s="38"/>
      <c r="H223" s="39"/>
    </row>
    <row r="224" spans="1:8" s="49" customFormat="1" ht="16" x14ac:dyDescent="0.2">
      <c r="A224" s="47"/>
      <c r="B224" s="47"/>
      <c r="C224" s="38"/>
      <c r="D224" s="38"/>
      <c r="E224" s="38"/>
      <c r="F224" s="50"/>
      <c r="G224" s="38"/>
      <c r="H224" s="39"/>
    </row>
    <row r="225" spans="1:157" s="49" customFormat="1" ht="16" x14ac:dyDescent="0.2">
      <c r="A225" s="47"/>
      <c r="B225" s="47"/>
      <c r="C225" s="47"/>
      <c r="D225" s="38"/>
      <c r="E225" s="38"/>
      <c r="F225" s="50"/>
      <c r="G225" s="38"/>
      <c r="H225" s="39"/>
    </row>
    <row r="226" spans="1:157" s="49" customFormat="1" ht="16" x14ac:dyDescent="0.2">
      <c r="A226" s="47"/>
      <c r="B226" s="47"/>
      <c r="C226" s="38"/>
      <c r="D226" s="38"/>
      <c r="E226" s="38"/>
      <c r="F226" s="50"/>
      <c r="G226" s="38"/>
      <c r="H226" s="39"/>
    </row>
    <row r="227" spans="1:157" s="49" customFormat="1" ht="16" x14ac:dyDescent="0.2">
      <c r="A227" s="47"/>
      <c r="B227" s="47"/>
      <c r="C227" s="38"/>
      <c r="D227" s="38"/>
      <c r="E227" s="38"/>
      <c r="F227" s="50"/>
      <c r="G227" s="38"/>
      <c r="H227" s="39"/>
    </row>
    <row r="228" spans="1:157" s="49" customFormat="1" ht="16" x14ac:dyDescent="0.2">
      <c r="A228" s="47"/>
      <c r="B228" s="47"/>
      <c r="C228" s="47"/>
      <c r="D228" s="38"/>
      <c r="E228" s="38"/>
      <c r="F228" s="50"/>
      <c r="G228" s="38"/>
      <c r="H228" s="39"/>
    </row>
    <row r="229" spans="1:157" s="49" customFormat="1" ht="16" x14ac:dyDescent="0.2">
      <c r="A229" s="47"/>
      <c r="B229" s="47"/>
      <c r="C229" s="47"/>
      <c r="D229" s="38"/>
      <c r="E229" s="38"/>
      <c r="F229" s="50"/>
      <c r="G229" s="38"/>
      <c r="H229" s="39"/>
    </row>
    <row r="230" spans="1:157" s="49" customFormat="1" ht="16" x14ac:dyDescent="0.2">
      <c r="A230" s="47"/>
      <c r="B230" s="47"/>
      <c r="C230" s="47"/>
      <c r="D230" s="38"/>
      <c r="E230" s="38"/>
      <c r="F230" s="50"/>
      <c r="G230" s="38"/>
      <c r="H230" s="39"/>
    </row>
    <row r="231" spans="1:157" s="49" customFormat="1" ht="16" x14ac:dyDescent="0.2">
      <c r="A231" s="47"/>
      <c r="B231" s="47"/>
      <c r="C231" s="47"/>
      <c r="D231" s="38"/>
      <c r="E231" s="38"/>
      <c r="F231" s="50"/>
      <c r="G231" s="38"/>
      <c r="H231" s="39"/>
    </row>
    <row r="232" spans="1:157" s="49" customFormat="1" ht="16" x14ac:dyDescent="0.2">
      <c r="A232" s="47"/>
      <c r="B232" s="47"/>
      <c r="C232" s="38"/>
      <c r="D232" s="38"/>
      <c r="E232" s="38"/>
      <c r="F232" s="50"/>
      <c r="G232" s="38"/>
      <c r="H232" s="39"/>
    </row>
    <row r="233" spans="1:157" s="49" customFormat="1" ht="16" x14ac:dyDescent="0.2">
      <c r="A233" s="47"/>
      <c r="B233" s="47"/>
      <c r="C233" s="38"/>
      <c r="D233" s="38"/>
      <c r="E233" s="38"/>
      <c r="F233" s="50"/>
      <c r="G233" s="38"/>
      <c r="H233" s="39"/>
    </row>
    <row r="234" spans="1:157" s="49" customFormat="1" ht="16" x14ac:dyDescent="0.2">
      <c r="A234" s="47"/>
      <c r="B234" s="47"/>
      <c r="C234" s="38"/>
      <c r="D234" s="38"/>
      <c r="E234" s="38"/>
      <c r="F234" s="50"/>
      <c r="G234" s="38"/>
      <c r="H234" s="39"/>
    </row>
    <row r="235" spans="1:157" s="49" customFormat="1" ht="16" x14ac:dyDescent="0.2">
      <c r="A235" s="47"/>
      <c r="B235" s="47"/>
      <c r="C235" s="47"/>
      <c r="D235" s="38"/>
      <c r="E235" s="38"/>
      <c r="F235" s="50"/>
      <c r="G235" s="38"/>
      <c r="H235" s="39"/>
    </row>
    <row r="236" spans="1:157" ht="16" x14ac:dyDescent="0.2">
      <c r="A236" s="53"/>
      <c r="B236" s="54"/>
      <c r="C236" s="47"/>
      <c r="F236" s="50"/>
    </row>
    <row r="237" spans="1:157" ht="16" x14ac:dyDescent="0.2">
      <c r="A237" s="53"/>
      <c r="B237" s="54"/>
      <c r="C237" s="47"/>
      <c r="F237" s="50"/>
    </row>
    <row r="238" spans="1:157" ht="16" x14ac:dyDescent="0.2">
      <c r="A238" s="53"/>
      <c r="B238" s="54"/>
      <c r="C238" s="47"/>
      <c r="F238" s="50"/>
    </row>
    <row r="239" spans="1:157" ht="16" x14ac:dyDescent="0.2">
      <c r="A239" s="53"/>
      <c r="B239" s="54"/>
      <c r="F239" s="50"/>
    </row>
    <row r="240" spans="1:157" s="38" customFormat="1" ht="16" x14ac:dyDescent="0.2">
      <c r="A240" s="53"/>
      <c r="B240" s="54"/>
      <c r="C240" s="47"/>
      <c r="F240" s="50"/>
      <c r="H240" s="39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  <c r="DL240" s="40"/>
      <c r="DM240" s="40"/>
      <c r="DN240" s="40"/>
      <c r="DO240" s="40"/>
      <c r="DP240" s="40"/>
      <c r="DQ240" s="40"/>
      <c r="DR240" s="40"/>
      <c r="DS240" s="40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</row>
    <row r="241" spans="1:157" s="38" customFormat="1" ht="16" x14ac:dyDescent="0.2">
      <c r="A241" s="53"/>
      <c r="B241" s="54"/>
      <c r="C241" s="47"/>
      <c r="F241" s="50"/>
      <c r="H241" s="39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</row>
    <row r="242" spans="1:157" s="38" customFormat="1" ht="16" x14ac:dyDescent="0.2">
      <c r="A242" s="53"/>
      <c r="B242" s="54"/>
      <c r="C242" s="47"/>
      <c r="F242" s="50"/>
      <c r="H242" s="39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</row>
    <row r="243" spans="1:157" s="38" customFormat="1" ht="16" x14ac:dyDescent="0.2">
      <c r="A243" s="53"/>
      <c r="B243" s="54"/>
      <c r="C243" s="47"/>
      <c r="F243" s="50"/>
      <c r="H243" s="39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</row>
    <row r="244" spans="1:157" s="38" customFormat="1" ht="16" x14ac:dyDescent="0.2">
      <c r="A244" s="53"/>
      <c r="B244" s="54"/>
      <c r="C244" s="47"/>
      <c r="F244" s="50"/>
      <c r="H244" s="39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</row>
    <row r="245" spans="1:157" s="38" customFormat="1" ht="16" x14ac:dyDescent="0.2">
      <c r="A245" s="53"/>
      <c r="B245" s="54"/>
      <c r="C245" s="47"/>
      <c r="F245" s="50"/>
      <c r="H245" s="39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  <c r="DL245" s="40"/>
      <c r="DM245" s="40"/>
      <c r="DN245" s="40"/>
      <c r="DO245" s="40"/>
      <c r="DP245" s="40"/>
      <c r="DQ245" s="40"/>
      <c r="DR245" s="40"/>
      <c r="DS245" s="40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</row>
    <row r="246" spans="1:157" s="38" customFormat="1" ht="16" x14ac:dyDescent="0.2">
      <c r="A246" s="53"/>
      <c r="B246" s="54"/>
      <c r="F246" s="50"/>
      <c r="H246" s="39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  <c r="CJ246" s="40"/>
      <c r="CK246" s="40"/>
      <c r="CL246" s="40"/>
      <c r="CM246" s="40"/>
      <c r="CN246" s="40"/>
      <c r="CO246" s="40"/>
      <c r="CP246" s="40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  <c r="DL246" s="40"/>
      <c r="DM246" s="40"/>
      <c r="DN246" s="40"/>
      <c r="DO246" s="40"/>
      <c r="DP246" s="40"/>
      <c r="DQ246" s="40"/>
      <c r="DR246" s="40"/>
      <c r="DS246" s="40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</row>
    <row r="247" spans="1:157" s="38" customFormat="1" ht="16" x14ac:dyDescent="0.2">
      <c r="A247" s="53"/>
      <c r="B247" s="54"/>
      <c r="F247" s="50"/>
      <c r="H247" s="39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</row>
    <row r="248" spans="1:157" s="38" customFormat="1" ht="16" x14ac:dyDescent="0.2">
      <c r="A248" s="53"/>
      <c r="B248" s="54"/>
      <c r="F248" s="50"/>
      <c r="H248" s="39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</row>
    <row r="249" spans="1:157" s="38" customFormat="1" ht="16" x14ac:dyDescent="0.2">
      <c r="A249" s="53"/>
      <c r="B249" s="54"/>
      <c r="F249" s="50"/>
      <c r="H249" s="39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</row>
    <row r="250" spans="1:157" s="38" customFormat="1" ht="16" x14ac:dyDescent="0.2">
      <c r="A250" s="53"/>
      <c r="B250" s="54"/>
      <c r="F250" s="50"/>
      <c r="H250" s="39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</row>
    <row r="251" spans="1:157" s="38" customFormat="1" ht="16" x14ac:dyDescent="0.2">
      <c r="A251" s="53"/>
      <c r="B251" s="54"/>
      <c r="F251" s="50"/>
      <c r="H251" s="39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  <c r="CJ251" s="40"/>
      <c r="CK251" s="40"/>
      <c r="CL251" s="40"/>
      <c r="CM251" s="40"/>
      <c r="CN251" s="40"/>
      <c r="CO251" s="40"/>
      <c r="CP251" s="40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  <c r="DL251" s="40"/>
      <c r="DM251" s="40"/>
      <c r="DN251" s="40"/>
      <c r="DO251" s="40"/>
      <c r="DP251" s="40"/>
      <c r="DQ251" s="40"/>
      <c r="DR251" s="40"/>
      <c r="DS251" s="40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</row>
    <row r="252" spans="1:157" s="38" customFormat="1" ht="16" x14ac:dyDescent="0.2">
      <c r="A252" s="53"/>
      <c r="B252" s="54"/>
      <c r="F252" s="50"/>
      <c r="H252" s="39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  <c r="CJ252" s="40"/>
      <c r="CK252" s="40"/>
      <c r="CL252" s="40"/>
      <c r="CM252" s="40"/>
      <c r="CN252" s="40"/>
      <c r="CO252" s="40"/>
      <c r="CP252" s="40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  <c r="DL252" s="40"/>
      <c r="DM252" s="40"/>
      <c r="DN252" s="40"/>
      <c r="DO252" s="40"/>
      <c r="DP252" s="40"/>
      <c r="DQ252" s="40"/>
      <c r="DR252" s="40"/>
      <c r="DS252" s="40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</row>
    <row r="253" spans="1:157" s="38" customFormat="1" ht="16" x14ac:dyDescent="0.2">
      <c r="A253" s="53"/>
      <c r="B253" s="54"/>
      <c r="F253" s="50"/>
      <c r="H253" s="39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</row>
    <row r="254" spans="1:157" s="38" customFormat="1" ht="16" x14ac:dyDescent="0.2">
      <c r="A254" s="53"/>
      <c r="B254" s="54"/>
      <c r="F254" s="50"/>
      <c r="H254" s="39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</row>
    <row r="255" spans="1:157" s="38" customFormat="1" ht="16" x14ac:dyDescent="0.2">
      <c r="A255" s="53"/>
      <c r="B255" s="54"/>
      <c r="F255" s="50"/>
      <c r="H255" s="39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  <c r="CJ255" s="40"/>
      <c r="CK255" s="40"/>
      <c r="CL255" s="40"/>
      <c r="CM255" s="40"/>
      <c r="CN255" s="40"/>
      <c r="CO255" s="40"/>
      <c r="CP255" s="40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  <c r="DL255" s="40"/>
      <c r="DM255" s="40"/>
      <c r="DN255" s="40"/>
      <c r="DO255" s="40"/>
      <c r="DP255" s="40"/>
      <c r="DQ255" s="40"/>
      <c r="DR255" s="40"/>
      <c r="DS255" s="40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</row>
    <row r="256" spans="1:157" s="38" customFormat="1" ht="16" x14ac:dyDescent="0.2">
      <c r="A256" s="53"/>
      <c r="B256" s="54"/>
      <c r="F256" s="50"/>
      <c r="H256" s="39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</row>
    <row r="257" spans="1:157" s="38" customFormat="1" ht="16" x14ac:dyDescent="0.2">
      <c r="A257" s="53"/>
      <c r="B257" s="54"/>
      <c r="F257" s="50"/>
      <c r="H257" s="39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</row>
    <row r="258" spans="1:157" s="38" customFormat="1" ht="16" x14ac:dyDescent="0.2">
      <c r="A258" s="53"/>
      <c r="B258" s="54"/>
      <c r="F258" s="50"/>
      <c r="H258" s="39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</row>
    <row r="259" spans="1:157" s="38" customFormat="1" ht="16" x14ac:dyDescent="0.2">
      <c r="A259" s="53"/>
      <c r="B259" s="54"/>
      <c r="F259" s="50"/>
      <c r="H259" s="39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</row>
    <row r="260" spans="1:157" s="38" customFormat="1" ht="16" x14ac:dyDescent="0.2">
      <c r="A260" s="53"/>
      <c r="B260" s="54"/>
      <c r="F260" s="50"/>
      <c r="H260" s="39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</row>
    <row r="261" spans="1:157" s="38" customFormat="1" ht="16" x14ac:dyDescent="0.2">
      <c r="A261" s="53"/>
      <c r="B261" s="54"/>
      <c r="F261" s="50"/>
      <c r="H261" s="39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</row>
    <row r="262" spans="1:157" s="38" customFormat="1" ht="16" x14ac:dyDescent="0.2">
      <c r="A262" s="53"/>
      <c r="B262" s="54"/>
      <c r="F262" s="50"/>
      <c r="H262" s="39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</row>
    <row r="263" spans="1:157" s="38" customFormat="1" ht="16" x14ac:dyDescent="0.2">
      <c r="A263" s="53"/>
      <c r="B263" s="54"/>
      <c r="F263" s="50"/>
      <c r="H263" s="39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40"/>
      <c r="DP263" s="40"/>
      <c r="DQ263" s="40"/>
      <c r="DR263" s="40"/>
      <c r="DS263" s="40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</row>
    <row r="264" spans="1:157" s="38" customFormat="1" ht="16" x14ac:dyDescent="0.2">
      <c r="A264" s="53"/>
      <c r="B264" s="54"/>
      <c r="F264" s="50"/>
      <c r="H264" s="39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</row>
    <row r="265" spans="1:157" s="38" customFormat="1" ht="16" x14ac:dyDescent="0.2">
      <c r="A265" s="53"/>
      <c r="B265" s="54"/>
      <c r="F265" s="50"/>
      <c r="H265" s="39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</row>
    <row r="266" spans="1:157" s="38" customFormat="1" ht="16" x14ac:dyDescent="0.2">
      <c r="A266" s="53"/>
      <c r="B266" s="54"/>
      <c r="F266" s="50"/>
      <c r="H266" s="39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</row>
    <row r="267" spans="1:157" s="38" customFormat="1" ht="16" x14ac:dyDescent="0.2">
      <c r="A267" s="53"/>
      <c r="B267" s="54"/>
      <c r="F267" s="50"/>
      <c r="H267" s="39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</row>
    <row r="268" spans="1:157" s="38" customFormat="1" ht="16" x14ac:dyDescent="0.2">
      <c r="A268" s="53"/>
      <c r="B268" s="54"/>
      <c r="F268" s="50"/>
      <c r="H268" s="39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</row>
    <row r="269" spans="1:157" s="38" customFormat="1" ht="16" x14ac:dyDescent="0.2">
      <c r="A269" s="53"/>
      <c r="B269" s="54"/>
      <c r="F269" s="50"/>
      <c r="H269" s="39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</row>
    <row r="270" spans="1:157" s="38" customFormat="1" ht="16" x14ac:dyDescent="0.2">
      <c r="A270" s="53"/>
      <c r="B270" s="54"/>
      <c r="F270" s="50"/>
      <c r="H270" s="39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</row>
    <row r="271" spans="1:157" s="38" customFormat="1" ht="16" x14ac:dyDescent="0.2">
      <c r="A271" s="53"/>
      <c r="B271" s="54"/>
      <c r="F271" s="50"/>
      <c r="H271" s="39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</row>
    <row r="272" spans="1:157" s="38" customFormat="1" ht="16" x14ac:dyDescent="0.2">
      <c r="A272" s="53"/>
      <c r="B272" s="54"/>
      <c r="F272" s="50"/>
      <c r="H272" s="39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</row>
    <row r="273" spans="1:157" s="38" customFormat="1" ht="16" x14ac:dyDescent="0.2">
      <c r="A273" s="53"/>
      <c r="B273" s="54"/>
      <c r="F273" s="50"/>
      <c r="H273" s="39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</row>
    <row r="274" spans="1:157" s="38" customFormat="1" ht="16" x14ac:dyDescent="0.2">
      <c r="A274" s="53"/>
      <c r="B274" s="54"/>
      <c r="F274" s="50"/>
      <c r="H274" s="39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</row>
    <row r="275" spans="1:157" s="38" customFormat="1" ht="16" x14ac:dyDescent="0.2">
      <c r="A275" s="53"/>
      <c r="B275" s="54"/>
      <c r="F275" s="50"/>
      <c r="H275" s="39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</row>
    <row r="276" spans="1:157" s="38" customFormat="1" ht="16" x14ac:dyDescent="0.2">
      <c r="A276" s="53"/>
      <c r="B276" s="54"/>
      <c r="F276" s="50"/>
      <c r="H276" s="39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</row>
    <row r="277" spans="1:157" s="38" customFormat="1" ht="16" x14ac:dyDescent="0.2">
      <c r="A277" s="53"/>
      <c r="B277" s="54"/>
      <c r="F277" s="50"/>
      <c r="H277" s="39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</row>
    <row r="278" spans="1:157" s="38" customFormat="1" ht="16" x14ac:dyDescent="0.2">
      <c r="A278" s="53"/>
      <c r="B278" s="54"/>
      <c r="F278" s="50"/>
      <c r="H278" s="39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</row>
    <row r="279" spans="1:157" s="38" customFormat="1" ht="16" x14ac:dyDescent="0.2">
      <c r="A279" s="53"/>
      <c r="B279" s="54"/>
      <c r="F279" s="50"/>
      <c r="H279" s="39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</row>
    <row r="280" spans="1:157" s="38" customFormat="1" ht="16" x14ac:dyDescent="0.2">
      <c r="A280" s="53"/>
      <c r="B280" s="54"/>
      <c r="F280" s="50"/>
      <c r="H280" s="39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</row>
    <row r="281" spans="1:157" s="38" customFormat="1" ht="16" x14ac:dyDescent="0.2">
      <c r="A281" s="53"/>
      <c r="B281" s="54"/>
      <c r="F281" s="50"/>
      <c r="H281" s="39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</row>
    <row r="282" spans="1:157" s="38" customFormat="1" ht="16" x14ac:dyDescent="0.2">
      <c r="A282" s="53"/>
      <c r="B282" s="54"/>
      <c r="F282" s="50"/>
      <c r="H282" s="39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</row>
    <row r="283" spans="1:157" s="38" customFormat="1" ht="16" x14ac:dyDescent="0.2">
      <c r="A283" s="53"/>
      <c r="B283" s="54"/>
      <c r="F283" s="50"/>
      <c r="H283" s="39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</row>
    <row r="284" spans="1:157" s="38" customFormat="1" ht="16" x14ac:dyDescent="0.2">
      <c r="A284" s="53"/>
      <c r="B284" s="54"/>
      <c r="F284" s="50"/>
      <c r="H284" s="39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</row>
    <row r="285" spans="1:157" s="38" customFormat="1" ht="16" x14ac:dyDescent="0.2">
      <c r="A285" s="53"/>
      <c r="B285" s="54"/>
      <c r="F285" s="50"/>
      <c r="H285" s="39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</row>
    <row r="286" spans="1:157" s="38" customFormat="1" ht="16" x14ac:dyDescent="0.2">
      <c r="A286" s="53"/>
      <c r="B286" s="54"/>
      <c r="F286" s="50"/>
      <c r="H286" s="39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</row>
    <row r="287" spans="1:157" s="38" customFormat="1" ht="16" x14ac:dyDescent="0.2">
      <c r="A287" s="53"/>
      <c r="B287" s="54"/>
      <c r="F287" s="50"/>
      <c r="H287" s="39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</row>
    <row r="288" spans="1:157" s="38" customFormat="1" ht="16" x14ac:dyDescent="0.2">
      <c r="A288" s="53"/>
      <c r="B288" s="54"/>
      <c r="F288" s="50"/>
      <c r="H288" s="39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</row>
    <row r="289" spans="1:157" s="38" customFormat="1" ht="16" x14ac:dyDescent="0.2">
      <c r="A289" s="53"/>
      <c r="B289" s="54"/>
      <c r="F289" s="50"/>
      <c r="H289" s="39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</row>
    <row r="290" spans="1:157" s="38" customFormat="1" ht="16" x14ac:dyDescent="0.2">
      <c r="A290" s="53"/>
      <c r="B290" s="54"/>
      <c r="F290" s="50"/>
      <c r="H290" s="39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</row>
    <row r="291" spans="1:157" s="38" customFormat="1" ht="16" x14ac:dyDescent="0.2">
      <c r="A291" s="53"/>
      <c r="B291" s="54"/>
      <c r="F291" s="50"/>
      <c r="H291" s="39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</row>
    <row r="292" spans="1:157" s="38" customFormat="1" ht="16" x14ac:dyDescent="0.2">
      <c r="A292" s="53"/>
      <c r="B292" s="54"/>
      <c r="F292" s="50"/>
      <c r="H292" s="39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</row>
    <row r="293" spans="1:157" s="38" customFormat="1" ht="16" x14ac:dyDescent="0.2">
      <c r="A293" s="53"/>
      <c r="B293" s="54"/>
      <c r="F293" s="50"/>
      <c r="H293" s="39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</row>
    <row r="294" spans="1:157" s="38" customFormat="1" ht="16" x14ac:dyDescent="0.2">
      <c r="A294" s="53"/>
      <c r="B294" s="54"/>
      <c r="F294" s="50"/>
      <c r="H294" s="39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</row>
    <row r="295" spans="1:157" s="38" customFormat="1" ht="16" x14ac:dyDescent="0.2">
      <c r="A295" s="53"/>
      <c r="B295" s="54"/>
      <c r="F295" s="50"/>
      <c r="H295" s="39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</row>
    <row r="296" spans="1:157" s="38" customFormat="1" ht="16" x14ac:dyDescent="0.2">
      <c r="A296" s="53"/>
      <c r="B296" s="54"/>
      <c r="F296" s="50"/>
      <c r="H296" s="39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</row>
    <row r="297" spans="1:157" s="38" customFormat="1" ht="16" x14ac:dyDescent="0.2">
      <c r="A297" s="53"/>
      <c r="B297" s="54"/>
      <c r="F297" s="50"/>
      <c r="H297" s="39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</row>
    <row r="298" spans="1:157" s="38" customFormat="1" ht="16" x14ac:dyDescent="0.2">
      <c r="A298" s="53"/>
      <c r="B298" s="54"/>
      <c r="F298" s="50"/>
      <c r="H298" s="39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</row>
    <row r="299" spans="1:157" s="38" customFormat="1" ht="16" x14ac:dyDescent="0.2">
      <c r="A299" s="53"/>
      <c r="B299" s="54"/>
      <c r="F299" s="50"/>
      <c r="H299" s="39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</row>
    <row r="300" spans="1:157" s="38" customFormat="1" ht="16" x14ac:dyDescent="0.2">
      <c r="A300" s="53"/>
      <c r="B300" s="54"/>
      <c r="F300" s="50"/>
      <c r="H300" s="39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</row>
    <row r="301" spans="1:157" s="38" customFormat="1" ht="16" x14ac:dyDescent="0.2">
      <c r="A301" s="53"/>
      <c r="B301" s="54"/>
      <c r="F301" s="50"/>
      <c r="H301" s="39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</row>
    <row r="302" spans="1:157" s="38" customFormat="1" ht="16" x14ac:dyDescent="0.2">
      <c r="A302" s="53"/>
      <c r="B302" s="54"/>
      <c r="F302" s="50"/>
      <c r="H302" s="39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</row>
    <row r="303" spans="1:157" s="38" customFormat="1" ht="16" x14ac:dyDescent="0.2">
      <c r="A303" s="53"/>
      <c r="B303" s="54"/>
      <c r="F303" s="50"/>
      <c r="H303" s="39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</row>
    <row r="304" spans="1:157" s="38" customFormat="1" ht="16" x14ac:dyDescent="0.2">
      <c r="A304" s="53"/>
      <c r="B304" s="54"/>
      <c r="F304" s="50"/>
      <c r="H304" s="39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</row>
    <row r="305" spans="1:157" s="38" customFormat="1" ht="16" x14ac:dyDescent="0.2">
      <c r="A305" s="53"/>
      <c r="B305" s="54"/>
      <c r="F305" s="50"/>
      <c r="H305" s="39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</row>
    <row r="306" spans="1:157" s="38" customFormat="1" ht="16" x14ac:dyDescent="0.2">
      <c r="A306" s="53"/>
      <c r="B306" s="54"/>
      <c r="F306" s="50"/>
      <c r="H306" s="39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</row>
    <row r="307" spans="1:157" s="38" customFormat="1" ht="16" x14ac:dyDescent="0.2">
      <c r="A307" s="53"/>
      <c r="B307" s="54"/>
      <c r="F307" s="50"/>
      <c r="H307" s="39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</row>
    <row r="308" spans="1:157" s="38" customFormat="1" ht="16" x14ac:dyDescent="0.2">
      <c r="A308" s="53"/>
      <c r="B308" s="54"/>
      <c r="F308" s="50"/>
      <c r="H308" s="39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</row>
    <row r="309" spans="1:157" s="38" customFormat="1" ht="16" x14ac:dyDescent="0.2">
      <c r="A309" s="53"/>
      <c r="B309" s="54"/>
      <c r="F309" s="50"/>
      <c r="H309" s="39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</row>
    <row r="310" spans="1:157" s="38" customFormat="1" ht="16" x14ac:dyDescent="0.2">
      <c r="A310" s="53"/>
      <c r="B310" s="54"/>
      <c r="F310" s="50"/>
      <c r="H310" s="39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</row>
    <row r="311" spans="1:157" s="38" customFormat="1" ht="16" x14ac:dyDescent="0.2">
      <c r="A311" s="53"/>
      <c r="B311" s="54"/>
      <c r="F311" s="50"/>
      <c r="H311" s="39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</row>
    <row r="312" spans="1:157" s="38" customFormat="1" ht="16" x14ac:dyDescent="0.2">
      <c r="A312" s="53"/>
      <c r="B312" s="54"/>
      <c r="F312" s="50"/>
      <c r="H312" s="39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</row>
    <row r="313" spans="1:157" s="38" customFormat="1" ht="16" x14ac:dyDescent="0.2">
      <c r="A313" s="53"/>
      <c r="B313" s="54"/>
      <c r="F313" s="50"/>
      <c r="H313" s="39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</row>
    <row r="314" spans="1:157" s="38" customFormat="1" ht="16" x14ac:dyDescent="0.2">
      <c r="A314" s="53"/>
      <c r="B314" s="54"/>
      <c r="F314" s="50"/>
      <c r="H314" s="39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</row>
    <row r="315" spans="1:157" s="38" customFormat="1" ht="16" x14ac:dyDescent="0.2">
      <c r="A315" s="53"/>
      <c r="B315" s="54"/>
      <c r="F315" s="50"/>
      <c r="H315" s="39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</row>
    <row r="316" spans="1:157" s="38" customFormat="1" ht="16" x14ac:dyDescent="0.2">
      <c r="A316" s="53"/>
      <c r="B316" s="54"/>
      <c r="F316" s="50"/>
      <c r="H316" s="39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</row>
    <row r="317" spans="1:157" s="38" customFormat="1" ht="16" x14ac:dyDescent="0.2">
      <c r="A317" s="53"/>
      <c r="B317" s="54"/>
      <c r="F317" s="50"/>
      <c r="H317" s="39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</row>
    <row r="318" spans="1:157" s="38" customFormat="1" ht="16" x14ac:dyDescent="0.2">
      <c r="A318" s="53"/>
      <c r="B318" s="54"/>
      <c r="F318" s="50"/>
      <c r="H318" s="39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</row>
    <row r="319" spans="1:157" s="38" customFormat="1" ht="16" x14ac:dyDescent="0.2">
      <c r="A319" s="53"/>
      <c r="B319" s="54"/>
      <c r="F319" s="50"/>
      <c r="H319" s="39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</row>
    <row r="320" spans="1:157" s="38" customFormat="1" ht="16" x14ac:dyDescent="0.2">
      <c r="A320" s="53"/>
      <c r="B320" s="54"/>
      <c r="F320" s="50"/>
      <c r="H320" s="39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</row>
    <row r="321" spans="1:157" s="38" customFormat="1" ht="16" x14ac:dyDescent="0.2">
      <c r="A321" s="53"/>
      <c r="B321" s="54"/>
      <c r="F321" s="50"/>
      <c r="H321" s="39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</row>
    <row r="322" spans="1:157" s="38" customFormat="1" ht="16" x14ac:dyDescent="0.2">
      <c r="A322" s="53"/>
      <c r="B322" s="54"/>
      <c r="F322" s="50"/>
      <c r="H322" s="39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</row>
    <row r="323" spans="1:157" s="38" customFormat="1" ht="16" x14ac:dyDescent="0.2">
      <c r="A323" s="53"/>
      <c r="B323" s="54"/>
      <c r="F323" s="50"/>
      <c r="H323" s="39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</row>
    <row r="324" spans="1:157" s="38" customFormat="1" ht="16" x14ac:dyDescent="0.2">
      <c r="A324" s="53"/>
      <c r="B324" s="54"/>
      <c r="F324" s="50"/>
      <c r="H324" s="39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</row>
    <row r="325" spans="1:157" s="38" customFormat="1" ht="16" x14ac:dyDescent="0.2">
      <c r="A325" s="53"/>
      <c r="B325" s="54"/>
      <c r="F325" s="50"/>
      <c r="H325" s="39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</row>
    <row r="326" spans="1:157" s="38" customFormat="1" ht="16" x14ac:dyDescent="0.2">
      <c r="A326" s="53"/>
      <c r="B326" s="54"/>
      <c r="F326" s="50"/>
      <c r="H326" s="39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</row>
    <row r="327" spans="1:157" s="38" customFormat="1" ht="16" x14ac:dyDescent="0.2">
      <c r="A327" s="53"/>
      <c r="B327" s="54"/>
      <c r="F327" s="50"/>
      <c r="H327" s="39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</row>
    <row r="328" spans="1:157" s="38" customFormat="1" ht="16" x14ac:dyDescent="0.2">
      <c r="A328" s="53"/>
      <c r="B328" s="54"/>
      <c r="F328" s="50"/>
      <c r="H328" s="39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</row>
    <row r="329" spans="1:157" s="38" customFormat="1" ht="16" x14ac:dyDescent="0.2">
      <c r="A329" s="53"/>
      <c r="B329" s="54"/>
      <c r="F329" s="50"/>
      <c r="H329" s="39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</row>
    <row r="330" spans="1:157" s="38" customFormat="1" ht="16" x14ac:dyDescent="0.2">
      <c r="A330" s="53"/>
      <c r="B330" s="54"/>
      <c r="F330" s="50"/>
      <c r="H330" s="39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</row>
    <row r="331" spans="1:157" s="38" customFormat="1" ht="16" x14ac:dyDescent="0.2">
      <c r="A331" s="53"/>
      <c r="B331" s="54"/>
      <c r="F331" s="50"/>
      <c r="H331" s="39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</row>
    <row r="332" spans="1:157" s="38" customFormat="1" ht="16" x14ac:dyDescent="0.2">
      <c r="A332" s="53"/>
      <c r="B332" s="54"/>
      <c r="F332" s="50"/>
      <c r="H332" s="39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</row>
    <row r="333" spans="1:157" s="38" customFormat="1" ht="16" x14ac:dyDescent="0.2">
      <c r="A333" s="53"/>
      <c r="B333" s="54"/>
      <c r="F333" s="50"/>
      <c r="H333" s="39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</row>
    <row r="334" spans="1:157" s="38" customFormat="1" ht="16" x14ac:dyDescent="0.2">
      <c r="A334" s="53"/>
      <c r="B334" s="54"/>
      <c r="F334" s="50"/>
      <c r="H334" s="39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</row>
    <row r="335" spans="1:157" s="38" customFormat="1" ht="16" x14ac:dyDescent="0.2">
      <c r="A335" s="53"/>
      <c r="B335" s="54"/>
      <c r="F335" s="50"/>
      <c r="H335" s="39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</row>
    <row r="336" spans="1:157" s="38" customFormat="1" ht="16" x14ac:dyDescent="0.2">
      <c r="A336" s="53"/>
      <c r="B336" s="54"/>
      <c r="F336" s="50"/>
      <c r="H336" s="39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</row>
    <row r="337" spans="1:157" s="38" customFormat="1" ht="16" x14ac:dyDescent="0.2">
      <c r="A337" s="53"/>
      <c r="B337" s="54"/>
      <c r="F337" s="50"/>
      <c r="H337" s="39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</row>
    <row r="338" spans="1:157" s="38" customFormat="1" ht="16" x14ac:dyDescent="0.2">
      <c r="A338" s="53"/>
      <c r="B338" s="54"/>
      <c r="F338" s="50"/>
      <c r="H338" s="39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</row>
    <row r="339" spans="1:157" s="38" customFormat="1" ht="16" x14ac:dyDescent="0.2">
      <c r="A339" s="53"/>
      <c r="B339" s="54"/>
      <c r="F339" s="50"/>
      <c r="H339" s="39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</row>
    <row r="340" spans="1:157" s="38" customFormat="1" ht="16" x14ac:dyDescent="0.2">
      <c r="A340" s="53"/>
      <c r="B340" s="54"/>
      <c r="F340" s="50"/>
      <c r="H340" s="39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</row>
    <row r="341" spans="1:157" s="38" customFormat="1" ht="16" x14ac:dyDescent="0.2">
      <c r="A341" s="53"/>
      <c r="B341" s="54"/>
      <c r="F341" s="50"/>
      <c r="H341" s="39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</row>
    <row r="342" spans="1:157" s="38" customFormat="1" ht="16" x14ac:dyDescent="0.2">
      <c r="A342" s="53"/>
      <c r="B342" s="54"/>
      <c r="F342" s="50"/>
      <c r="H342" s="39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</row>
    <row r="343" spans="1:157" s="38" customFormat="1" ht="16" x14ac:dyDescent="0.2">
      <c r="A343" s="53"/>
      <c r="B343" s="54"/>
      <c r="F343" s="50"/>
      <c r="H343" s="39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</row>
    <row r="344" spans="1:157" s="38" customFormat="1" ht="16" x14ac:dyDescent="0.2">
      <c r="A344" s="53"/>
      <c r="B344" s="54"/>
      <c r="F344" s="50"/>
      <c r="H344" s="39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</row>
    <row r="345" spans="1:157" s="38" customFormat="1" ht="16" x14ac:dyDescent="0.2">
      <c r="A345" s="53"/>
      <c r="B345" s="54"/>
      <c r="F345" s="50"/>
      <c r="H345" s="39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</row>
    <row r="346" spans="1:157" s="38" customFormat="1" ht="16" x14ac:dyDescent="0.2">
      <c r="A346" s="53"/>
      <c r="B346" s="54"/>
      <c r="F346" s="50"/>
      <c r="H346" s="39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</row>
    <row r="347" spans="1:157" s="38" customFormat="1" ht="16" x14ac:dyDescent="0.2">
      <c r="A347" s="53"/>
      <c r="B347" s="54"/>
      <c r="F347" s="50"/>
      <c r="H347" s="39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</row>
    <row r="348" spans="1:157" s="38" customFormat="1" ht="16" x14ac:dyDescent="0.2">
      <c r="A348" s="53"/>
      <c r="B348" s="54"/>
      <c r="F348" s="50"/>
      <c r="H348" s="39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</row>
    <row r="349" spans="1:157" s="38" customFormat="1" ht="16" x14ac:dyDescent="0.2">
      <c r="A349" s="53"/>
      <c r="B349" s="54"/>
      <c r="F349" s="50"/>
      <c r="H349" s="39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</row>
    <row r="350" spans="1:157" s="38" customFormat="1" ht="16" x14ac:dyDescent="0.2">
      <c r="A350" s="53"/>
      <c r="B350" s="54"/>
      <c r="F350" s="50"/>
      <c r="H350" s="39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</row>
    <row r="351" spans="1:157" s="38" customFormat="1" ht="16" x14ac:dyDescent="0.2">
      <c r="A351" s="53"/>
      <c r="B351" s="54"/>
      <c r="F351" s="50"/>
      <c r="H351" s="39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</row>
    <row r="352" spans="1:157" s="38" customFormat="1" ht="16" x14ac:dyDescent="0.2">
      <c r="A352" s="53"/>
      <c r="B352" s="54"/>
      <c r="F352" s="50"/>
      <c r="H352" s="39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</row>
    <row r="353" spans="1:157" s="38" customFormat="1" ht="16" x14ac:dyDescent="0.2">
      <c r="A353" s="53"/>
      <c r="B353" s="54"/>
      <c r="F353" s="50"/>
      <c r="H353" s="39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</row>
    <row r="354" spans="1:157" s="38" customFormat="1" ht="16" x14ac:dyDescent="0.2">
      <c r="A354" s="53"/>
      <c r="B354" s="54"/>
      <c r="F354" s="50"/>
      <c r="H354" s="39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</row>
    <row r="355" spans="1:157" s="38" customFormat="1" ht="16" x14ac:dyDescent="0.2">
      <c r="A355" s="53"/>
      <c r="B355" s="54"/>
      <c r="F355" s="50"/>
      <c r="H355" s="39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</row>
    <row r="356" spans="1:157" s="38" customFormat="1" ht="16" x14ac:dyDescent="0.2">
      <c r="A356" s="53"/>
      <c r="B356" s="54"/>
      <c r="F356" s="50"/>
      <c r="H356" s="39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</row>
    <row r="357" spans="1:157" s="38" customFormat="1" ht="16" x14ac:dyDescent="0.2">
      <c r="A357" s="53"/>
      <c r="B357" s="54"/>
      <c r="F357" s="50"/>
      <c r="H357" s="39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</row>
    <row r="358" spans="1:157" s="38" customFormat="1" ht="16" x14ac:dyDescent="0.2">
      <c r="A358" s="53"/>
      <c r="B358" s="54"/>
      <c r="F358" s="50"/>
      <c r="H358" s="39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5</cp:revision>
  <dcterms:created xsi:type="dcterms:W3CDTF">2006-09-16T00:00:00Z</dcterms:created>
  <dcterms:modified xsi:type="dcterms:W3CDTF">2026-04-23T11:37:13Z</dcterms:modified>
  <dc:language>uk-UA</dc:language>
</cp:coreProperties>
</file>