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"/>
    </mc:Choice>
  </mc:AlternateContent>
  <xr:revisionPtr revIDLastSave="0" documentId="13_ncr:1_{8CC0BA62-BEC2-E84A-BAFB-083F220ADB71}" xr6:coauthVersionLast="47" xr6:coauthVersionMax="47" xr10:uidLastSave="{00000000-0000-0000-0000-000000000000}"/>
  <bookViews>
    <workbookView xWindow="0" yWindow="600" windowWidth="23260" windowHeight="1246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Основний!$A$11:$AH$177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25" i="1" l="1"/>
  <c r="Z24" i="1"/>
  <c r="Z23" i="1"/>
  <c r="Z22" i="1"/>
  <c r="Z21" i="1"/>
  <c r="Z20" i="1"/>
  <c r="Z19" i="1"/>
  <c r="Z18" i="1"/>
  <c r="Z17" i="1"/>
  <c r="Z16" i="1"/>
  <c r="Z15" i="1"/>
  <c r="Z14" i="1"/>
  <c r="Z12" i="1" l="1"/>
  <c r="Z26" i="1"/>
  <c r="H22" i="1" l="1" a="1"/>
  <c r="H22" i="1" s="1"/>
  <c r="H21" i="1" a="1"/>
  <c r="H21" i="1" s="1"/>
  <c r="H27" i="1" a="1"/>
  <c r="H27" i="1" s="1"/>
  <c r="H24" i="1" a="1"/>
  <c r="H24" i="1" s="1"/>
  <c r="H26" i="1" a="1"/>
  <c r="H26" i="1" s="1"/>
  <c r="H17" i="1" a="1"/>
  <c r="H17" i="1" s="1"/>
  <c r="H23" i="1" a="1"/>
  <c r="H23" i="1" s="1"/>
  <c r="H12" i="1" a="1"/>
  <c r="H12" i="1" s="1"/>
  <c r="H14" i="1" a="1"/>
  <c r="H14" i="1" s="1"/>
  <c r="H28" i="1" a="1"/>
  <c r="H28" i="1" s="1"/>
  <c r="H29" i="1" a="1"/>
  <c r="H29" i="1" s="1"/>
  <c r="H30" i="1" a="1"/>
  <c r="H30" i="1" s="1"/>
  <c r="H31" i="1" a="1"/>
  <c r="H31" i="1"/>
  <c r="H32" i="1" a="1"/>
  <c r="H32" i="1"/>
  <c r="H33" i="1" a="1"/>
  <c r="H33" i="1" s="1"/>
  <c r="H34" i="1" a="1"/>
  <c r="H34" i="1"/>
  <c r="H35" i="1" a="1"/>
  <c r="H35" i="1" s="1"/>
  <c r="H36" i="1" a="1"/>
  <c r="H36" i="1"/>
  <c r="H37" i="1" a="1"/>
  <c r="H37" i="1"/>
  <c r="H38" i="1" a="1"/>
  <c r="H38" i="1"/>
  <c r="H39" i="1" a="1"/>
  <c r="H39" i="1" s="1"/>
  <c r="H40" i="1" a="1"/>
  <c r="H40" i="1"/>
  <c r="H41" i="1" a="1"/>
  <c r="H41" i="1" s="1"/>
  <c r="H42" i="1" a="1"/>
  <c r="H42" i="1" s="1"/>
  <c r="H43" i="1" a="1"/>
  <c r="H43" i="1"/>
  <c r="H44" i="1" a="1"/>
  <c r="H44" i="1"/>
  <c r="H45" i="1" a="1"/>
  <c r="H45" i="1" s="1"/>
  <c r="H46" i="1" a="1"/>
  <c r="H46" i="1"/>
  <c r="H47" i="1" a="1"/>
  <c r="H47" i="1" s="1"/>
  <c r="H48" i="1" a="1"/>
  <c r="H48" i="1"/>
  <c r="H49" i="1" a="1"/>
  <c r="H49" i="1" s="1"/>
  <c r="H50" i="1" a="1"/>
  <c r="H50" i="1" s="1"/>
  <c r="H51" i="1" a="1"/>
  <c r="H51" i="1" s="1"/>
  <c r="H52" i="1" a="1"/>
  <c r="H52" i="1"/>
  <c r="H53" i="1" a="1"/>
  <c r="H53" i="1" s="1"/>
  <c r="H54" i="1" a="1"/>
  <c r="H54" i="1"/>
  <c r="H55" i="1" a="1"/>
  <c r="H55" i="1"/>
  <c r="H56" i="1" a="1"/>
  <c r="H56" i="1" s="1"/>
  <c r="H57" i="1" a="1"/>
  <c r="H57" i="1" s="1"/>
  <c r="H58" i="1" a="1"/>
  <c r="H58" i="1"/>
  <c r="H59" i="1" a="1"/>
  <c r="H59" i="1" s="1"/>
  <c r="H60" i="1" a="1"/>
  <c r="H60" i="1"/>
  <c r="H61" i="1" a="1"/>
  <c r="H61" i="1"/>
  <c r="H62" i="1" a="1"/>
  <c r="H62" i="1"/>
  <c r="H63" i="1" a="1"/>
  <c r="H63" i="1" s="1"/>
  <c r="H64" i="1" a="1"/>
  <c r="H64" i="1"/>
  <c r="H65" i="1" a="1"/>
  <c r="H65" i="1" s="1"/>
  <c r="H66" i="1" a="1"/>
  <c r="H66" i="1"/>
  <c r="H67" i="1" a="1"/>
  <c r="H67" i="1"/>
  <c r="H68" i="1" a="1"/>
  <c r="H68" i="1"/>
  <c r="H69" i="1" a="1"/>
  <c r="H69" i="1" s="1"/>
  <c r="H70" i="1" a="1"/>
  <c r="H70" i="1"/>
  <c r="H71" i="1" a="1"/>
  <c r="H71" i="1" s="1"/>
  <c r="H72" i="1" a="1"/>
  <c r="H72" i="1"/>
  <c r="H73" i="1" a="1"/>
  <c r="H73" i="1"/>
  <c r="H74" i="1" a="1"/>
  <c r="H74" i="1"/>
  <c r="H75" i="1" a="1"/>
  <c r="H75" i="1" s="1"/>
  <c r="H76" i="1" a="1"/>
  <c r="H76" i="1"/>
  <c r="H77" i="1" a="1"/>
  <c r="H77" i="1" s="1"/>
  <c r="H78" i="1" a="1"/>
  <c r="H78" i="1" s="1"/>
  <c r="H79" i="1" a="1"/>
  <c r="H79" i="1" s="1"/>
  <c r="H80" i="1" a="1"/>
  <c r="H80" i="1"/>
  <c r="H81" i="1" a="1"/>
  <c r="H81" i="1" s="1"/>
  <c r="H82" i="1" a="1"/>
  <c r="H82" i="1"/>
  <c r="H83" i="1" a="1"/>
  <c r="H83" i="1" s="1"/>
  <c r="H84" i="1" a="1"/>
  <c r="H84" i="1"/>
  <c r="H85" i="1" a="1"/>
  <c r="H85" i="1" s="1"/>
  <c r="H86" i="1" a="1"/>
  <c r="H86" i="1" s="1"/>
  <c r="H87" i="1" a="1"/>
  <c r="H87" i="1" s="1"/>
  <c r="H88" i="1" a="1"/>
  <c r="H88" i="1"/>
  <c r="H89" i="1" a="1"/>
  <c r="H89" i="1" s="1"/>
  <c r="H90" i="1" a="1"/>
  <c r="H90" i="1"/>
  <c r="H91" i="1" a="1"/>
  <c r="H91" i="1"/>
  <c r="H92" i="1" a="1"/>
  <c r="H92" i="1" s="1"/>
  <c r="H93" i="1" a="1"/>
  <c r="H93" i="1" s="1"/>
  <c r="H94" i="1" a="1"/>
  <c r="H94" i="1"/>
  <c r="H95" i="1" a="1"/>
  <c r="H95" i="1" s="1"/>
  <c r="H96" i="1" a="1"/>
  <c r="H96" i="1"/>
  <c r="H97" i="1" a="1"/>
  <c r="H97" i="1"/>
  <c r="H98" i="1" a="1"/>
  <c r="H98" i="1"/>
  <c r="H99" i="1" a="1"/>
  <c r="H99" i="1" s="1"/>
  <c r="H100" i="1" a="1"/>
  <c r="H100" i="1" s="1"/>
  <c r="H101" i="1" a="1"/>
  <c r="H101" i="1" s="1"/>
  <c r="H102" i="1" a="1"/>
  <c r="H102" i="1"/>
  <c r="H103" i="1" a="1"/>
  <c r="H103" i="1"/>
  <c r="H104" i="1" a="1"/>
  <c r="H104" i="1"/>
  <c r="H105" i="1" a="1"/>
  <c r="H105" i="1" s="1"/>
  <c r="H106" i="1" a="1"/>
  <c r="H106" i="1"/>
  <c r="H107" i="1" a="1"/>
  <c r="H107" i="1" s="1"/>
  <c r="H108" i="1" a="1"/>
  <c r="H108" i="1" s="1"/>
  <c r="H109" i="1" a="1"/>
  <c r="H109" i="1"/>
  <c r="H110" i="1" a="1"/>
  <c r="H110" i="1"/>
  <c r="H111" i="1" a="1"/>
  <c r="H111" i="1" s="1"/>
  <c r="H112" i="1" a="1"/>
  <c r="H112" i="1"/>
  <c r="H113" i="1" a="1"/>
  <c r="H113" i="1" s="1"/>
  <c r="H114" i="1" a="1"/>
  <c r="H114" i="1" s="1"/>
  <c r="H115" i="1" a="1"/>
  <c r="H115" i="1" s="1"/>
  <c r="H116" i="1" a="1"/>
  <c r="H116" i="1"/>
  <c r="H117" i="1" a="1"/>
  <c r="H117" i="1" s="1"/>
  <c r="H118" i="1" a="1"/>
  <c r="H118" i="1"/>
  <c r="H119" i="1" a="1"/>
  <c r="H119" i="1" s="1"/>
  <c r="H120" i="1" a="1"/>
  <c r="H120" i="1"/>
  <c r="H121" i="1" a="1"/>
  <c r="H121" i="1" s="1"/>
  <c r="H122" i="1" a="1"/>
  <c r="H122" i="1" s="1"/>
  <c r="H123" i="1" a="1"/>
  <c r="H123" i="1" s="1"/>
  <c r="H124" i="1" a="1"/>
  <c r="H124" i="1"/>
  <c r="H125" i="1" a="1"/>
  <c r="H125" i="1" s="1"/>
  <c r="H126" i="1" a="1"/>
  <c r="H126" i="1"/>
  <c r="H127" i="1" a="1"/>
  <c r="H127" i="1"/>
  <c r="H128" i="1" a="1"/>
  <c r="H128" i="1" s="1"/>
  <c r="H129" i="1" a="1"/>
  <c r="H129" i="1" s="1"/>
  <c r="H130" i="1" a="1"/>
  <c r="H130" i="1"/>
  <c r="H131" i="1" a="1"/>
  <c r="H131" i="1" s="1"/>
  <c r="H132" i="1" a="1"/>
  <c r="H132" i="1"/>
  <c r="H133" i="1" a="1"/>
  <c r="H133" i="1"/>
  <c r="H134" i="1" a="1"/>
  <c r="H134" i="1"/>
  <c r="H135" i="1" a="1"/>
  <c r="H135" i="1" s="1"/>
  <c r="H136" i="1" a="1"/>
  <c r="H136" i="1"/>
  <c r="H137" i="1" a="1"/>
  <c r="H137" i="1" s="1"/>
  <c r="H138" i="1" a="1"/>
  <c r="H138" i="1"/>
  <c r="H139" i="1" a="1"/>
  <c r="H139" i="1"/>
  <c r="H140" i="1" a="1"/>
  <c r="H140" i="1"/>
  <c r="H141" i="1" a="1"/>
  <c r="H141" i="1" s="1"/>
  <c r="H142" i="1" a="1"/>
  <c r="H142" i="1"/>
  <c r="H143" i="1" a="1"/>
  <c r="H143" i="1" s="1"/>
  <c r="H144" i="1" a="1"/>
  <c r="H144" i="1" s="1"/>
  <c r="H145" i="1" a="1"/>
  <c r="H145" i="1"/>
  <c r="H146" i="1" a="1"/>
  <c r="H146" i="1"/>
  <c r="H147" i="1" a="1"/>
  <c r="H147" i="1" s="1"/>
  <c r="H148" i="1" a="1"/>
  <c r="H148" i="1"/>
  <c r="H149" i="1" a="1"/>
  <c r="H149" i="1" s="1"/>
  <c r="H150" i="1" a="1"/>
  <c r="H150" i="1" s="1"/>
  <c r="H151" i="1" a="1"/>
  <c r="H151" i="1" s="1"/>
  <c r="H152" i="1" a="1"/>
  <c r="H152" i="1"/>
  <c r="H153" i="1" a="1"/>
  <c r="H153" i="1" s="1"/>
  <c r="H154" i="1" a="1"/>
  <c r="H154" i="1"/>
  <c r="H19" i="1" l="1" a="1"/>
  <c r="H19" i="1" s="1"/>
  <c r="H15" i="1" a="1"/>
  <c r="H15" i="1" s="1"/>
  <c r="H18" i="1" a="1"/>
  <c r="H18" i="1" s="1"/>
  <c r="H13" i="1" a="1"/>
  <c r="H13" i="1" s="1"/>
  <c r="H25" i="1" a="1"/>
  <c r="H25" i="1" s="1"/>
  <c r="H16" i="1" a="1"/>
  <c r="H16" i="1" s="1"/>
  <c r="H20" i="1" a="1"/>
  <c r="H20" i="1" s="1"/>
  <c r="Z27" i="1"/>
  <c r="C2" i="3" l="1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Z13" i="1" l="1"/>
  <c r="Z29" i="1" l="1"/>
  <c r="Z154" i="1" l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8" i="1"/>
  <c r="AE16" i="1" l="1"/>
  <c r="AF16" i="1"/>
  <c r="AG16" i="1"/>
  <c r="AE14" i="1"/>
  <c r="AF14" i="1"/>
  <c r="AG14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C1" i="3"/>
  <c r="AG493" i="1"/>
  <c r="AF493" i="1"/>
  <c r="AE493" i="1"/>
  <c r="AG492" i="1"/>
  <c r="AF492" i="1"/>
  <c r="AE492" i="1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6" i="1"/>
  <c r="AF26" i="1"/>
  <c r="AE26" i="1"/>
  <c r="AG25" i="1"/>
  <c r="AF25" i="1"/>
  <c r="AE25" i="1"/>
  <c r="AG24" i="1"/>
  <c r="AF24" i="1"/>
  <c r="AE24" i="1"/>
  <c r="AG21" i="1"/>
  <c r="AF21" i="1"/>
  <c r="AE21" i="1"/>
  <c r="AG18" i="1"/>
  <c r="AF18" i="1"/>
  <c r="AE18" i="1"/>
  <c r="AG27" i="1"/>
  <c r="AF27" i="1"/>
  <c r="AE27" i="1"/>
  <c r="AG12" i="1"/>
  <c r="AF12" i="1"/>
  <c r="AE12" i="1"/>
  <c r="AG28" i="1"/>
  <c r="AF28" i="1"/>
  <c r="AE28" i="1"/>
  <c r="AG13" i="1"/>
  <c r="AF13" i="1"/>
  <c r="AE13" i="1"/>
  <c r="AG19" i="1"/>
  <c r="AF19" i="1"/>
  <c r="AE19" i="1"/>
  <c r="AG15" i="1"/>
  <c r="AF15" i="1"/>
  <c r="AE15" i="1"/>
  <c r="AG29" i="1"/>
  <c r="AF29" i="1"/>
  <c r="AE29" i="1"/>
  <c r="AG20" i="1"/>
  <c r="AF20" i="1"/>
  <c r="AE20" i="1"/>
  <c r="AG23" i="1"/>
  <c r="AF23" i="1"/>
  <c r="AE23" i="1"/>
  <c r="AG17" i="1"/>
  <c r="AF17" i="1"/>
  <c r="AE17" i="1"/>
  <c r="AG22" i="1"/>
  <c r="AF22" i="1"/>
  <c r="AE22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<sst xmlns="http://schemas.openxmlformats.org/spreadsheetml/2006/main" count="3642" uniqueCount="1367">
  <si>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</si>
  <si>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</si>
  <si>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</si>
  <si>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</si>
  <si>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</si>
  <si>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</si>
  <si>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</si>
  <si>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</si>
  <si>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</si>
  <si>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</si>
  <si>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</si>
  <si>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</si>
  <si>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</si>
  <si>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</si>
  <si>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</si>
  <si>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</si>
  <si>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</si>
  <si>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</si>
  <si>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</si>
  <si>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</si>
  <si>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</si>
  <si>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</si>
  <si>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</si>
  <si>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</si>
  <si>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</si>
  <si>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</si>
  <si>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</si>
  <si>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</si>
  <si>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</si>
  <si>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</si>
  <si>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</si>
  <si>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</si>
  <si>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</si>
  <si>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</si>
  <si>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</si>
  <si>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</si>
  <si>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</si>
  <si>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</si>
  <si>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</si>
  <si>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</si>
  <si>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</si>
  <si>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</si>
  <si>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</si>
  <si>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</si>
  <si>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</si>
  <si>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</si>
  <si>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</si>
  <si>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</si>
  <si>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</si>
  <si>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</si>
  <si>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</si>
  <si>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</si>
  <si>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</si>
  <si>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</si>
  <si>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</si>
  <si>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</si>
  <si>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</si>
  <si>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</si>
  <si>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</si>
  <si>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</si>
  <si>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</si>
  <si>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</si>
  <si>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</si>
  <si>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</si>
  <si>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</si>
  <si>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</si>
  <si>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</si>
  <si>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</si>
  <si>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</si>
  <si>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</si>
  <si>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</si>
  <si>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</si>
  <si>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</si>
  <si>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</si>
  <si>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</si>
  <si>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</si>
  <si>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</si>
  <si>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</si>
  <si>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</si>
  <si>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</si>
  <si>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</si>
  <si>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</si>
  <si>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</si>
  <si>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</si>
  <si>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</si>
  <si>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</si>
  <si>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</si>
  <si>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</si>
  <si>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</si>
  <si>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</si>
  <si>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</si>
  <si>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</si>
  <si>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</si>
  <si>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</si>
  <si>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</si>
  <si>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</si>
  <si>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</si>
  <si>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</si>
  <si>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</si>
  <si>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</si>
  <si>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</si>
  <si>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</si>
  <si>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</si>
  <si>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</si>
  <si>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</si>
  <si>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</si>
  <si>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</si>
  <si>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</si>
  <si>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</si>
  <si>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</si>
  <si>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</si>
  <si>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</si>
  <si>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</si>
  <si>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</si>
  <si>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</si>
  <si>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</si>
  <si>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</si>
  <si>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</si>
  <si>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</si>
  <si>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</si>
  <si>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</si>
  <si>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</si>
  <si>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</si>
  <si>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</si>
  <si>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</si>
  <si>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</si>
  <si>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</si>
  <si>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</si>
  <si>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</si>
  <si>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</si>
  <si>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</si>
  <si>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</si>
  <si>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</si>
  <si>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</si>
  <si>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</si>
  <si>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</si>
  <si>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</si>
  <si>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</si>
  <si>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</si>
  <si>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</si>
  <si>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</si>
  <si>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</si>
  <si>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</si>
  <si>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</si>
  <si>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</si>
  <si>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</si>
  <si>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</si>
  <si>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</si>
  <si>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</si>
  <si>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</si>
  <si>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</si>
  <si>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</si>
  <si>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</si>
  <si>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</si>
  <si>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</si>
  <si>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</si>
  <si>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</si>
  <si>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</si>
  <si>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</si>
  <si>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</si>
  <si>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</si>
  <si>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</si>
  <si>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</si>
  <si>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</si>
  <si>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</si>
  <si>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</si>
  <si>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</si>
  <si>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</si>
  <si>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</si>
  <si>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</si>
  <si>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</si>
  <si>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</si>
  <si>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</si>
  <si>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</si>
  <si>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</si>
  <si>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</si>
  <si>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</si>
  <si>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</si>
  <si>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</si>
  <si>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</si>
  <si>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</si>
  <si>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</si>
  <si>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</si>
  <si>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</si>
  <si>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</si>
  <si>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</si>
  <si>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</si>
  <si>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</si>
  <si>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</si>
  <si>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</si>
  <si>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</si>
  <si>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</si>
  <si>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</si>
  <si>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</si>
  <si>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</si>
  <si>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</si>
  <si>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</si>
  <si>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</si>
  <si>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</si>
  <si>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</si>
  <si>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</si>
  <si>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</si>
  <si>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</si>
  <si>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</si>
  <si>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</si>
  <si>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</si>
  <si>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</si>
  <si>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</si>
  <si>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</si>
  <si>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</si>
  <si>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</si>
  <si>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</si>
  <si>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</si>
  <si>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</si>
  <si>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</si>
  <si>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</si>
  <si>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</si>
  <si>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</si>
  <si>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</si>
  <si>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</si>
  <si>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</si>
  <si>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</si>
  <si>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</si>
  <si>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</si>
  <si>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</si>
  <si>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</si>
  <si>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</si>
  <si>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</si>
  <si>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</si>
  <si>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</si>
  <si>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</si>
  <si>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</si>
  <si>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</si>
  <si>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</si>
  <si>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</si>
  <si>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</si>
  <si>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</si>
  <si>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</si>
  <si>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</si>
  <si>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</si>
  <si>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</si>
  <si>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</si>
  <si>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</si>
  <si>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</si>
  <si>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</si>
  <si>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</si>
  <si>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</si>
  <si>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</si>
  <si>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</si>
  <si>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</si>
  <si>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</si>
  <si>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</si>
  <si>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</si>
  <si>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</si>
  <si>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</si>
  <si>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</si>
  <si>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</si>
  <si>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</si>
  <si>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</si>
  <si>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</si>
  <si>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</si>
  <si>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</si>
  <si>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</si>
  <si>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</si>
  <si>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</si>
  <si>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</si>
  <si>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</si>
  <si>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</si>
  <si>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</si>
  <si>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</si>
  <si>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</si>
  <si>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</si>
  <si>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</si>
  <si>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</si>
  <si>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</si>
  <si>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</si>
  <si>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</si>
  <si>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</si>
  <si>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</si>
  <si>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</si>
  <si>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</si>
  <si>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</si>
  <si>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</si>
  <si>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</si>
  <si>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</si>
  <si>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</si>
  <si>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</si>
  <si>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</si>
  <si>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</si>
  <si>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</si>
  <si>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</si>
  <si>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</si>
  <si>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</si>
  <si>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</si>
  <si>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</si>
  <si>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</si>
  <si>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</si>
  <si>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</si>
  <si>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</si>
  <si>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</si>
  <si>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</si>
  <si>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</si>
  <si>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</si>
  <si>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</si>
  <si>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</si>
  <si>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</si>
  <si>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</si>
  <si>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</si>
  <si>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</si>
  <si>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</si>
  <si>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</si>
  <si>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</si>
  <si>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</si>
  <si>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</si>
  <si>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</si>
  <si>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</si>
  <si>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</si>
  <si>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</si>
  <si>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</si>
  <si>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</si>
  <si>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</si>
  <si>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</si>
  <si>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</si>
  <si>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</si>
  <si>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</si>
  <si>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</si>
  <si>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</si>
  <si>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</si>
  <si>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</si>
  <si>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</si>
  <si>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</si>
  <si>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</si>
  <si>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</si>
  <si>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</si>
  <si>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</si>
  <si>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</si>
  <si>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</si>
  <si>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</si>
  <si>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</si>
  <si>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</si>
  <si>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</si>
  <si>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</si>
  <si>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</si>
  <si>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</si>
  <si>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</si>
  <si>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</si>
  <si>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</si>
  <si>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</si>
  <si>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</si>
  <si>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</si>
  <si>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</si>
  <si>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</si>
  <si>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</si>
  <si>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</si>
  <si>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</si>
  <si>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</si>
  <si>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</si>
  <si>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</si>
  <si>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</si>
  <si>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</si>
  <si>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</si>
  <si>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</si>
  <si>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</si>
  <si>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</si>
  <si>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</si>
  <si>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</si>
  <si>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</si>
  <si>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</si>
  <si>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</si>
  <si>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</si>
  <si>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</si>
  <si>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</si>
  <si>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</si>
  <si>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</si>
  <si>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</si>
  <si>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</si>
  <si>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</si>
  <si>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</si>
  <si>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</si>
  <si>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</si>
  <si>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</si>
  <si>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</si>
  <si>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</si>
  <si>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</si>
  <si>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</si>
  <si>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</si>
  <si>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</si>
  <si>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</si>
  <si>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</si>
  <si>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</si>
  <si>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</si>
  <si>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</si>
  <si>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</si>
  <si>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</si>
  <si>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</si>
  <si>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</si>
  <si>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</si>
  <si>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</si>
  <si>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</si>
  <si>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</si>
  <si>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</si>
  <si>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</si>
  <si>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</si>
  <si>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</si>
  <si>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</si>
  <si>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</si>
  <si>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</si>
  <si>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</si>
  <si>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</si>
  <si>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</si>
  <si>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</si>
  <si>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</si>
  <si>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</si>
  <si>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</si>
  <si>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</si>
  <si>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</si>
  <si>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</si>
  <si>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</si>
  <si>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</si>
  <si>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</si>
  <si>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</si>
  <si>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</si>
  <si>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</si>
  <si>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</si>
  <si>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</si>
  <si>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</si>
  <si>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</si>
  <si>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</si>
  <si>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</si>
  <si>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</si>
  <si>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</si>
  <si>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</si>
  <si>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</si>
  <si>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</si>
  <si>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</si>
  <si>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</si>
  <si>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</si>
  <si>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</si>
  <si>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</si>
  <si>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</si>
  <si>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</si>
  <si>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</si>
  <si>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</si>
  <si>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</si>
  <si>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</si>
  <si>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</si>
  <si>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</si>
  <si>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</si>
  <si>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</si>
  <si>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</si>
  <si>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</si>
  <si>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</si>
  <si>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</si>
  <si>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</si>
  <si>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</si>
  <si>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</si>
  <si>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</si>
  <si>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</si>
  <si>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</si>
  <si>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</si>
  <si>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</si>
  <si>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</si>
  <si>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</si>
  <si>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</si>
  <si>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</si>
  <si>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</si>
  <si>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</si>
  <si>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</si>
  <si>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</si>
  <si>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</si>
  <si>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</si>
  <si>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</si>
  <si>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</si>
  <si>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</si>
  <si>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</si>
  <si>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</si>
  <si>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</si>
  <si>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</si>
  <si>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</si>
  <si>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</si>
  <si>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</si>
  <si>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</si>
  <si>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</si>
  <si>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</si>
  <si>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</si>
  <si>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</si>
  <si>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</si>
  <si>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</si>
  <si>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</si>
  <si>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</si>
  <si>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</si>
  <si>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</si>
  <si>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</si>
  <si>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</si>
  <si>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</si>
  <si>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</si>
  <si>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</si>
  <si>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</si>
  <si>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</si>
  <si>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</si>
  <si>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</si>
  <si>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</si>
  <si>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</si>
  <si>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</si>
  <si>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</si>
  <si>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</si>
  <si>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</si>
  <si>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</si>
  <si>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</si>
  <si>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</si>
  <si>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</si>
  <si>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</si>
  <si>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</si>
  <si>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</si>
  <si>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</si>
  <si>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</si>
  <si>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</si>
  <si>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</si>
  <si>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</si>
  <si>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</si>
  <si>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</si>
  <si>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</si>
  <si>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</si>
  <si>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</si>
  <si>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</si>
  <si>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</si>
  <si>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</si>
  <si>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</si>
  <si>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</si>
  <si>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</si>
  <si>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</si>
  <si>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</si>
  <si>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</si>
  <si>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</si>
  <si>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</si>
  <si>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</si>
  <si>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</si>
  <si>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</si>
  <si>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</si>
  <si>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</si>
  <si>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</si>
  <si>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</si>
  <si>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</si>
  <si>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</si>
  <si>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</si>
  <si>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</si>
  <si>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</si>
  <si>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</si>
  <si>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</si>
  <si>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</si>
  <si>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</si>
  <si>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</si>
  <si>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</si>
  <si>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</si>
  <si>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</si>
  <si>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</si>
  <si>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</si>
  <si>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</si>
  <si>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</si>
  <si>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</si>
  <si>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</si>
  <si>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</si>
  <si>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</si>
  <si>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</si>
  <si>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</si>
  <si>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</si>
  <si>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</si>
  <si>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</si>
  <si>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</si>
  <si>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</si>
  <si>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</si>
  <si>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</si>
  <si>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</si>
  <si>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</si>
  <si>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</si>
  <si>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</si>
  <si>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</si>
  <si>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</si>
  <si>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</si>
  <si>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</si>
  <si>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</si>
  <si>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</si>
  <si>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</si>
  <si>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</si>
  <si>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</si>
  <si>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</si>
  <si>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</si>
  <si>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</si>
  <si>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</si>
  <si>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</si>
  <si>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</si>
  <si>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</si>
  <si>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</si>
  <si>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</si>
  <si>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</si>
  <si>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</si>
  <si>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</si>
  <si>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</si>
  <si>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</si>
  <si>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</si>
  <si>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</si>
  <si>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</si>
  <si>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</si>
  <si>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</si>
  <si>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</si>
  <si>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</si>
  <si>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</si>
  <si>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</si>
  <si>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</si>
  <si>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</si>
  <si>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</si>
  <si>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</si>
  <si>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</si>
  <si>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</si>
  <si>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</si>
  <si>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</si>
  <si>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</si>
  <si>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</si>
  <si>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</si>
  <si>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</si>
  <si>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</si>
  <si>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</si>
  <si>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</si>
  <si>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</si>
  <si>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</si>
  <si>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</si>
  <si>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</si>
  <si>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</si>
  <si>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</si>
  <si>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</si>
  <si>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</si>
  <si>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</si>
  <si>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</si>
  <si>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</si>
  <si>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</si>
  <si>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</si>
  <si>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</si>
  <si>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</si>
  <si>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</si>
  <si>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</si>
  <si>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</si>
  <si>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</si>
  <si>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</si>
  <si>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</si>
  <si>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</si>
  <si>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</si>
  <si>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</si>
  <si>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</si>
  <si>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</si>
  <si>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</si>
  <si>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</si>
  <si>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</si>
  <si>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</si>
  <si>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</si>
  <si>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</si>
  <si>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</si>
  <si>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</si>
  <si>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</si>
  <si>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</si>
  <si>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</si>
  <si>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</si>
  <si>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</si>
  <si>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</si>
  <si>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</si>
  <si>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</si>
  <si>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</si>
  <si>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</si>
  <si>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</si>
  <si>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</si>
  <si>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</si>
  <si>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</si>
  <si>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</si>
  <si>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</si>
  <si>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</si>
  <si>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</si>
  <si>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</si>
  <si>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</si>
  <si>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</si>
  <si>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</si>
  <si>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</si>
  <si>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</si>
  <si>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</si>
  <si>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</si>
  <si>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</si>
  <si>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</si>
  <si>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</si>
  <si>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</si>
  <si>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</si>
  <si>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</si>
  <si>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</si>
  <si>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</si>
  <si>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</si>
  <si>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</si>
  <si>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</si>
  <si>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</si>
  <si>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</si>
  <si>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</si>
  <si>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</si>
  <si>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</si>
  <si>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</si>
  <si>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</si>
  <si>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</si>
  <si>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</si>
  <si>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</si>
  <si>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</si>
  <si>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</si>
  <si>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</si>
  <si>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</si>
  <si>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</si>
  <si>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</si>
  <si>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</si>
  <si>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</si>
  <si>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</si>
  <si>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</si>
  <si>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</si>
  <si>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</si>
  <si>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</si>
  <si>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</si>
  <si>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</si>
  <si>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</si>
  <si>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</si>
  <si>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</si>
  <si>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</si>
  <si>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</si>
  <si>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</si>
  <si>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</si>
  <si>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</si>
  <si>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</si>
  <si>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</si>
  <si>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</si>
  <si>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</si>
  <si>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</si>
  <si>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</si>
  <si>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</si>
  <si>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</si>
  <si>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</si>
  <si>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</si>
  <si>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</si>
  <si>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</si>
  <si>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</si>
  <si>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</si>
  <si>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</si>
  <si>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</si>
  <si>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</si>
  <si>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</si>
  <si>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</si>
  <si>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</si>
  <si>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</si>
  <si>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</si>
  <si>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</si>
  <si>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</si>
  <si>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</si>
  <si>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</si>
  <si>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</si>
  <si>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</si>
  <si>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</si>
  <si>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</si>
  <si>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</si>
  <si>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</si>
  <si>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</si>
  <si>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</si>
  <si>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</si>
  <si>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</si>
  <si>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</si>
  <si>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</si>
  <si>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</si>
  <si>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</si>
  <si>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</si>
  <si>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</si>
  <si>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</si>
  <si>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</si>
  <si>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</si>
  <si>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</si>
  <si>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</si>
  <si>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</si>
  <si>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</si>
  <si>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</si>
  <si>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</si>
  <si>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</si>
  <si>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</si>
  <si>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</si>
  <si>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</si>
  <si>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</si>
  <si>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</si>
  <si>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</si>
  <si>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</si>
  <si>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</si>
  <si>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</si>
  <si>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</si>
  <si>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</si>
  <si>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</si>
  <si>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</si>
  <si>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</si>
  <si>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</si>
  <si>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</si>
  <si>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</si>
  <si>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</si>
  <si>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</si>
  <si>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</si>
  <si>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</si>
  <si>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</si>
  <si>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</si>
  <si>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</si>
  <si>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</si>
  <si>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</si>
  <si>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</si>
  <si>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</si>
  <si>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</si>
  <si>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</si>
  <si>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</si>
  <si>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</si>
  <si>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</si>
  <si>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</si>
  <si>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</si>
  <si>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</si>
  <si>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</si>
  <si>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</si>
  <si>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</si>
  <si>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</si>
  <si>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</si>
  <si>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</si>
  <si>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</si>
  <si>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</si>
  <si>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</si>
  <si>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</si>
  <si>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</si>
  <si>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</si>
  <si>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</si>
  <si>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</si>
  <si>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</si>
  <si>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</si>
  <si>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</si>
  <si>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</si>
  <si>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</si>
  <si>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</si>
  <si>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</si>
  <si>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</si>
  <si>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</si>
  <si>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</si>
  <si>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</si>
  <si>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</si>
  <si>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</si>
  <si>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</si>
  <si>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</si>
  <si>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</si>
  <si>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</si>
  <si>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</si>
  <si>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</si>
  <si>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</si>
  <si>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</si>
  <si>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</si>
  <si>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</si>
  <si>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</si>
  <si>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</si>
  <si>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</si>
  <si>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</si>
  <si>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</si>
  <si>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</si>
  <si>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</si>
  <si>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</si>
  <si>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</si>
  <si>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</si>
  <si>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</si>
  <si>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</si>
  <si>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</si>
  <si>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</si>
  <si>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</si>
  <si>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</si>
  <si>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</si>
  <si>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</si>
  <si>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</si>
  <si>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</si>
  <si>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</si>
  <si>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</si>
  <si>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</si>
  <si>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</si>
  <si>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</si>
  <si>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</si>
  <si>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</si>
  <si>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</si>
  <si>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</si>
  <si>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</si>
  <si>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</si>
  <si>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</si>
  <si>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</si>
  <si>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</si>
  <si>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</si>
  <si>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</si>
  <si>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</si>
  <si>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</si>
  <si>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</si>
  <si>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</si>
  <si>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</si>
  <si>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</si>
  <si>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</si>
  <si>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</si>
  <si>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</si>
  <si>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</si>
  <si>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</si>
  <si>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</si>
  <si>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</si>
  <si>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</si>
  <si>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</si>
  <si>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</si>
  <si>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</si>
  <si>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</si>
  <si>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</si>
  <si>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</si>
  <si>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</si>
  <si>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</si>
  <si>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</si>
  <si>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</si>
  <si>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</si>
  <si>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</si>
  <si>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</si>
  <si>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</si>
  <si>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</si>
  <si>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</si>
  <si>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</si>
  <si>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</si>
  <si>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</si>
  <si>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</si>
  <si>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</si>
  <si>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</si>
  <si>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</si>
  <si>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</si>
  <si>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</si>
  <si>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</si>
  <si>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</si>
  <si>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</si>
  <si>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</si>
  <si>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</si>
  <si>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</si>
  <si>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</si>
  <si>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</si>
  <si>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</si>
  <si>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</si>
  <si>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</si>
  <si>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</si>
  <si>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</si>
  <si>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</si>
  <si>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</si>
  <si>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</si>
  <si>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</si>
  <si>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</si>
  <si>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</si>
  <si>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</si>
  <si>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</si>
  <si>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</si>
  <si>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</si>
  <si>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</si>
  <si>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</si>
  <si>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</si>
  <si>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</si>
  <si>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</si>
  <si>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</si>
  <si>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</si>
  <si>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</si>
  <si>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</si>
  <si>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</si>
  <si>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</si>
  <si>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</si>
  <si>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</si>
  <si>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</si>
  <si>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</si>
  <si>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</si>
  <si>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</si>
  <si>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</si>
  <si>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</si>
  <si>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</si>
  <si>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</si>
  <si>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</si>
  <si>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</si>
  <si>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</si>
  <si>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</si>
  <si>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</si>
  <si>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</si>
  <si>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</si>
  <si>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</si>
  <si>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</si>
  <si>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</si>
  <si>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</si>
  <si>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</si>
  <si>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</si>
  <si>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</si>
  <si>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</si>
  <si>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</si>
  <si>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</si>
  <si>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</si>
  <si>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</si>
  <si>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</si>
  <si>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</si>
  <si>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</si>
  <si>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</si>
  <si>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</si>
  <si>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</si>
  <si>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</si>
  <si>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</si>
  <si>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</si>
  <si>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</si>
  <si>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</si>
  <si>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</si>
  <si>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</si>
  <si>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</si>
  <si>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</si>
  <si>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</si>
  <si>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</si>
  <si>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</si>
  <si>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</si>
  <si>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</si>
  <si>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</si>
  <si>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</si>
  <si>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</si>
  <si>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</si>
  <si>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</si>
  <si>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</si>
  <si>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</si>
  <si>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</si>
  <si>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</si>
  <si>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</si>
  <si>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</si>
  <si>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</si>
  <si>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</si>
  <si>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</si>
  <si>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</si>
  <si>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</si>
  <si>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</si>
  <si>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</si>
  <si>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</si>
  <si>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</si>
  <si>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</si>
  <si>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</si>
  <si>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</si>
  <si>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</si>
  <si>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</si>
  <si>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</si>
  <si>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</si>
  <si>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</si>
  <si>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</si>
  <si>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</si>
  <si>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</si>
  <si>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</si>
  <si>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</si>
  <si>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</si>
  <si>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</si>
  <si>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</si>
  <si>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</si>
  <si>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</si>
  <si>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</si>
  <si>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</si>
  <si>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</si>
  <si>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</si>
  <si>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</si>
  <si>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</si>
  <si>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</si>
  <si>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</si>
  <si>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</si>
  <si>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</si>
  <si>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</si>
  <si>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</si>
  <si>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</si>
  <si>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</si>
  <si>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</si>
  <si>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</si>
  <si>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</si>
  <si>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</si>
  <si>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</si>
  <si>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</si>
  <si>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</si>
  <si>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</si>
  <si>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</si>
  <si>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</si>
  <si>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</si>
  <si>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</si>
  <si>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</si>
  <si>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</si>
  <si>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</si>
  <si>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</si>
  <si>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</si>
  <si>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</si>
  <si>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</si>
  <si>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</si>
  <si>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</si>
  <si>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</si>
  <si>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</si>
  <si>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</si>
  <si>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</si>
  <si>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</si>
  <si>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</si>
  <si>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</si>
  <si>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</si>
  <si>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</si>
  <si>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</si>
  <si>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</si>
  <si>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</si>
  <si>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</si>
  <si>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</si>
  <si>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</si>
  <si>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</si>
  <si>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</si>
  <si>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</si>
  <si>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</si>
  <si>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</si>
  <si>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</si>
  <si>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</si>
  <si>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</si>
  <si>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</si>
  <si>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</si>
  <si>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</si>
  <si>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</si>
  <si>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</si>
  <si>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</si>
  <si>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</si>
  <si>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</si>
  <si>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</si>
  <si>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</si>
  <si>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</si>
  <si>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</si>
  <si>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</si>
  <si>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</si>
  <si>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</si>
  <si>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</si>
  <si>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</si>
  <si>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</si>
  <si>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</si>
  <si>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</si>
  <si>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</si>
  <si>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</si>
  <si>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</si>
  <si>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</si>
  <si>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</si>
  <si>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</si>
  <si>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</si>
  <si>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</si>
  <si>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</si>
  <si>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</si>
  <si>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</si>
  <si>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</si>
  <si>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Литовченко Ігор Станіславович</t>
  </si>
  <si>
    <t>Кудаєв Сергій Олександрович</t>
  </si>
  <si>
    <t>Голуб Сергій Вячеславович</t>
  </si>
  <si>
    <t>Кліпін Дмитро Анатолійович</t>
  </si>
  <si>
    <t>Десик Олександр Васильович</t>
  </si>
  <si>
    <t>Снісаренко Данило Григорович</t>
  </si>
  <si>
    <t>Катасонов Віталій Володимирович</t>
  </si>
  <si>
    <t>Соколенко Олег Віталійович</t>
  </si>
  <si>
    <t>Бондаренко Олександр Андрійович</t>
  </si>
  <si>
    <t>Вінницька обл
м. Козятин</t>
  </si>
  <si>
    <t>Вінницька обл
Мельницький р-н
м. Козятин 
вул. Вінниченка буд 38</t>
  </si>
  <si>
    <t>ПТУ№17
м.Козятин
2016
технік-будівельник</t>
  </si>
  <si>
    <t>стриптизер (не надав Інформацію) 5 років
Права Б</t>
  </si>
  <si>
    <t xml:space="preserve">батько:Кудаєв Борис Павлович-1971-093445116  (не надав Інформацію)
мати:Кудаєво Ольга Іванівна -1976-
0632472245 (не надав Інформацію)
</t>
  </si>
  <si>
    <t>Житомирський р-н
м.Бердичів</t>
  </si>
  <si>
    <t>Житомирська обл
м.Бердичів
 вул. Зоряна буд 26б кв 17</t>
  </si>
  <si>
    <t>м.Київ
МТУ національно-транспортний Університет
2010 
Інженер Будівельник</t>
  </si>
  <si>
    <t>Конструктор меблів 1 рік
права А Б Ц</t>
  </si>
  <si>
    <t>дружина: Голуб Світлана Василівна -1984-
0677092054 Житомирський р-н
м.Бердичів вул Зоряна буд 26б кв 17
мати :Голуб Валентина Григорівна 1957-
0964531651 - м. Бердичив вул Чернишевського буд 4</t>
  </si>
  <si>
    <t>Луганська обл
с. Білокуракине</t>
  </si>
  <si>
    <t>м. Київ 
вул Червоної Калини 
буд 81 кв61</t>
  </si>
  <si>
    <t>ПТУ№117
с.Панківка
1996
Тракторист-механік</t>
  </si>
  <si>
    <t>Плиточник 5р
Права  Б</t>
  </si>
  <si>
    <t>брат:Роман Автонділович 0507323605</t>
  </si>
  <si>
    <t>Білий Георгій Єдуардович</t>
  </si>
  <si>
    <t>м.Дніпропетровськ</t>
  </si>
  <si>
    <t>м. Дніпро 
вул Янтарна буд 73 кв 58</t>
  </si>
  <si>
    <t>м.Запоріжжя 
запорізький приватний інститут
2022
тренер</t>
  </si>
  <si>
    <t>кухар 6 років
Права Б</t>
  </si>
  <si>
    <t>дружина: Біла Ірина Олександрівна -1995-
0685321494 м. Дніпро 
вул Янтарна буд 73 кв 58
мати: Біла Світлана Антатолівна -1970-
0503614252 м. Дніпро вул Дімітрова 26</t>
  </si>
  <si>
    <t xml:space="preserve">м.Київ </t>
  </si>
  <si>
    <t>м.Київ вул О.теліги 37а кв 55</t>
  </si>
  <si>
    <t>м.Київ
КНУ ім.Тараса Григоровича Шевченка 
2010
Юрист</t>
  </si>
  <si>
    <t xml:space="preserve">Юрист 10 років 
</t>
  </si>
  <si>
    <t xml:space="preserve">брат: Вітько Олександр Григорович -1985-
0937863669 м.Київ вуб Буслівська 20 </t>
  </si>
  <si>
    <t xml:space="preserve">Цесько Євген Іванович </t>
  </si>
  <si>
    <t xml:space="preserve">Херсонська обл
с. Степанівка </t>
  </si>
  <si>
    <t>м.Херсон 
вул Весела буд 41</t>
  </si>
  <si>
    <t>м.Херсон
ВПУ№2
Столяр
2005</t>
  </si>
  <si>
    <t xml:space="preserve">Криптовалюта 7 роквв </t>
  </si>
  <si>
    <t xml:space="preserve">сестра: Цесько Інна Іванівна -1990-
0957168028 м.Херсон вул  Весела буд 41
</t>
  </si>
  <si>
    <t>Київська обл.
Броварський р-н
с. Троєщина</t>
  </si>
  <si>
    <t>м. Київ
вул. Лесі Українки, буд. 9а (Троєщина)</t>
  </si>
  <si>
    <t>НУХТ (Національний університет харчових технологій)
м. Київ
2005р
Технолог консервних виробів</t>
  </si>
  <si>
    <t>проектування та виробництво корпусних меблів - 15р
Права B</t>
  </si>
  <si>
    <t>одружени
дружина: Десик Ольга Василівна - 1984 - 0666138779, м. Київ
вул. Лесі Українки, буд. 9а (Троєщина)
батько: Десик Василь Михайлович - 78р - 0677236600, м. Київ
вул. Лесі Українки, буд. 9а (Троєщина)</t>
  </si>
  <si>
    <t>Андрюшенко Василь Миколайович</t>
  </si>
  <si>
    <t>Донецька обл.
м. Маріуполь</t>
  </si>
  <si>
    <t>м. Київ
просп. Червоної Калини, буд. 20б, кв. 84</t>
  </si>
  <si>
    <t>Толоковська школа №58
Донецька обл, Маріупольський р-н, с. Толоківка
1997</t>
  </si>
  <si>
    <t>будівельник - 20р
Права B (вилучені)</t>
  </si>
  <si>
    <t>не одружений
сестра: Овчаренко Антоніна Миколаївна - 1970 - 0965389892 - м. Київ, просп. Червоної Калини, буд. 20б, кв. 84</t>
  </si>
  <si>
    <t>Кіровоградська обл.
м. Кіровоград</t>
  </si>
  <si>
    <t>м. Київ
вул. Костанайська, буд. 1, кв. 2</t>
  </si>
  <si>
    <t>Гімназі ім. Т. Шевченка
м. Кропивницький
2017</t>
  </si>
  <si>
    <t>продавець-консультант - 6р
Права B</t>
  </si>
  <si>
    <t>одружений
дружина: Снісаренко Марія Артемівна - 2003 - 0635379329, м. Київ
вул. Костанайська, буд. 1, кв. 2
мати: Снісаренко Ірина Вікторівна - прибл. 45 - 0950559737 - м. Кропивницький, вул. Полтавська, буд. 81, кв 103</t>
  </si>
  <si>
    <t>Херсонська обл.
Великоолександрівський р-н
с. Новополтавка</t>
  </si>
  <si>
    <t>м. Київ
вул. Професора Педвисоцького, буд. 18, кв. 48</t>
  </si>
  <si>
    <t>Херсонське ВПУ
2015
ресторанне господарство</t>
  </si>
  <si>
    <t>держ. прикордонна служба - 3,5р</t>
  </si>
  <si>
    <t>не одружений
мати: Луппа Оксана Іванівна - 1975 - 0685983229 - м. Київ
вул. Професора Педвисоцького, буд. 18, кв. 48
сестра: Абуністрович Олена Іванівна - прибл. 1970- 0677170896 - Херсонська обл., Бериславський р-н, смт. Великоолександрівка, вул. Вільна, буд. 51</t>
  </si>
  <si>
    <t>Херсонська обл.
Бориславський р-н.
с. Львове</t>
  </si>
  <si>
    <t>м. Київ
вул. Хорива, буд. 50, кв. 2</t>
  </si>
  <si>
    <t>ВПУ №25
м. Київ
2017
маляр</t>
  </si>
  <si>
    <t>оператор на овочерізці
менеджер в офісі
мерчендайзер</t>
  </si>
  <si>
    <t>не одружений
мати: Бондаренко Інна Миколаївна - 1988 - 0997760649 - м. Київ
вул. Хорива, буд. 50, кв. 2
тітка: Слинько Тетяна Миколаївна - прибл. 52р - 0683704157 - м. Київ</t>
  </si>
  <si>
    <t xml:space="preserve">Хлупін Денис Володимирович </t>
  </si>
  <si>
    <t xml:space="preserve">м. Дніпро </t>
  </si>
  <si>
    <t>м. Дніпро вул. Робітнича буд 63 кв. 84</t>
  </si>
  <si>
    <t>ДГУ м. Дніпро 2012 рік, юрист-спеціаліст( правознавство)</t>
  </si>
  <si>
    <t>ремонт побутової техніки та електроники 2 роки права Б</t>
  </si>
  <si>
    <t>цивілний дружина Кравченко Юлія Володимирівна 1976 року, 0678407373, м. Київ вул. Перова буд 16 кв3. друж Ігорь Піскіжов Валерійович 1964, 0962134218. м. Київ вул. Центральна буд 43 кв8</t>
  </si>
  <si>
    <t xml:space="preserve">Устенко Олександр Сергійович </t>
  </si>
  <si>
    <t xml:space="preserve">м. Київ </t>
  </si>
  <si>
    <t xml:space="preserve">м. Київ вул. Акедеміка Корольва 3а кв1 </t>
  </si>
  <si>
    <t xml:space="preserve">Коледж від НУХТ м.Київ 2010 рік Технолог повар </t>
  </si>
  <si>
    <t>менеджер по продажу 3 роки ,права Б</t>
  </si>
  <si>
    <t>не одружений. Батько Устенко Сергійович 1965 року, 0675955058, м. Київ вул. Акедеміка Корольва 3а кв1, мати Устенко Лариса Миколаївна  1967 року 0671320066 м. Київ вул. Акедеміка Корольва 3а кв1</t>
  </si>
  <si>
    <t xml:space="preserve">Перехрестенко Всеслав Вячеславович </t>
  </si>
  <si>
    <t xml:space="preserve">Київська обл. м. Біла церка </t>
  </si>
  <si>
    <t xml:space="preserve">м. київ вул. Провулок Кустанайський 7 </t>
  </si>
  <si>
    <t xml:space="preserve">НУФВСУ м. Київ 2015 рік, реабілітолог </t>
  </si>
  <si>
    <t xml:space="preserve">реабілітолог 15 років </t>
  </si>
  <si>
    <t xml:space="preserve">не одружений, мати Перехрестенко Віталіна Олегівна 1978, 0969665077, м. Біла церква, вул. курсовий пеевулок 19 кв 47, друг, Семченко Владислав Юрійович 1993, 0637836184, м. Біла церква, вул. Фастівська 28 </t>
  </si>
  <si>
    <t xml:space="preserve">Сурда Ігор Юрійович </t>
  </si>
  <si>
    <t xml:space="preserve">Житомирська обл. Житомирський р-н. с. Кодня </t>
  </si>
  <si>
    <t>Житомирська обл. Житомирський р-н. с. Двірець, вул. Петровського 45</t>
  </si>
  <si>
    <t xml:space="preserve">ПТУ №1 м. Житомир 2008 рік, маляр штукатур плиточник </t>
  </si>
  <si>
    <t xml:space="preserve">банщик 5 років </t>
  </si>
  <si>
    <t>не одружений, брат Сурда Олег Юрійович 1991 року, 0982169574, Житомирська обл. Житомирський р-н. с. Кодня вул. Кооперативна 72,мати Сурда Валентина Леонідівна 1967, немає номера телефону,   Житомирська обл. Житомирський р-н. с. Двірець, вул. Петровського 45</t>
  </si>
  <si>
    <t xml:space="preserve">не має телефона </t>
  </si>
  <si>
    <t>23 лютого 2026 року</t>
  </si>
  <si>
    <t>№ 57</t>
  </si>
  <si>
    <t>1/2364</t>
  </si>
  <si>
    <t>2940603255</t>
  </si>
  <si>
    <t>Заїка Віталій Олександрович</t>
  </si>
  <si>
    <t>1/2363</t>
  </si>
  <si>
    <t>Алексенко Іван Миколайович</t>
  </si>
  <si>
    <t>3560301717</t>
  </si>
  <si>
    <t>260223-9</t>
  </si>
  <si>
    <t>Алієв Парвіз Натікбєкович</t>
  </si>
  <si>
    <t>1230</t>
  </si>
  <si>
    <t>22 лютого 2026 року</t>
  </si>
  <si>
    <t>Бондар Андрій Васильович</t>
  </si>
  <si>
    <t>661</t>
  </si>
  <si>
    <t>Гаврик Євген Анатолійович</t>
  </si>
  <si>
    <t>Гречанюк Денис Сергійович</t>
  </si>
  <si>
    <t>10/590</t>
  </si>
  <si>
    <t>Качура Олексій Олександрович</t>
  </si>
  <si>
    <t>4/1847/1</t>
  </si>
  <si>
    <t>Коновал Євгеній Миколайович</t>
  </si>
  <si>
    <t>Левенець Максим Дмитрович</t>
  </si>
  <si>
    <t>1/536</t>
  </si>
  <si>
    <t>Скромінський Ярослав Вікторович</t>
  </si>
  <si>
    <t>Теменик Андрій Володимирович</t>
  </si>
  <si>
    <t>Фелтин Роман Миколайович</t>
  </si>
  <si>
    <t>Фещук Олександр Олександрович</t>
  </si>
  <si>
    <t>2359</t>
  </si>
  <si>
    <t>Шевчук Олег Григорович</t>
  </si>
  <si>
    <t>3044204097</t>
  </si>
  <si>
    <t>АГ 629818</t>
  </si>
  <si>
    <t>КС 160333
Київським РВ ДМУ УДМС УКР в Донецькій обл
09.08.2002</t>
  </si>
  <si>
    <t>Азербайджан, м. Баку</t>
  </si>
  <si>
    <t>м. Київ, вул. Копилівська, буд. 30, кв. 54</t>
  </si>
  <si>
    <t>Київський політехнічний Інститут, 2005
Київський економічний Інститут, 2002
електотехнік, економіка</t>
  </si>
  <si>
    <t>інженер систем безпеки, 25 років
Права: Б</t>
  </si>
  <si>
    <t>не одружений
мати: Лал Різа Заде, 1956, м. Баку, Азербайджан</t>
  </si>
  <si>
    <t>АГ 574967</t>
  </si>
  <si>
    <t>011098716</t>
  </si>
  <si>
    <t>м. Вінниця</t>
  </si>
  <si>
    <t>м. Вінниця, вул. Запорізька, буд. 21, кв. 124</t>
  </si>
  <si>
    <t>Стрижовська СВК</t>
  </si>
  <si>
    <t xml:space="preserve">Будівельник, 1 рік
Права - </t>
  </si>
  <si>
    <t>не одружений
мати: Бондар Лілія Петрівна, 1956, м. Вінниця, вул. Запорізька, буд. 21, кв. 124, 0961876495</t>
  </si>
  <si>
    <t>довідка</t>
  </si>
  <si>
    <t>СМ 568410
Фастівським МРВ ГУ МВС УКР в Київській обл
02.10.2003</t>
  </si>
  <si>
    <t>3510103050</t>
  </si>
  <si>
    <t>АГ 629824</t>
  </si>
  <si>
    <t>005780250
8034
24.02.2021</t>
  </si>
  <si>
    <t>м. Київ</t>
  </si>
  <si>
    <t>м. Київ, вул. Пилипа Козицького, буд. 3, кв. 32</t>
  </si>
  <si>
    <t>КНАУ, 2016, економіст-кібернетик</t>
  </si>
  <si>
    <t>Продавець, 6 років
Права -</t>
  </si>
  <si>
    <t>не одружений
мати: Гречанюк Ірина Олександрівна, 1978, м. Київ, 0674088553</t>
  </si>
  <si>
    <t>0505278293
0636001376</t>
  </si>
  <si>
    <t>3585404453</t>
  </si>
  <si>
    <t>3083303814</t>
  </si>
  <si>
    <t>АГ 629816</t>
  </si>
  <si>
    <t>МЕ 490408
Шевченківського РУ ГУ МВС УКР в м. Києві
28.04.2005</t>
  </si>
  <si>
    <t>м. Київ, вул. Дмитрицька, буд. 82, кв. 16</t>
  </si>
  <si>
    <t>Київський бізнес коледж</t>
  </si>
  <si>
    <t xml:space="preserve">ІТ-фахівець, 20 років
Права - </t>
  </si>
  <si>
    <t>не одружений, близькі родичі - не вказано</t>
  </si>
  <si>
    <t>А3316 по розподілу рекомендаційний лист</t>
  </si>
  <si>
    <t>3394409996</t>
  </si>
  <si>
    <t>3086718370</t>
  </si>
  <si>
    <t>СМ 361072
Білоцерківським РВ ГУ МВС УКР в Київській обл
21.09.2001</t>
  </si>
  <si>
    <t>2847201056</t>
  </si>
  <si>
    <t>АГ 574970</t>
  </si>
  <si>
    <t>СО 339913</t>
  </si>
  <si>
    <t>Вінницька обл., Вінницький р-н, с. Нова Прилука, пров. Козацька, буд. 10</t>
  </si>
  <si>
    <t>Староприлуцька середня школа, 1995</t>
  </si>
  <si>
    <t>Водій, 10 років
Права (всі категорії)</t>
  </si>
  <si>
    <t xml:space="preserve">одружений
дружина: Фещук Галина Миколаївна, 20.10.1978, Вінницька обл., Вінницький р-н, с. Нова Прилука, пров. Козацька, буд. 10, 0680229972
</t>
  </si>
  <si>
    <t>АГ 366060</t>
  </si>
  <si>
    <t>ВМ 237252</t>
  </si>
  <si>
    <t>Житомирська обл., Новоград-Волинський р-н., с. Гірки</t>
  </si>
  <si>
    <t>Житомирська обл., Новоград-Волинський р-н., с. Гірки, вул. Жука, 52</t>
  </si>
  <si>
    <t>Житомирський технікум, комерсант, 1997</t>
  </si>
  <si>
    <t>вісутній</t>
  </si>
  <si>
    <t>не одружений, брат: Шевчук Олександр Григорович, 1983, Житомирська обл., Новоград-Волинський р-н</t>
  </si>
  <si>
    <t>Бахмач</t>
  </si>
  <si>
    <t>Чернігівська обл., Карюківський р-н., с. Бондарівка</t>
  </si>
  <si>
    <t>Чернігівська обл. м. Бахмач, вул. Олени Теліги, буд. 36</t>
  </si>
  <si>
    <t>середня спеціальна</t>
  </si>
  <si>
    <t>Конотопський аграрний ліцей, 2017, слюсар-механік</t>
  </si>
  <si>
    <t xml:space="preserve">одружений,
дружина: Алексенко Катерина Анатоліївна, 1994, Чернігівська обл. м. Бахмач, вул. Олени Теліги, буд. 36
</t>
  </si>
  <si>
    <t>0632905799</t>
  </si>
  <si>
    <t>м. Бобровиця</t>
  </si>
  <si>
    <t>Чернігівська обл., Бахмацький р-н., с. Щуча-Гребля</t>
  </si>
  <si>
    <t>Чернігівська обл., Ніжинський р-н., м. Бобровиця, вул. Святкова, буд. 6</t>
  </si>
  <si>
    <t>Бобровицький ДСГТ, 2000, агроном</t>
  </si>
  <si>
    <t xml:space="preserve">слюсар, 2 роки
оператор крупʼяного виробництва, 10 років
Технік склада, 6 років
Права - </t>
  </si>
  <si>
    <t>не одружений,
мати: Заїка Валентина Миколаївна, 1960, Чернігівська обл., Ніжинський р-н., м. Бобровиця, вул. Чергігівська, буд. 9а, кв. 10</t>
  </si>
  <si>
    <t>0681939861</t>
  </si>
  <si>
    <t>Водій, 4 роки
Слюсар-механік, 4 роки
Права: В, С</t>
  </si>
  <si>
    <t>Київська обл., м. Фастів</t>
  </si>
  <si>
    <t>Київська обл., м. Фастів, вул. Правди, буд. 105</t>
  </si>
  <si>
    <t>ПТУ №18, м. Фастів, 2005, столяр</t>
  </si>
  <si>
    <t xml:space="preserve">Складальник-пакувальник, 6 років
оператор-вантажної лінії, 2 роки
Права - </t>
  </si>
  <si>
    <t>не одружений, 
батько: Гаврик Анатолій Анатолійович, 1965, Київська обл., м. Фастів, вул. Правди, буд. 105</t>
  </si>
  <si>
    <t>0632444929</t>
  </si>
  <si>
    <t>ІІ Rh+</t>
  </si>
  <si>
    <t>м. Чернігів</t>
  </si>
  <si>
    <t>м. Чернігів, просп. Миру, буд. 201б, кв. 20</t>
  </si>
  <si>
    <t>Чернігівський педагогічний університет, 2021, фізичне виховання, хореографія</t>
  </si>
  <si>
    <t xml:space="preserve">Тренер із спортивних бальних танців, 22 роки
Права - </t>
  </si>
  <si>
    <t>не одружений, 
мати: Качура Оксана Валеріївна, 1974, м. Чернігів, просп. Миру, буд. 201б, кв. 20, 0509957275</t>
  </si>
  <si>
    <t>0664746771</t>
  </si>
  <si>
    <t>Чернігівська обл., Чернігівський р-н., с. Десна</t>
  </si>
  <si>
    <t>Дніппопетровська обл., м. Новомосковськ</t>
  </si>
  <si>
    <t>Чернігівська обл., Чернігівський р-н., с. Десна, вул. Захисників України, буд. 3, кв. 38</t>
  </si>
  <si>
    <t>Чернігівський інститут економіки та управління, 2007, маркетолог</t>
  </si>
  <si>
    <t>системний адміністратор, 18 років
Права: С</t>
  </si>
  <si>
    <t>не одружений, 
батько: Коновал Микола Сергійович, 1953, Чернігівська обл., Чернігівський р-н., с. Десна, вул. Захисників України, буд. 3, кв. 38, 0931987601</t>
  </si>
  <si>
    <t>0937859535</t>
  </si>
  <si>
    <t>І RH +</t>
  </si>
  <si>
    <t>Чернігівський р-н, с. Киянка</t>
  </si>
  <si>
    <t>Чернігівська обл., Чернігівський р-н., с. Новий Білоус, вул. Свиридовського, буд. 27</t>
  </si>
  <si>
    <t>Чернігівська політехніка, 2005, інженерна механіка, технології машинобудування</t>
  </si>
  <si>
    <t>ФОП, 10 років
аргонно-дугове зварювання, 20 років
Права -</t>
  </si>
  <si>
    <t>не одружений,
батько: Скромінський Віктор Васильович, 1962, Хмельницька обл., Хмельницький р-н., с. Глушківці, вул. Шевченка, буд. 10</t>
  </si>
  <si>
    <t>0961992032</t>
  </si>
  <si>
    <t>Чернігівська обл., м. Остер</t>
  </si>
  <si>
    <t>Чернігівська обл., Чернігівський р-н, с. Євминка</t>
  </si>
  <si>
    <t>Чернігівська обл., Чернігівський р-н, с. Євминка, вул. Київська, буд. 145</t>
  </si>
  <si>
    <t>базова загальна середня</t>
  </si>
  <si>
    <t>Євминська ЗОШ</t>
  </si>
  <si>
    <t xml:space="preserve">оператор дробильного станку, 1.5 роки
Права - </t>
  </si>
  <si>
    <t xml:space="preserve">не одружений, 
сестра: Собаченко Наталія Володимирівна, </t>
  </si>
  <si>
    <t>не вказано</t>
  </si>
  <si>
    <t>Київська обл., Білоцерківський р-н., с. Піщане</t>
  </si>
  <si>
    <t>Київська обл., Білоцерківський р-н., с. Піщане, вул. Замкова, буд. 214</t>
  </si>
  <si>
    <t>Піщанська ЗОШ, 2002</t>
  </si>
  <si>
    <t>Стропальщик козлового крану, к років, 
Права -</t>
  </si>
  <si>
    <t>одружений, 
дружина: Фелтин Марина Олександрівна, 1988,
Польща</t>
  </si>
  <si>
    <t>0967931891</t>
  </si>
  <si>
    <t>ІІ Rh-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</si>
</sst>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103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quotePrefix="1" applyNumberFormat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49" fontId="20" fillId="5" borderId="1" xfId="0" quotePrefix="1" applyNumberFormat="1" applyFont="1" applyFill="1" applyBorder="1" applyAlignment="1">
      <alignment horizontal="center" vertical="center" wrapText="1"/>
    </xf>
    <xf numFmtId="14" fontId="20" fillId="5" borderId="1" xfId="0" applyNumberFormat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14" fontId="20" fillId="5" borderId="1" xfId="0" applyNumberFormat="1" applyFont="1" applyFill="1" applyBorder="1" applyAlignment="1">
      <alignment horizontal="center" vertical="center" wrapText="1"/>
    </xf>
    <xf numFmtId="0" fontId="20" fillId="5" borderId="1" xfId="0" quotePrefix="1" applyFont="1" applyFill="1" applyBorder="1" applyAlignment="1">
      <alignment horizontal="center" vertical="center"/>
    </xf>
    <xf numFmtId="49" fontId="20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Normal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85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05"/>
  <sheetViews>
    <sheetView tabSelected="1" topLeftCell="B10" zoomScale="99" zoomScaleNormal="70" workbookViewId="0">
      <pane ySplit="2" topLeftCell="A21" activePane="bottomLeft" state="frozen"/>
      <selection pane="bottomLeft" activeCell="E25" sqref="E25"/>
    </sheetView>
  </sheetViews>
  <sheetFormatPr baseColWidth="10" defaultColWidth="9.1640625" defaultRowHeight="15" customHeight="1" x14ac:dyDescent="0.2"/>
  <cols>
    <col min="1" max="1" width="15.33203125" style="35" customWidth="1"/>
    <col min="2" max="2" width="23.1640625" style="36" customWidth="1"/>
    <col min="3" max="3" width="8.1640625" style="36" customWidth="1"/>
    <col min="4" max="4" width="21.33203125" style="36" customWidth="1"/>
    <col min="5" max="5" width="52.33203125" style="36" customWidth="1"/>
    <col min="6" max="7" width="31" style="37" customWidth="1"/>
    <col min="8" max="8" width="25.6640625" style="37" customWidth="1"/>
    <col min="9" max="9" width="18.5" style="38" customWidth="1"/>
    <col min="10" max="10" width="22.33203125" style="35" customWidth="1"/>
    <col min="11" max="11" width="16.5" style="36" customWidth="1"/>
    <col min="12" max="12" width="21.83203125" style="39" customWidth="1"/>
    <col min="13" max="13" width="27.83203125" style="36" customWidth="1"/>
    <col min="14" max="14" width="33.6640625" style="36" customWidth="1"/>
    <col min="15" max="15" width="15" style="36" customWidth="1"/>
    <col min="16" max="17" width="30.5" style="36" customWidth="1"/>
    <col min="18" max="18" width="31.33203125" style="36" customWidth="1"/>
    <col min="19" max="19" width="19.1640625" style="39" customWidth="1"/>
    <col min="20" max="20" width="21" style="36" customWidth="1"/>
    <col min="21" max="21" width="19.5" style="36" customWidth="1"/>
    <col min="22" max="22" width="14.5" style="36" customWidth="1"/>
    <col min="23" max="23" width="12.6640625" style="35" customWidth="1"/>
    <col min="24" max="25" width="23.5" style="36" customWidth="1"/>
    <col min="26" max="29" width="22" style="36" customWidth="1"/>
    <col min="30" max="30" width="29.1640625" style="39" customWidth="1"/>
    <col min="31" max="33" width="13.33203125" style="35" customWidth="1"/>
    <col min="34" max="34" width="29.1640625" style="37" customWidth="1"/>
    <col min="35" max="16384" width="9.1640625" style="36"/>
  </cols>
  <sheetData>
    <row r="1" spans="1:34" ht="16" hidden="1" x14ac:dyDescent="0.2">
      <c r="K1" s="39"/>
      <c r="M1" s="39"/>
      <c r="N1" s="39"/>
      <c r="O1" s="39"/>
      <c r="P1" s="39"/>
      <c r="Q1" s="39"/>
      <c r="R1" s="39"/>
      <c r="Y1" s="94"/>
      <c r="Z1" s="94"/>
      <c r="AA1" s="94"/>
      <c r="AB1" s="94"/>
      <c r="AC1" s="94"/>
      <c r="AD1" s="94"/>
      <c r="AE1" s="94"/>
      <c r="AF1" s="94"/>
      <c r="AG1" s="94"/>
      <c r="AH1" s="94"/>
    </row>
    <row r="2" spans="1:34" ht="15" hidden="1" customHeight="1" x14ac:dyDescent="0.2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94" t="s">
        <v>0</v>
      </c>
      <c r="Z2" s="94"/>
      <c r="AA2" s="94"/>
      <c r="AB2" s="94"/>
      <c r="AC2" s="94"/>
      <c r="AD2" s="94"/>
      <c r="AE2" s="94"/>
      <c r="AF2" s="94"/>
      <c r="AG2" s="94"/>
      <c r="AH2" s="94"/>
    </row>
    <row r="3" spans="1:34" ht="15" hidden="1" customHeight="1" x14ac:dyDescent="0.2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95" t="s">
        <v>1</v>
      </c>
      <c r="Z3" s="95"/>
      <c r="AA3" s="95"/>
      <c r="AB3" s="95"/>
      <c r="AC3" s="95"/>
      <c r="AD3" s="95"/>
      <c r="AE3" s="95"/>
      <c r="AF3" s="95"/>
      <c r="AG3" s="95"/>
      <c r="AH3" s="95"/>
    </row>
    <row r="4" spans="1:34" ht="15" hidden="1" customHeight="1" x14ac:dyDescent="0.2">
      <c r="C4" s="96" t="s">
        <v>2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</row>
    <row r="5" spans="1:34" ht="15" hidden="1" customHeight="1" x14ac:dyDescent="0.2">
      <c r="C5" s="97" t="s">
        <v>3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</row>
    <row r="6" spans="1:34" ht="15" hidden="1" customHeight="1" x14ac:dyDescent="0.2">
      <c r="C6" s="95" t="s">
        <v>4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</row>
    <row r="7" spans="1:34" ht="15" hidden="1" customHeight="1" x14ac:dyDescent="0.2">
      <c r="C7" s="94" t="s">
        <v>5</v>
      </c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</row>
    <row r="8" spans="1:34" ht="16" hidden="1" x14ac:dyDescent="0.2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94"/>
      <c r="V8" s="94"/>
      <c r="W8" s="94"/>
      <c r="X8" s="94"/>
      <c r="Y8" s="94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25" hidden="1" customHeight="1" x14ac:dyDescent="0.2">
      <c r="A9" s="42"/>
      <c r="B9" s="43"/>
      <c r="C9" s="98" t="s">
        <v>6</v>
      </c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</row>
    <row r="10" spans="1:34" s="50" customFormat="1" ht="34.5" customHeight="1" x14ac:dyDescent="0.2">
      <c r="A10" s="99" t="s">
        <v>7</v>
      </c>
      <c r="B10" s="100" t="s">
        <v>8</v>
      </c>
      <c r="C10" s="101" t="s">
        <v>9</v>
      </c>
      <c r="D10" s="101" t="s">
        <v>10</v>
      </c>
      <c r="E10" s="101">
        <f t="array" ref="E10">SUMPRODUCT(--(TRIM(E12:E993)&lt;&gt;""))</f>
        <v>14</v>
      </c>
      <c r="F10" s="101" t="s">
        <v>11</v>
      </c>
      <c r="G10" s="101" t="s">
        <v>12</v>
      </c>
      <c r="H10" s="101" t="s">
        <v>13</v>
      </c>
      <c r="I10" s="102" t="s">
        <v>14</v>
      </c>
      <c r="J10" s="99" t="s">
        <v>15</v>
      </c>
      <c r="K10" s="101" t="s">
        <v>16</v>
      </c>
      <c r="L10" s="99" t="s">
        <v>17</v>
      </c>
      <c r="M10" s="101" t="s">
        <v>18</v>
      </c>
      <c r="N10" s="101" t="s">
        <v>19</v>
      </c>
      <c r="O10" s="101" t="s">
        <v>20</v>
      </c>
      <c r="P10" s="101" t="s">
        <v>21</v>
      </c>
      <c r="Q10" s="101" t="s">
        <v>22</v>
      </c>
      <c r="R10" s="101" t="s">
        <v>23</v>
      </c>
      <c r="S10" s="99" t="s">
        <v>24</v>
      </c>
      <c r="T10" s="101" t="s">
        <v>25</v>
      </c>
      <c r="U10" s="101" t="s">
        <v>26</v>
      </c>
      <c r="V10" s="101"/>
      <c r="W10" s="101"/>
      <c r="X10" s="101" t="s">
        <v>27</v>
      </c>
      <c r="Y10" s="101" t="s">
        <v>28</v>
      </c>
      <c r="Z10" s="101" t="s">
        <v>29</v>
      </c>
      <c r="AA10" s="101" t="s">
        <v>30</v>
      </c>
      <c r="AB10" s="101" t="s">
        <v>31</v>
      </c>
      <c r="AC10" s="101" t="s">
        <v>32</v>
      </c>
      <c r="AD10" s="99" t="s">
        <v>33</v>
      </c>
      <c r="AE10" s="48">
        <f ca="1">COUNT(AE12:AE9955)</f>
        <v>4</v>
      </c>
      <c r="AF10" s="48">
        <f ca="1">COUNT(AF12:AF9955)</f>
        <v>8</v>
      </c>
      <c r="AG10" s="48">
        <f ca="1">COUNT(AG12:AG9955)</f>
        <v>2</v>
      </c>
      <c r="AH10" s="49">
        <f ca="1">IFERROR(AVERAGE(AE12:AG9955),0)</f>
        <v>38.285714285714285</v>
      </c>
    </row>
    <row r="11" spans="1:34" s="50" customFormat="1" ht="34.5" customHeight="1" x14ac:dyDescent="0.2">
      <c r="A11" s="99"/>
      <c r="B11" s="100"/>
      <c r="C11" s="101"/>
      <c r="D11" s="101"/>
      <c r="E11" s="101"/>
      <c r="F11" s="101"/>
      <c r="G11" s="101"/>
      <c r="H11" s="101"/>
      <c r="I11" s="102"/>
      <c r="J11" s="99"/>
      <c r="K11" s="101"/>
      <c r="L11" s="99"/>
      <c r="M11" s="101"/>
      <c r="N11" s="101"/>
      <c r="O11" s="101"/>
      <c r="P11" s="101"/>
      <c r="Q11" s="101"/>
      <c r="R11" s="101"/>
      <c r="S11" s="99"/>
      <c r="T11" s="101"/>
      <c r="U11" s="47" t="s">
        <v>34</v>
      </c>
      <c r="V11" s="47" t="s">
        <v>35</v>
      </c>
      <c r="W11" s="46" t="s">
        <v>36</v>
      </c>
      <c r="X11" s="101"/>
      <c r="Y11" s="101"/>
      <c r="Z11" s="101"/>
      <c r="AA11" s="101"/>
      <c r="AB11" s="101"/>
      <c r="AC11" s="101"/>
      <c r="AD11" s="99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ht="85" x14ac:dyDescent="0.2">
      <c r="A12" s="56" t="s">
        <v>1232</v>
      </c>
      <c r="B12" s="52" t="s">
        <v>1230</v>
      </c>
      <c r="C12" s="53">
        <v>1</v>
      </c>
      <c r="D12" s="53" t="s">
        <v>41</v>
      </c>
      <c r="E12" s="83" t="s">
        <v>1234</v>
      </c>
      <c r="F12" s="54" t="s">
        <v>1045</v>
      </c>
      <c r="G12" s="55" t="s">
        <v>1317</v>
      </c>
      <c r="H12" s="37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Чернігівська</v>
      </c>
      <c r="I12" s="52">
        <v>29407</v>
      </c>
      <c r="J12" s="56" t="s">
        <v>1233</v>
      </c>
      <c r="K12" s="57"/>
      <c r="L12" s="58"/>
      <c r="M12" s="54" t="s">
        <v>1318</v>
      </c>
      <c r="N12" s="54" t="s">
        <v>1319</v>
      </c>
      <c r="O12" s="55" t="s">
        <v>48</v>
      </c>
      <c r="P12" s="54" t="s">
        <v>1320</v>
      </c>
      <c r="Q12" s="54" t="s">
        <v>1321</v>
      </c>
      <c r="R12" s="54" t="s">
        <v>1322</v>
      </c>
      <c r="S12" s="58" t="s">
        <v>1323</v>
      </c>
      <c r="T12" s="55"/>
      <c r="U12" s="55" t="s">
        <v>44</v>
      </c>
      <c r="V12" s="59">
        <v>100</v>
      </c>
      <c r="W12" s="60"/>
      <c r="X12" s="54">
        <v>46076</v>
      </c>
      <c r="Y12" s="54" t="s">
        <v>1231</v>
      </c>
      <c r="Z12" s="54" t="str">
        <f t="shared" ref="Z12:Z43" si="0">IF(E12="","",IF(T12="","ні","так"))</f>
        <v>ні</v>
      </c>
      <c r="AA12" s="54">
        <v>46076</v>
      </c>
      <c r="AB12" s="54" t="s">
        <v>45</v>
      </c>
      <c r="AC12" s="54" t="s">
        <v>46</v>
      </c>
      <c r="AD12" s="61"/>
      <c r="AE12" s="62" t="str">
        <f t="shared" ref="AE12:AE43" ca="1" si="1">IF(AND(INT(YEARFRAC(I12,TODAY()))&gt;=25,INT(YEARFRAC(I12,TODAY()))&lt;=35),INT(YEARFRAC(I12,TODAY())),"")</f>
        <v/>
      </c>
      <c r="AF12" s="62">
        <f t="shared" ref="AF12:AF43" ca="1" si="2">IF(AND(INT(YEARFRAC(I12,TODAY()))&gt;=36,INT(YEARFRAC(I12,TODAY()))&lt;=45),INT(YEARFRAC(I12,TODAY())),"")</f>
        <v>45</v>
      </c>
      <c r="AG12" s="62" t="str">
        <f t="shared" ref="AG12:AG43" ca="1" si="3">IF(AND(INT(YEARFRAC(I12,TODAY()))&gt;=46,INT(YEARFRAC(I12,TODAY()))&lt;=50),INT(YEARFRAC(I12,TODAY())),"")</f>
        <v/>
      </c>
      <c r="AH12" s="44"/>
    </row>
    <row r="13" spans="1:34" s="64" customFormat="1" ht="102" x14ac:dyDescent="0.2">
      <c r="A13" s="56" t="s">
        <v>1235</v>
      </c>
      <c r="B13" s="52" t="s">
        <v>1230</v>
      </c>
      <c r="C13" s="44">
        <v>2</v>
      </c>
      <c r="D13" s="53" t="s">
        <v>41</v>
      </c>
      <c r="E13" s="83" t="s">
        <v>1236</v>
      </c>
      <c r="F13" s="54" t="s">
        <v>1045</v>
      </c>
      <c r="G13" s="55" t="s">
        <v>1310</v>
      </c>
      <c r="H13" s="37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Чернігівська</v>
      </c>
      <c r="I13" s="52">
        <v>35604</v>
      </c>
      <c r="J13" s="56" t="s">
        <v>1237</v>
      </c>
      <c r="K13" s="57"/>
      <c r="L13" s="58"/>
      <c r="M13" s="54" t="s">
        <v>1311</v>
      </c>
      <c r="N13" s="54" t="s">
        <v>1312</v>
      </c>
      <c r="O13" s="55" t="s">
        <v>1313</v>
      </c>
      <c r="P13" s="54" t="s">
        <v>1314</v>
      </c>
      <c r="Q13" s="54" t="s">
        <v>1324</v>
      </c>
      <c r="R13" s="54" t="s">
        <v>1315</v>
      </c>
      <c r="S13" s="58" t="s">
        <v>1316</v>
      </c>
      <c r="T13" s="55"/>
      <c r="U13" s="55" t="s">
        <v>44</v>
      </c>
      <c r="V13" s="59">
        <v>100</v>
      </c>
      <c r="W13" s="60"/>
      <c r="X13" s="54">
        <v>46076</v>
      </c>
      <c r="Y13" s="54" t="s">
        <v>1231</v>
      </c>
      <c r="Z13" s="54" t="str">
        <f t="shared" si="0"/>
        <v>ні</v>
      </c>
      <c r="AA13" s="54">
        <v>46076</v>
      </c>
      <c r="AB13" s="54" t="s">
        <v>45</v>
      </c>
      <c r="AC13" s="54" t="s">
        <v>46</v>
      </c>
      <c r="AD13" s="61"/>
      <c r="AE13" s="62">
        <f t="shared" ca="1" si="1"/>
        <v>28</v>
      </c>
      <c r="AF13" s="62" t="str">
        <f t="shared" ca="1" si="2"/>
        <v/>
      </c>
      <c r="AG13" s="62" t="str">
        <f t="shared" ca="1" si="3"/>
        <v/>
      </c>
      <c r="AH13" s="44"/>
    </row>
    <row r="14" spans="1:34" ht="85" x14ac:dyDescent="0.2">
      <c r="A14" s="56" t="s">
        <v>1238</v>
      </c>
      <c r="B14" s="52" t="s">
        <v>1230</v>
      </c>
      <c r="C14" s="53">
        <v>3</v>
      </c>
      <c r="D14" s="53" t="s">
        <v>41</v>
      </c>
      <c r="E14" s="55" t="s">
        <v>1239</v>
      </c>
      <c r="F14" s="55" t="s">
        <v>445</v>
      </c>
      <c r="G14" s="55"/>
      <c r="H14" s="37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Київ місто</v>
      </c>
      <c r="I14" s="52">
        <v>30443</v>
      </c>
      <c r="J14" s="56" t="s">
        <v>1258</v>
      </c>
      <c r="K14" s="51" t="s">
        <v>1259</v>
      </c>
      <c r="L14" s="58" t="s">
        <v>1260</v>
      </c>
      <c r="M14" s="55" t="s">
        <v>1261</v>
      </c>
      <c r="N14" s="55" t="s">
        <v>1262</v>
      </c>
      <c r="O14" s="55" t="s">
        <v>54</v>
      </c>
      <c r="P14" s="55" t="s">
        <v>1263</v>
      </c>
      <c r="Q14" s="55" t="s">
        <v>1264</v>
      </c>
      <c r="R14" s="55" t="s">
        <v>1265</v>
      </c>
      <c r="S14" s="58">
        <v>663135516</v>
      </c>
      <c r="T14" s="55"/>
      <c r="U14" s="55" t="s">
        <v>44</v>
      </c>
      <c r="V14" s="59">
        <v>100</v>
      </c>
      <c r="W14" s="60"/>
      <c r="X14" s="54">
        <v>46076</v>
      </c>
      <c r="Y14" s="54" t="s">
        <v>1231</v>
      </c>
      <c r="Z14" s="54" t="str">
        <f t="shared" si="0"/>
        <v>ні</v>
      </c>
      <c r="AA14" s="54">
        <v>46076</v>
      </c>
      <c r="AB14" s="54" t="s">
        <v>45</v>
      </c>
      <c r="AC14" s="54" t="s">
        <v>46</v>
      </c>
      <c r="AD14" s="61"/>
      <c r="AE14" s="62" t="str">
        <f t="shared" ca="1" si="1"/>
        <v/>
      </c>
      <c r="AF14" s="62">
        <f t="shared" ca="1" si="2"/>
        <v>42</v>
      </c>
      <c r="AG14" s="62" t="str">
        <f t="shared" ca="1" si="3"/>
        <v/>
      </c>
      <c r="AH14" s="44"/>
    </row>
    <row r="15" spans="1:34" ht="68" x14ac:dyDescent="0.2">
      <c r="A15" s="58" t="s">
        <v>1240</v>
      </c>
      <c r="B15" s="52" t="s">
        <v>1241</v>
      </c>
      <c r="C15" s="44">
        <v>4</v>
      </c>
      <c r="D15" s="53" t="s">
        <v>41</v>
      </c>
      <c r="E15" s="55" t="s">
        <v>1242</v>
      </c>
      <c r="F15" s="54" t="s">
        <v>96</v>
      </c>
      <c r="G15" s="55"/>
      <c r="H15" s="37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Вінницька</v>
      </c>
      <c r="I15" s="54">
        <v>32353</v>
      </c>
      <c r="J15" s="55">
        <v>3235207996</v>
      </c>
      <c r="K15" s="55" t="s">
        <v>1266</v>
      </c>
      <c r="L15" s="58" t="s">
        <v>1267</v>
      </c>
      <c r="M15" s="55" t="s">
        <v>1268</v>
      </c>
      <c r="N15" s="55" t="s">
        <v>1269</v>
      </c>
      <c r="O15" s="55" t="s">
        <v>48</v>
      </c>
      <c r="P15" s="55" t="s">
        <v>1270</v>
      </c>
      <c r="Q15" s="55" t="s">
        <v>1271</v>
      </c>
      <c r="R15" s="55" t="s">
        <v>1272</v>
      </c>
      <c r="S15" s="58">
        <v>970255251</v>
      </c>
      <c r="T15" s="55"/>
      <c r="U15" s="55" t="s">
        <v>44</v>
      </c>
      <c r="V15" s="59">
        <v>100</v>
      </c>
      <c r="W15" s="60"/>
      <c r="X15" s="54">
        <v>46076</v>
      </c>
      <c r="Y15" s="54" t="s">
        <v>1231</v>
      </c>
      <c r="Z15" s="54" t="str">
        <f t="shared" si="0"/>
        <v>ні</v>
      </c>
      <c r="AA15" s="54">
        <v>46074</v>
      </c>
      <c r="AB15" s="54" t="s">
        <v>45</v>
      </c>
      <c r="AC15" s="54"/>
      <c r="AD15" s="61"/>
      <c r="AE15" s="62" t="str">
        <f t="shared" ca="1" si="1"/>
        <v/>
      </c>
      <c r="AF15" s="62">
        <f t="shared" ca="1" si="2"/>
        <v>37</v>
      </c>
      <c r="AG15" s="62" t="str">
        <f t="shared" ca="1" si="3"/>
        <v/>
      </c>
      <c r="AH15" s="44"/>
    </row>
    <row r="16" spans="1:34" ht="85" x14ac:dyDescent="0.2">
      <c r="A16" s="58" t="s">
        <v>1243</v>
      </c>
      <c r="B16" s="52" t="s">
        <v>1230</v>
      </c>
      <c r="C16" s="53">
        <v>5</v>
      </c>
      <c r="D16" s="53" t="s">
        <v>41</v>
      </c>
      <c r="E16" s="84" t="s">
        <v>1244</v>
      </c>
      <c r="F16" s="54" t="s">
        <v>487</v>
      </c>
      <c r="G16" s="55" t="s">
        <v>1325</v>
      </c>
      <c r="H16" s="37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обл</v>
      </c>
      <c r="I16" s="54">
        <v>31955</v>
      </c>
      <c r="J16" s="55">
        <v>3195413716</v>
      </c>
      <c r="K16" s="55" t="s">
        <v>1273</v>
      </c>
      <c r="L16" s="58" t="s">
        <v>1274</v>
      </c>
      <c r="M16" s="55" t="s">
        <v>1325</v>
      </c>
      <c r="N16" s="55" t="s">
        <v>1326</v>
      </c>
      <c r="O16" s="55" t="s">
        <v>48</v>
      </c>
      <c r="P16" s="55" t="s">
        <v>1327</v>
      </c>
      <c r="Q16" s="55" t="s">
        <v>1328</v>
      </c>
      <c r="R16" s="55" t="s">
        <v>1329</v>
      </c>
      <c r="S16" s="58" t="s">
        <v>1330</v>
      </c>
      <c r="T16" s="55"/>
      <c r="U16" s="55" t="s">
        <v>44</v>
      </c>
      <c r="V16" s="59">
        <v>100</v>
      </c>
      <c r="W16" s="60"/>
      <c r="X16" s="54">
        <v>46076</v>
      </c>
      <c r="Y16" s="54" t="s">
        <v>1231</v>
      </c>
      <c r="Z16" s="54" t="str">
        <f t="shared" si="0"/>
        <v>ні</v>
      </c>
      <c r="AA16" s="54">
        <v>46076</v>
      </c>
      <c r="AB16" s="54" t="s">
        <v>45</v>
      </c>
      <c r="AC16" s="54" t="s">
        <v>1331</v>
      </c>
      <c r="AD16" s="61"/>
      <c r="AE16" s="62" t="str">
        <f t="shared" ca="1" si="1"/>
        <v/>
      </c>
      <c r="AF16" s="62">
        <f t="shared" ca="1" si="2"/>
        <v>38</v>
      </c>
      <c r="AG16" s="62" t="str">
        <f t="shared" ca="1" si="3"/>
        <v/>
      </c>
      <c r="AH16" s="44"/>
    </row>
    <row r="17" spans="1:34" ht="68" x14ac:dyDescent="0.2">
      <c r="A17" s="56" t="s">
        <v>1238</v>
      </c>
      <c r="B17" s="52" t="s">
        <v>1230</v>
      </c>
      <c r="C17" s="44">
        <v>6</v>
      </c>
      <c r="D17" s="53" t="s">
        <v>41</v>
      </c>
      <c r="E17" s="55" t="s">
        <v>1245</v>
      </c>
      <c r="F17" s="55" t="s">
        <v>445</v>
      </c>
      <c r="G17" s="55"/>
      <c r="H17" s="37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Київ місто</v>
      </c>
      <c r="I17" s="52">
        <v>35102</v>
      </c>
      <c r="J17" s="63" t="s">
        <v>1275</v>
      </c>
      <c r="K17" s="55" t="s">
        <v>1276</v>
      </c>
      <c r="L17" s="65" t="s">
        <v>1277</v>
      </c>
      <c r="M17" s="55" t="s">
        <v>1278</v>
      </c>
      <c r="N17" s="55" t="s">
        <v>1279</v>
      </c>
      <c r="O17" s="55" t="s">
        <v>54</v>
      </c>
      <c r="P17" s="55" t="s">
        <v>1280</v>
      </c>
      <c r="Q17" s="55" t="s">
        <v>1281</v>
      </c>
      <c r="R17" s="55" t="s">
        <v>1282</v>
      </c>
      <c r="S17" s="58" t="s">
        <v>1283</v>
      </c>
      <c r="T17" s="55"/>
      <c r="U17" s="55" t="s">
        <v>44</v>
      </c>
      <c r="V17" s="59">
        <v>100</v>
      </c>
      <c r="W17" s="60"/>
      <c r="X17" s="54">
        <v>46076</v>
      </c>
      <c r="Y17" s="54" t="s">
        <v>1231</v>
      </c>
      <c r="Z17" s="54" t="str">
        <f t="shared" si="0"/>
        <v>ні</v>
      </c>
      <c r="AA17" s="54">
        <v>46076</v>
      </c>
      <c r="AB17" s="54" t="s">
        <v>45</v>
      </c>
      <c r="AC17" s="54" t="s">
        <v>89</v>
      </c>
      <c r="AD17" s="61"/>
      <c r="AE17" s="62">
        <f t="shared" ca="1" si="1"/>
        <v>30</v>
      </c>
      <c r="AF17" s="62" t="str">
        <f t="shared" ca="1" si="2"/>
        <v/>
      </c>
      <c r="AG17" s="62" t="str">
        <f t="shared" ca="1" si="3"/>
        <v/>
      </c>
      <c r="AH17" s="44"/>
    </row>
    <row r="18" spans="1:34" ht="68" x14ac:dyDescent="0.2">
      <c r="A18" s="56" t="s">
        <v>1246</v>
      </c>
      <c r="B18" s="52" t="s">
        <v>1230</v>
      </c>
      <c r="C18" s="53">
        <v>7</v>
      </c>
      <c r="D18" s="53" t="s">
        <v>41</v>
      </c>
      <c r="E18" s="85" t="s">
        <v>1247</v>
      </c>
      <c r="F18" s="55" t="s">
        <v>1053</v>
      </c>
      <c r="G18" s="55" t="s">
        <v>1332</v>
      </c>
      <c r="H18" s="37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Чернігівська</v>
      </c>
      <c r="I18" s="52">
        <v>35855</v>
      </c>
      <c r="J18" s="56" t="s">
        <v>1284</v>
      </c>
      <c r="K18" s="51"/>
      <c r="L18" s="58"/>
      <c r="M18" s="55" t="s">
        <v>1332</v>
      </c>
      <c r="N18" s="55" t="s">
        <v>1333</v>
      </c>
      <c r="O18" s="55" t="s">
        <v>54</v>
      </c>
      <c r="P18" s="55" t="s">
        <v>1334</v>
      </c>
      <c r="Q18" s="55" t="s">
        <v>1335</v>
      </c>
      <c r="R18" s="55" t="s">
        <v>1336</v>
      </c>
      <c r="S18" s="58" t="s">
        <v>1337</v>
      </c>
      <c r="T18" s="55"/>
      <c r="U18" s="55" t="s">
        <v>44</v>
      </c>
      <c r="V18" s="59">
        <v>100</v>
      </c>
      <c r="W18" s="60"/>
      <c r="X18" s="54">
        <v>46076</v>
      </c>
      <c r="Y18" s="54" t="s">
        <v>1231</v>
      </c>
      <c r="Z18" s="54" t="str">
        <f t="shared" si="0"/>
        <v>ні</v>
      </c>
      <c r="AA18" s="54">
        <v>46076</v>
      </c>
      <c r="AB18" s="54" t="s">
        <v>45</v>
      </c>
      <c r="AC18" s="54"/>
      <c r="AD18" s="61"/>
      <c r="AE18" s="62">
        <f t="shared" ca="1" si="1"/>
        <v>27</v>
      </c>
      <c r="AF18" s="62" t="str">
        <f t="shared" ca="1" si="2"/>
        <v/>
      </c>
      <c r="AG18" s="62" t="str">
        <f t="shared" ca="1" si="3"/>
        <v/>
      </c>
      <c r="AH18" s="44"/>
    </row>
    <row r="19" spans="1:34" ht="102" x14ac:dyDescent="0.2">
      <c r="A19" s="56" t="s">
        <v>1248</v>
      </c>
      <c r="B19" s="52" t="s">
        <v>1230</v>
      </c>
      <c r="C19" s="44">
        <v>8</v>
      </c>
      <c r="D19" s="53" t="s">
        <v>41</v>
      </c>
      <c r="E19" s="83" t="s">
        <v>1249</v>
      </c>
      <c r="F19" s="54" t="s">
        <v>1057</v>
      </c>
      <c r="G19" s="55" t="s">
        <v>1338</v>
      </c>
      <c r="H19" s="37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Чернігівська</v>
      </c>
      <c r="I19" s="52">
        <v>30834</v>
      </c>
      <c r="J19" s="56" t="s">
        <v>1285</v>
      </c>
      <c r="K19" s="57"/>
      <c r="L19" s="58"/>
      <c r="M19" s="54" t="s">
        <v>1339</v>
      </c>
      <c r="N19" s="54" t="s">
        <v>1340</v>
      </c>
      <c r="O19" s="55" t="s">
        <v>54</v>
      </c>
      <c r="P19" s="54" t="s">
        <v>1341</v>
      </c>
      <c r="Q19" s="54" t="s">
        <v>1342</v>
      </c>
      <c r="R19" s="54" t="s">
        <v>1343</v>
      </c>
      <c r="S19" s="58" t="s">
        <v>1344</v>
      </c>
      <c r="T19" s="55"/>
      <c r="U19" s="55" t="s">
        <v>44</v>
      </c>
      <c r="V19" s="59">
        <v>100</v>
      </c>
      <c r="W19" s="60"/>
      <c r="X19" s="54">
        <v>46076</v>
      </c>
      <c r="Y19" s="54" t="s">
        <v>1231</v>
      </c>
      <c r="Z19" s="54" t="str">
        <f t="shared" si="0"/>
        <v>ні</v>
      </c>
      <c r="AA19" s="54">
        <v>46076</v>
      </c>
      <c r="AB19" s="54" t="s">
        <v>45</v>
      </c>
      <c r="AC19" s="54" t="s">
        <v>1345</v>
      </c>
      <c r="AD19" s="61"/>
      <c r="AE19" s="62" t="str">
        <f t="shared" ca="1" si="1"/>
        <v/>
      </c>
      <c r="AF19" s="62">
        <f t="shared" ca="1" si="2"/>
        <v>41</v>
      </c>
      <c r="AG19" s="62" t="str">
        <f t="shared" ca="1" si="3"/>
        <v/>
      </c>
      <c r="AH19" s="44"/>
    </row>
    <row r="20" spans="1:34" ht="85" x14ac:dyDescent="0.2">
      <c r="A20" s="86" t="s">
        <v>1238</v>
      </c>
      <c r="B20" s="87" t="s">
        <v>1230</v>
      </c>
      <c r="C20" s="53">
        <v>9</v>
      </c>
      <c r="D20" s="88" t="s">
        <v>41</v>
      </c>
      <c r="E20" s="89" t="s">
        <v>1250</v>
      </c>
      <c r="F20" s="89" t="s">
        <v>445</v>
      </c>
      <c r="G20" s="89"/>
      <c r="H20" s="37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Київ місто</v>
      </c>
      <c r="I20" s="90">
        <v>32356</v>
      </c>
      <c r="J20" s="89">
        <v>3235521550</v>
      </c>
      <c r="K20" s="89" t="s">
        <v>1286</v>
      </c>
      <c r="L20" s="86" t="s">
        <v>1287</v>
      </c>
      <c r="M20" s="89" t="s">
        <v>1278</v>
      </c>
      <c r="N20" s="89" t="s">
        <v>1288</v>
      </c>
      <c r="O20" s="89" t="s">
        <v>54</v>
      </c>
      <c r="P20" s="89" t="s">
        <v>1289</v>
      </c>
      <c r="Q20" s="89" t="s">
        <v>1290</v>
      </c>
      <c r="R20" s="89" t="s">
        <v>1291</v>
      </c>
      <c r="S20" s="86">
        <v>930007874</v>
      </c>
      <c r="T20" s="89"/>
      <c r="U20" s="89" t="s">
        <v>44</v>
      </c>
      <c r="V20" s="91">
        <v>100</v>
      </c>
      <c r="W20" s="92"/>
      <c r="X20" s="90">
        <v>46076</v>
      </c>
      <c r="Y20" s="90" t="s">
        <v>1231</v>
      </c>
      <c r="Z20" s="90" t="str">
        <f t="shared" si="0"/>
        <v>ні</v>
      </c>
      <c r="AA20" s="90">
        <v>46076</v>
      </c>
      <c r="AB20" s="90" t="s">
        <v>45</v>
      </c>
      <c r="AC20" s="90"/>
      <c r="AD20" s="93" t="s">
        <v>1292</v>
      </c>
      <c r="AE20" s="62" t="str">
        <f t="shared" ca="1" si="1"/>
        <v/>
      </c>
      <c r="AF20" s="62">
        <f t="shared" ca="1" si="2"/>
        <v>37</v>
      </c>
      <c r="AG20" s="62" t="str">
        <f t="shared" ca="1" si="3"/>
        <v/>
      </c>
      <c r="AH20" s="44"/>
    </row>
    <row r="21" spans="1:34" ht="85" x14ac:dyDescent="0.2">
      <c r="A21" s="58" t="s">
        <v>1251</v>
      </c>
      <c r="B21" s="52" t="s">
        <v>1230</v>
      </c>
      <c r="C21" s="44">
        <v>10</v>
      </c>
      <c r="D21" s="53" t="s">
        <v>41</v>
      </c>
      <c r="E21" s="84" t="s">
        <v>1252</v>
      </c>
      <c r="F21" s="54" t="s">
        <v>1011</v>
      </c>
      <c r="G21" s="55" t="s">
        <v>1346</v>
      </c>
      <c r="H21" s="37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Чернігівська</v>
      </c>
      <c r="I21" s="54">
        <v>30946</v>
      </c>
      <c r="J21" s="55">
        <v>3094519734</v>
      </c>
      <c r="K21" s="55"/>
      <c r="L21" s="58"/>
      <c r="M21" s="55" t="s">
        <v>1332</v>
      </c>
      <c r="N21" s="55" t="s">
        <v>1347</v>
      </c>
      <c r="O21" s="55" t="s">
        <v>54</v>
      </c>
      <c r="P21" s="55" t="s">
        <v>1348</v>
      </c>
      <c r="Q21" s="55" t="s">
        <v>1349</v>
      </c>
      <c r="R21" s="55" t="s">
        <v>1350</v>
      </c>
      <c r="S21" s="58" t="s">
        <v>1351</v>
      </c>
      <c r="T21" s="55"/>
      <c r="U21" s="55" t="s">
        <v>44</v>
      </c>
      <c r="V21" s="59">
        <v>100</v>
      </c>
      <c r="W21" s="60"/>
      <c r="X21" s="54">
        <v>46076</v>
      </c>
      <c r="Y21" s="54" t="s">
        <v>1231</v>
      </c>
      <c r="Z21" s="54" t="str">
        <f t="shared" si="0"/>
        <v>ні</v>
      </c>
      <c r="AA21" s="54">
        <v>46076</v>
      </c>
      <c r="AB21" s="54" t="s">
        <v>45</v>
      </c>
      <c r="AC21" s="54"/>
      <c r="AD21" s="61"/>
      <c r="AE21" s="62" t="str">
        <f t="shared" ca="1" si="1"/>
        <v/>
      </c>
      <c r="AF21" s="62">
        <f t="shared" ca="1" si="2"/>
        <v>41</v>
      </c>
      <c r="AG21" s="62" t="str">
        <f t="shared" ca="1" si="3"/>
        <v/>
      </c>
      <c r="AH21" s="44"/>
    </row>
    <row r="22" spans="1:34" ht="51" x14ac:dyDescent="0.2">
      <c r="A22" s="56" t="s">
        <v>1248</v>
      </c>
      <c r="B22" s="52" t="s">
        <v>1230</v>
      </c>
      <c r="C22" s="53">
        <v>11</v>
      </c>
      <c r="D22" s="53" t="s">
        <v>41</v>
      </c>
      <c r="E22" s="83" t="s">
        <v>1253</v>
      </c>
      <c r="F22" s="54" t="s">
        <v>1057</v>
      </c>
      <c r="G22" s="55" t="s">
        <v>1352</v>
      </c>
      <c r="H22" s="37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Чернігівська</v>
      </c>
      <c r="I22" s="52">
        <v>33945</v>
      </c>
      <c r="J22" s="56" t="s">
        <v>1293</v>
      </c>
      <c r="K22" s="57"/>
      <c r="L22" s="58"/>
      <c r="M22" s="54" t="s">
        <v>1353</v>
      </c>
      <c r="N22" s="54" t="s">
        <v>1354</v>
      </c>
      <c r="O22" s="55" t="s">
        <v>1355</v>
      </c>
      <c r="P22" s="54" t="s">
        <v>1356</v>
      </c>
      <c r="Q22" s="54" t="s">
        <v>1357</v>
      </c>
      <c r="R22" s="54" t="s">
        <v>1358</v>
      </c>
      <c r="S22" s="58" t="s">
        <v>1359</v>
      </c>
      <c r="T22" s="55"/>
      <c r="U22" s="55" t="s">
        <v>44</v>
      </c>
      <c r="V22" s="59">
        <v>100</v>
      </c>
      <c r="W22" s="60"/>
      <c r="X22" s="54">
        <v>46076</v>
      </c>
      <c r="Y22" s="54" t="s">
        <v>1231</v>
      </c>
      <c r="Z22" s="54" t="str">
        <f t="shared" si="0"/>
        <v>ні</v>
      </c>
      <c r="AA22" s="54">
        <v>46076</v>
      </c>
      <c r="AB22" s="54" t="s">
        <v>45</v>
      </c>
      <c r="AC22" s="54"/>
      <c r="AD22" s="61"/>
      <c r="AE22" s="62">
        <f t="shared" ca="1" si="1"/>
        <v>33</v>
      </c>
      <c r="AF22" s="62" t="str">
        <f t="shared" ca="1" si="2"/>
        <v/>
      </c>
      <c r="AG22" s="62" t="str">
        <f t="shared" ca="1" si="3"/>
        <v/>
      </c>
      <c r="AH22" s="44"/>
    </row>
    <row r="23" spans="1:34" ht="85" x14ac:dyDescent="0.2">
      <c r="A23" s="58" t="s">
        <v>1243</v>
      </c>
      <c r="B23" s="52" t="s">
        <v>1230</v>
      </c>
      <c r="C23" s="44">
        <v>12</v>
      </c>
      <c r="D23" s="53" t="s">
        <v>41</v>
      </c>
      <c r="E23" s="83" t="s">
        <v>1254</v>
      </c>
      <c r="F23" s="54" t="s">
        <v>487</v>
      </c>
      <c r="G23" s="55" t="s">
        <v>1360</v>
      </c>
      <c r="H23" s="37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обл</v>
      </c>
      <c r="I23" s="52">
        <v>30868</v>
      </c>
      <c r="J23" s="56" t="s">
        <v>1294</v>
      </c>
      <c r="K23" s="55" t="s">
        <v>1273</v>
      </c>
      <c r="L23" s="58" t="s">
        <v>1295</v>
      </c>
      <c r="M23" s="54" t="s">
        <v>1360</v>
      </c>
      <c r="N23" s="54" t="s">
        <v>1361</v>
      </c>
      <c r="O23" s="55" t="s">
        <v>43</v>
      </c>
      <c r="P23" s="54" t="s">
        <v>1362</v>
      </c>
      <c r="Q23" s="54" t="s">
        <v>1363</v>
      </c>
      <c r="R23" s="54" t="s">
        <v>1364</v>
      </c>
      <c r="S23" s="58" t="s">
        <v>1365</v>
      </c>
      <c r="T23" s="55"/>
      <c r="U23" s="55" t="s">
        <v>44</v>
      </c>
      <c r="V23" s="59">
        <v>100</v>
      </c>
      <c r="W23" s="60"/>
      <c r="X23" s="54">
        <v>46076</v>
      </c>
      <c r="Y23" s="54" t="s">
        <v>1231</v>
      </c>
      <c r="Z23" s="54" t="str">
        <f t="shared" si="0"/>
        <v>ні</v>
      </c>
      <c r="AA23" s="54">
        <v>46076</v>
      </c>
      <c r="AB23" s="54" t="s">
        <v>45</v>
      </c>
      <c r="AC23" s="54" t="s">
        <v>1366</v>
      </c>
      <c r="AD23" s="61"/>
      <c r="AE23" s="62" t="str">
        <f t="shared" ca="1" si="1"/>
        <v/>
      </c>
      <c r="AF23" s="62">
        <f t="shared" ca="1" si="2"/>
        <v>41</v>
      </c>
      <c r="AG23" s="62" t="str">
        <f t="shared" ca="1" si="3"/>
        <v/>
      </c>
      <c r="AH23" s="44"/>
    </row>
    <row r="24" spans="1:34" ht="119" x14ac:dyDescent="0.2">
      <c r="A24" s="56" t="s">
        <v>1240</v>
      </c>
      <c r="B24" s="52" t="s">
        <v>1241</v>
      </c>
      <c r="C24" s="53">
        <v>13</v>
      </c>
      <c r="D24" s="53" t="s">
        <v>41</v>
      </c>
      <c r="E24" s="55" t="s">
        <v>1255</v>
      </c>
      <c r="F24" s="55" t="s">
        <v>96</v>
      </c>
      <c r="G24" s="55"/>
      <c r="H24" s="37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Вінницька</v>
      </c>
      <c r="I24" s="52">
        <v>28473</v>
      </c>
      <c r="J24" s="63" t="s">
        <v>1296</v>
      </c>
      <c r="K24" s="55" t="s">
        <v>1297</v>
      </c>
      <c r="L24" s="55" t="s">
        <v>1298</v>
      </c>
      <c r="M24" s="55" t="s">
        <v>1278</v>
      </c>
      <c r="N24" s="55" t="s">
        <v>1299</v>
      </c>
      <c r="O24" s="55" t="s">
        <v>43</v>
      </c>
      <c r="P24" s="55" t="s">
        <v>1300</v>
      </c>
      <c r="Q24" s="55" t="s">
        <v>1301</v>
      </c>
      <c r="R24" s="55" t="s">
        <v>1302</v>
      </c>
      <c r="S24" s="58">
        <v>973120551</v>
      </c>
      <c r="T24" s="55"/>
      <c r="U24" s="55" t="s">
        <v>44</v>
      </c>
      <c r="V24" s="59">
        <v>100</v>
      </c>
      <c r="W24" s="60"/>
      <c r="X24" s="54">
        <v>46076</v>
      </c>
      <c r="Y24" s="54" t="s">
        <v>1231</v>
      </c>
      <c r="Z24" s="54" t="str">
        <f t="shared" si="0"/>
        <v>ні</v>
      </c>
      <c r="AA24" s="54">
        <v>46075</v>
      </c>
      <c r="AB24" s="54" t="s">
        <v>45</v>
      </c>
      <c r="AC24" s="54" t="s">
        <v>46</v>
      </c>
      <c r="AD24" s="61"/>
      <c r="AE24" s="62" t="str">
        <f t="shared" ca="1" si="1"/>
        <v/>
      </c>
      <c r="AF24" s="62" t="str">
        <f t="shared" ca="1" si="2"/>
        <v/>
      </c>
      <c r="AG24" s="62">
        <f t="shared" ca="1" si="3"/>
        <v>48</v>
      </c>
      <c r="AH24" s="44"/>
    </row>
    <row r="25" spans="1:34" ht="68" x14ac:dyDescent="0.2">
      <c r="A25" s="58" t="s">
        <v>1256</v>
      </c>
      <c r="B25" s="52" t="s">
        <v>1230</v>
      </c>
      <c r="C25" s="44">
        <v>14</v>
      </c>
      <c r="D25" s="53" t="s">
        <v>41</v>
      </c>
      <c r="E25" s="55" t="s">
        <v>1257</v>
      </c>
      <c r="F25" s="54" t="s">
        <v>337</v>
      </c>
      <c r="G25" s="55"/>
      <c r="H25" s="37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Житомирська</v>
      </c>
      <c r="I25" s="54">
        <v>28245</v>
      </c>
      <c r="J25" s="55">
        <v>2824408213</v>
      </c>
      <c r="K25" s="55" t="s">
        <v>1303</v>
      </c>
      <c r="L25" s="58" t="s">
        <v>1304</v>
      </c>
      <c r="M25" s="55" t="s">
        <v>1305</v>
      </c>
      <c r="N25" s="55" t="s">
        <v>1306</v>
      </c>
      <c r="O25" s="55" t="s">
        <v>48</v>
      </c>
      <c r="P25" s="55" t="s">
        <v>1307</v>
      </c>
      <c r="Q25" s="55" t="s">
        <v>1308</v>
      </c>
      <c r="R25" s="55" t="s">
        <v>1309</v>
      </c>
      <c r="S25" s="58">
        <v>964631624</v>
      </c>
      <c r="T25" s="55"/>
      <c r="U25" s="55" t="s">
        <v>44</v>
      </c>
      <c r="V25" s="59">
        <v>100</v>
      </c>
      <c r="W25" s="60"/>
      <c r="X25" s="54">
        <v>46076</v>
      </c>
      <c r="Y25" s="54" t="s">
        <v>1231</v>
      </c>
      <c r="Z25" s="54" t="str">
        <f t="shared" si="0"/>
        <v>ні</v>
      </c>
      <c r="AA25" s="54">
        <v>46076</v>
      </c>
      <c r="AB25" s="54" t="s">
        <v>45</v>
      </c>
      <c r="AC25" s="54"/>
      <c r="AD25" s="61"/>
      <c r="AE25" s="62" t="str">
        <f t="shared" ca="1" si="1"/>
        <v/>
      </c>
      <c r="AF25" s="62" t="str">
        <f t="shared" ca="1" si="2"/>
        <v/>
      </c>
      <c r="AG25" s="62">
        <f t="shared" ca="1" si="3"/>
        <v>48</v>
      </c>
      <c r="AH25" s="44"/>
    </row>
    <row r="26" spans="1:34" ht="34" x14ac:dyDescent="0.2">
      <c r="A26" s="58"/>
      <c r="B26" s="52" t="s">
        <v>1230</v>
      </c>
      <c r="C26" s="53">
        <v>15</v>
      </c>
      <c r="D26" s="53" t="s">
        <v>41</v>
      </c>
      <c r="E26" s="55"/>
      <c r="F26" s="54"/>
      <c r="G26" s="55"/>
      <c r="H26" s="37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/>
      </c>
      <c r="I26" s="54"/>
      <c r="J26" s="55"/>
      <c r="K26" s="55"/>
      <c r="L26" s="58"/>
      <c r="M26" s="55"/>
      <c r="N26" s="55"/>
      <c r="O26" s="55"/>
      <c r="P26" s="55"/>
      <c r="Q26" s="55"/>
      <c r="R26" s="55"/>
      <c r="S26" s="58"/>
      <c r="T26" s="55"/>
      <c r="U26" s="55" t="s">
        <v>44</v>
      </c>
      <c r="V26" s="59">
        <v>100</v>
      </c>
      <c r="W26" s="60"/>
      <c r="X26" s="54">
        <v>46076</v>
      </c>
      <c r="Y26" s="54" t="s">
        <v>1231</v>
      </c>
      <c r="Z26" s="54" t="str">
        <f t="shared" si="0"/>
        <v/>
      </c>
      <c r="AA26" s="54">
        <v>46076</v>
      </c>
      <c r="AB26" s="54" t="s">
        <v>45</v>
      </c>
      <c r="AC26" s="54"/>
      <c r="AD26" s="61"/>
      <c r="AE26" s="62" t="str">
        <f t="shared" ca="1" si="1"/>
        <v/>
      </c>
      <c r="AF26" s="62" t="str">
        <f t="shared" ca="1" si="2"/>
        <v/>
      </c>
      <c r="AG26" s="62" t="str">
        <f t="shared" ca="1" si="3"/>
        <v/>
      </c>
      <c r="AH26" s="44"/>
    </row>
    <row r="27" spans="1:34" ht="34" x14ac:dyDescent="0.2">
      <c r="A27" s="63"/>
      <c r="B27" s="52" t="s">
        <v>1230</v>
      </c>
      <c r="C27" s="44">
        <v>16</v>
      </c>
      <c r="D27" s="53" t="s">
        <v>41</v>
      </c>
      <c r="E27" s="51"/>
      <c r="F27" s="54"/>
      <c r="G27" s="55"/>
      <c r="H27" s="37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/>
      </c>
      <c r="I27" s="52"/>
      <c r="J27" s="56"/>
      <c r="K27" s="57"/>
      <c r="L27" s="58"/>
      <c r="M27" s="54"/>
      <c r="N27" s="54"/>
      <c r="O27" s="55"/>
      <c r="P27" s="54"/>
      <c r="Q27" s="54"/>
      <c r="R27" s="54"/>
      <c r="S27" s="58"/>
      <c r="T27" s="55"/>
      <c r="U27" s="55" t="s">
        <v>44</v>
      </c>
      <c r="V27" s="59">
        <v>100</v>
      </c>
      <c r="W27" s="60"/>
      <c r="X27" s="54">
        <v>46076</v>
      </c>
      <c r="Y27" s="54" t="s">
        <v>1231</v>
      </c>
      <c r="Z27" s="54" t="str">
        <f t="shared" si="0"/>
        <v/>
      </c>
      <c r="AA27" s="54">
        <v>46076</v>
      </c>
      <c r="AB27" s="54" t="s">
        <v>45</v>
      </c>
      <c r="AC27" s="54"/>
      <c r="AD27" s="61"/>
      <c r="AE27" s="62" t="str">
        <f t="shared" ca="1" si="1"/>
        <v/>
      </c>
      <c r="AF27" s="62" t="str">
        <f t="shared" ca="1" si="2"/>
        <v/>
      </c>
      <c r="AG27" s="62" t="str">
        <f t="shared" ca="1" si="3"/>
        <v/>
      </c>
      <c r="AH27" s="66"/>
    </row>
    <row r="28" spans="1:34" ht="34" x14ac:dyDescent="0.2">
      <c r="A28" s="56"/>
      <c r="B28" s="52" t="s">
        <v>1230</v>
      </c>
      <c r="C28" s="53">
        <v>17</v>
      </c>
      <c r="D28" s="53" t="s">
        <v>41</v>
      </c>
      <c r="E28" s="55"/>
      <c r="F28" s="54"/>
      <c r="G28" s="55"/>
      <c r="H28" s="37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52"/>
      <c r="J28" s="56"/>
      <c r="K28" s="51"/>
      <c r="L28" s="58"/>
      <c r="M28" s="55"/>
      <c r="N28" s="55"/>
      <c r="O28" s="55"/>
      <c r="P28" s="55"/>
      <c r="Q28" s="55"/>
      <c r="R28" s="55"/>
      <c r="S28" s="58"/>
      <c r="T28" s="55"/>
      <c r="U28" s="55" t="s">
        <v>44</v>
      </c>
      <c r="V28" s="59">
        <v>100</v>
      </c>
      <c r="W28" s="60"/>
      <c r="X28" s="54">
        <v>46076</v>
      </c>
      <c r="Y28" s="54" t="s">
        <v>1231</v>
      </c>
      <c r="Z28" s="54" t="str">
        <f t="shared" si="0"/>
        <v/>
      </c>
      <c r="AA28" s="54">
        <v>46076</v>
      </c>
      <c r="AB28" s="54" t="s">
        <v>45</v>
      </c>
      <c r="AC28" s="54"/>
      <c r="AD28" s="61"/>
      <c r="AE28" s="62" t="str">
        <f t="shared" ca="1" si="1"/>
        <v/>
      </c>
      <c r="AF28" s="62" t="str">
        <f t="shared" ca="1" si="2"/>
        <v/>
      </c>
      <c r="AG28" s="62" t="str">
        <f t="shared" ca="1" si="3"/>
        <v/>
      </c>
      <c r="AH28" s="44"/>
    </row>
    <row r="29" spans="1:34" ht="34" x14ac:dyDescent="0.2">
      <c r="A29" s="60"/>
      <c r="B29" s="52" t="s">
        <v>1230</v>
      </c>
      <c r="C29" s="44">
        <v>18</v>
      </c>
      <c r="D29" s="53" t="s">
        <v>41</v>
      </c>
      <c r="E29" s="55"/>
      <c r="F29" s="54"/>
      <c r="G29" s="55"/>
      <c r="H29" s="37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54"/>
      <c r="J29" s="55"/>
      <c r="K29" s="51"/>
      <c r="L29" s="58"/>
      <c r="M29" s="55"/>
      <c r="N29" s="55"/>
      <c r="O29" s="55"/>
      <c r="P29" s="55"/>
      <c r="Q29" s="55"/>
      <c r="R29" s="55"/>
      <c r="S29" s="58"/>
      <c r="T29" s="55"/>
      <c r="U29" s="55" t="s">
        <v>44</v>
      </c>
      <c r="V29" s="59">
        <v>100</v>
      </c>
      <c r="W29" s="60"/>
      <c r="X29" s="54">
        <v>46076</v>
      </c>
      <c r="Y29" s="54" t="s">
        <v>1231</v>
      </c>
      <c r="Z29" s="54" t="str">
        <f t="shared" si="0"/>
        <v/>
      </c>
      <c r="AA29" s="54">
        <v>46076</v>
      </c>
      <c r="AB29" s="54" t="s">
        <v>45</v>
      </c>
      <c r="AC29" s="54"/>
      <c r="AD29" s="61"/>
      <c r="AE29" s="62" t="str">
        <f t="shared" ca="1" si="1"/>
        <v/>
      </c>
      <c r="AF29" s="62" t="str">
        <f t="shared" ca="1" si="2"/>
        <v/>
      </c>
      <c r="AG29" s="62" t="str">
        <f t="shared" ca="1" si="3"/>
        <v/>
      </c>
      <c r="AH29" s="44"/>
    </row>
    <row r="30" spans="1:34" ht="34" x14ac:dyDescent="0.2">
      <c r="B30" s="52" t="s">
        <v>1230</v>
      </c>
      <c r="C30" s="53">
        <v>19</v>
      </c>
      <c r="D30" s="53" t="s">
        <v>41</v>
      </c>
      <c r="E30" s="67"/>
      <c r="H30" s="37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68"/>
      <c r="K30" s="37"/>
      <c r="M30" s="37"/>
      <c r="N30" s="37"/>
      <c r="O30" s="55"/>
      <c r="P30" s="37"/>
      <c r="Q30" s="37"/>
      <c r="R30" s="37"/>
      <c r="T30" s="37"/>
      <c r="U30" s="37" t="s">
        <v>44</v>
      </c>
      <c r="V30" s="59">
        <v>100</v>
      </c>
      <c r="W30" s="39"/>
      <c r="X30" s="54">
        <v>46076</v>
      </c>
      <c r="Y30" s="54" t="s">
        <v>1231</v>
      </c>
      <c r="Z30" s="54" t="str">
        <f t="shared" si="0"/>
        <v/>
      </c>
      <c r="AA30" s="54">
        <v>46076</v>
      </c>
      <c r="AB30" s="54" t="s">
        <v>45</v>
      </c>
      <c r="AC30" s="54"/>
      <c r="AD30" s="61"/>
      <c r="AE30" s="62" t="str">
        <f t="shared" ca="1" si="1"/>
        <v/>
      </c>
      <c r="AF30" s="62" t="str">
        <f t="shared" ca="1" si="2"/>
        <v/>
      </c>
      <c r="AG30" s="62" t="str">
        <f t="shared" ca="1" si="3"/>
        <v/>
      </c>
      <c r="AH30" s="44"/>
    </row>
    <row r="31" spans="1:34" ht="34" x14ac:dyDescent="0.2">
      <c r="B31" s="52" t="s">
        <v>1230</v>
      </c>
      <c r="C31" s="44">
        <v>20</v>
      </c>
      <c r="D31" s="53" t="s">
        <v>41</v>
      </c>
      <c r="E31" s="67"/>
      <c r="H31" s="37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68"/>
      <c r="M31" s="37"/>
      <c r="N31" s="37"/>
      <c r="O31" s="55"/>
      <c r="P31" s="37"/>
      <c r="Q31" s="37"/>
      <c r="R31" s="37"/>
      <c r="T31" s="37"/>
      <c r="U31" s="37" t="s">
        <v>44</v>
      </c>
      <c r="V31" s="59">
        <v>100</v>
      </c>
      <c r="W31" s="39"/>
      <c r="X31" s="54">
        <v>46076</v>
      </c>
      <c r="Y31" s="54" t="s">
        <v>1231</v>
      </c>
      <c r="Z31" s="54" t="str">
        <f t="shared" si="0"/>
        <v/>
      </c>
      <c r="AA31" s="54">
        <v>46076</v>
      </c>
      <c r="AB31" s="54" t="s">
        <v>45</v>
      </c>
      <c r="AC31" s="54"/>
      <c r="AD31" s="61"/>
      <c r="AE31" s="62" t="str">
        <f t="shared" ca="1" si="1"/>
        <v/>
      </c>
      <c r="AF31" s="62" t="str">
        <f t="shared" ca="1" si="2"/>
        <v/>
      </c>
      <c r="AG31" s="62" t="str">
        <f t="shared" ca="1" si="3"/>
        <v/>
      </c>
      <c r="AH31" s="44"/>
    </row>
    <row r="32" spans="1:34" ht="34" x14ac:dyDescent="0.2">
      <c r="B32" s="52" t="s">
        <v>1230</v>
      </c>
      <c r="C32" s="53">
        <v>21</v>
      </c>
      <c r="D32" s="53" t="s">
        <v>41</v>
      </c>
      <c r="E32" s="67"/>
      <c r="H32" s="37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68"/>
      <c r="M32" s="37"/>
      <c r="N32" s="37"/>
      <c r="O32" s="55"/>
      <c r="P32" s="37"/>
      <c r="Q32" s="37"/>
      <c r="R32" s="37"/>
      <c r="T32" s="37"/>
      <c r="U32" s="37" t="s">
        <v>44</v>
      </c>
      <c r="V32" s="59">
        <v>100</v>
      </c>
      <c r="W32" s="39"/>
      <c r="X32" s="54">
        <v>46076</v>
      </c>
      <c r="Y32" s="54" t="s">
        <v>1231</v>
      </c>
      <c r="Z32" s="54" t="str">
        <f t="shared" si="0"/>
        <v/>
      </c>
      <c r="AA32" s="54">
        <v>46076</v>
      </c>
      <c r="AB32" s="54" t="s">
        <v>45</v>
      </c>
      <c r="AC32" s="54"/>
      <c r="AD32" s="61"/>
      <c r="AE32" s="62" t="str">
        <f t="shared" ca="1" si="1"/>
        <v/>
      </c>
      <c r="AF32" s="62" t="str">
        <f t="shared" ca="1" si="2"/>
        <v/>
      </c>
      <c r="AG32" s="62" t="str">
        <f t="shared" ca="1" si="3"/>
        <v/>
      </c>
      <c r="AH32" s="44"/>
    </row>
    <row r="33" spans="2:34" ht="34" x14ac:dyDescent="0.2">
      <c r="B33" s="52" t="s">
        <v>1230</v>
      </c>
      <c r="C33" s="44">
        <v>22</v>
      </c>
      <c r="D33" s="53" t="s">
        <v>41</v>
      </c>
      <c r="H33" s="37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68"/>
      <c r="K33" s="37"/>
      <c r="L33" s="37"/>
      <c r="M33" s="37"/>
      <c r="N33" s="37"/>
      <c r="O33" s="55"/>
      <c r="P33" s="37"/>
      <c r="Q33" s="37"/>
      <c r="R33" s="37"/>
      <c r="T33" s="37"/>
      <c r="U33" s="37" t="s">
        <v>44</v>
      </c>
      <c r="V33" s="59">
        <v>100</v>
      </c>
      <c r="W33" s="39"/>
      <c r="X33" s="54">
        <v>46076</v>
      </c>
      <c r="Y33" s="54" t="s">
        <v>1231</v>
      </c>
      <c r="Z33" s="54" t="str">
        <f t="shared" si="0"/>
        <v/>
      </c>
      <c r="AA33" s="54">
        <v>46076</v>
      </c>
      <c r="AB33" s="54" t="s">
        <v>45</v>
      </c>
      <c r="AC33" s="54"/>
      <c r="AD33" s="61"/>
      <c r="AE33" s="62" t="str">
        <f t="shared" ca="1" si="1"/>
        <v/>
      </c>
      <c r="AF33" s="62" t="str">
        <f t="shared" ca="1" si="2"/>
        <v/>
      </c>
      <c r="AG33" s="62" t="str">
        <f t="shared" ca="1" si="3"/>
        <v/>
      </c>
      <c r="AH33" s="44"/>
    </row>
    <row r="34" spans="2:34" ht="34" x14ac:dyDescent="0.2">
      <c r="B34" s="52" t="s">
        <v>1230</v>
      </c>
      <c r="C34" s="53">
        <v>23</v>
      </c>
      <c r="D34" s="53" t="s">
        <v>41</v>
      </c>
      <c r="E34" s="67"/>
      <c r="H34" s="37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68"/>
      <c r="M34" s="37"/>
      <c r="N34" s="37"/>
      <c r="O34" s="55"/>
      <c r="P34" s="37"/>
      <c r="Q34" s="37"/>
      <c r="R34" s="37"/>
      <c r="T34" s="37"/>
      <c r="U34" s="37" t="s">
        <v>44</v>
      </c>
      <c r="V34" s="59">
        <v>100</v>
      </c>
      <c r="W34" s="39"/>
      <c r="X34" s="54">
        <v>46076</v>
      </c>
      <c r="Y34" s="54" t="s">
        <v>1231</v>
      </c>
      <c r="Z34" s="54" t="str">
        <f t="shared" si="0"/>
        <v/>
      </c>
      <c r="AA34" s="54">
        <v>46076</v>
      </c>
      <c r="AB34" s="54" t="s">
        <v>45</v>
      </c>
      <c r="AC34" s="54"/>
      <c r="AD34" s="61"/>
      <c r="AE34" s="62" t="str">
        <f t="shared" ca="1" si="1"/>
        <v/>
      </c>
      <c r="AF34" s="62" t="str">
        <f t="shared" ca="1" si="2"/>
        <v/>
      </c>
      <c r="AG34" s="62" t="str">
        <f t="shared" ca="1" si="3"/>
        <v/>
      </c>
      <c r="AH34" s="44"/>
    </row>
    <row r="35" spans="2:34" ht="34" x14ac:dyDescent="0.2">
      <c r="B35" s="52" t="s">
        <v>1230</v>
      </c>
      <c r="C35" s="44">
        <v>24</v>
      </c>
      <c r="D35" s="53" t="s">
        <v>41</v>
      </c>
      <c r="H35" s="37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68"/>
      <c r="K35" s="37"/>
      <c r="M35" s="37"/>
      <c r="N35" s="37"/>
      <c r="O35" s="55"/>
      <c r="P35" s="37"/>
      <c r="Q35" s="37"/>
      <c r="R35" s="37"/>
      <c r="T35" s="37"/>
      <c r="U35" s="37" t="s">
        <v>44</v>
      </c>
      <c r="V35" s="59">
        <v>100</v>
      </c>
      <c r="W35" s="39"/>
      <c r="X35" s="54">
        <v>46076</v>
      </c>
      <c r="Y35" s="54" t="s">
        <v>1231</v>
      </c>
      <c r="Z35" s="54" t="str">
        <f t="shared" si="0"/>
        <v/>
      </c>
      <c r="AA35" s="54">
        <v>46076</v>
      </c>
      <c r="AB35" s="54" t="s">
        <v>45</v>
      </c>
      <c r="AC35" s="54"/>
      <c r="AD35" s="61"/>
      <c r="AE35" s="62" t="str">
        <f t="shared" ca="1" si="1"/>
        <v/>
      </c>
      <c r="AF35" s="62" t="str">
        <f t="shared" ca="1" si="2"/>
        <v/>
      </c>
      <c r="AG35" s="62" t="str">
        <f t="shared" ca="1" si="3"/>
        <v/>
      </c>
      <c r="AH35" s="44"/>
    </row>
    <row r="36" spans="2:34" ht="34" x14ac:dyDescent="0.2">
      <c r="B36" s="52" t="s">
        <v>1230</v>
      </c>
      <c r="C36" s="53">
        <v>25</v>
      </c>
      <c r="D36" s="53" t="s">
        <v>41</v>
      </c>
      <c r="H36" s="37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68"/>
      <c r="K36" s="37"/>
      <c r="M36" s="37"/>
      <c r="N36" s="37"/>
      <c r="O36" s="55"/>
      <c r="P36" s="37"/>
      <c r="Q36" s="37"/>
      <c r="R36" s="37"/>
      <c r="T36" s="37"/>
      <c r="U36" s="37" t="s">
        <v>44</v>
      </c>
      <c r="V36" s="59">
        <v>100</v>
      </c>
      <c r="W36" s="39"/>
      <c r="X36" s="54">
        <v>46076</v>
      </c>
      <c r="Y36" s="54" t="s">
        <v>1231</v>
      </c>
      <c r="Z36" s="54" t="str">
        <f t="shared" si="0"/>
        <v/>
      </c>
      <c r="AA36" s="54">
        <v>46076</v>
      </c>
      <c r="AB36" s="54" t="s">
        <v>45</v>
      </c>
      <c r="AC36" s="54"/>
      <c r="AD36" s="61"/>
      <c r="AE36" s="62" t="str">
        <f t="shared" ca="1" si="1"/>
        <v/>
      </c>
      <c r="AF36" s="62" t="str">
        <f t="shared" ca="1" si="2"/>
        <v/>
      </c>
      <c r="AG36" s="62" t="str">
        <f t="shared" ca="1" si="3"/>
        <v/>
      </c>
      <c r="AH36" s="44"/>
    </row>
    <row r="37" spans="2:34" ht="34" x14ac:dyDescent="0.2">
      <c r="B37" s="52" t="s">
        <v>1230</v>
      </c>
      <c r="C37" s="44">
        <v>26</v>
      </c>
      <c r="D37" s="53" t="s">
        <v>41</v>
      </c>
      <c r="E37" s="69"/>
      <c r="H37" s="37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68"/>
      <c r="K37" s="37"/>
      <c r="M37" s="37"/>
      <c r="N37" s="37"/>
      <c r="O37" s="55"/>
      <c r="P37" s="37"/>
      <c r="Q37" s="37"/>
      <c r="R37" s="37"/>
      <c r="T37" s="37"/>
      <c r="U37" s="37" t="s">
        <v>44</v>
      </c>
      <c r="V37" s="59">
        <v>100</v>
      </c>
      <c r="W37" s="39"/>
      <c r="X37" s="54">
        <v>46076</v>
      </c>
      <c r="Y37" s="54" t="s">
        <v>1231</v>
      </c>
      <c r="Z37" s="54" t="str">
        <f t="shared" si="0"/>
        <v/>
      </c>
      <c r="AA37" s="54">
        <v>46076</v>
      </c>
      <c r="AB37" s="54" t="s">
        <v>45</v>
      </c>
      <c r="AC37" s="54"/>
      <c r="AD37" s="61"/>
      <c r="AE37" s="62" t="str">
        <f t="shared" ca="1" si="1"/>
        <v/>
      </c>
      <c r="AF37" s="62" t="str">
        <f t="shared" ca="1" si="2"/>
        <v/>
      </c>
      <c r="AG37" s="62" t="str">
        <f t="shared" ca="1" si="3"/>
        <v/>
      </c>
      <c r="AH37" s="44"/>
    </row>
    <row r="38" spans="2:34" ht="34" x14ac:dyDescent="0.2">
      <c r="B38" s="52" t="s">
        <v>1230</v>
      </c>
      <c r="C38" s="53">
        <v>27</v>
      </c>
      <c r="D38" s="53" t="s">
        <v>41</v>
      </c>
      <c r="E38" s="67"/>
      <c r="H38" s="37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68"/>
      <c r="L38" s="37"/>
      <c r="M38" s="37"/>
      <c r="N38" s="37"/>
      <c r="O38" s="55"/>
      <c r="P38" s="37"/>
      <c r="Q38" s="37"/>
      <c r="R38" s="37"/>
      <c r="T38" s="37"/>
      <c r="U38" s="37" t="s">
        <v>44</v>
      </c>
      <c r="V38" s="59">
        <v>100</v>
      </c>
      <c r="W38" s="39"/>
      <c r="X38" s="54">
        <v>46076</v>
      </c>
      <c r="Y38" s="54" t="s">
        <v>1231</v>
      </c>
      <c r="Z38" s="54" t="str">
        <f t="shared" si="0"/>
        <v/>
      </c>
      <c r="AA38" s="54">
        <v>46076</v>
      </c>
      <c r="AB38" s="54" t="s">
        <v>45</v>
      </c>
      <c r="AC38" s="54"/>
      <c r="AD38" s="61"/>
      <c r="AE38" s="62" t="str">
        <f t="shared" ca="1" si="1"/>
        <v/>
      </c>
      <c r="AF38" s="62" t="str">
        <f t="shared" ca="1" si="2"/>
        <v/>
      </c>
      <c r="AG38" s="62" t="str">
        <f t="shared" ca="1" si="3"/>
        <v/>
      </c>
      <c r="AH38" s="44"/>
    </row>
    <row r="39" spans="2:34" ht="34" x14ac:dyDescent="0.2">
      <c r="B39" s="52" t="s">
        <v>1230</v>
      </c>
      <c r="C39" s="44">
        <v>28</v>
      </c>
      <c r="D39" s="53" t="s">
        <v>41</v>
      </c>
      <c r="E39" s="37"/>
      <c r="H39" s="37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68"/>
      <c r="M39" s="37"/>
      <c r="N39" s="37"/>
      <c r="O39" s="55"/>
      <c r="P39" s="37"/>
      <c r="Q39" s="37"/>
      <c r="R39" s="37"/>
      <c r="T39" s="37"/>
      <c r="U39" s="37" t="s">
        <v>44</v>
      </c>
      <c r="V39" s="59">
        <v>100</v>
      </c>
      <c r="W39" s="39"/>
      <c r="X39" s="54">
        <v>46076</v>
      </c>
      <c r="Y39" s="54" t="s">
        <v>1231</v>
      </c>
      <c r="Z39" s="54" t="str">
        <f t="shared" si="0"/>
        <v/>
      </c>
      <c r="AA39" s="54">
        <v>46076</v>
      </c>
      <c r="AB39" s="54" t="s">
        <v>45</v>
      </c>
      <c r="AC39" s="54"/>
      <c r="AD39" s="61"/>
      <c r="AE39" s="62" t="str">
        <f t="shared" ca="1" si="1"/>
        <v/>
      </c>
      <c r="AF39" s="62" t="str">
        <f t="shared" ca="1" si="2"/>
        <v/>
      </c>
      <c r="AG39" s="62" t="str">
        <f t="shared" ca="1" si="3"/>
        <v/>
      </c>
      <c r="AH39" s="44"/>
    </row>
    <row r="40" spans="2:34" ht="34" x14ac:dyDescent="0.2">
      <c r="B40" s="52" t="s">
        <v>1230</v>
      </c>
      <c r="C40" s="53">
        <v>29</v>
      </c>
      <c r="D40" s="53" t="s">
        <v>41</v>
      </c>
      <c r="H40" s="37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68"/>
      <c r="K40" s="37"/>
      <c r="L40" s="37"/>
      <c r="M40" s="37"/>
      <c r="N40" s="37"/>
      <c r="O40" s="55"/>
      <c r="P40" s="37"/>
      <c r="Q40" s="37"/>
      <c r="R40" s="37"/>
      <c r="T40" s="37"/>
      <c r="U40" s="37" t="s">
        <v>44</v>
      </c>
      <c r="V40" s="59">
        <v>100</v>
      </c>
      <c r="W40" s="39"/>
      <c r="X40" s="54">
        <v>46076</v>
      </c>
      <c r="Y40" s="54" t="s">
        <v>1231</v>
      </c>
      <c r="Z40" s="54" t="str">
        <f t="shared" si="0"/>
        <v/>
      </c>
      <c r="AA40" s="54">
        <v>46076</v>
      </c>
      <c r="AB40" s="54" t="s">
        <v>45</v>
      </c>
      <c r="AC40" s="54"/>
      <c r="AD40" s="61"/>
      <c r="AE40" s="62" t="str">
        <f t="shared" ca="1" si="1"/>
        <v/>
      </c>
      <c r="AF40" s="62" t="str">
        <f t="shared" ca="1" si="2"/>
        <v/>
      </c>
      <c r="AG40" s="62" t="str">
        <f t="shared" ca="1" si="3"/>
        <v/>
      </c>
      <c r="AH40" s="44"/>
    </row>
    <row r="41" spans="2:34" ht="34" x14ac:dyDescent="0.2">
      <c r="B41" s="52" t="s">
        <v>1230</v>
      </c>
      <c r="C41" s="44">
        <v>30</v>
      </c>
      <c r="D41" s="53" t="s">
        <v>41</v>
      </c>
      <c r="E41" s="67"/>
      <c r="H41" s="37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68"/>
      <c r="K41" s="37"/>
      <c r="M41" s="70"/>
      <c r="N41" s="71"/>
      <c r="O41" s="55"/>
      <c r="P41" s="71"/>
      <c r="Q41" s="71"/>
      <c r="R41" s="71"/>
      <c r="S41" s="72"/>
      <c r="T41" s="37"/>
      <c r="U41" s="37" t="s">
        <v>44</v>
      </c>
      <c r="V41" s="59">
        <v>100</v>
      </c>
      <c r="W41" s="39"/>
      <c r="X41" s="54">
        <v>46076</v>
      </c>
      <c r="Y41" s="54" t="s">
        <v>1231</v>
      </c>
      <c r="Z41" s="54" t="str">
        <f t="shared" si="0"/>
        <v/>
      </c>
      <c r="AA41" s="54">
        <v>46076</v>
      </c>
      <c r="AB41" s="54" t="s">
        <v>45</v>
      </c>
      <c r="AC41" s="54"/>
      <c r="AD41" s="61"/>
      <c r="AE41" s="62" t="str">
        <f t="shared" ca="1" si="1"/>
        <v/>
      </c>
      <c r="AF41" s="62" t="str">
        <f t="shared" ca="1" si="2"/>
        <v/>
      </c>
      <c r="AG41" s="62" t="str">
        <f t="shared" ca="1" si="3"/>
        <v/>
      </c>
      <c r="AH41" s="44"/>
    </row>
    <row r="42" spans="2:34" ht="34" x14ac:dyDescent="0.2">
      <c r="B42" s="52" t="s">
        <v>1230</v>
      </c>
      <c r="C42" s="53">
        <v>31</v>
      </c>
      <c r="D42" s="53" t="s">
        <v>41</v>
      </c>
      <c r="E42" s="67"/>
      <c r="H42" s="37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68"/>
      <c r="K42" s="37"/>
      <c r="L42" s="37"/>
      <c r="M42" s="37"/>
      <c r="N42" s="37"/>
      <c r="O42" s="55"/>
      <c r="P42" s="37"/>
      <c r="Q42" s="37"/>
      <c r="R42" s="37"/>
      <c r="T42" s="37"/>
      <c r="U42" s="37" t="s">
        <v>44</v>
      </c>
      <c r="V42" s="59">
        <v>100</v>
      </c>
      <c r="W42" s="39"/>
      <c r="X42" s="54">
        <v>46076</v>
      </c>
      <c r="Y42" s="54" t="s">
        <v>1231</v>
      </c>
      <c r="Z42" s="54" t="str">
        <f t="shared" si="0"/>
        <v/>
      </c>
      <c r="AA42" s="54">
        <v>46076</v>
      </c>
      <c r="AB42" s="54" t="s">
        <v>45</v>
      </c>
      <c r="AC42" s="54"/>
      <c r="AD42" s="61"/>
      <c r="AE42" s="62" t="str">
        <f t="shared" ca="1" si="1"/>
        <v/>
      </c>
      <c r="AF42" s="62" t="str">
        <f t="shared" ca="1" si="2"/>
        <v/>
      </c>
      <c r="AG42" s="62" t="str">
        <f t="shared" ca="1" si="3"/>
        <v/>
      </c>
      <c r="AH42" s="44"/>
    </row>
    <row r="43" spans="2:34" ht="34" x14ac:dyDescent="0.2">
      <c r="B43" s="52" t="s">
        <v>1230</v>
      </c>
      <c r="C43" s="44">
        <v>32</v>
      </c>
      <c r="D43" s="53" t="s">
        <v>41</v>
      </c>
      <c r="E43" s="67"/>
      <c r="H43" s="37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8"/>
      <c r="K43" s="37"/>
      <c r="M43" s="37"/>
      <c r="N43" s="37"/>
      <c r="O43" s="55"/>
      <c r="P43" s="37"/>
      <c r="Q43" s="37"/>
      <c r="R43" s="37"/>
      <c r="T43" s="37"/>
      <c r="U43" s="37" t="s">
        <v>44</v>
      </c>
      <c r="V43" s="59">
        <v>100</v>
      </c>
      <c r="W43" s="39"/>
      <c r="X43" s="54">
        <v>46076</v>
      </c>
      <c r="Y43" s="54" t="s">
        <v>1231</v>
      </c>
      <c r="Z43" s="54" t="str">
        <f t="shared" si="0"/>
        <v/>
      </c>
      <c r="AA43" s="54">
        <v>46076</v>
      </c>
      <c r="AB43" s="54" t="s">
        <v>45</v>
      </c>
      <c r="AC43" s="54"/>
      <c r="AD43" s="61"/>
      <c r="AE43" s="62" t="str">
        <f t="shared" ca="1" si="1"/>
        <v/>
      </c>
      <c r="AF43" s="62" t="str">
        <f t="shared" ca="1" si="2"/>
        <v/>
      </c>
      <c r="AG43" s="62" t="str">
        <f t="shared" ca="1" si="3"/>
        <v/>
      </c>
      <c r="AH43" s="44"/>
    </row>
    <row r="44" spans="2:34" ht="34" x14ac:dyDescent="0.2">
      <c r="B44" s="52" t="s">
        <v>1230</v>
      </c>
      <c r="C44" s="53">
        <v>33</v>
      </c>
      <c r="D44" s="53" t="s">
        <v>41</v>
      </c>
      <c r="E44" s="67"/>
      <c r="H44" s="37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8"/>
      <c r="M44" s="37"/>
      <c r="N44" s="37"/>
      <c r="O44" s="55"/>
      <c r="P44" s="37"/>
      <c r="Q44" s="37"/>
      <c r="R44" s="37"/>
      <c r="T44" s="37"/>
      <c r="U44" s="37" t="s">
        <v>44</v>
      </c>
      <c r="V44" s="59">
        <v>100</v>
      </c>
      <c r="W44" s="39"/>
      <c r="X44" s="54">
        <v>46076</v>
      </c>
      <c r="Y44" s="54" t="s">
        <v>1231</v>
      </c>
      <c r="Z44" s="54" t="str">
        <f t="shared" ref="Z44:Z75" si="4">IF(E44="","",IF(T44="","ні","так"))</f>
        <v/>
      </c>
      <c r="AA44" s="54">
        <v>46076</v>
      </c>
      <c r="AB44" s="54" t="s">
        <v>45</v>
      </c>
      <c r="AC44" s="54"/>
      <c r="AD44" s="61"/>
      <c r="AE44" s="62" t="str">
        <f t="shared" ref="AE44:AE75" ca="1" si="5">IF(AND(INT(YEARFRAC(I44,TODAY()))&gt;=25,INT(YEARFRAC(I44,TODAY()))&lt;=35),INT(YEARFRAC(I44,TODAY())),"")</f>
        <v/>
      </c>
      <c r="AF44" s="62" t="str">
        <f t="shared" ref="AF44:AF75" ca="1" si="6">IF(AND(INT(YEARFRAC(I44,TODAY()))&gt;=36,INT(YEARFRAC(I44,TODAY()))&lt;=45),INT(YEARFRAC(I44,TODAY())),"")</f>
        <v/>
      </c>
      <c r="AG44" s="62" t="str">
        <f t="shared" ref="AG44:AG75" ca="1" si="7">IF(AND(INT(YEARFRAC(I44,TODAY()))&gt;=46,INT(YEARFRAC(I44,TODAY()))&lt;=50),INT(YEARFRAC(I44,TODAY())),"")</f>
        <v/>
      </c>
      <c r="AH44" s="44"/>
    </row>
    <row r="45" spans="2:34" ht="34" x14ac:dyDescent="0.2">
      <c r="B45" s="52" t="s">
        <v>1230</v>
      </c>
      <c r="C45" s="44">
        <v>34</v>
      </c>
      <c r="D45" s="53" t="s">
        <v>41</v>
      </c>
      <c r="E45" s="73"/>
      <c r="H45" s="37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8"/>
      <c r="M45" s="37"/>
      <c r="N45" s="37"/>
      <c r="O45" s="55"/>
      <c r="P45" s="37"/>
      <c r="Q45" s="37"/>
      <c r="R45" s="37"/>
      <c r="T45" s="37"/>
      <c r="U45" s="37" t="s">
        <v>44</v>
      </c>
      <c r="V45" s="59">
        <v>100</v>
      </c>
      <c r="W45" s="39"/>
      <c r="X45" s="54">
        <v>46076</v>
      </c>
      <c r="Y45" s="54" t="s">
        <v>1231</v>
      </c>
      <c r="Z45" s="54" t="str">
        <f t="shared" si="4"/>
        <v/>
      </c>
      <c r="AA45" s="54">
        <v>46076</v>
      </c>
      <c r="AB45" s="54" t="s">
        <v>45</v>
      </c>
      <c r="AC45" s="54"/>
      <c r="AD45" s="61"/>
      <c r="AE45" s="62" t="str">
        <f t="shared" ca="1" si="5"/>
        <v/>
      </c>
      <c r="AF45" s="62" t="str">
        <f t="shared" ca="1" si="6"/>
        <v/>
      </c>
      <c r="AG45" s="62" t="str">
        <f t="shared" ca="1" si="7"/>
        <v/>
      </c>
      <c r="AH45" s="44"/>
    </row>
    <row r="46" spans="2:34" ht="34" x14ac:dyDescent="0.2">
      <c r="B46" s="52" t="s">
        <v>1230</v>
      </c>
      <c r="C46" s="53">
        <v>35</v>
      </c>
      <c r="D46" s="53" t="s">
        <v>41</v>
      </c>
      <c r="E46" s="67"/>
      <c r="H46" s="37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8"/>
      <c r="K46" s="37"/>
      <c r="L46" s="37"/>
      <c r="M46" s="37"/>
      <c r="N46" s="37"/>
      <c r="O46" s="55"/>
      <c r="P46" s="37"/>
      <c r="Q46" s="37"/>
      <c r="R46" s="37"/>
      <c r="T46" s="37"/>
      <c r="U46" s="37" t="s">
        <v>44</v>
      </c>
      <c r="V46" s="59">
        <v>100</v>
      </c>
      <c r="W46" s="39"/>
      <c r="X46" s="54">
        <v>46076</v>
      </c>
      <c r="Y46" s="54" t="s">
        <v>1231</v>
      </c>
      <c r="Z46" s="54" t="str">
        <f t="shared" si="4"/>
        <v/>
      </c>
      <c r="AA46" s="54">
        <v>46076</v>
      </c>
      <c r="AB46" s="54" t="s">
        <v>45</v>
      </c>
      <c r="AC46" s="54"/>
      <c r="AD46" s="61"/>
      <c r="AE46" s="62" t="str">
        <f t="shared" ca="1" si="5"/>
        <v/>
      </c>
      <c r="AF46" s="62" t="str">
        <f t="shared" ca="1" si="6"/>
        <v/>
      </c>
      <c r="AG46" s="62" t="str">
        <f t="shared" ca="1" si="7"/>
        <v/>
      </c>
      <c r="AH46" s="44"/>
    </row>
    <row r="47" spans="2:34" ht="34" x14ac:dyDescent="0.2">
      <c r="B47" s="52" t="s">
        <v>1230</v>
      </c>
      <c r="C47" s="44">
        <v>36</v>
      </c>
      <c r="D47" s="53" t="s">
        <v>41</v>
      </c>
      <c r="E47" s="67"/>
      <c r="H47" s="37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8"/>
      <c r="K47" s="37"/>
      <c r="M47" s="37"/>
      <c r="N47" s="37"/>
      <c r="O47" s="55"/>
      <c r="P47" s="37"/>
      <c r="Q47" s="37"/>
      <c r="R47" s="37"/>
      <c r="T47" s="39"/>
      <c r="U47" s="37" t="s">
        <v>44</v>
      </c>
      <c r="V47" s="59">
        <v>100</v>
      </c>
      <c r="W47" s="39"/>
      <c r="X47" s="54">
        <v>46076</v>
      </c>
      <c r="Y47" s="54" t="s">
        <v>1231</v>
      </c>
      <c r="Z47" s="54" t="str">
        <f t="shared" si="4"/>
        <v/>
      </c>
      <c r="AA47" s="54">
        <v>46076</v>
      </c>
      <c r="AB47" s="54" t="s">
        <v>45</v>
      </c>
      <c r="AC47" s="54"/>
      <c r="AD47" s="61"/>
      <c r="AE47" s="62" t="str">
        <f t="shared" ca="1" si="5"/>
        <v/>
      </c>
      <c r="AF47" s="62" t="str">
        <f t="shared" ca="1" si="6"/>
        <v/>
      </c>
      <c r="AG47" s="62" t="str">
        <f t="shared" ca="1" si="7"/>
        <v/>
      </c>
      <c r="AH47" s="44"/>
    </row>
    <row r="48" spans="2:34" ht="34" x14ac:dyDescent="0.2">
      <c r="B48" s="52" t="s">
        <v>1230</v>
      </c>
      <c r="C48" s="53">
        <v>37</v>
      </c>
      <c r="D48" s="53" t="s">
        <v>41</v>
      </c>
      <c r="E48" s="67"/>
      <c r="H48" s="37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8"/>
      <c r="K48" s="37"/>
      <c r="M48" s="37"/>
      <c r="N48" s="37"/>
      <c r="O48" s="55"/>
      <c r="P48" s="37"/>
      <c r="Q48" s="37"/>
      <c r="R48" s="37"/>
      <c r="T48" s="37"/>
      <c r="U48" s="37" t="s">
        <v>44</v>
      </c>
      <c r="V48" s="59">
        <v>100</v>
      </c>
      <c r="W48" s="39"/>
      <c r="X48" s="54">
        <v>46076</v>
      </c>
      <c r="Y48" s="54" t="s">
        <v>1231</v>
      </c>
      <c r="Z48" s="54" t="str">
        <f t="shared" si="4"/>
        <v/>
      </c>
      <c r="AA48" s="54">
        <v>46076</v>
      </c>
      <c r="AB48" s="54" t="s">
        <v>45</v>
      </c>
      <c r="AC48" s="54"/>
      <c r="AD48" s="61"/>
      <c r="AE48" s="62" t="str">
        <f t="shared" ca="1" si="5"/>
        <v/>
      </c>
      <c r="AF48" s="62" t="str">
        <f t="shared" ca="1" si="6"/>
        <v/>
      </c>
      <c r="AG48" s="62" t="str">
        <f t="shared" ca="1" si="7"/>
        <v/>
      </c>
      <c r="AH48" s="44"/>
    </row>
    <row r="49" spans="2:34" ht="34" x14ac:dyDescent="0.2">
      <c r="B49" s="52" t="s">
        <v>1230</v>
      </c>
      <c r="C49" s="44">
        <v>38</v>
      </c>
      <c r="D49" s="53" t="s">
        <v>41</v>
      </c>
      <c r="E49" s="67"/>
      <c r="H49" s="37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8"/>
      <c r="M49" s="37"/>
      <c r="N49" s="37"/>
      <c r="O49" s="55"/>
      <c r="P49" s="37"/>
      <c r="Q49" s="37"/>
      <c r="R49" s="37"/>
      <c r="T49" s="37"/>
      <c r="U49" s="37" t="s">
        <v>44</v>
      </c>
      <c r="V49" s="59">
        <v>100</v>
      </c>
      <c r="W49" s="39"/>
      <c r="X49" s="54">
        <v>46076</v>
      </c>
      <c r="Y49" s="54" t="s">
        <v>1231</v>
      </c>
      <c r="Z49" s="54" t="str">
        <f t="shared" si="4"/>
        <v/>
      </c>
      <c r="AA49" s="54">
        <v>46076</v>
      </c>
      <c r="AB49" s="54" t="s">
        <v>45</v>
      </c>
      <c r="AC49" s="54"/>
      <c r="AD49" s="61"/>
      <c r="AE49" s="62" t="str">
        <f t="shared" ca="1" si="5"/>
        <v/>
      </c>
      <c r="AF49" s="62" t="str">
        <f t="shared" ca="1" si="6"/>
        <v/>
      </c>
      <c r="AG49" s="62" t="str">
        <f t="shared" ca="1" si="7"/>
        <v/>
      </c>
      <c r="AH49" s="44"/>
    </row>
    <row r="50" spans="2:34" ht="34" x14ac:dyDescent="0.2">
      <c r="B50" s="52" t="s">
        <v>1230</v>
      </c>
      <c r="C50" s="53">
        <v>39</v>
      </c>
      <c r="D50" s="53" t="s">
        <v>41</v>
      </c>
      <c r="H50" s="37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8"/>
      <c r="K50" s="37"/>
      <c r="M50" s="37"/>
      <c r="N50" s="37"/>
      <c r="O50" s="55"/>
      <c r="P50" s="37"/>
      <c r="Q50" s="37"/>
      <c r="R50" s="37"/>
      <c r="T50" s="37"/>
      <c r="U50" s="37" t="s">
        <v>44</v>
      </c>
      <c r="V50" s="59">
        <v>100</v>
      </c>
      <c r="W50" s="39"/>
      <c r="X50" s="54">
        <v>46076</v>
      </c>
      <c r="Y50" s="54" t="s">
        <v>1231</v>
      </c>
      <c r="Z50" s="54" t="str">
        <f t="shared" si="4"/>
        <v/>
      </c>
      <c r="AA50" s="54">
        <v>46076</v>
      </c>
      <c r="AB50" s="54" t="s">
        <v>45</v>
      </c>
      <c r="AC50" s="54"/>
      <c r="AD50" s="61"/>
      <c r="AE50" s="62" t="str">
        <f t="shared" ca="1" si="5"/>
        <v/>
      </c>
      <c r="AF50" s="62" t="str">
        <f t="shared" ca="1" si="6"/>
        <v/>
      </c>
      <c r="AG50" s="62" t="str">
        <f t="shared" ca="1" si="7"/>
        <v/>
      </c>
      <c r="AH50" s="44"/>
    </row>
    <row r="51" spans="2:34" ht="34" x14ac:dyDescent="0.2">
      <c r="B51" s="52" t="s">
        <v>1230</v>
      </c>
      <c r="C51" s="44">
        <v>40</v>
      </c>
      <c r="D51" s="53" t="s">
        <v>41</v>
      </c>
      <c r="E51" s="37"/>
      <c r="H51" s="37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8"/>
      <c r="M51" s="37"/>
      <c r="N51" s="37"/>
      <c r="O51" s="55"/>
      <c r="P51" s="37"/>
      <c r="Q51" s="37"/>
      <c r="R51" s="37"/>
      <c r="T51" s="37"/>
      <c r="U51" s="37" t="s">
        <v>44</v>
      </c>
      <c r="V51" s="59">
        <v>100</v>
      </c>
      <c r="W51" s="39"/>
      <c r="X51" s="54">
        <v>46076</v>
      </c>
      <c r="Y51" s="54" t="s">
        <v>1231</v>
      </c>
      <c r="Z51" s="54" t="str">
        <f t="shared" si="4"/>
        <v/>
      </c>
      <c r="AA51" s="54">
        <v>46076</v>
      </c>
      <c r="AB51" s="54" t="s">
        <v>45</v>
      </c>
      <c r="AC51" s="54"/>
      <c r="AD51" s="61"/>
      <c r="AE51" s="62" t="str">
        <f t="shared" ca="1" si="5"/>
        <v/>
      </c>
      <c r="AF51" s="62" t="str">
        <f t="shared" ca="1" si="6"/>
        <v/>
      </c>
      <c r="AG51" s="62" t="str">
        <f t="shared" ca="1" si="7"/>
        <v/>
      </c>
      <c r="AH51" s="44"/>
    </row>
    <row r="52" spans="2:34" ht="34" x14ac:dyDescent="0.2">
      <c r="B52" s="52" t="s">
        <v>1230</v>
      </c>
      <c r="C52" s="53">
        <v>41</v>
      </c>
      <c r="D52" s="53" t="s">
        <v>41</v>
      </c>
      <c r="H52" s="37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8"/>
      <c r="K52" s="37"/>
      <c r="L52" s="37"/>
      <c r="M52" s="37"/>
      <c r="N52" s="37"/>
      <c r="O52" s="55"/>
      <c r="P52" s="37"/>
      <c r="Q52" s="37"/>
      <c r="R52" s="37"/>
      <c r="T52" s="37"/>
      <c r="U52" s="37" t="s">
        <v>44</v>
      </c>
      <c r="V52" s="59">
        <v>100</v>
      </c>
      <c r="W52" s="39"/>
      <c r="X52" s="54">
        <v>46076</v>
      </c>
      <c r="Y52" s="54" t="s">
        <v>1231</v>
      </c>
      <c r="Z52" s="54" t="str">
        <f t="shared" si="4"/>
        <v/>
      </c>
      <c r="AA52" s="54">
        <v>46076</v>
      </c>
      <c r="AB52" s="54" t="s">
        <v>45</v>
      </c>
      <c r="AC52" s="54"/>
      <c r="AD52" s="61"/>
      <c r="AE52" s="62" t="str">
        <f t="shared" ca="1" si="5"/>
        <v/>
      </c>
      <c r="AF52" s="62" t="str">
        <f t="shared" ca="1" si="6"/>
        <v/>
      </c>
      <c r="AG52" s="62" t="str">
        <f t="shared" ca="1" si="7"/>
        <v/>
      </c>
      <c r="AH52" s="44"/>
    </row>
    <row r="53" spans="2:34" ht="34" x14ac:dyDescent="0.2">
      <c r="B53" s="52" t="s">
        <v>1230</v>
      </c>
      <c r="C53" s="44">
        <v>42</v>
      </c>
      <c r="D53" s="53" t="s">
        <v>41</v>
      </c>
      <c r="E53" s="74"/>
      <c r="H53" s="37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8"/>
      <c r="K53" s="37"/>
      <c r="L53" s="37"/>
      <c r="M53" s="37"/>
      <c r="N53" s="37"/>
      <c r="O53" s="55"/>
      <c r="P53" s="37"/>
      <c r="Q53" s="37"/>
      <c r="R53" s="37"/>
      <c r="T53" s="37"/>
      <c r="U53" s="37" t="s">
        <v>44</v>
      </c>
      <c r="V53" s="59">
        <v>100</v>
      </c>
      <c r="W53" s="39"/>
      <c r="X53" s="54">
        <v>46076</v>
      </c>
      <c r="Y53" s="54" t="s">
        <v>1231</v>
      </c>
      <c r="Z53" s="54" t="str">
        <f t="shared" si="4"/>
        <v/>
      </c>
      <c r="AA53" s="54">
        <v>46076</v>
      </c>
      <c r="AB53" s="54" t="s">
        <v>45</v>
      </c>
      <c r="AC53" s="54"/>
      <c r="AD53" s="61"/>
      <c r="AE53" s="62" t="str">
        <f t="shared" ca="1" si="5"/>
        <v/>
      </c>
      <c r="AF53" s="62" t="str">
        <f t="shared" ca="1" si="6"/>
        <v/>
      </c>
      <c r="AG53" s="62" t="str">
        <f t="shared" ca="1" si="7"/>
        <v/>
      </c>
      <c r="AH53" s="44"/>
    </row>
    <row r="54" spans="2:34" ht="34" x14ac:dyDescent="0.2">
      <c r="B54" s="52" t="s">
        <v>1230</v>
      </c>
      <c r="C54" s="53">
        <v>43</v>
      </c>
      <c r="D54" s="53" t="s">
        <v>41</v>
      </c>
      <c r="E54" s="67"/>
      <c r="H54" s="37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8"/>
      <c r="K54" s="37"/>
      <c r="M54" s="37"/>
      <c r="N54" s="37"/>
      <c r="O54" s="55"/>
      <c r="P54" s="37"/>
      <c r="Q54" s="37"/>
      <c r="R54" s="37"/>
      <c r="T54" s="37"/>
      <c r="U54" s="37" t="s">
        <v>44</v>
      </c>
      <c r="V54" s="59">
        <v>100</v>
      </c>
      <c r="W54" s="39"/>
      <c r="X54" s="54">
        <v>46076</v>
      </c>
      <c r="Y54" s="54" t="s">
        <v>1231</v>
      </c>
      <c r="Z54" s="54" t="str">
        <f t="shared" si="4"/>
        <v/>
      </c>
      <c r="AA54" s="54">
        <v>46076</v>
      </c>
      <c r="AB54" s="54" t="s">
        <v>45</v>
      </c>
      <c r="AC54" s="54"/>
      <c r="AD54" s="61"/>
      <c r="AE54" s="62" t="str">
        <f t="shared" ca="1" si="5"/>
        <v/>
      </c>
      <c r="AF54" s="62" t="str">
        <f t="shared" ca="1" si="6"/>
        <v/>
      </c>
      <c r="AG54" s="62" t="str">
        <f t="shared" ca="1" si="7"/>
        <v/>
      </c>
      <c r="AH54" s="44"/>
    </row>
    <row r="55" spans="2:34" ht="34" x14ac:dyDescent="0.2">
      <c r="B55" s="52" t="s">
        <v>1230</v>
      </c>
      <c r="C55" s="44">
        <v>44</v>
      </c>
      <c r="D55" s="53" t="s">
        <v>41</v>
      </c>
      <c r="E55" s="37"/>
      <c r="H55" s="37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8"/>
      <c r="K55" s="39"/>
      <c r="M55" s="37"/>
      <c r="N55" s="37"/>
      <c r="O55" s="55"/>
      <c r="P55" s="37"/>
      <c r="Q55" s="37"/>
      <c r="R55" s="37"/>
      <c r="T55" s="37"/>
      <c r="U55" s="37" t="s">
        <v>44</v>
      </c>
      <c r="V55" s="59">
        <v>100</v>
      </c>
      <c r="W55" s="39"/>
      <c r="X55" s="54">
        <v>46076</v>
      </c>
      <c r="Y55" s="54" t="s">
        <v>1231</v>
      </c>
      <c r="Z55" s="54" t="str">
        <f t="shared" si="4"/>
        <v/>
      </c>
      <c r="AA55" s="54">
        <v>46076</v>
      </c>
      <c r="AB55" s="54" t="s">
        <v>45</v>
      </c>
      <c r="AC55" s="54"/>
      <c r="AD55" s="61"/>
      <c r="AE55" s="62" t="str">
        <f t="shared" ca="1" si="5"/>
        <v/>
      </c>
      <c r="AF55" s="62" t="str">
        <f t="shared" ca="1" si="6"/>
        <v/>
      </c>
      <c r="AG55" s="62" t="str">
        <f t="shared" ca="1" si="7"/>
        <v/>
      </c>
      <c r="AH55" s="44"/>
    </row>
    <row r="56" spans="2:34" ht="34" x14ac:dyDescent="0.2">
      <c r="B56" s="52" t="s">
        <v>1230</v>
      </c>
      <c r="C56" s="53">
        <v>45</v>
      </c>
      <c r="D56" s="53" t="s">
        <v>41</v>
      </c>
      <c r="E56" s="67"/>
      <c r="H56" s="37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8"/>
      <c r="K56" s="37"/>
      <c r="M56" s="37"/>
      <c r="N56" s="37"/>
      <c r="O56" s="55"/>
      <c r="P56" s="37"/>
      <c r="Q56" s="37"/>
      <c r="R56" s="37"/>
      <c r="T56" s="37"/>
      <c r="U56" s="37" t="s">
        <v>44</v>
      </c>
      <c r="V56" s="59">
        <v>100</v>
      </c>
      <c r="W56" s="39"/>
      <c r="X56" s="54">
        <v>46076</v>
      </c>
      <c r="Y56" s="54" t="s">
        <v>1231</v>
      </c>
      <c r="Z56" s="54" t="str">
        <f t="shared" si="4"/>
        <v/>
      </c>
      <c r="AA56" s="54">
        <v>46076</v>
      </c>
      <c r="AB56" s="54" t="s">
        <v>45</v>
      </c>
      <c r="AC56" s="54"/>
      <c r="AD56" s="61"/>
      <c r="AE56" s="62" t="str">
        <f t="shared" ca="1" si="5"/>
        <v/>
      </c>
      <c r="AF56" s="62" t="str">
        <f t="shared" ca="1" si="6"/>
        <v/>
      </c>
      <c r="AG56" s="62" t="str">
        <f t="shared" ca="1" si="7"/>
        <v/>
      </c>
      <c r="AH56" s="44"/>
    </row>
    <row r="57" spans="2:34" ht="34" x14ac:dyDescent="0.2">
      <c r="B57" s="52" t="s">
        <v>1230</v>
      </c>
      <c r="C57" s="44">
        <v>46</v>
      </c>
      <c r="D57" s="53" t="s">
        <v>41</v>
      </c>
      <c r="E57" s="67"/>
      <c r="H57" s="37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8"/>
      <c r="K57" s="75"/>
      <c r="M57" s="75"/>
      <c r="N57" s="75"/>
      <c r="O57" s="55"/>
      <c r="P57" s="75"/>
      <c r="Q57" s="75"/>
      <c r="R57" s="75"/>
      <c r="T57" s="37"/>
      <c r="U57" s="37" t="s">
        <v>44</v>
      </c>
      <c r="V57" s="59">
        <v>100</v>
      </c>
      <c r="W57" s="39"/>
      <c r="X57" s="54">
        <v>46076</v>
      </c>
      <c r="Y57" s="54" t="s">
        <v>1231</v>
      </c>
      <c r="Z57" s="54" t="str">
        <f t="shared" si="4"/>
        <v/>
      </c>
      <c r="AA57" s="54">
        <v>46076</v>
      </c>
      <c r="AB57" s="54" t="s">
        <v>45</v>
      </c>
      <c r="AC57" s="54"/>
      <c r="AD57" s="61"/>
      <c r="AE57" s="62" t="str">
        <f t="shared" ca="1" si="5"/>
        <v/>
      </c>
      <c r="AF57" s="62" t="str">
        <f t="shared" ca="1" si="6"/>
        <v/>
      </c>
      <c r="AG57" s="62" t="str">
        <f t="shared" ca="1" si="7"/>
        <v/>
      </c>
      <c r="AH57" s="44"/>
    </row>
    <row r="58" spans="2:34" ht="34" x14ac:dyDescent="0.2">
      <c r="B58" s="52" t="s">
        <v>1230</v>
      </c>
      <c r="C58" s="53">
        <v>47</v>
      </c>
      <c r="D58" s="53" t="s">
        <v>41</v>
      </c>
      <c r="E58" s="67"/>
      <c r="H58" s="37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8"/>
      <c r="K58" s="75"/>
      <c r="M58" s="37"/>
      <c r="N58" s="37"/>
      <c r="O58" s="55"/>
      <c r="P58" s="37"/>
      <c r="Q58" s="37"/>
      <c r="R58" s="37"/>
      <c r="T58" s="37"/>
      <c r="U58" s="37" t="s">
        <v>44</v>
      </c>
      <c r="V58" s="59">
        <v>100</v>
      </c>
      <c r="W58" s="39"/>
      <c r="X58" s="54">
        <v>46076</v>
      </c>
      <c r="Y58" s="54" t="s">
        <v>1231</v>
      </c>
      <c r="Z58" s="54" t="str">
        <f t="shared" si="4"/>
        <v/>
      </c>
      <c r="AA58" s="54">
        <v>46076</v>
      </c>
      <c r="AB58" s="54" t="s">
        <v>45</v>
      </c>
      <c r="AC58" s="54"/>
      <c r="AD58" s="61"/>
      <c r="AE58" s="62" t="str">
        <f t="shared" ca="1" si="5"/>
        <v/>
      </c>
      <c r="AF58" s="62" t="str">
        <f t="shared" ca="1" si="6"/>
        <v/>
      </c>
      <c r="AG58" s="62" t="str">
        <f t="shared" ca="1" si="7"/>
        <v/>
      </c>
      <c r="AH58" s="44"/>
    </row>
    <row r="59" spans="2:34" ht="34" x14ac:dyDescent="0.2">
      <c r="B59" s="52" t="s">
        <v>1230</v>
      </c>
      <c r="C59" s="44">
        <v>48</v>
      </c>
      <c r="D59" s="53" t="s">
        <v>41</v>
      </c>
      <c r="E59" s="67"/>
      <c r="H59" s="37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8"/>
      <c r="L59" s="37"/>
      <c r="M59" s="37"/>
      <c r="N59" s="37"/>
      <c r="O59" s="55"/>
      <c r="P59" s="37"/>
      <c r="Q59" s="37"/>
      <c r="R59" s="37"/>
      <c r="S59" s="37"/>
      <c r="T59" s="37"/>
      <c r="U59" s="37" t="s">
        <v>44</v>
      </c>
      <c r="V59" s="59">
        <v>100</v>
      </c>
      <c r="W59" s="39"/>
      <c r="X59" s="54">
        <v>46076</v>
      </c>
      <c r="Y59" s="54" t="s">
        <v>1231</v>
      </c>
      <c r="Z59" s="54" t="str">
        <f t="shared" si="4"/>
        <v/>
      </c>
      <c r="AA59" s="54">
        <v>46076</v>
      </c>
      <c r="AB59" s="54" t="s">
        <v>45</v>
      </c>
      <c r="AC59" s="54"/>
      <c r="AD59" s="61"/>
      <c r="AE59" s="62" t="str">
        <f t="shared" ca="1" si="5"/>
        <v/>
      </c>
      <c r="AF59" s="62" t="str">
        <f t="shared" ca="1" si="6"/>
        <v/>
      </c>
      <c r="AG59" s="62" t="str">
        <f t="shared" ca="1" si="7"/>
        <v/>
      </c>
      <c r="AH59" s="44"/>
    </row>
    <row r="60" spans="2:34" ht="34" x14ac:dyDescent="0.2">
      <c r="B60" s="52" t="s">
        <v>1230</v>
      </c>
      <c r="C60" s="53">
        <v>49</v>
      </c>
      <c r="D60" s="53" t="s">
        <v>41</v>
      </c>
      <c r="H60" s="37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8"/>
      <c r="K60" s="75"/>
      <c r="M60" s="37"/>
      <c r="N60" s="37"/>
      <c r="O60" s="55"/>
      <c r="P60" s="37"/>
      <c r="Q60" s="37"/>
      <c r="R60" s="37"/>
      <c r="T60" s="37"/>
      <c r="U60" s="37" t="s">
        <v>44</v>
      </c>
      <c r="V60" s="59">
        <v>100</v>
      </c>
      <c r="W60" s="39"/>
      <c r="X60" s="54">
        <v>46076</v>
      </c>
      <c r="Y60" s="54" t="s">
        <v>1231</v>
      </c>
      <c r="Z60" s="54" t="str">
        <f t="shared" si="4"/>
        <v/>
      </c>
      <c r="AA60" s="54">
        <v>46076</v>
      </c>
      <c r="AB60" s="54" t="s">
        <v>45</v>
      </c>
      <c r="AC60" s="54"/>
      <c r="AD60" s="61"/>
      <c r="AE60" s="62" t="str">
        <f t="shared" ca="1" si="5"/>
        <v/>
      </c>
      <c r="AF60" s="62" t="str">
        <f t="shared" ca="1" si="6"/>
        <v/>
      </c>
      <c r="AG60" s="62" t="str">
        <f t="shared" ca="1" si="7"/>
        <v/>
      </c>
      <c r="AH60" s="44"/>
    </row>
    <row r="61" spans="2:34" ht="34" x14ac:dyDescent="0.2">
      <c r="B61" s="52" t="s">
        <v>1230</v>
      </c>
      <c r="C61" s="44">
        <v>50</v>
      </c>
      <c r="D61" s="53" t="s">
        <v>41</v>
      </c>
      <c r="E61" s="67"/>
      <c r="H61" s="37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8"/>
      <c r="M61" s="37"/>
      <c r="N61" s="37"/>
      <c r="O61" s="55"/>
      <c r="P61" s="37"/>
      <c r="Q61" s="37"/>
      <c r="R61" s="37"/>
      <c r="T61" s="37"/>
      <c r="U61" s="37" t="s">
        <v>44</v>
      </c>
      <c r="V61" s="59">
        <v>100</v>
      </c>
      <c r="W61" s="39"/>
      <c r="X61" s="54">
        <v>46076</v>
      </c>
      <c r="Y61" s="54" t="s">
        <v>1231</v>
      </c>
      <c r="Z61" s="54" t="str">
        <f t="shared" si="4"/>
        <v/>
      </c>
      <c r="AA61" s="54">
        <v>46076</v>
      </c>
      <c r="AB61" s="54" t="s">
        <v>45</v>
      </c>
      <c r="AC61" s="54"/>
      <c r="AD61" s="61"/>
      <c r="AE61" s="62" t="str">
        <f t="shared" ca="1" si="5"/>
        <v/>
      </c>
      <c r="AF61" s="62" t="str">
        <f t="shared" ca="1" si="6"/>
        <v/>
      </c>
      <c r="AG61" s="62" t="str">
        <f t="shared" ca="1" si="7"/>
        <v/>
      </c>
      <c r="AH61" s="44"/>
    </row>
    <row r="62" spans="2:34" ht="34" x14ac:dyDescent="0.2">
      <c r="B62" s="52" t="s">
        <v>1230</v>
      </c>
      <c r="C62" s="53">
        <v>51</v>
      </c>
      <c r="D62" s="53" t="s">
        <v>41</v>
      </c>
      <c r="E62" s="67"/>
      <c r="H62" s="37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8"/>
      <c r="M62" s="37"/>
      <c r="N62" s="37"/>
      <c r="O62" s="55"/>
      <c r="P62" s="37"/>
      <c r="Q62" s="37"/>
      <c r="R62" s="37"/>
      <c r="T62" s="37"/>
      <c r="U62" s="37" t="s">
        <v>44</v>
      </c>
      <c r="V62" s="59">
        <v>100</v>
      </c>
      <c r="W62" s="39"/>
      <c r="X62" s="54">
        <v>46076</v>
      </c>
      <c r="Y62" s="54" t="s">
        <v>1231</v>
      </c>
      <c r="Z62" s="54" t="str">
        <f t="shared" si="4"/>
        <v/>
      </c>
      <c r="AA62" s="54">
        <v>46076</v>
      </c>
      <c r="AB62" s="54" t="s">
        <v>45</v>
      </c>
      <c r="AC62" s="54"/>
      <c r="AD62" s="61"/>
      <c r="AE62" s="62" t="str">
        <f t="shared" ca="1" si="5"/>
        <v/>
      </c>
      <c r="AF62" s="62" t="str">
        <f t="shared" ca="1" si="6"/>
        <v/>
      </c>
      <c r="AG62" s="62" t="str">
        <f t="shared" ca="1" si="7"/>
        <v/>
      </c>
      <c r="AH62" s="44"/>
    </row>
    <row r="63" spans="2:34" ht="34" x14ac:dyDescent="0.2">
      <c r="B63" s="52" t="s">
        <v>1230</v>
      </c>
      <c r="C63" s="44">
        <v>52</v>
      </c>
      <c r="D63" s="53" t="s">
        <v>41</v>
      </c>
      <c r="H63" s="37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8"/>
      <c r="K63" s="37"/>
      <c r="M63" s="37"/>
      <c r="N63" s="37"/>
      <c r="O63" s="55"/>
      <c r="P63" s="37"/>
      <c r="Q63" s="37"/>
      <c r="R63" s="37"/>
      <c r="T63" s="37"/>
      <c r="U63" s="37" t="s">
        <v>44</v>
      </c>
      <c r="V63" s="59">
        <v>100</v>
      </c>
      <c r="W63" s="39"/>
      <c r="X63" s="54">
        <v>46076</v>
      </c>
      <c r="Y63" s="54" t="s">
        <v>1231</v>
      </c>
      <c r="Z63" s="54" t="str">
        <f t="shared" si="4"/>
        <v/>
      </c>
      <c r="AA63" s="54">
        <v>46076</v>
      </c>
      <c r="AB63" s="54" t="s">
        <v>45</v>
      </c>
      <c r="AC63" s="54"/>
      <c r="AD63" s="61"/>
      <c r="AE63" s="62" t="str">
        <f t="shared" ca="1" si="5"/>
        <v/>
      </c>
      <c r="AF63" s="62" t="str">
        <f t="shared" ca="1" si="6"/>
        <v/>
      </c>
      <c r="AG63" s="62" t="str">
        <f t="shared" ca="1" si="7"/>
        <v/>
      </c>
      <c r="AH63" s="44"/>
    </row>
    <row r="64" spans="2:34" ht="34" x14ac:dyDescent="0.2">
      <c r="B64" s="52" t="s">
        <v>1230</v>
      </c>
      <c r="C64" s="53">
        <v>53</v>
      </c>
      <c r="D64" s="53" t="s">
        <v>41</v>
      </c>
      <c r="E64" s="67"/>
      <c r="H64" s="37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8"/>
      <c r="M64" s="37"/>
      <c r="N64" s="37"/>
      <c r="O64" s="55"/>
      <c r="P64" s="37"/>
      <c r="Q64" s="37"/>
      <c r="R64" s="37"/>
      <c r="T64" s="37"/>
      <c r="U64" s="37" t="s">
        <v>44</v>
      </c>
      <c r="V64" s="59">
        <v>100</v>
      </c>
      <c r="W64" s="39"/>
      <c r="X64" s="54">
        <v>46076</v>
      </c>
      <c r="Y64" s="54" t="s">
        <v>1231</v>
      </c>
      <c r="Z64" s="54" t="str">
        <f t="shared" si="4"/>
        <v/>
      </c>
      <c r="AA64" s="54">
        <v>46076</v>
      </c>
      <c r="AB64" s="54" t="s">
        <v>45</v>
      </c>
      <c r="AC64" s="54"/>
      <c r="AD64" s="61"/>
      <c r="AE64" s="62" t="str">
        <f t="shared" ca="1" si="5"/>
        <v/>
      </c>
      <c r="AF64" s="62" t="str">
        <f t="shared" ca="1" si="6"/>
        <v/>
      </c>
      <c r="AG64" s="62" t="str">
        <f t="shared" ca="1" si="7"/>
        <v/>
      </c>
      <c r="AH64" s="44"/>
    </row>
    <row r="65" spans="2:34" ht="34" x14ac:dyDescent="0.2">
      <c r="B65" s="52" t="s">
        <v>1230</v>
      </c>
      <c r="C65" s="44">
        <v>54</v>
      </c>
      <c r="D65" s="53" t="s">
        <v>41</v>
      </c>
      <c r="E65" s="37"/>
      <c r="H65" s="37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8"/>
      <c r="K65" s="39"/>
      <c r="M65" s="37"/>
      <c r="N65" s="37"/>
      <c r="O65" s="55"/>
      <c r="P65" s="37"/>
      <c r="Q65" s="37"/>
      <c r="R65" s="37"/>
      <c r="T65" s="37"/>
      <c r="U65" s="37" t="s">
        <v>44</v>
      </c>
      <c r="V65" s="59">
        <v>100</v>
      </c>
      <c r="W65" s="39"/>
      <c r="X65" s="54">
        <v>46076</v>
      </c>
      <c r="Y65" s="54" t="s">
        <v>1231</v>
      </c>
      <c r="Z65" s="54" t="str">
        <f t="shared" si="4"/>
        <v/>
      </c>
      <c r="AA65" s="54">
        <v>46076</v>
      </c>
      <c r="AB65" s="54" t="s">
        <v>45</v>
      </c>
      <c r="AC65" s="54"/>
      <c r="AD65" s="61"/>
      <c r="AE65" s="62" t="str">
        <f t="shared" ca="1" si="5"/>
        <v/>
      </c>
      <c r="AF65" s="62" t="str">
        <f t="shared" ca="1" si="6"/>
        <v/>
      </c>
      <c r="AG65" s="62" t="str">
        <f t="shared" ca="1" si="7"/>
        <v/>
      </c>
      <c r="AH65" s="44"/>
    </row>
    <row r="66" spans="2:34" ht="34" x14ac:dyDescent="0.2">
      <c r="B66" s="52" t="s">
        <v>1230</v>
      </c>
      <c r="C66" s="53">
        <v>55</v>
      </c>
      <c r="D66" s="53" t="s">
        <v>41</v>
      </c>
      <c r="E66" s="37"/>
      <c r="H66" s="37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8"/>
      <c r="L66" s="37"/>
      <c r="M66" s="37"/>
      <c r="N66" s="76"/>
      <c r="O66" s="55"/>
      <c r="P66" s="77"/>
      <c r="Q66" s="77"/>
      <c r="R66" s="37"/>
      <c r="T66" s="37"/>
      <c r="U66" s="37" t="s">
        <v>44</v>
      </c>
      <c r="V66" s="59">
        <v>100</v>
      </c>
      <c r="W66" s="39"/>
      <c r="X66" s="54">
        <v>46076</v>
      </c>
      <c r="Y66" s="54" t="s">
        <v>1231</v>
      </c>
      <c r="Z66" s="54" t="str">
        <f t="shared" si="4"/>
        <v/>
      </c>
      <c r="AA66" s="54">
        <v>46076</v>
      </c>
      <c r="AB66" s="54" t="s">
        <v>45</v>
      </c>
      <c r="AC66" s="54"/>
      <c r="AD66" s="61"/>
      <c r="AE66" s="62" t="str">
        <f t="shared" ca="1" si="5"/>
        <v/>
      </c>
      <c r="AF66" s="62" t="str">
        <f t="shared" ca="1" si="6"/>
        <v/>
      </c>
      <c r="AG66" s="62" t="str">
        <f t="shared" ca="1" si="7"/>
        <v/>
      </c>
      <c r="AH66" s="44"/>
    </row>
    <row r="67" spans="2:34" ht="34" x14ac:dyDescent="0.2">
      <c r="B67" s="52" t="s">
        <v>1230</v>
      </c>
      <c r="C67" s="44">
        <v>56</v>
      </c>
      <c r="D67" s="53" t="s">
        <v>41</v>
      </c>
      <c r="E67" s="67"/>
      <c r="H67" s="37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8"/>
      <c r="K67" s="37"/>
      <c r="M67" s="37"/>
      <c r="N67" s="37"/>
      <c r="O67" s="55"/>
      <c r="P67" s="37"/>
      <c r="Q67" s="37"/>
      <c r="R67" s="37"/>
      <c r="T67" s="37"/>
      <c r="U67" s="37" t="s">
        <v>44</v>
      </c>
      <c r="V67" s="59">
        <v>100</v>
      </c>
      <c r="W67" s="39"/>
      <c r="X67" s="54">
        <v>46076</v>
      </c>
      <c r="Y67" s="54" t="s">
        <v>1231</v>
      </c>
      <c r="Z67" s="54" t="str">
        <f t="shared" si="4"/>
        <v/>
      </c>
      <c r="AA67" s="54">
        <v>46076</v>
      </c>
      <c r="AB67" s="54" t="s">
        <v>45</v>
      </c>
      <c r="AC67" s="54"/>
      <c r="AD67" s="61"/>
      <c r="AE67" s="62" t="str">
        <f t="shared" ca="1" si="5"/>
        <v/>
      </c>
      <c r="AF67" s="62" t="str">
        <f t="shared" ca="1" si="6"/>
        <v/>
      </c>
      <c r="AG67" s="62" t="str">
        <f t="shared" ca="1" si="7"/>
        <v/>
      </c>
      <c r="AH67" s="44"/>
    </row>
    <row r="68" spans="2:34" ht="34" x14ac:dyDescent="0.2">
      <c r="B68" s="52" t="s">
        <v>1230</v>
      </c>
      <c r="C68" s="53">
        <v>57</v>
      </c>
      <c r="D68" s="53" t="s">
        <v>41</v>
      </c>
      <c r="E68" s="67"/>
      <c r="H68" s="37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8"/>
      <c r="M68" s="37"/>
      <c r="N68" s="37"/>
      <c r="O68" s="55"/>
      <c r="P68" s="37"/>
      <c r="Q68" s="37"/>
      <c r="R68" s="37"/>
      <c r="T68" s="37"/>
      <c r="U68" s="37" t="s">
        <v>44</v>
      </c>
      <c r="V68" s="59">
        <v>100</v>
      </c>
      <c r="W68" s="39"/>
      <c r="X68" s="54">
        <v>46076</v>
      </c>
      <c r="Y68" s="54" t="s">
        <v>1231</v>
      </c>
      <c r="Z68" s="54" t="str">
        <f t="shared" si="4"/>
        <v/>
      </c>
      <c r="AA68" s="54">
        <v>46076</v>
      </c>
      <c r="AB68" s="54" t="s">
        <v>45</v>
      </c>
      <c r="AC68" s="54"/>
      <c r="AD68" s="61"/>
      <c r="AE68" s="62" t="str">
        <f t="shared" ca="1" si="5"/>
        <v/>
      </c>
      <c r="AF68" s="62" t="str">
        <f t="shared" ca="1" si="6"/>
        <v/>
      </c>
      <c r="AG68" s="62" t="str">
        <f t="shared" ca="1" si="7"/>
        <v/>
      </c>
      <c r="AH68" s="44"/>
    </row>
    <row r="69" spans="2:34" ht="34" x14ac:dyDescent="0.2">
      <c r="B69" s="52" t="s">
        <v>1230</v>
      </c>
      <c r="C69" s="44">
        <v>58</v>
      </c>
      <c r="D69" s="53" t="s">
        <v>41</v>
      </c>
      <c r="E69" s="67"/>
      <c r="H69" s="37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8"/>
      <c r="K69" s="37"/>
      <c r="M69" s="37"/>
      <c r="N69" s="37"/>
      <c r="O69" s="55"/>
      <c r="P69" s="37"/>
      <c r="Q69" s="37"/>
      <c r="R69" s="37"/>
      <c r="T69" s="37"/>
      <c r="U69" s="37" t="s">
        <v>44</v>
      </c>
      <c r="V69" s="59">
        <v>100</v>
      </c>
      <c r="W69" s="39"/>
      <c r="X69" s="54">
        <v>46076</v>
      </c>
      <c r="Y69" s="54" t="s">
        <v>1231</v>
      </c>
      <c r="Z69" s="54" t="str">
        <f t="shared" si="4"/>
        <v/>
      </c>
      <c r="AA69" s="54">
        <v>46076</v>
      </c>
      <c r="AB69" s="54" t="s">
        <v>45</v>
      </c>
      <c r="AC69" s="54"/>
      <c r="AD69" s="61"/>
      <c r="AE69" s="62" t="str">
        <f t="shared" ca="1" si="5"/>
        <v/>
      </c>
      <c r="AF69" s="62" t="str">
        <f t="shared" ca="1" si="6"/>
        <v/>
      </c>
      <c r="AG69" s="62" t="str">
        <f t="shared" ca="1" si="7"/>
        <v/>
      </c>
      <c r="AH69" s="44"/>
    </row>
    <row r="70" spans="2:34" ht="34" x14ac:dyDescent="0.2">
      <c r="B70" s="52" t="s">
        <v>1230</v>
      </c>
      <c r="C70" s="53">
        <v>59</v>
      </c>
      <c r="D70" s="53" t="s">
        <v>41</v>
      </c>
      <c r="H70" s="37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8"/>
      <c r="K70" s="37"/>
      <c r="L70" s="37"/>
      <c r="M70" s="37"/>
      <c r="N70" s="37"/>
      <c r="O70" s="55"/>
      <c r="P70" s="37"/>
      <c r="Q70" s="37"/>
      <c r="R70" s="37"/>
      <c r="T70" s="37"/>
      <c r="U70" s="37" t="s">
        <v>44</v>
      </c>
      <c r="V70" s="59">
        <v>100</v>
      </c>
      <c r="W70" s="39"/>
      <c r="X70" s="54">
        <v>46076</v>
      </c>
      <c r="Y70" s="54" t="s">
        <v>1231</v>
      </c>
      <c r="Z70" s="54" t="str">
        <f t="shared" si="4"/>
        <v/>
      </c>
      <c r="AA70" s="54">
        <v>46076</v>
      </c>
      <c r="AB70" s="54" t="s">
        <v>45</v>
      </c>
      <c r="AC70" s="54"/>
      <c r="AD70" s="61"/>
      <c r="AE70" s="62" t="str">
        <f t="shared" ca="1" si="5"/>
        <v/>
      </c>
      <c r="AF70" s="62" t="str">
        <f t="shared" ca="1" si="6"/>
        <v/>
      </c>
      <c r="AG70" s="62" t="str">
        <f t="shared" ca="1" si="7"/>
        <v/>
      </c>
      <c r="AH70" s="44"/>
    </row>
    <row r="71" spans="2:34" ht="34" x14ac:dyDescent="0.2">
      <c r="B71" s="52" t="s">
        <v>1230</v>
      </c>
      <c r="C71" s="44">
        <v>60</v>
      </c>
      <c r="D71" s="53" t="s">
        <v>41</v>
      </c>
      <c r="E71" s="67"/>
      <c r="H71" s="37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8"/>
      <c r="K71" s="37"/>
      <c r="M71" s="37"/>
      <c r="N71" s="37"/>
      <c r="O71" s="55"/>
      <c r="P71" s="37"/>
      <c r="Q71" s="37"/>
      <c r="R71" s="37"/>
      <c r="T71" s="37"/>
      <c r="U71" s="37" t="s">
        <v>44</v>
      </c>
      <c r="V71" s="59">
        <v>100</v>
      </c>
      <c r="W71" s="39"/>
      <c r="X71" s="54">
        <v>46076</v>
      </c>
      <c r="Y71" s="54" t="s">
        <v>1231</v>
      </c>
      <c r="Z71" s="54" t="str">
        <f t="shared" si="4"/>
        <v/>
      </c>
      <c r="AA71" s="54">
        <v>46076</v>
      </c>
      <c r="AB71" s="54" t="s">
        <v>45</v>
      </c>
      <c r="AC71" s="54"/>
      <c r="AD71" s="61"/>
      <c r="AE71" s="62" t="str">
        <f t="shared" ca="1" si="5"/>
        <v/>
      </c>
      <c r="AF71" s="62" t="str">
        <f t="shared" ca="1" si="6"/>
        <v/>
      </c>
      <c r="AG71" s="62" t="str">
        <f t="shared" ca="1" si="7"/>
        <v/>
      </c>
      <c r="AH71" s="44"/>
    </row>
    <row r="72" spans="2:34" ht="34" x14ac:dyDescent="0.2">
      <c r="B72" s="52" t="s">
        <v>1230</v>
      </c>
      <c r="C72" s="53">
        <v>61</v>
      </c>
      <c r="D72" s="53" t="s">
        <v>41</v>
      </c>
      <c r="H72" s="37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8"/>
      <c r="K72" s="37"/>
      <c r="L72" s="37"/>
      <c r="M72" s="37"/>
      <c r="N72" s="37"/>
      <c r="O72" s="55"/>
      <c r="P72" s="37"/>
      <c r="Q72" s="37"/>
      <c r="R72" s="37"/>
      <c r="T72" s="37"/>
      <c r="U72" s="37" t="s">
        <v>44</v>
      </c>
      <c r="V72" s="59">
        <v>100</v>
      </c>
      <c r="W72" s="39"/>
      <c r="X72" s="54">
        <v>46076</v>
      </c>
      <c r="Y72" s="54" t="s">
        <v>1231</v>
      </c>
      <c r="Z72" s="54" t="str">
        <f t="shared" si="4"/>
        <v/>
      </c>
      <c r="AA72" s="54">
        <v>46076</v>
      </c>
      <c r="AB72" s="54" t="s">
        <v>45</v>
      </c>
      <c r="AC72" s="54"/>
      <c r="AD72" s="61"/>
      <c r="AE72" s="62" t="str">
        <f t="shared" ca="1" si="5"/>
        <v/>
      </c>
      <c r="AF72" s="62" t="str">
        <f t="shared" ca="1" si="6"/>
        <v/>
      </c>
      <c r="AG72" s="62" t="str">
        <f t="shared" ca="1" si="7"/>
        <v/>
      </c>
      <c r="AH72" s="44"/>
    </row>
    <row r="73" spans="2:34" ht="34" x14ac:dyDescent="0.2">
      <c r="B73" s="52" t="s">
        <v>1230</v>
      </c>
      <c r="C73" s="44">
        <v>62</v>
      </c>
      <c r="D73" s="53" t="s">
        <v>41</v>
      </c>
      <c r="E73" s="37"/>
      <c r="H73" s="37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8"/>
      <c r="K73" s="37"/>
      <c r="M73" s="37"/>
      <c r="N73" s="37"/>
      <c r="O73" s="55"/>
      <c r="P73" s="37"/>
      <c r="Q73" s="37"/>
      <c r="R73" s="37"/>
      <c r="T73" s="37"/>
      <c r="U73" s="37" t="s">
        <v>44</v>
      </c>
      <c r="V73" s="59">
        <v>100</v>
      </c>
      <c r="W73" s="39"/>
      <c r="X73" s="54">
        <v>46076</v>
      </c>
      <c r="Y73" s="54" t="s">
        <v>1231</v>
      </c>
      <c r="Z73" s="54" t="str">
        <f t="shared" si="4"/>
        <v/>
      </c>
      <c r="AA73" s="54">
        <v>46076</v>
      </c>
      <c r="AB73" s="54" t="s">
        <v>45</v>
      </c>
      <c r="AC73" s="54"/>
      <c r="AD73" s="61"/>
      <c r="AE73" s="62" t="str">
        <f t="shared" ca="1" si="5"/>
        <v/>
      </c>
      <c r="AF73" s="62" t="str">
        <f t="shared" ca="1" si="6"/>
        <v/>
      </c>
      <c r="AG73" s="62" t="str">
        <f t="shared" ca="1" si="7"/>
        <v/>
      </c>
      <c r="AH73" s="44"/>
    </row>
    <row r="74" spans="2:34" ht="34" x14ac:dyDescent="0.2">
      <c r="B74" s="52" t="s">
        <v>1230</v>
      </c>
      <c r="C74" s="53">
        <v>63</v>
      </c>
      <c r="D74" s="53" t="s">
        <v>41</v>
      </c>
      <c r="E74" s="67"/>
      <c r="H74" s="37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8"/>
      <c r="K74" s="37"/>
      <c r="M74" s="70"/>
      <c r="N74" s="71"/>
      <c r="O74" s="55"/>
      <c r="P74" s="71"/>
      <c r="Q74" s="71"/>
      <c r="R74" s="71"/>
      <c r="S74" s="72"/>
      <c r="T74" s="37"/>
      <c r="U74" s="37" t="s">
        <v>44</v>
      </c>
      <c r="V74" s="59">
        <v>100</v>
      </c>
      <c r="W74" s="39"/>
      <c r="X74" s="54">
        <v>46076</v>
      </c>
      <c r="Y74" s="54" t="s">
        <v>1231</v>
      </c>
      <c r="Z74" s="54" t="str">
        <f t="shared" si="4"/>
        <v/>
      </c>
      <c r="AA74" s="54">
        <v>46076</v>
      </c>
      <c r="AB74" s="54" t="s">
        <v>45</v>
      </c>
      <c r="AC74" s="54"/>
      <c r="AD74" s="61"/>
      <c r="AE74" s="62" t="str">
        <f t="shared" ca="1" si="5"/>
        <v/>
      </c>
      <c r="AF74" s="62" t="str">
        <f t="shared" ca="1" si="6"/>
        <v/>
      </c>
      <c r="AG74" s="62" t="str">
        <f t="shared" ca="1" si="7"/>
        <v/>
      </c>
      <c r="AH74" s="44"/>
    </row>
    <row r="75" spans="2:34" ht="34" x14ac:dyDescent="0.2">
      <c r="B75" s="52" t="s">
        <v>1230</v>
      </c>
      <c r="C75" s="44">
        <v>64</v>
      </c>
      <c r="D75" s="53" t="s">
        <v>41</v>
      </c>
      <c r="E75" s="37"/>
      <c r="H75" s="37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8"/>
      <c r="M75" s="37"/>
      <c r="N75" s="37"/>
      <c r="O75" s="55"/>
      <c r="P75" s="37"/>
      <c r="Q75" s="37"/>
      <c r="R75" s="37"/>
      <c r="T75" s="37"/>
      <c r="U75" s="37" t="s">
        <v>44</v>
      </c>
      <c r="V75" s="59">
        <v>100</v>
      </c>
      <c r="W75" s="39"/>
      <c r="X75" s="54">
        <v>46076</v>
      </c>
      <c r="Y75" s="54" t="s">
        <v>1231</v>
      </c>
      <c r="Z75" s="54" t="str">
        <f t="shared" si="4"/>
        <v/>
      </c>
      <c r="AA75" s="54">
        <v>46076</v>
      </c>
      <c r="AB75" s="54" t="s">
        <v>45</v>
      </c>
      <c r="AC75" s="54"/>
      <c r="AD75" s="61"/>
      <c r="AE75" s="62" t="str">
        <f t="shared" ca="1" si="5"/>
        <v/>
      </c>
      <c r="AF75" s="62" t="str">
        <f t="shared" ca="1" si="6"/>
        <v/>
      </c>
      <c r="AG75" s="62" t="str">
        <f t="shared" ca="1" si="7"/>
        <v/>
      </c>
      <c r="AH75" s="44"/>
    </row>
    <row r="76" spans="2:34" ht="34" x14ac:dyDescent="0.2">
      <c r="B76" s="52" t="s">
        <v>1230</v>
      </c>
      <c r="C76" s="53">
        <v>65</v>
      </c>
      <c r="D76" s="53" t="s">
        <v>41</v>
      </c>
      <c r="E76" s="67"/>
      <c r="H76" s="37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8"/>
      <c r="M76" s="37"/>
      <c r="N76" s="37"/>
      <c r="O76" s="55"/>
      <c r="P76" s="37"/>
      <c r="Q76" s="37"/>
      <c r="R76" s="37"/>
      <c r="T76" s="37"/>
      <c r="U76" s="37" t="s">
        <v>44</v>
      </c>
      <c r="V76" s="59">
        <v>100</v>
      </c>
      <c r="W76" s="39"/>
      <c r="X76" s="54">
        <v>46076</v>
      </c>
      <c r="Y76" s="54" t="s">
        <v>1231</v>
      </c>
      <c r="Z76" s="54" t="str">
        <f t="shared" ref="Z76:Z107" si="8">IF(E76="","",IF(T76="","ні","так"))</f>
        <v/>
      </c>
      <c r="AA76" s="54">
        <v>46076</v>
      </c>
      <c r="AB76" s="54" t="s">
        <v>45</v>
      </c>
      <c r="AC76" s="54"/>
      <c r="AD76" s="61"/>
      <c r="AE76" s="62" t="str">
        <f t="shared" ref="AE76:AE107" ca="1" si="9">IF(AND(INT(YEARFRAC(I76,TODAY()))&gt;=25,INT(YEARFRAC(I76,TODAY()))&lt;=35),INT(YEARFRAC(I76,TODAY())),"")</f>
        <v/>
      </c>
      <c r="AF76" s="62" t="str">
        <f t="shared" ref="AF76:AF107" ca="1" si="10">IF(AND(INT(YEARFRAC(I76,TODAY()))&gt;=36,INT(YEARFRAC(I76,TODAY()))&lt;=45),INT(YEARFRAC(I76,TODAY())),"")</f>
        <v/>
      </c>
      <c r="AG76" s="62" t="str">
        <f t="shared" ref="AG76:AG107" ca="1" si="11">IF(AND(INT(YEARFRAC(I76,TODAY()))&gt;=46,INT(YEARFRAC(I76,TODAY()))&lt;=50),INT(YEARFRAC(I76,TODAY())),"")</f>
        <v/>
      </c>
      <c r="AH76" s="44"/>
    </row>
    <row r="77" spans="2:34" ht="34" x14ac:dyDescent="0.2">
      <c r="B77" s="52" t="s">
        <v>1230</v>
      </c>
      <c r="C77" s="44">
        <v>66</v>
      </c>
      <c r="D77" s="53" t="s">
        <v>41</v>
      </c>
      <c r="E77" s="37"/>
      <c r="H77" s="37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8"/>
      <c r="K77" s="37"/>
      <c r="M77" s="37"/>
      <c r="N77" s="37"/>
      <c r="O77" s="55"/>
      <c r="P77" s="37"/>
      <c r="Q77" s="37"/>
      <c r="R77" s="37"/>
      <c r="T77" s="37"/>
      <c r="U77" s="37" t="s">
        <v>44</v>
      </c>
      <c r="V77" s="59">
        <v>100</v>
      </c>
      <c r="W77" s="39"/>
      <c r="X77" s="54">
        <v>46076</v>
      </c>
      <c r="Y77" s="54" t="s">
        <v>1231</v>
      </c>
      <c r="Z77" s="54" t="str">
        <f t="shared" si="8"/>
        <v/>
      </c>
      <c r="AA77" s="54">
        <v>46076</v>
      </c>
      <c r="AB77" s="54" t="s">
        <v>45</v>
      </c>
      <c r="AC77" s="54"/>
      <c r="AD77" s="61"/>
      <c r="AE77" s="62" t="str">
        <f t="shared" ca="1" si="9"/>
        <v/>
      </c>
      <c r="AF77" s="62" t="str">
        <f t="shared" ca="1" si="10"/>
        <v/>
      </c>
      <c r="AG77" s="62" t="str">
        <f t="shared" ca="1" si="11"/>
        <v/>
      </c>
      <c r="AH77" s="44"/>
    </row>
    <row r="78" spans="2:34" ht="34" x14ac:dyDescent="0.2">
      <c r="B78" s="52" t="s">
        <v>1230</v>
      </c>
      <c r="C78" s="53">
        <v>67</v>
      </c>
      <c r="D78" s="53" t="s">
        <v>41</v>
      </c>
      <c r="E78" s="67"/>
      <c r="H78" s="37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8"/>
      <c r="K78" s="37"/>
      <c r="M78" s="37"/>
      <c r="N78" s="37"/>
      <c r="O78" s="55"/>
      <c r="P78" s="37"/>
      <c r="Q78" s="37"/>
      <c r="R78" s="37"/>
      <c r="T78" s="37"/>
      <c r="U78" s="37" t="s">
        <v>44</v>
      </c>
      <c r="V78" s="59">
        <v>100</v>
      </c>
      <c r="W78" s="39"/>
      <c r="X78" s="54">
        <v>46076</v>
      </c>
      <c r="Y78" s="54" t="s">
        <v>1231</v>
      </c>
      <c r="Z78" s="54" t="str">
        <f t="shared" si="8"/>
        <v/>
      </c>
      <c r="AA78" s="54">
        <v>46076</v>
      </c>
      <c r="AB78" s="54" t="s">
        <v>45</v>
      </c>
      <c r="AC78" s="54"/>
      <c r="AD78" s="61"/>
      <c r="AE78" s="62" t="str">
        <f t="shared" ca="1" si="9"/>
        <v/>
      </c>
      <c r="AF78" s="62" t="str">
        <f t="shared" ca="1" si="10"/>
        <v/>
      </c>
      <c r="AG78" s="62" t="str">
        <f t="shared" ca="1" si="11"/>
        <v/>
      </c>
      <c r="AH78" s="44"/>
    </row>
    <row r="79" spans="2:34" ht="34" x14ac:dyDescent="0.2">
      <c r="B79" s="52" t="s">
        <v>1230</v>
      </c>
      <c r="C79" s="44">
        <v>68</v>
      </c>
      <c r="D79" s="53" t="s">
        <v>41</v>
      </c>
      <c r="E79" s="37"/>
      <c r="H79" s="37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8"/>
      <c r="M79" s="37"/>
      <c r="N79" s="37"/>
      <c r="O79" s="55"/>
      <c r="P79" s="37"/>
      <c r="Q79" s="37"/>
      <c r="R79" s="37"/>
      <c r="T79" s="37"/>
      <c r="U79" s="37" t="s">
        <v>44</v>
      </c>
      <c r="V79" s="59">
        <v>100</v>
      </c>
      <c r="W79" s="39"/>
      <c r="X79" s="54">
        <v>46076</v>
      </c>
      <c r="Y79" s="54" t="s">
        <v>1231</v>
      </c>
      <c r="Z79" s="54" t="str">
        <f t="shared" si="8"/>
        <v/>
      </c>
      <c r="AA79" s="54">
        <v>46076</v>
      </c>
      <c r="AB79" s="54" t="s">
        <v>45</v>
      </c>
      <c r="AC79" s="54"/>
      <c r="AD79" s="61"/>
      <c r="AE79" s="62" t="str">
        <f t="shared" ca="1" si="9"/>
        <v/>
      </c>
      <c r="AF79" s="62" t="str">
        <f t="shared" ca="1" si="10"/>
        <v/>
      </c>
      <c r="AG79" s="62" t="str">
        <f t="shared" ca="1" si="11"/>
        <v/>
      </c>
      <c r="AH79" s="44"/>
    </row>
    <row r="80" spans="2:34" ht="34" x14ac:dyDescent="0.2">
      <c r="B80" s="52" t="s">
        <v>1230</v>
      </c>
      <c r="C80" s="53">
        <v>69</v>
      </c>
      <c r="D80" s="53" t="s">
        <v>41</v>
      </c>
      <c r="E80" s="67"/>
      <c r="H80" s="37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8"/>
      <c r="M80" s="37"/>
      <c r="N80" s="37"/>
      <c r="O80" s="55"/>
      <c r="P80" s="37"/>
      <c r="Q80" s="37"/>
      <c r="R80" s="37"/>
      <c r="T80" s="37"/>
      <c r="U80" s="37" t="s">
        <v>44</v>
      </c>
      <c r="V80" s="59">
        <v>100</v>
      </c>
      <c r="W80" s="39"/>
      <c r="X80" s="54">
        <v>46076</v>
      </c>
      <c r="Y80" s="54" t="s">
        <v>1231</v>
      </c>
      <c r="Z80" s="54" t="str">
        <f t="shared" si="8"/>
        <v/>
      </c>
      <c r="AA80" s="54">
        <v>46076</v>
      </c>
      <c r="AB80" s="54" t="s">
        <v>45</v>
      </c>
      <c r="AC80" s="54"/>
      <c r="AD80" s="61"/>
      <c r="AE80" s="62" t="str">
        <f t="shared" ca="1" si="9"/>
        <v/>
      </c>
      <c r="AF80" s="62" t="str">
        <f t="shared" ca="1" si="10"/>
        <v/>
      </c>
      <c r="AG80" s="62" t="str">
        <f t="shared" ca="1" si="11"/>
        <v/>
      </c>
      <c r="AH80" s="44"/>
    </row>
    <row r="81" spans="2:34" ht="34" x14ac:dyDescent="0.2">
      <c r="B81" s="52" t="s">
        <v>1230</v>
      </c>
      <c r="C81" s="44">
        <v>70</v>
      </c>
      <c r="D81" s="53" t="s">
        <v>41</v>
      </c>
      <c r="E81" s="67"/>
      <c r="H81" s="37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8"/>
      <c r="L81" s="37"/>
      <c r="M81" s="37"/>
      <c r="N81" s="37"/>
      <c r="O81" s="55"/>
      <c r="P81" s="37"/>
      <c r="Q81" s="37"/>
      <c r="R81" s="37"/>
      <c r="T81" s="37"/>
      <c r="U81" s="37" t="s">
        <v>44</v>
      </c>
      <c r="V81" s="59">
        <v>100</v>
      </c>
      <c r="W81" s="39"/>
      <c r="X81" s="54">
        <v>46076</v>
      </c>
      <c r="Y81" s="54" t="s">
        <v>1231</v>
      </c>
      <c r="Z81" s="54" t="str">
        <f t="shared" si="8"/>
        <v/>
      </c>
      <c r="AA81" s="54">
        <v>46076</v>
      </c>
      <c r="AB81" s="54" t="s">
        <v>45</v>
      </c>
      <c r="AC81" s="54"/>
      <c r="AD81" s="61"/>
      <c r="AE81" s="62" t="str">
        <f t="shared" ca="1" si="9"/>
        <v/>
      </c>
      <c r="AF81" s="62" t="str">
        <f t="shared" ca="1" si="10"/>
        <v/>
      </c>
      <c r="AG81" s="62" t="str">
        <f t="shared" ca="1" si="11"/>
        <v/>
      </c>
      <c r="AH81" s="44"/>
    </row>
    <row r="82" spans="2:34" ht="34" x14ac:dyDescent="0.2">
      <c r="B82" s="52" t="s">
        <v>1230</v>
      </c>
      <c r="C82" s="53">
        <v>71</v>
      </c>
      <c r="D82" s="53" t="s">
        <v>41</v>
      </c>
      <c r="H82" s="37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8"/>
      <c r="K82" s="37"/>
      <c r="M82" s="37"/>
      <c r="N82" s="37"/>
      <c r="O82" s="55"/>
      <c r="P82" s="37"/>
      <c r="Q82" s="37"/>
      <c r="R82" s="37"/>
      <c r="T82" s="37"/>
      <c r="U82" s="37" t="s">
        <v>44</v>
      </c>
      <c r="V82" s="59">
        <v>100</v>
      </c>
      <c r="W82" s="39"/>
      <c r="X82" s="54">
        <v>46076</v>
      </c>
      <c r="Y82" s="54" t="s">
        <v>1231</v>
      </c>
      <c r="Z82" s="54" t="str">
        <f t="shared" si="8"/>
        <v/>
      </c>
      <c r="AA82" s="54">
        <v>46076</v>
      </c>
      <c r="AB82" s="54" t="s">
        <v>45</v>
      </c>
      <c r="AC82" s="54"/>
      <c r="AD82" s="61"/>
      <c r="AE82" s="62" t="str">
        <f t="shared" ca="1" si="9"/>
        <v/>
      </c>
      <c r="AF82" s="62" t="str">
        <f t="shared" ca="1" si="10"/>
        <v/>
      </c>
      <c r="AG82" s="62" t="str">
        <f t="shared" ca="1" si="11"/>
        <v/>
      </c>
      <c r="AH82" s="44"/>
    </row>
    <row r="83" spans="2:34" ht="34" x14ac:dyDescent="0.2">
      <c r="B83" s="52" t="s">
        <v>1230</v>
      </c>
      <c r="C83" s="44">
        <v>72</v>
      </c>
      <c r="D83" s="53" t="s">
        <v>41</v>
      </c>
      <c r="E83" s="67"/>
      <c r="H83" s="37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8"/>
      <c r="K83" s="37"/>
      <c r="M83" s="37"/>
      <c r="N83" s="37"/>
      <c r="O83" s="55"/>
      <c r="P83" s="37"/>
      <c r="Q83" s="37"/>
      <c r="R83" s="37"/>
      <c r="T83" s="37"/>
      <c r="U83" s="37" t="s">
        <v>44</v>
      </c>
      <c r="V83" s="59">
        <v>100</v>
      </c>
      <c r="W83" s="39"/>
      <c r="X83" s="54">
        <v>46076</v>
      </c>
      <c r="Y83" s="54" t="s">
        <v>1231</v>
      </c>
      <c r="Z83" s="54" t="str">
        <f t="shared" si="8"/>
        <v/>
      </c>
      <c r="AA83" s="54">
        <v>46076</v>
      </c>
      <c r="AB83" s="54" t="s">
        <v>45</v>
      </c>
      <c r="AC83" s="54"/>
      <c r="AD83" s="61"/>
      <c r="AE83" s="62" t="str">
        <f t="shared" ca="1" si="9"/>
        <v/>
      </c>
      <c r="AF83" s="62" t="str">
        <f t="shared" ca="1" si="10"/>
        <v/>
      </c>
      <c r="AG83" s="62" t="str">
        <f t="shared" ca="1" si="11"/>
        <v/>
      </c>
      <c r="AH83" s="44"/>
    </row>
    <row r="84" spans="2:34" ht="34" x14ac:dyDescent="0.2">
      <c r="B84" s="52" t="s">
        <v>1230</v>
      </c>
      <c r="C84" s="53">
        <v>73</v>
      </c>
      <c r="D84" s="53" t="s">
        <v>41</v>
      </c>
      <c r="H84" s="37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8"/>
      <c r="K84" s="37"/>
      <c r="M84" s="37"/>
      <c r="N84" s="37"/>
      <c r="O84" s="55"/>
      <c r="P84" s="37"/>
      <c r="Q84" s="37"/>
      <c r="R84" s="37"/>
      <c r="T84" s="37"/>
      <c r="U84" s="37" t="s">
        <v>44</v>
      </c>
      <c r="V84" s="59">
        <v>100</v>
      </c>
      <c r="W84" s="39"/>
      <c r="X84" s="54">
        <v>46076</v>
      </c>
      <c r="Y84" s="54" t="s">
        <v>1231</v>
      </c>
      <c r="Z84" s="54" t="str">
        <f t="shared" si="8"/>
        <v/>
      </c>
      <c r="AA84" s="54">
        <v>46076</v>
      </c>
      <c r="AB84" s="54" t="s">
        <v>45</v>
      </c>
      <c r="AC84" s="54"/>
      <c r="AD84" s="61"/>
      <c r="AE84" s="62" t="str">
        <f t="shared" ca="1" si="9"/>
        <v/>
      </c>
      <c r="AF84" s="62" t="str">
        <f t="shared" ca="1" si="10"/>
        <v/>
      </c>
      <c r="AG84" s="62" t="str">
        <f t="shared" ca="1" si="11"/>
        <v/>
      </c>
      <c r="AH84" s="44"/>
    </row>
    <row r="85" spans="2:34" ht="34" x14ac:dyDescent="0.2">
      <c r="B85" s="52" t="s">
        <v>1230</v>
      </c>
      <c r="C85" s="44">
        <v>74</v>
      </c>
      <c r="D85" s="53" t="s">
        <v>41</v>
      </c>
      <c r="H85" s="37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8"/>
      <c r="K85" s="37"/>
      <c r="M85" s="37"/>
      <c r="N85" s="37"/>
      <c r="O85" s="55"/>
      <c r="P85" s="37"/>
      <c r="Q85" s="37"/>
      <c r="R85" s="37"/>
      <c r="T85" s="37"/>
      <c r="U85" s="37" t="s">
        <v>44</v>
      </c>
      <c r="V85" s="59">
        <v>100</v>
      </c>
      <c r="W85" s="39"/>
      <c r="X85" s="54">
        <v>46076</v>
      </c>
      <c r="Y85" s="54" t="s">
        <v>1231</v>
      </c>
      <c r="Z85" s="54" t="str">
        <f t="shared" si="8"/>
        <v/>
      </c>
      <c r="AA85" s="54">
        <v>46076</v>
      </c>
      <c r="AB85" s="54" t="s">
        <v>45</v>
      </c>
      <c r="AC85" s="54"/>
      <c r="AD85" s="61"/>
      <c r="AE85" s="62" t="str">
        <f t="shared" ca="1" si="9"/>
        <v/>
      </c>
      <c r="AF85" s="62" t="str">
        <f t="shared" ca="1" si="10"/>
        <v/>
      </c>
      <c r="AG85" s="62" t="str">
        <f t="shared" ca="1" si="11"/>
        <v/>
      </c>
      <c r="AH85" s="44"/>
    </row>
    <row r="86" spans="2:34" ht="34" x14ac:dyDescent="0.2">
      <c r="B86" s="52" t="s">
        <v>1230</v>
      </c>
      <c r="C86" s="53">
        <v>75</v>
      </c>
      <c r="D86" s="53" t="s">
        <v>41</v>
      </c>
      <c r="E86" s="67"/>
      <c r="H86" s="37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8"/>
      <c r="K86" s="75"/>
      <c r="M86" s="37"/>
      <c r="N86" s="37"/>
      <c r="O86" s="55"/>
      <c r="P86" s="37"/>
      <c r="Q86" s="37"/>
      <c r="R86" s="37"/>
      <c r="T86" s="37"/>
      <c r="U86" s="37" t="s">
        <v>44</v>
      </c>
      <c r="V86" s="59">
        <v>100</v>
      </c>
      <c r="W86" s="39"/>
      <c r="X86" s="54">
        <v>46076</v>
      </c>
      <c r="Y86" s="54" t="s">
        <v>1231</v>
      </c>
      <c r="Z86" s="54" t="str">
        <f t="shared" si="8"/>
        <v/>
      </c>
      <c r="AA86" s="54">
        <v>46076</v>
      </c>
      <c r="AB86" s="54" t="s">
        <v>45</v>
      </c>
      <c r="AC86" s="54"/>
      <c r="AD86" s="61"/>
      <c r="AE86" s="62" t="str">
        <f t="shared" ca="1" si="9"/>
        <v/>
      </c>
      <c r="AF86" s="62" t="str">
        <f t="shared" ca="1" si="10"/>
        <v/>
      </c>
      <c r="AG86" s="62" t="str">
        <f t="shared" ca="1" si="11"/>
        <v/>
      </c>
      <c r="AH86" s="44"/>
    </row>
    <row r="87" spans="2:34" ht="34" x14ac:dyDescent="0.2">
      <c r="B87" s="52" t="s">
        <v>1230</v>
      </c>
      <c r="C87" s="44">
        <v>76</v>
      </c>
      <c r="D87" s="53" t="s">
        <v>41</v>
      </c>
      <c r="H87" s="37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8"/>
      <c r="K87" s="75"/>
      <c r="M87" s="37"/>
      <c r="N87" s="37"/>
      <c r="O87" s="55"/>
      <c r="P87" s="37"/>
      <c r="Q87" s="37"/>
      <c r="R87" s="37"/>
      <c r="T87" s="37"/>
      <c r="U87" s="37" t="s">
        <v>44</v>
      </c>
      <c r="V87" s="59">
        <v>100</v>
      </c>
      <c r="W87" s="39"/>
      <c r="X87" s="54">
        <v>46076</v>
      </c>
      <c r="Y87" s="54" t="s">
        <v>1231</v>
      </c>
      <c r="Z87" s="54" t="str">
        <f t="shared" si="8"/>
        <v/>
      </c>
      <c r="AA87" s="54">
        <v>46076</v>
      </c>
      <c r="AB87" s="54" t="s">
        <v>45</v>
      </c>
      <c r="AC87" s="54"/>
      <c r="AD87" s="61"/>
      <c r="AE87" s="62" t="str">
        <f t="shared" ca="1" si="9"/>
        <v/>
      </c>
      <c r="AF87" s="62" t="str">
        <f t="shared" ca="1" si="10"/>
        <v/>
      </c>
      <c r="AG87" s="62" t="str">
        <f t="shared" ca="1" si="11"/>
        <v/>
      </c>
      <c r="AH87" s="44"/>
    </row>
    <row r="88" spans="2:34" ht="34" x14ac:dyDescent="0.2">
      <c r="B88" s="52" t="s">
        <v>1230</v>
      </c>
      <c r="C88" s="53">
        <v>77</v>
      </c>
      <c r="D88" s="53" t="s">
        <v>41</v>
      </c>
      <c r="E88" s="37"/>
      <c r="H88" s="37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8"/>
      <c r="K88" s="39"/>
      <c r="M88" s="37"/>
      <c r="N88" s="37"/>
      <c r="O88" s="55"/>
      <c r="P88" s="37"/>
      <c r="Q88" s="37"/>
      <c r="R88" s="37"/>
      <c r="T88" s="37"/>
      <c r="U88" s="37" t="s">
        <v>44</v>
      </c>
      <c r="V88" s="59">
        <v>100</v>
      </c>
      <c r="W88" s="39"/>
      <c r="X88" s="54">
        <v>46076</v>
      </c>
      <c r="Y88" s="54" t="s">
        <v>1231</v>
      </c>
      <c r="Z88" s="54" t="str">
        <f t="shared" si="8"/>
        <v/>
      </c>
      <c r="AA88" s="54">
        <v>46076</v>
      </c>
      <c r="AB88" s="54" t="s">
        <v>45</v>
      </c>
      <c r="AC88" s="54"/>
      <c r="AD88" s="61"/>
      <c r="AE88" s="62" t="str">
        <f t="shared" ca="1" si="9"/>
        <v/>
      </c>
      <c r="AF88" s="62" t="str">
        <f t="shared" ca="1" si="10"/>
        <v/>
      </c>
      <c r="AG88" s="62" t="str">
        <f t="shared" ca="1" si="11"/>
        <v/>
      </c>
      <c r="AH88" s="44"/>
    </row>
    <row r="89" spans="2:34" ht="34" x14ac:dyDescent="0.2">
      <c r="B89" s="52" t="s">
        <v>1230</v>
      </c>
      <c r="C89" s="44">
        <v>78</v>
      </c>
      <c r="D89" s="53" t="s">
        <v>41</v>
      </c>
      <c r="E89" s="67"/>
      <c r="H89" s="37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8"/>
      <c r="K89" s="37"/>
      <c r="M89" s="37"/>
      <c r="N89" s="37"/>
      <c r="O89" s="55"/>
      <c r="P89" s="37"/>
      <c r="Q89" s="37"/>
      <c r="R89" s="37"/>
      <c r="T89" s="37"/>
      <c r="U89" s="37" t="s">
        <v>44</v>
      </c>
      <c r="V89" s="59">
        <v>100</v>
      </c>
      <c r="W89" s="39"/>
      <c r="X89" s="54">
        <v>46076</v>
      </c>
      <c r="Y89" s="54" t="s">
        <v>1231</v>
      </c>
      <c r="Z89" s="54" t="str">
        <f t="shared" si="8"/>
        <v/>
      </c>
      <c r="AA89" s="54">
        <v>46076</v>
      </c>
      <c r="AB89" s="54" t="s">
        <v>45</v>
      </c>
      <c r="AC89" s="54"/>
      <c r="AD89" s="61"/>
      <c r="AE89" s="62" t="str">
        <f t="shared" ca="1" si="9"/>
        <v/>
      </c>
      <c r="AF89" s="62" t="str">
        <f t="shared" ca="1" si="10"/>
        <v/>
      </c>
      <c r="AG89" s="62" t="str">
        <f t="shared" ca="1" si="11"/>
        <v/>
      </c>
      <c r="AH89" s="44"/>
    </row>
    <row r="90" spans="2:34" ht="34" x14ac:dyDescent="0.2">
      <c r="B90" s="52" t="s">
        <v>1230</v>
      </c>
      <c r="C90" s="53">
        <v>79</v>
      </c>
      <c r="D90" s="53" t="s">
        <v>41</v>
      </c>
      <c r="E90" s="37"/>
      <c r="H90" s="37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8"/>
      <c r="M90" s="37"/>
      <c r="N90" s="76"/>
      <c r="O90" s="55"/>
      <c r="P90" s="77"/>
      <c r="Q90" s="77"/>
      <c r="R90" s="37"/>
      <c r="T90" s="37"/>
      <c r="U90" s="37" t="s">
        <v>44</v>
      </c>
      <c r="V90" s="59">
        <v>100</v>
      </c>
      <c r="W90" s="39"/>
      <c r="X90" s="54">
        <v>46076</v>
      </c>
      <c r="Y90" s="54" t="s">
        <v>1231</v>
      </c>
      <c r="Z90" s="54" t="str">
        <f t="shared" si="8"/>
        <v/>
      </c>
      <c r="AA90" s="54">
        <v>46076</v>
      </c>
      <c r="AB90" s="54" t="s">
        <v>45</v>
      </c>
      <c r="AC90" s="54"/>
      <c r="AD90" s="61"/>
      <c r="AE90" s="62" t="str">
        <f t="shared" ca="1" si="9"/>
        <v/>
      </c>
      <c r="AF90" s="62" t="str">
        <f t="shared" ca="1" si="10"/>
        <v/>
      </c>
      <c r="AG90" s="62" t="str">
        <f t="shared" ca="1" si="11"/>
        <v/>
      </c>
      <c r="AH90" s="44"/>
    </row>
    <row r="91" spans="2:34" ht="34" x14ac:dyDescent="0.2">
      <c r="B91" s="52" t="s">
        <v>1230</v>
      </c>
      <c r="C91" s="44">
        <v>80</v>
      </c>
      <c r="D91" s="53" t="s">
        <v>41</v>
      </c>
      <c r="E91" s="67"/>
      <c r="H91" s="37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8"/>
      <c r="M91" s="37"/>
      <c r="N91" s="37"/>
      <c r="O91" s="55"/>
      <c r="P91" s="37"/>
      <c r="Q91" s="37"/>
      <c r="R91" s="37"/>
      <c r="T91" s="37"/>
      <c r="U91" s="37" t="s">
        <v>44</v>
      </c>
      <c r="V91" s="59">
        <v>100</v>
      </c>
      <c r="W91" s="39"/>
      <c r="X91" s="54">
        <v>46076</v>
      </c>
      <c r="Y91" s="54" t="s">
        <v>1231</v>
      </c>
      <c r="Z91" s="54" t="str">
        <f t="shared" si="8"/>
        <v/>
      </c>
      <c r="AA91" s="54">
        <v>46076</v>
      </c>
      <c r="AB91" s="54" t="s">
        <v>45</v>
      </c>
      <c r="AC91" s="54"/>
      <c r="AD91" s="61"/>
      <c r="AE91" s="62" t="str">
        <f t="shared" ca="1" si="9"/>
        <v/>
      </c>
      <c r="AF91" s="62" t="str">
        <f t="shared" ca="1" si="10"/>
        <v/>
      </c>
      <c r="AG91" s="62" t="str">
        <f t="shared" ca="1" si="11"/>
        <v/>
      </c>
      <c r="AH91" s="44"/>
    </row>
    <row r="92" spans="2:34" ht="34" x14ac:dyDescent="0.2">
      <c r="B92" s="52" t="s">
        <v>1230</v>
      </c>
      <c r="C92" s="53">
        <v>81</v>
      </c>
      <c r="D92" s="53" t="s">
        <v>41</v>
      </c>
      <c r="E92" s="37"/>
      <c r="H92" s="37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8"/>
      <c r="L92" s="37"/>
      <c r="M92" s="37"/>
      <c r="N92" s="76"/>
      <c r="O92" s="55"/>
      <c r="P92" s="77"/>
      <c r="Q92" s="77"/>
      <c r="R92" s="37"/>
      <c r="T92" s="37"/>
      <c r="U92" s="37" t="s">
        <v>44</v>
      </c>
      <c r="V92" s="59">
        <v>100</v>
      </c>
      <c r="W92" s="39"/>
      <c r="X92" s="54">
        <v>46076</v>
      </c>
      <c r="Y92" s="54" t="s">
        <v>1231</v>
      </c>
      <c r="Z92" s="54" t="str">
        <f t="shared" si="8"/>
        <v/>
      </c>
      <c r="AA92" s="54">
        <v>46076</v>
      </c>
      <c r="AB92" s="54" t="s">
        <v>45</v>
      </c>
      <c r="AC92" s="54"/>
      <c r="AD92" s="61"/>
      <c r="AE92" s="62" t="str">
        <f t="shared" ca="1" si="9"/>
        <v/>
      </c>
      <c r="AF92" s="62" t="str">
        <f t="shared" ca="1" si="10"/>
        <v/>
      </c>
      <c r="AG92" s="62" t="str">
        <f t="shared" ca="1" si="11"/>
        <v/>
      </c>
      <c r="AH92" s="44"/>
    </row>
    <row r="93" spans="2:34" ht="34" x14ac:dyDescent="0.2">
      <c r="B93" s="52" t="s">
        <v>1230</v>
      </c>
      <c r="C93" s="44">
        <v>82</v>
      </c>
      <c r="D93" s="53" t="s">
        <v>41</v>
      </c>
      <c r="E93" s="67"/>
      <c r="H93" s="37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8"/>
      <c r="M93" s="37"/>
      <c r="N93" s="37"/>
      <c r="O93" s="55"/>
      <c r="P93" s="37"/>
      <c r="Q93" s="37"/>
      <c r="R93" s="37"/>
      <c r="T93" s="37"/>
      <c r="U93" s="37" t="s">
        <v>44</v>
      </c>
      <c r="V93" s="59">
        <v>100</v>
      </c>
      <c r="W93" s="39"/>
      <c r="X93" s="54">
        <v>46076</v>
      </c>
      <c r="Y93" s="54" t="s">
        <v>1231</v>
      </c>
      <c r="Z93" s="54" t="str">
        <f t="shared" si="8"/>
        <v/>
      </c>
      <c r="AA93" s="54">
        <v>46076</v>
      </c>
      <c r="AB93" s="54" t="s">
        <v>45</v>
      </c>
      <c r="AC93" s="54"/>
      <c r="AD93" s="61"/>
      <c r="AE93" s="62" t="str">
        <f t="shared" ca="1" si="9"/>
        <v/>
      </c>
      <c r="AF93" s="62" t="str">
        <f t="shared" ca="1" si="10"/>
        <v/>
      </c>
      <c r="AG93" s="62" t="str">
        <f t="shared" ca="1" si="11"/>
        <v/>
      </c>
      <c r="AH93" s="44"/>
    </row>
    <row r="94" spans="2:34" ht="34" x14ac:dyDescent="0.2">
      <c r="B94" s="52" t="s">
        <v>1230</v>
      </c>
      <c r="C94" s="53">
        <v>83</v>
      </c>
      <c r="D94" s="53" t="s">
        <v>41</v>
      </c>
      <c r="E94" s="67"/>
      <c r="H94" s="37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8"/>
      <c r="K94" s="75"/>
      <c r="M94" s="37"/>
      <c r="N94" s="37"/>
      <c r="O94" s="55"/>
      <c r="P94" s="37"/>
      <c r="Q94" s="37"/>
      <c r="R94" s="37"/>
      <c r="T94" s="37"/>
      <c r="U94" s="37" t="s">
        <v>44</v>
      </c>
      <c r="V94" s="59">
        <v>100</v>
      </c>
      <c r="W94" s="39"/>
      <c r="X94" s="54">
        <v>46076</v>
      </c>
      <c r="Y94" s="54" t="s">
        <v>1231</v>
      </c>
      <c r="Z94" s="54" t="str">
        <f t="shared" si="8"/>
        <v/>
      </c>
      <c r="AA94" s="54">
        <v>46076</v>
      </c>
      <c r="AB94" s="54" t="s">
        <v>45</v>
      </c>
      <c r="AC94" s="54"/>
      <c r="AD94" s="61"/>
      <c r="AE94" s="62" t="str">
        <f t="shared" ca="1" si="9"/>
        <v/>
      </c>
      <c r="AF94" s="62" t="str">
        <f t="shared" ca="1" si="10"/>
        <v/>
      </c>
      <c r="AG94" s="62" t="str">
        <f t="shared" ca="1" si="11"/>
        <v/>
      </c>
      <c r="AH94" s="44"/>
    </row>
    <row r="95" spans="2:34" ht="34" x14ac:dyDescent="0.2">
      <c r="B95" s="52" t="s">
        <v>1230</v>
      </c>
      <c r="C95" s="44">
        <v>84</v>
      </c>
      <c r="D95" s="53" t="s">
        <v>41</v>
      </c>
      <c r="E95" s="37"/>
      <c r="H95" s="37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68"/>
      <c r="M95" s="37"/>
      <c r="N95" s="37"/>
      <c r="O95" s="55"/>
      <c r="P95" s="37"/>
      <c r="Q95" s="37"/>
      <c r="R95" s="37"/>
      <c r="T95" s="37"/>
      <c r="U95" s="37" t="s">
        <v>44</v>
      </c>
      <c r="V95" s="59">
        <v>100</v>
      </c>
      <c r="W95" s="39"/>
      <c r="X95" s="54">
        <v>46076</v>
      </c>
      <c r="Y95" s="54" t="s">
        <v>1231</v>
      </c>
      <c r="Z95" s="54" t="str">
        <f t="shared" si="8"/>
        <v/>
      </c>
      <c r="AA95" s="54">
        <v>46076</v>
      </c>
      <c r="AB95" s="54" t="s">
        <v>45</v>
      </c>
      <c r="AC95" s="54"/>
      <c r="AD95" s="61"/>
      <c r="AE95" s="62" t="str">
        <f t="shared" ca="1" si="9"/>
        <v/>
      </c>
      <c r="AF95" s="62" t="str">
        <f t="shared" ca="1" si="10"/>
        <v/>
      </c>
      <c r="AG95" s="62" t="str">
        <f t="shared" ca="1" si="11"/>
        <v/>
      </c>
      <c r="AH95" s="44"/>
    </row>
    <row r="96" spans="2:34" ht="34" x14ac:dyDescent="0.2">
      <c r="B96" s="52" t="s">
        <v>1230</v>
      </c>
      <c r="C96" s="53">
        <v>85</v>
      </c>
      <c r="D96" s="53" t="s">
        <v>41</v>
      </c>
      <c r="E96" s="67"/>
      <c r="H96" s="37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68"/>
      <c r="L96" s="37"/>
      <c r="M96" s="37"/>
      <c r="N96" s="37"/>
      <c r="O96" s="55"/>
      <c r="P96" s="37"/>
      <c r="Q96" s="37"/>
      <c r="R96" s="37"/>
      <c r="T96" s="37"/>
      <c r="U96" s="37" t="s">
        <v>44</v>
      </c>
      <c r="V96" s="59">
        <v>100</v>
      </c>
      <c r="W96" s="39"/>
      <c r="X96" s="54">
        <v>46076</v>
      </c>
      <c r="Y96" s="54" t="s">
        <v>1231</v>
      </c>
      <c r="Z96" s="54" t="str">
        <f t="shared" si="8"/>
        <v/>
      </c>
      <c r="AA96" s="54">
        <v>46076</v>
      </c>
      <c r="AB96" s="54" t="s">
        <v>45</v>
      </c>
      <c r="AC96" s="54"/>
      <c r="AD96" s="61"/>
      <c r="AE96" s="62" t="str">
        <f t="shared" ca="1" si="9"/>
        <v/>
      </c>
      <c r="AF96" s="62" t="str">
        <f t="shared" ca="1" si="10"/>
        <v/>
      </c>
      <c r="AG96" s="62" t="str">
        <f t="shared" ca="1" si="11"/>
        <v/>
      </c>
      <c r="AH96" s="44"/>
    </row>
    <row r="97" spans="2:34" ht="34" x14ac:dyDescent="0.2">
      <c r="B97" s="52" t="s">
        <v>1230</v>
      </c>
      <c r="C97" s="44">
        <v>86</v>
      </c>
      <c r="D97" s="53" t="s">
        <v>41</v>
      </c>
      <c r="E97" s="78"/>
      <c r="F97" s="44"/>
      <c r="H97" s="37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79"/>
      <c r="J97" s="80"/>
      <c r="K97" s="78"/>
      <c r="L97" s="61"/>
      <c r="M97" s="81"/>
      <c r="N97" s="81"/>
      <c r="O97" s="55"/>
      <c r="P97" s="81"/>
      <c r="Q97" s="81"/>
      <c r="R97" s="81"/>
      <c r="S97" s="61"/>
      <c r="T97" s="44"/>
      <c r="U97" s="37" t="s">
        <v>44</v>
      </c>
      <c r="V97" s="59">
        <v>100</v>
      </c>
      <c r="W97" s="39"/>
      <c r="X97" s="54">
        <v>46076</v>
      </c>
      <c r="Y97" s="54" t="s">
        <v>1231</v>
      </c>
      <c r="Z97" s="54" t="str">
        <f t="shared" si="8"/>
        <v/>
      </c>
      <c r="AA97" s="54">
        <v>46076</v>
      </c>
      <c r="AB97" s="54" t="s">
        <v>45</v>
      </c>
      <c r="AC97" s="54"/>
      <c r="AD97" s="61"/>
      <c r="AE97" s="62" t="str">
        <f t="shared" ca="1" si="9"/>
        <v/>
      </c>
      <c r="AF97" s="62" t="str">
        <f t="shared" ca="1" si="10"/>
        <v/>
      </c>
      <c r="AG97" s="62" t="str">
        <f t="shared" ca="1" si="11"/>
        <v/>
      </c>
      <c r="AH97" s="44"/>
    </row>
    <row r="98" spans="2:34" ht="34" x14ac:dyDescent="0.2">
      <c r="B98" s="52" t="s">
        <v>1230</v>
      </c>
      <c r="C98" s="53">
        <v>87</v>
      </c>
      <c r="D98" s="53" t="s">
        <v>41</v>
      </c>
      <c r="E98" s="78"/>
      <c r="F98" s="44"/>
      <c r="H98" s="37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79"/>
      <c r="J98" s="80"/>
      <c r="K98" s="78"/>
      <c r="L98" s="61"/>
      <c r="M98" s="78"/>
      <c r="N98" s="78"/>
      <c r="O98" s="55"/>
      <c r="P98" s="78"/>
      <c r="Q98" s="78"/>
      <c r="R98" s="78"/>
      <c r="S98" s="61"/>
      <c r="T98" s="44"/>
      <c r="U98" s="37" t="s">
        <v>44</v>
      </c>
      <c r="V98" s="59">
        <v>100</v>
      </c>
      <c r="W98" s="39"/>
      <c r="X98" s="54">
        <v>46076</v>
      </c>
      <c r="Y98" s="54" t="s">
        <v>1231</v>
      </c>
      <c r="Z98" s="54" t="str">
        <f t="shared" si="8"/>
        <v/>
      </c>
      <c r="AA98" s="54">
        <v>46076</v>
      </c>
      <c r="AB98" s="54" t="s">
        <v>45</v>
      </c>
      <c r="AC98" s="54"/>
      <c r="AD98" s="61"/>
      <c r="AE98" s="62" t="str">
        <f t="shared" ca="1" si="9"/>
        <v/>
      </c>
      <c r="AF98" s="62" t="str">
        <f t="shared" ca="1" si="10"/>
        <v/>
      </c>
      <c r="AG98" s="62" t="str">
        <f t="shared" ca="1" si="11"/>
        <v/>
      </c>
      <c r="AH98" s="44"/>
    </row>
    <row r="99" spans="2:34" ht="34" x14ac:dyDescent="0.2">
      <c r="B99" s="52" t="s">
        <v>1230</v>
      </c>
      <c r="C99" s="44">
        <v>88</v>
      </c>
      <c r="D99" s="53" t="s">
        <v>41</v>
      </c>
      <c r="E99" s="78"/>
      <c r="F99" s="44"/>
      <c r="H99" s="37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79"/>
      <c r="J99" s="80"/>
      <c r="K99" s="78"/>
      <c r="L99" s="61"/>
      <c r="M99" s="78"/>
      <c r="N99" s="78"/>
      <c r="O99" s="55"/>
      <c r="P99" s="78"/>
      <c r="Q99" s="78"/>
      <c r="R99" s="78"/>
      <c r="S99" s="61"/>
      <c r="T99" s="44"/>
      <c r="U99" s="37" t="s">
        <v>44</v>
      </c>
      <c r="V99" s="59">
        <v>100</v>
      </c>
      <c r="W99" s="39"/>
      <c r="X99" s="54">
        <v>46076</v>
      </c>
      <c r="Y99" s="54" t="s">
        <v>1231</v>
      </c>
      <c r="Z99" s="54" t="str">
        <f t="shared" si="8"/>
        <v/>
      </c>
      <c r="AA99" s="54">
        <v>46076</v>
      </c>
      <c r="AB99" s="54" t="s">
        <v>45</v>
      </c>
      <c r="AC99" s="54"/>
      <c r="AD99" s="61"/>
      <c r="AE99" s="62" t="str">
        <f t="shared" ca="1" si="9"/>
        <v/>
      </c>
      <c r="AF99" s="62" t="str">
        <f t="shared" ca="1" si="10"/>
        <v/>
      </c>
      <c r="AG99" s="62" t="str">
        <f t="shared" ca="1" si="11"/>
        <v/>
      </c>
      <c r="AH99" s="44"/>
    </row>
    <row r="100" spans="2:34" ht="34" x14ac:dyDescent="0.2">
      <c r="B100" s="52" t="s">
        <v>1230</v>
      </c>
      <c r="C100" s="53">
        <v>89</v>
      </c>
      <c r="D100" s="53" t="s">
        <v>41</v>
      </c>
      <c r="E100" s="78"/>
      <c r="F100" s="44"/>
      <c r="H100" s="37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79"/>
      <c r="J100" s="80"/>
      <c r="K100" s="78"/>
      <c r="L100" s="61"/>
      <c r="M100" s="78"/>
      <c r="N100" s="78"/>
      <c r="O100" s="55"/>
      <c r="P100" s="78"/>
      <c r="Q100" s="78"/>
      <c r="R100" s="78"/>
      <c r="S100" s="61"/>
      <c r="T100" s="44"/>
      <c r="U100" s="37" t="s">
        <v>44</v>
      </c>
      <c r="V100" s="59">
        <v>100</v>
      </c>
      <c r="W100" s="39"/>
      <c r="X100" s="54">
        <v>46076</v>
      </c>
      <c r="Y100" s="54" t="s">
        <v>1231</v>
      </c>
      <c r="Z100" s="54" t="str">
        <f t="shared" si="8"/>
        <v/>
      </c>
      <c r="AA100" s="54">
        <v>46076</v>
      </c>
      <c r="AB100" s="54" t="s">
        <v>45</v>
      </c>
      <c r="AC100" s="54"/>
      <c r="AD100" s="61"/>
      <c r="AE100" s="62" t="str">
        <f t="shared" ca="1" si="9"/>
        <v/>
      </c>
      <c r="AF100" s="62" t="str">
        <f t="shared" ca="1" si="10"/>
        <v/>
      </c>
      <c r="AG100" s="62" t="str">
        <f t="shared" ca="1" si="11"/>
        <v/>
      </c>
      <c r="AH100" s="44"/>
    </row>
    <row r="101" spans="2:34" ht="34" x14ac:dyDescent="0.2">
      <c r="B101" s="52" t="s">
        <v>1230</v>
      </c>
      <c r="C101" s="44">
        <v>90</v>
      </c>
      <c r="D101" s="53" t="s">
        <v>41</v>
      </c>
      <c r="E101" s="78"/>
      <c r="F101" s="44"/>
      <c r="H101" s="37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79"/>
      <c r="J101" s="80"/>
      <c r="K101" s="78"/>
      <c r="L101" s="61"/>
      <c r="M101" s="78"/>
      <c r="N101" s="78"/>
      <c r="O101" s="55"/>
      <c r="P101" s="78"/>
      <c r="Q101" s="78"/>
      <c r="R101" s="78"/>
      <c r="S101" s="61"/>
      <c r="T101" s="44"/>
      <c r="U101" s="37" t="s">
        <v>44</v>
      </c>
      <c r="V101" s="59">
        <v>100</v>
      </c>
      <c r="W101" s="39"/>
      <c r="X101" s="54">
        <v>46076</v>
      </c>
      <c r="Y101" s="54" t="s">
        <v>1231</v>
      </c>
      <c r="Z101" s="54" t="str">
        <f t="shared" si="8"/>
        <v/>
      </c>
      <c r="AA101" s="54">
        <v>46076</v>
      </c>
      <c r="AB101" s="54" t="s">
        <v>45</v>
      </c>
      <c r="AC101" s="54"/>
      <c r="AD101" s="61"/>
      <c r="AE101" s="62" t="str">
        <f t="shared" ca="1" si="9"/>
        <v/>
      </c>
      <c r="AF101" s="62" t="str">
        <f t="shared" ca="1" si="10"/>
        <v/>
      </c>
      <c r="AG101" s="62" t="str">
        <f t="shared" ca="1" si="11"/>
        <v/>
      </c>
      <c r="AH101" s="44"/>
    </row>
    <row r="102" spans="2:34" ht="34" x14ac:dyDescent="0.2">
      <c r="B102" s="52" t="s">
        <v>1230</v>
      </c>
      <c r="C102" s="53">
        <v>91</v>
      </c>
      <c r="D102" s="53" t="s">
        <v>41</v>
      </c>
      <c r="E102" s="78"/>
      <c r="F102" s="44"/>
      <c r="H102" s="37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79"/>
      <c r="J102" s="80"/>
      <c r="K102" s="78"/>
      <c r="L102" s="61"/>
      <c r="M102" s="78"/>
      <c r="N102" s="78"/>
      <c r="O102" s="55"/>
      <c r="P102" s="78"/>
      <c r="Q102" s="78"/>
      <c r="R102" s="78"/>
      <c r="S102" s="61"/>
      <c r="T102" s="44"/>
      <c r="U102" s="37" t="s">
        <v>44</v>
      </c>
      <c r="V102" s="59">
        <v>100</v>
      </c>
      <c r="W102" s="39"/>
      <c r="X102" s="54">
        <v>46076</v>
      </c>
      <c r="Y102" s="54" t="s">
        <v>1231</v>
      </c>
      <c r="Z102" s="54" t="str">
        <f t="shared" si="8"/>
        <v/>
      </c>
      <c r="AA102" s="54">
        <v>46076</v>
      </c>
      <c r="AB102" s="54" t="s">
        <v>45</v>
      </c>
      <c r="AC102" s="54"/>
      <c r="AD102" s="61"/>
      <c r="AE102" s="62" t="str">
        <f t="shared" ca="1" si="9"/>
        <v/>
      </c>
      <c r="AF102" s="62" t="str">
        <f t="shared" ca="1" si="10"/>
        <v/>
      </c>
      <c r="AG102" s="62" t="str">
        <f t="shared" ca="1" si="11"/>
        <v/>
      </c>
      <c r="AH102" s="44"/>
    </row>
    <row r="103" spans="2:34" ht="34" x14ac:dyDescent="0.2">
      <c r="B103" s="52" t="s">
        <v>1230</v>
      </c>
      <c r="C103" s="44">
        <v>92</v>
      </c>
      <c r="D103" s="53" t="s">
        <v>41</v>
      </c>
      <c r="E103" s="78"/>
      <c r="F103" s="44"/>
      <c r="H103" s="37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79"/>
      <c r="J103" s="80"/>
      <c r="K103" s="78"/>
      <c r="L103" s="61"/>
      <c r="M103" s="78"/>
      <c r="N103" s="78"/>
      <c r="O103" s="55"/>
      <c r="P103" s="78"/>
      <c r="Q103" s="78"/>
      <c r="R103" s="78"/>
      <c r="S103" s="61"/>
      <c r="T103" s="44"/>
      <c r="U103" s="37" t="s">
        <v>44</v>
      </c>
      <c r="V103" s="59">
        <v>100</v>
      </c>
      <c r="W103" s="39"/>
      <c r="X103" s="54">
        <v>46076</v>
      </c>
      <c r="Y103" s="54" t="s">
        <v>1231</v>
      </c>
      <c r="Z103" s="54" t="str">
        <f t="shared" si="8"/>
        <v/>
      </c>
      <c r="AA103" s="54">
        <v>46076</v>
      </c>
      <c r="AB103" s="54" t="s">
        <v>45</v>
      </c>
      <c r="AC103" s="54"/>
      <c r="AD103" s="61"/>
      <c r="AE103" s="62" t="str">
        <f t="shared" ca="1" si="9"/>
        <v/>
      </c>
      <c r="AF103" s="62" t="str">
        <f t="shared" ca="1" si="10"/>
        <v/>
      </c>
      <c r="AG103" s="62" t="str">
        <f t="shared" ca="1" si="11"/>
        <v/>
      </c>
      <c r="AH103" s="44"/>
    </row>
    <row r="104" spans="2:34" ht="34" x14ac:dyDescent="0.2">
      <c r="B104" s="52" t="s">
        <v>1230</v>
      </c>
      <c r="C104" s="53">
        <v>93</v>
      </c>
      <c r="D104" s="53" t="s">
        <v>41</v>
      </c>
      <c r="E104" s="78"/>
      <c r="F104" s="44"/>
      <c r="H104" s="37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79"/>
      <c r="J104" s="80"/>
      <c r="K104" s="78"/>
      <c r="L104" s="61"/>
      <c r="M104" s="78"/>
      <c r="N104" s="78"/>
      <c r="O104" s="55"/>
      <c r="P104" s="78"/>
      <c r="Q104" s="78"/>
      <c r="R104" s="78"/>
      <c r="S104" s="61"/>
      <c r="T104" s="44"/>
      <c r="U104" s="37" t="s">
        <v>44</v>
      </c>
      <c r="V104" s="59">
        <v>100</v>
      </c>
      <c r="W104" s="39"/>
      <c r="X104" s="54">
        <v>46076</v>
      </c>
      <c r="Y104" s="54" t="s">
        <v>1231</v>
      </c>
      <c r="Z104" s="54" t="str">
        <f t="shared" si="8"/>
        <v/>
      </c>
      <c r="AA104" s="54">
        <v>46076</v>
      </c>
      <c r="AB104" s="54" t="s">
        <v>45</v>
      </c>
      <c r="AC104" s="54"/>
      <c r="AD104" s="61"/>
      <c r="AE104" s="62" t="str">
        <f t="shared" ca="1" si="9"/>
        <v/>
      </c>
      <c r="AF104" s="62" t="str">
        <f t="shared" ca="1" si="10"/>
        <v/>
      </c>
      <c r="AG104" s="62" t="str">
        <f t="shared" ca="1" si="11"/>
        <v/>
      </c>
      <c r="AH104" s="44"/>
    </row>
    <row r="105" spans="2:34" ht="34" x14ac:dyDescent="0.2">
      <c r="B105" s="52" t="s">
        <v>1230</v>
      </c>
      <c r="C105" s="44">
        <v>94</v>
      </c>
      <c r="D105" s="53" t="s">
        <v>41</v>
      </c>
      <c r="E105" s="78"/>
      <c r="F105" s="44"/>
      <c r="H105" s="37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79"/>
      <c r="J105" s="80"/>
      <c r="K105" s="78"/>
      <c r="L105" s="61"/>
      <c r="M105" s="78"/>
      <c r="N105" s="78"/>
      <c r="O105" s="55"/>
      <c r="P105" s="78"/>
      <c r="Q105" s="78"/>
      <c r="R105" s="78"/>
      <c r="S105" s="61"/>
      <c r="T105" s="44"/>
      <c r="U105" s="37" t="s">
        <v>44</v>
      </c>
      <c r="V105" s="59">
        <v>100</v>
      </c>
      <c r="W105" s="39"/>
      <c r="X105" s="54">
        <v>46076</v>
      </c>
      <c r="Y105" s="54" t="s">
        <v>1231</v>
      </c>
      <c r="Z105" s="54" t="str">
        <f t="shared" si="8"/>
        <v/>
      </c>
      <c r="AA105" s="54">
        <v>46076</v>
      </c>
      <c r="AB105" s="54" t="s">
        <v>45</v>
      </c>
      <c r="AC105" s="54"/>
      <c r="AD105" s="61"/>
      <c r="AE105" s="62" t="str">
        <f t="shared" ca="1" si="9"/>
        <v/>
      </c>
      <c r="AF105" s="62" t="str">
        <f t="shared" ca="1" si="10"/>
        <v/>
      </c>
      <c r="AG105" s="62" t="str">
        <f t="shared" ca="1" si="11"/>
        <v/>
      </c>
      <c r="AH105" s="44"/>
    </row>
    <row r="106" spans="2:34" ht="34" x14ac:dyDescent="0.2">
      <c r="B106" s="52" t="s">
        <v>1230</v>
      </c>
      <c r="C106" s="53">
        <v>95</v>
      </c>
      <c r="D106" s="53" t="s">
        <v>41</v>
      </c>
      <c r="E106" s="78"/>
      <c r="F106" s="44"/>
      <c r="H106" s="37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79"/>
      <c r="J106" s="80"/>
      <c r="K106" s="78"/>
      <c r="L106" s="61"/>
      <c r="M106" s="78"/>
      <c r="N106" s="78"/>
      <c r="O106" s="55"/>
      <c r="P106" s="78"/>
      <c r="Q106" s="78"/>
      <c r="R106" s="78"/>
      <c r="S106" s="61"/>
      <c r="T106" s="44"/>
      <c r="U106" s="37" t="s">
        <v>44</v>
      </c>
      <c r="V106" s="59">
        <v>100</v>
      </c>
      <c r="W106" s="39"/>
      <c r="X106" s="54">
        <v>46076</v>
      </c>
      <c r="Y106" s="54" t="s">
        <v>1231</v>
      </c>
      <c r="Z106" s="54" t="str">
        <f t="shared" si="8"/>
        <v/>
      </c>
      <c r="AA106" s="54">
        <v>46076</v>
      </c>
      <c r="AB106" s="54" t="s">
        <v>45</v>
      </c>
      <c r="AC106" s="54"/>
      <c r="AD106" s="61"/>
      <c r="AE106" s="62" t="str">
        <f t="shared" ca="1" si="9"/>
        <v/>
      </c>
      <c r="AF106" s="62" t="str">
        <f t="shared" ca="1" si="10"/>
        <v/>
      </c>
      <c r="AG106" s="62" t="str">
        <f t="shared" ca="1" si="11"/>
        <v/>
      </c>
      <c r="AH106" s="44"/>
    </row>
    <row r="107" spans="2:34" ht="34" x14ac:dyDescent="0.2">
      <c r="B107" s="52" t="s">
        <v>1230</v>
      </c>
      <c r="C107" s="44">
        <v>96</v>
      </c>
      <c r="D107" s="53" t="s">
        <v>41</v>
      </c>
      <c r="E107" s="78"/>
      <c r="F107" s="44"/>
      <c r="H107" s="37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79"/>
      <c r="J107" s="80"/>
      <c r="K107" s="78"/>
      <c r="L107" s="61"/>
      <c r="M107" s="78"/>
      <c r="N107" s="78"/>
      <c r="O107" s="55"/>
      <c r="P107" s="78"/>
      <c r="Q107" s="78"/>
      <c r="R107" s="78"/>
      <c r="S107" s="61"/>
      <c r="T107" s="44"/>
      <c r="U107" s="37" t="s">
        <v>44</v>
      </c>
      <c r="V107" s="59">
        <v>100</v>
      </c>
      <c r="W107" s="39"/>
      <c r="X107" s="54">
        <v>46076</v>
      </c>
      <c r="Y107" s="54" t="s">
        <v>1231</v>
      </c>
      <c r="Z107" s="54" t="str">
        <f t="shared" si="8"/>
        <v/>
      </c>
      <c r="AA107" s="54">
        <v>46076</v>
      </c>
      <c r="AB107" s="54" t="s">
        <v>45</v>
      </c>
      <c r="AC107" s="54"/>
      <c r="AD107" s="61"/>
      <c r="AE107" s="62" t="str">
        <f t="shared" ca="1" si="9"/>
        <v/>
      </c>
      <c r="AF107" s="62" t="str">
        <f t="shared" ca="1" si="10"/>
        <v/>
      </c>
      <c r="AG107" s="62" t="str">
        <f t="shared" ca="1" si="11"/>
        <v/>
      </c>
      <c r="AH107" s="44"/>
    </row>
    <row r="108" spans="2:34" ht="34" x14ac:dyDescent="0.2">
      <c r="B108" s="52" t="s">
        <v>1230</v>
      </c>
      <c r="C108" s="53">
        <v>97</v>
      </c>
      <c r="D108" s="53" t="s">
        <v>41</v>
      </c>
      <c r="E108" s="78"/>
      <c r="F108" s="44"/>
      <c r="H108" s="37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79"/>
      <c r="J108" s="80"/>
      <c r="K108" s="78"/>
      <c r="L108" s="61"/>
      <c r="M108" s="78"/>
      <c r="N108" s="78"/>
      <c r="O108" s="55"/>
      <c r="P108" s="78"/>
      <c r="Q108" s="78"/>
      <c r="R108" s="78"/>
      <c r="S108" s="61"/>
      <c r="T108" s="44"/>
      <c r="U108" s="37" t="s">
        <v>44</v>
      </c>
      <c r="V108" s="59">
        <v>100</v>
      </c>
      <c r="W108" s="39"/>
      <c r="X108" s="54">
        <v>46076</v>
      </c>
      <c r="Y108" s="54" t="s">
        <v>1231</v>
      </c>
      <c r="Z108" s="54" t="str">
        <f t="shared" ref="Z108:Z139" si="12">IF(E108="","",IF(T108="","ні","так"))</f>
        <v/>
      </c>
      <c r="AA108" s="54">
        <v>46076</v>
      </c>
      <c r="AB108" s="54" t="s">
        <v>45</v>
      </c>
      <c r="AC108" s="54"/>
      <c r="AD108" s="61"/>
      <c r="AE108" s="62" t="str">
        <f t="shared" ref="AE108:AE139" ca="1" si="13">IF(AND(INT(YEARFRAC(I108,TODAY()))&gt;=25,INT(YEARFRAC(I108,TODAY()))&lt;=35),INT(YEARFRAC(I108,TODAY())),"")</f>
        <v/>
      </c>
      <c r="AF108" s="62" t="str">
        <f t="shared" ref="AF108:AF139" ca="1" si="14">IF(AND(INT(YEARFRAC(I108,TODAY()))&gt;=36,INT(YEARFRAC(I108,TODAY()))&lt;=45),INT(YEARFRAC(I108,TODAY())),"")</f>
        <v/>
      </c>
      <c r="AG108" s="62" t="str">
        <f t="shared" ref="AG108:AG139" ca="1" si="15">IF(AND(INT(YEARFRAC(I108,TODAY()))&gt;=46,INT(YEARFRAC(I108,TODAY()))&lt;=50),INT(YEARFRAC(I108,TODAY())),"")</f>
        <v/>
      </c>
      <c r="AH108" s="44"/>
    </row>
    <row r="109" spans="2:34" ht="34" x14ac:dyDescent="0.2">
      <c r="B109" s="52" t="s">
        <v>1230</v>
      </c>
      <c r="C109" s="44">
        <v>98</v>
      </c>
      <c r="D109" s="53" t="s">
        <v>41</v>
      </c>
      <c r="E109" s="78"/>
      <c r="F109" s="44"/>
      <c r="H109" s="37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79"/>
      <c r="J109" s="80"/>
      <c r="K109" s="78"/>
      <c r="L109" s="61"/>
      <c r="M109" s="78"/>
      <c r="N109" s="78"/>
      <c r="O109" s="55"/>
      <c r="P109" s="78"/>
      <c r="Q109" s="78"/>
      <c r="R109" s="78"/>
      <c r="S109" s="61"/>
      <c r="T109" s="44"/>
      <c r="U109" s="37" t="s">
        <v>44</v>
      </c>
      <c r="V109" s="59">
        <v>100</v>
      </c>
      <c r="W109" s="39"/>
      <c r="X109" s="54">
        <v>46076</v>
      </c>
      <c r="Y109" s="54" t="s">
        <v>1231</v>
      </c>
      <c r="Z109" s="54" t="str">
        <f t="shared" si="12"/>
        <v/>
      </c>
      <c r="AA109" s="54">
        <v>46076</v>
      </c>
      <c r="AB109" s="54" t="s">
        <v>45</v>
      </c>
      <c r="AC109" s="54"/>
      <c r="AD109" s="61"/>
      <c r="AE109" s="62" t="str">
        <f t="shared" ca="1" si="13"/>
        <v/>
      </c>
      <c r="AF109" s="62" t="str">
        <f t="shared" ca="1" si="14"/>
        <v/>
      </c>
      <c r="AG109" s="62" t="str">
        <f t="shared" ca="1" si="15"/>
        <v/>
      </c>
      <c r="AH109" s="44"/>
    </row>
    <row r="110" spans="2:34" ht="34" x14ac:dyDescent="0.2">
      <c r="B110" s="52" t="s">
        <v>1230</v>
      </c>
      <c r="C110" s="53">
        <v>99</v>
      </c>
      <c r="D110" s="53" t="s">
        <v>41</v>
      </c>
      <c r="E110" s="78"/>
      <c r="F110" s="44"/>
      <c r="H110" s="37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79"/>
      <c r="J110" s="80"/>
      <c r="K110" s="78"/>
      <c r="L110" s="61"/>
      <c r="M110" s="78"/>
      <c r="N110" s="78"/>
      <c r="O110" s="55"/>
      <c r="P110" s="78"/>
      <c r="Q110" s="78"/>
      <c r="R110" s="78"/>
      <c r="S110" s="61"/>
      <c r="T110" s="44"/>
      <c r="U110" s="37" t="s">
        <v>44</v>
      </c>
      <c r="V110" s="59">
        <v>100</v>
      </c>
      <c r="W110" s="39"/>
      <c r="X110" s="54">
        <v>46076</v>
      </c>
      <c r="Y110" s="54" t="s">
        <v>1231</v>
      </c>
      <c r="Z110" s="54" t="str">
        <f t="shared" si="12"/>
        <v/>
      </c>
      <c r="AA110" s="54">
        <v>46076</v>
      </c>
      <c r="AB110" s="54" t="s">
        <v>45</v>
      </c>
      <c r="AC110" s="54"/>
      <c r="AD110" s="61"/>
      <c r="AE110" s="62" t="str">
        <f t="shared" ca="1" si="13"/>
        <v/>
      </c>
      <c r="AF110" s="62" t="str">
        <f t="shared" ca="1" si="14"/>
        <v/>
      </c>
      <c r="AG110" s="62" t="str">
        <f t="shared" ca="1" si="15"/>
        <v/>
      </c>
      <c r="AH110" s="44"/>
    </row>
    <row r="111" spans="2:34" ht="34" x14ac:dyDescent="0.2">
      <c r="B111" s="52" t="s">
        <v>1230</v>
      </c>
      <c r="C111" s="44">
        <v>100</v>
      </c>
      <c r="D111" s="53" t="s">
        <v>41</v>
      </c>
      <c r="E111" s="78"/>
      <c r="F111" s="44"/>
      <c r="H111" s="37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79"/>
      <c r="J111" s="80"/>
      <c r="K111" s="78"/>
      <c r="L111" s="61"/>
      <c r="M111" s="78"/>
      <c r="N111" s="78"/>
      <c r="O111" s="55"/>
      <c r="P111" s="78"/>
      <c r="Q111" s="78"/>
      <c r="R111" s="78"/>
      <c r="S111" s="61"/>
      <c r="T111" s="44"/>
      <c r="U111" s="37" t="s">
        <v>44</v>
      </c>
      <c r="V111" s="59">
        <v>100</v>
      </c>
      <c r="W111" s="39"/>
      <c r="X111" s="54">
        <v>46076</v>
      </c>
      <c r="Y111" s="54" t="s">
        <v>1231</v>
      </c>
      <c r="Z111" s="54" t="str">
        <f t="shared" si="12"/>
        <v/>
      </c>
      <c r="AA111" s="54">
        <v>46076</v>
      </c>
      <c r="AB111" s="54" t="s">
        <v>45</v>
      </c>
      <c r="AC111" s="54"/>
      <c r="AD111" s="61"/>
      <c r="AE111" s="62" t="str">
        <f t="shared" ca="1" si="13"/>
        <v/>
      </c>
      <c r="AF111" s="62" t="str">
        <f t="shared" ca="1" si="14"/>
        <v/>
      </c>
      <c r="AG111" s="62" t="str">
        <f t="shared" ca="1" si="15"/>
        <v/>
      </c>
      <c r="AH111" s="44"/>
    </row>
    <row r="112" spans="2:34" ht="34" x14ac:dyDescent="0.2">
      <c r="B112" s="52" t="s">
        <v>1230</v>
      </c>
      <c r="C112" s="53">
        <v>101</v>
      </c>
      <c r="D112" s="53" t="s">
        <v>41</v>
      </c>
      <c r="E112" s="78"/>
      <c r="F112" s="44"/>
      <c r="H112" s="37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79"/>
      <c r="J112" s="80"/>
      <c r="K112" s="78"/>
      <c r="L112" s="61"/>
      <c r="M112" s="78"/>
      <c r="N112" s="78"/>
      <c r="O112" s="55"/>
      <c r="P112" s="78"/>
      <c r="Q112" s="78"/>
      <c r="R112" s="78"/>
      <c r="S112" s="61"/>
      <c r="T112" s="44"/>
      <c r="U112" s="37" t="s">
        <v>44</v>
      </c>
      <c r="V112" s="59">
        <v>100</v>
      </c>
      <c r="W112" s="39"/>
      <c r="X112" s="54">
        <v>46076</v>
      </c>
      <c r="Y112" s="54" t="s">
        <v>1231</v>
      </c>
      <c r="Z112" s="54" t="str">
        <f t="shared" si="12"/>
        <v/>
      </c>
      <c r="AA112" s="54">
        <v>46076</v>
      </c>
      <c r="AB112" s="54" t="s">
        <v>45</v>
      </c>
      <c r="AC112" s="54"/>
      <c r="AD112" s="61"/>
      <c r="AE112" s="62" t="str">
        <f t="shared" ca="1" si="13"/>
        <v/>
      </c>
      <c r="AF112" s="62" t="str">
        <f t="shared" ca="1" si="14"/>
        <v/>
      </c>
      <c r="AG112" s="62" t="str">
        <f t="shared" ca="1" si="15"/>
        <v/>
      </c>
      <c r="AH112" s="44"/>
    </row>
    <row r="113" spans="2:34" ht="34" x14ac:dyDescent="0.2">
      <c r="B113" s="52" t="s">
        <v>1230</v>
      </c>
      <c r="C113" s="44">
        <v>102</v>
      </c>
      <c r="D113" s="53" t="s">
        <v>41</v>
      </c>
      <c r="E113" s="78"/>
      <c r="F113" s="44"/>
      <c r="H113" s="37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79"/>
      <c r="J113" s="80"/>
      <c r="K113" s="78"/>
      <c r="L113" s="61"/>
      <c r="M113" s="78"/>
      <c r="N113" s="78"/>
      <c r="O113" s="55"/>
      <c r="P113" s="78"/>
      <c r="Q113" s="78"/>
      <c r="R113" s="78"/>
      <c r="S113" s="61"/>
      <c r="T113" s="44"/>
      <c r="U113" s="37" t="s">
        <v>44</v>
      </c>
      <c r="V113" s="59">
        <v>100</v>
      </c>
      <c r="W113" s="39"/>
      <c r="X113" s="54">
        <v>46076</v>
      </c>
      <c r="Y113" s="54" t="s">
        <v>1231</v>
      </c>
      <c r="Z113" s="54" t="str">
        <f t="shared" si="12"/>
        <v/>
      </c>
      <c r="AA113" s="54">
        <v>46076</v>
      </c>
      <c r="AB113" s="54" t="s">
        <v>45</v>
      </c>
      <c r="AC113" s="54"/>
      <c r="AD113" s="61"/>
      <c r="AE113" s="62" t="str">
        <f t="shared" ca="1" si="13"/>
        <v/>
      </c>
      <c r="AF113" s="62" t="str">
        <f t="shared" ca="1" si="14"/>
        <v/>
      </c>
      <c r="AG113" s="62" t="str">
        <f t="shared" ca="1" si="15"/>
        <v/>
      </c>
      <c r="AH113" s="44"/>
    </row>
    <row r="114" spans="2:34" ht="34" x14ac:dyDescent="0.2">
      <c r="B114" s="52" t="s">
        <v>1230</v>
      </c>
      <c r="C114" s="53">
        <v>103</v>
      </c>
      <c r="D114" s="53" t="s">
        <v>41</v>
      </c>
      <c r="E114" s="78"/>
      <c r="F114" s="44"/>
      <c r="H114" s="37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79"/>
      <c r="J114" s="80"/>
      <c r="K114" s="78"/>
      <c r="L114" s="61"/>
      <c r="M114" s="78"/>
      <c r="N114" s="78"/>
      <c r="O114" s="55"/>
      <c r="P114" s="78"/>
      <c r="Q114" s="78"/>
      <c r="R114" s="78"/>
      <c r="S114" s="61"/>
      <c r="T114" s="44"/>
      <c r="U114" s="37" t="s">
        <v>44</v>
      </c>
      <c r="V114" s="59">
        <v>100</v>
      </c>
      <c r="W114" s="39"/>
      <c r="X114" s="54">
        <v>46076</v>
      </c>
      <c r="Y114" s="54" t="s">
        <v>1231</v>
      </c>
      <c r="Z114" s="54" t="str">
        <f t="shared" si="12"/>
        <v/>
      </c>
      <c r="AA114" s="54">
        <v>46076</v>
      </c>
      <c r="AB114" s="54" t="s">
        <v>45</v>
      </c>
      <c r="AC114" s="54"/>
      <c r="AD114" s="61"/>
      <c r="AE114" s="62" t="str">
        <f t="shared" ca="1" si="13"/>
        <v/>
      </c>
      <c r="AF114" s="62" t="str">
        <f t="shared" ca="1" si="14"/>
        <v/>
      </c>
      <c r="AG114" s="62" t="str">
        <f t="shared" ca="1" si="15"/>
        <v/>
      </c>
      <c r="AH114" s="44"/>
    </row>
    <row r="115" spans="2:34" ht="34" x14ac:dyDescent="0.2">
      <c r="B115" s="52" t="s">
        <v>1230</v>
      </c>
      <c r="C115" s="44">
        <v>104</v>
      </c>
      <c r="D115" s="53" t="s">
        <v>41</v>
      </c>
      <c r="E115" s="78"/>
      <c r="F115" s="44"/>
      <c r="H115" s="37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79"/>
      <c r="J115" s="80"/>
      <c r="K115" s="78"/>
      <c r="L115" s="61"/>
      <c r="M115" s="78"/>
      <c r="N115" s="78"/>
      <c r="O115" s="55"/>
      <c r="P115" s="78"/>
      <c r="Q115" s="78"/>
      <c r="R115" s="78"/>
      <c r="S115" s="61"/>
      <c r="T115" s="44"/>
      <c r="U115" s="37" t="s">
        <v>44</v>
      </c>
      <c r="V115" s="59">
        <v>100</v>
      </c>
      <c r="W115" s="39"/>
      <c r="X115" s="54">
        <v>46076</v>
      </c>
      <c r="Y115" s="54" t="s">
        <v>1231</v>
      </c>
      <c r="Z115" s="54" t="str">
        <f t="shared" si="12"/>
        <v/>
      </c>
      <c r="AA115" s="54">
        <v>46076</v>
      </c>
      <c r="AB115" s="54" t="s">
        <v>45</v>
      </c>
      <c r="AC115" s="54"/>
      <c r="AD115" s="61"/>
      <c r="AE115" s="62" t="str">
        <f t="shared" ca="1" si="13"/>
        <v/>
      </c>
      <c r="AF115" s="62" t="str">
        <f t="shared" ca="1" si="14"/>
        <v/>
      </c>
      <c r="AG115" s="62" t="str">
        <f t="shared" ca="1" si="15"/>
        <v/>
      </c>
      <c r="AH115" s="44"/>
    </row>
    <row r="116" spans="2:34" ht="34" x14ac:dyDescent="0.2">
      <c r="B116" s="52" t="s">
        <v>1230</v>
      </c>
      <c r="C116" s="53">
        <v>105</v>
      </c>
      <c r="D116" s="53" t="s">
        <v>41</v>
      </c>
      <c r="E116" s="78"/>
      <c r="F116" s="44"/>
      <c r="H116" s="37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79"/>
      <c r="J116" s="80"/>
      <c r="K116" s="78"/>
      <c r="L116" s="61"/>
      <c r="M116" s="78"/>
      <c r="N116" s="78"/>
      <c r="O116" s="55"/>
      <c r="P116" s="78"/>
      <c r="Q116" s="78"/>
      <c r="R116" s="78"/>
      <c r="S116" s="61"/>
      <c r="T116" s="44"/>
      <c r="U116" s="37" t="s">
        <v>44</v>
      </c>
      <c r="V116" s="59">
        <v>100</v>
      </c>
      <c r="W116" s="39"/>
      <c r="X116" s="54">
        <v>46076</v>
      </c>
      <c r="Y116" s="54" t="s">
        <v>1231</v>
      </c>
      <c r="Z116" s="54" t="str">
        <f t="shared" si="12"/>
        <v/>
      </c>
      <c r="AA116" s="54">
        <v>46076</v>
      </c>
      <c r="AB116" s="54" t="s">
        <v>45</v>
      </c>
      <c r="AC116" s="54"/>
      <c r="AD116" s="61"/>
      <c r="AE116" s="62" t="str">
        <f t="shared" ca="1" si="13"/>
        <v/>
      </c>
      <c r="AF116" s="62" t="str">
        <f t="shared" ca="1" si="14"/>
        <v/>
      </c>
      <c r="AG116" s="62" t="str">
        <f t="shared" ca="1" si="15"/>
        <v/>
      </c>
      <c r="AH116" s="44"/>
    </row>
    <row r="117" spans="2:34" ht="34" x14ac:dyDescent="0.2">
      <c r="B117" s="52" t="s">
        <v>1230</v>
      </c>
      <c r="C117" s="44">
        <v>106</v>
      </c>
      <c r="D117" s="53" t="s">
        <v>41</v>
      </c>
      <c r="E117" s="78"/>
      <c r="F117" s="44"/>
      <c r="H117" s="37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79"/>
      <c r="J117" s="80"/>
      <c r="K117" s="78"/>
      <c r="L117" s="61"/>
      <c r="M117" s="78"/>
      <c r="N117" s="78"/>
      <c r="O117" s="55"/>
      <c r="P117" s="78"/>
      <c r="Q117" s="78"/>
      <c r="R117" s="78"/>
      <c r="S117" s="61"/>
      <c r="T117" s="44"/>
      <c r="U117" s="37" t="s">
        <v>44</v>
      </c>
      <c r="V117" s="59">
        <v>100</v>
      </c>
      <c r="W117" s="39"/>
      <c r="X117" s="54">
        <v>46076</v>
      </c>
      <c r="Y117" s="54" t="s">
        <v>1231</v>
      </c>
      <c r="Z117" s="54" t="str">
        <f t="shared" si="12"/>
        <v/>
      </c>
      <c r="AA117" s="54">
        <v>46076</v>
      </c>
      <c r="AB117" s="54" t="s">
        <v>45</v>
      </c>
      <c r="AC117" s="54"/>
      <c r="AD117" s="61"/>
      <c r="AE117" s="62" t="str">
        <f t="shared" ca="1" si="13"/>
        <v/>
      </c>
      <c r="AF117" s="62" t="str">
        <f t="shared" ca="1" si="14"/>
        <v/>
      </c>
      <c r="AG117" s="62" t="str">
        <f t="shared" ca="1" si="15"/>
        <v/>
      </c>
      <c r="AH117" s="44"/>
    </row>
    <row r="118" spans="2:34" ht="34" x14ac:dyDescent="0.2">
      <c r="B118" s="52" t="s">
        <v>1230</v>
      </c>
      <c r="C118" s="53">
        <v>107</v>
      </c>
      <c r="D118" s="53" t="s">
        <v>41</v>
      </c>
      <c r="E118" s="78"/>
      <c r="F118" s="44"/>
      <c r="H118" s="37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79"/>
      <c r="J118" s="80"/>
      <c r="K118" s="78"/>
      <c r="L118" s="61"/>
      <c r="M118" s="78"/>
      <c r="N118" s="78"/>
      <c r="O118" s="55"/>
      <c r="P118" s="78"/>
      <c r="Q118" s="78"/>
      <c r="R118" s="78"/>
      <c r="S118" s="61"/>
      <c r="T118" s="44"/>
      <c r="U118" s="37" t="s">
        <v>44</v>
      </c>
      <c r="V118" s="59">
        <v>100</v>
      </c>
      <c r="W118" s="39"/>
      <c r="X118" s="54">
        <v>46076</v>
      </c>
      <c r="Y118" s="54" t="s">
        <v>1231</v>
      </c>
      <c r="Z118" s="54" t="str">
        <f t="shared" si="12"/>
        <v/>
      </c>
      <c r="AA118" s="54">
        <v>46076</v>
      </c>
      <c r="AB118" s="54" t="s">
        <v>45</v>
      </c>
      <c r="AC118" s="54"/>
      <c r="AD118" s="61"/>
      <c r="AE118" s="62" t="str">
        <f t="shared" ca="1" si="13"/>
        <v/>
      </c>
      <c r="AF118" s="62" t="str">
        <f t="shared" ca="1" si="14"/>
        <v/>
      </c>
      <c r="AG118" s="62" t="str">
        <f t="shared" ca="1" si="15"/>
        <v/>
      </c>
      <c r="AH118" s="44"/>
    </row>
    <row r="119" spans="2:34" ht="34" x14ac:dyDescent="0.2">
      <c r="B119" s="52" t="s">
        <v>1230</v>
      </c>
      <c r="C119" s="44">
        <v>108</v>
      </c>
      <c r="D119" s="53" t="s">
        <v>41</v>
      </c>
      <c r="E119" s="78"/>
      <c r="F119" s="44"/>
      <c r="H119" s="37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79"/>
      <c r="J119" s="80"/>
      <c r="K119" s="78"/>
      <c r="L119" s="61"/>
      <c r="M119" s="78"/>
      <c r="N119" s="78"/>
      <c r="O119" s="55"/>
      <c r="P119" s="78"/>
      <c r="Q119" s="78"/>
      <c r="R119" s="78"/>
      <c r="S119" s="61"/>
      <c r="T119" s="44"/>
      <c r="U119" s="37" t="s">
        <v>44</v>
      </c>
      <c r="V119" s="59">
        <v>100</v>
      </c>
      <c r="W119" s="39"/>
      <c r="X119" s="54">
        <v>46076</v>
      </c>
      <c r="Y119" s="54" t="s">
        <v>1231</v>
      </c>
      <c r="Z119" s="54" t="str">
        <f t="shared" si="12"/>
        <v/>
      </c>
      <c r="AA119" s="54">
        <v>46076</v>
      </c>
      <c r="AB119" s="54" t="s">
        <v>45</v>
      </c>
      <c r="AC119" s="54"/>
      <c r="AD119" s="61"/>
      <c r="AE119" s="62" t="str">
        <f t="shared" ca="1" si="13"/>
        <v/>
      </c>
      <c r="AF119" s="62" t="str">
        <f t="shared" ca="1" si="14"/>
        <v/>
      </c>
      <c r="AG119" s="62" t="str">
        <f t="shared" ca="1" si="15"/>
        <v/>
      </c>
      <c r="AH119" s="44"/>
    </row>
    <row r="120" spans="2:34" ht="34" x14ac:dyDescent="0.2">
      <c r="B120" s="52" t="s">
        <v>1230</v>
      </c>
      <c r="C120" s="53">
        <v>109</v>
      </c>
      <c r="D120" s="53" t="s">
        <v>41</v>
      </c>
      <c r="E120" s="78"/>
      <c r="F120" s="44"/>
      <c r="H120" s="37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79"/>
      <c r="J120" s="80"/>
      <c r="K120" s="78"/>
      <c r="L120" s="61"/>
      <c r="M120" s="78"/>
      <c r="N120" s="78"/>
      <c r="O120" s="55"/>
      <c r="P120" s="78"/>
      <c r="Q120" s="78"/>
      <c r="R120" s="78"/>
      <c r="S120" s="61"/>
      <c r="T120" s="44"/>
      <c r="U120" s="37" t="s">
        <v>44</v>
      </c>
      <c r="V120" s="59">
        <v>100</v>
      </c>
      <c r="W120" s="39"/>
      <c r="X120" s="54">
        <v>46076</v>
      </c>
      <c r="Y120" s="54" t="s">
        <v>1231</v>
      </c>
      <c r="Z120" s="54" t="str">
        <f t="shared" si="12"/>
        <v/>
      </c>
      <c r="AA120" s="54">
        <v>46076</v>
      </c>
      <c r="AB120" s="54" t="s">
        <v>45</v>
      </c>
      <c r="AC120" s="54"/>
      <c r="AD120" s="61"/>
      <c r="AE120" s="62" t="str">
        <f t="shared" ca="1" si="13"/>
        <v/>
      </c>
      <c r="AF120" s="62" t="str">
        <f t="shared" ca="1" si="14"/>
        <v/>
      </c>
      <c r="AG120" s="62" t="str">
        <f t="shared" ca="1" si="15"/>
        <v/>
      </c>
      <c r="AH120" s="44"/>
    </row>
    <row r="121" spans="2:34" ht="34" x14ac:dyDescent="0.2">
      <c r="B121" s="52" t="s">
        <v>1230</v>
      </c>
      <c r="C121" s="44">
        <v>110</v>
      </c>
      <c r="D121" s="53" t="s">
        <v>41</v>
      </c>
      <c r="E121" s="78"/>
      <c r="F121" s="44"/>
      <c r="H121" s="37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79"/>
      <c r="J121" s="80"/>
      <c r="K121" s="78"/>
      <c r="L121" s="61"/>
      <c r="M121" s="78"/>
      <c r="N121" s="78"/>
      <c r="O121" s="55"/>
      <c r="P121" s="78"/>
      <c r="Q121" s="78"/>
      <c r="R121" s="78"/>
      <c r="S121" s="61"/>
      <c r="T121" s="44"/>
      <c r="U121" s="37" t="s">
        <v>44</v>
      </c>
      <c r="V121" s="59">
        <v>100</v>
      </c>
      <c r="W121" s="39"/>
      <c r="X121" s="54">
        <v>46076</v>
      </c>
      <c r="Y121" s="54" t="s">
        <v>1231</v>
      </c>
      <c r="Z121" s="54" t="str">
        <f t="shared" si="12"/>
        <v/>
      </c>
      <c r="AA121" s="54">
        <v>46076</v>
      </c>
      <c r="AB121" s="54" t="s">
        <v>45</v>
      </c>
      <c r="AC121" s="54"/>
      <c r="AD121" s="61"/>
      <c r="AE121" s="62" t="str">
        <f t="shared" ca="1" si="13"/>
        <v/>
      </c>
      <c r="AF121" s="62" t="str">
        <f t="shared" ca="1" si="14"/>
        <v/>
      </c>
      <c r="AG121" s="62" t="str">
        <f t="shared" ca="1" si="15"/>
        <v/>
      </c>
      <c r="AH121" s="44"/>
    </row>
    <row r="122" spans="2:34" ht="34" x14ac:dyDescent="0.2">
      <c r="B122" s="52" t="s">
        <v>1230</v>
      </c>
      <c r="C122" s="53">
        <v>111</v>
      </c>
      <c r="D122" s="53" t="s">
        <v>41</v>
      </c>
      <c r="E122" s="78"/>
      <c r="F122" s="44"/>
      <c r="H122" s="37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79"/>
      <c r="J122" s="80"/>
      <c r="K122" s="78"/>
      <c r="L122" s="61"/>
      <c r="M122" s="78"/>
      <c r="N122" s="78"/>
      <c r="O122" s="55"/>
      <c r="P122" s="78"/>
      <c r="Q122" s="78"/>
      <c r="R122" s="78"/>
      <c r="S122" s="61"/>
      <c r="T122" s="44"/>
      <c r="U122" s="37" t="s">
        <v>44</v>
      </c>
      <c r="V122" s="59">
        <v>100</v>
      </c>
      <c r="W122" s="39"/>
      <c r="X122" s="54">
        <v>46076</v>
      </c>
      <c r="Y122" s="54" t="s">
        <v>1231</v>
      </c>
      <c r="Z122" s="54" t="str">
        <f t="shared" si="12"/>
        <v/>
      </c>
      <c r="AA122" s="54">
        <v>46076</v>
      </c>
      <c r="AB122" s="54" t="s">
        <v>45</v>
      </c>
      <c r="AC122" s="54"/>
      <c r="AD122" s="61"/>
      <c r="AE122" s="62" t="str">
        <f t="shared" ca="1" si="13"/>
        <v/>
      </c>
      <c r="AF122" s="62" t="str">
        <f t="shared" ca="1" si="14"/>
        <v/>
      </c>
      <c r="AG122" s="62" t="str">
        <f t="shared" ca="1" si="15"/>
        <v/>
      </c>
      <c r="AH122" s="44"/>
    </row>
    <row r="123" spans="2:34" ht="34" x14ac:dyDescent="0.2">
      <c r="B123" s="52" t="s">
        <v>1230</v>
      </c>
      <c r="C123" s="44">
        <v>112</v>
      </c>
      <c r="D123" s="53" t="s">
        <v>41</v>
      </c>
      <c r="E123" s="78"/>
      <c r="F123" s="44"/>
      <c r="H123" s="37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79"/>
      <c r="J123" s="80"/>
      <c r="K123" s="78"/>
      <c r="L123" s="61"/>
      <c r="M123" s="78"/>
      <c r="N123" s="78"/>
      <c r="O123" s="55"/>
      <c r="P123" s="78"/>
      <c r="Q123" s="78"/>
      <c r="R123" s="78"/>
      <c r="S123" s="61"/>
      <c r="T123" s="44"/>
      <c r="U123" s="37" t="s">
        <v>44</v>
      </c>
      <c r="V123" s="59">
        <v>100</v>
      </c>
      <c r="W123" s="39"/>
      <c r="X123" s="54">
        <v>46076</v>
      </c>
      <c r="Y123" s="54" t="s">
        <v>1231</v>
      </c>
      <c r="Z123" s="54" t="str">
        <f t="shared" si="12"/>
        <v/>
      </c>
      <c r="AA123" s="54">
        <v>46076</v>
      </c>
      <c r="AB123" s="54" t="s">
        <v>45</v>
      </c>
      <c r="AC123" s="54"/>
      <c r="AD123" s="61"/>
      <c r="AE123" s="62" t="str">
        <f t="shared" ca="1" si="13"/>
        <v/>
      </c>
      <c r="AF123" s="62" t="str">
        <f t="shared" ca="1" si="14"/>
        <v/>
      </c>
      <c r="AG123" s="62" t="str">
        <f t="shared" ca="1" si="15"/>
        <v/>
      </c>
      <c r="AH123" s="44"/>
    </row>
    <row r="124" spans="2:34" ht="34" x14ac:dyDescent="0.2">
      <c r="B124" s="52" t="s">
        <v>1230</v>
      </c>
      <c r="C124" s="53">
        <v>113</v>
      </c>
      <c r="D124" s="53" t="s">
        <v>41</v>
      </c>
      <c r="E124" s="78"/>
      <c r="F124" s="44"/>
      <c r="H124" s="37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79"/>
      <c r="J124" s="80"/>
      <c r="K124" s="78"/>
      <c r="L124" s="61"/>
      <c r="M124" s="78"/>
      <c r="N124" s="78"/>
      <c r="O124" s="55"/>
      <c r="P124" s="78"/>
      <c r="Q124" s="78"/>
      <c r="R124" s="78"/>
      <c r="S124" s="61"/>
      <c r="T124" s="44"/>
      <c r="U124" s="37" t="s">
        <v>44</v>
      </c>
      <c r="V124" s="59">
        <v>100</v>
      </c>
      <c r="W124" s="39"/>
      <c r="X124" s="54">
        <v>46076</v>
      </c>
      <c r="Y124" s="54" t="s">
        <v>1231</v>
      </c>
      <c r="Z124" s="54" t="str">
        <f t="shared" si="12"/>
        <v/>
      </c>
      <c r="AA124" s="54">
        <v>46076</v>
      </c>
      <c r="AB124" s="54" t="s">
        <v>45</v>
      </c>
      <c r="AC124" s="54"/>
      <c r="AD124" s="61"/>
      <c r="AE124" s="62" t="str">
        <f t="shared" ca="1" si="13"/>
        <v/>
      </c>
      <c r="AF124" s="62" t="str">
        <f t="shared" ca="1" si="14"/>
        <v/>
      </c>
      <c r="AG124" s="62" t="str">
        <f t="shared" ca="1" si="15"/>
        <v/>
      </c>
      <c r="AH124" s="44"/>
    </row>
    <row r="125" spans="2:34" ht="34" x14ac:dyDescent="0.2">
      <c r="B125" s="52" t="s">
        <v>1230</v>
      </c>
      <c r="C125" s="44">
        <v>114</v>
      </c>
      <c r="D125" s="53" t="s">
        <v>41</v>
      </c>
      <c r="E125" s="78"/>
      <c r="F125" s="44"/>
      <c r="H125" s="37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79"/>
      <c r="J125" s="80"/>
      <c r="K125" s="78"/>
      <c r="L125" s="61"/>
      <c r="M125" s="78"/>
      <c r="N125" s="78"/>
      <c r="O125" s="55"/>
      <c r="P125" s="78"/>
      <c r="Q125" s="78"/>
      <c r="R125" s="78"/>
      <c r="S125" s="61"/>
      <c r="T125" s="44"/>
      <c r="U125" s="37" t="s">
        <v>44</v>
      </c>
      <c r="V125" s="59">
        <v>100</v>
      </c>
      <c r="W125" s="39"/>
      <c r="X125" s="54">
        <v>46076</v>
      </c>
      <c r="Y125" s="54" t="s">
        <v>1231</v>
      </c>
      <c r="Z125" s="54" t="str">
        <f t="shared" si="12"/>
        <v/>
      </c>
      <c r="AA125" s="54">
        <v>46076</v>
      </c>
      <c r="AB125" s="54" t="s">
        <v>45</v>
      </c>
      <c r="AC125" s="54"/>
      <c r="AD125" s="61"/>
      <c r="AE125" s="62" t="str">
        <f t="shared" ca="1" si="13"/>
        <v/>
      </c>
      <c r="AF125" s="62" t="str">
        <f t="shared" ca="1" si="14"/>
        <v/>
      </c>
      <c r="AG125" s="62" t="str">
        <f t="shared" ca="1" si="15"/>
        <v/>
      </c>
      <c r="AH125" s="44"/>
    </row>
    <row r="126" spans="2:34" ht="34" x14ac:dyDescent="0.2">
      <c r="B126" s="52" t="s">
        <v>1230</v>
      </c>
      <c r="C126" s="53">
        <v>115</v>
      </c>
      <c r="D126" s="53" t="s">
        <v>41</v>
      </c>
      <c r="E126" s="78"/>
      <c r="F126" s="44"/>
      <c r="H126" s="37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79"/>
      <c r="J126" s="80"/>
      <c r="K126" s="78"/>
      <c r="L126" s="61"/>
      <c r="M126" s="78"/>
      <c r="N126" s="78"/>
      <c r="O126" s="55"/>
      <c r="P126" s="78"/>
      <c r="Q126" s="78"/>
      <c r="R126" s="78"/>
      <c r="S126" s="61"/>
      <c r="T126" s="44"/>
      <c r="U126" s="37" t="s">
        <v>44</v>
      </c>
      <c r="V126" s="59">
        <v>100</v>
      </c>
      <c r="W126" s="39"/>
      <c r="X126" s="54">
        <v>46076</v>
      </c>
      <c r="Y126" s="54" t="s">
        <v>1231</v>
      </c>
      <c r="Z126" s="54" t="str">
        <f t="shared" si="12"/>
        <v/>
      </c>
      <c r="AA126" s="54">
        <v>46076</v>
      </c>
      <c r="AB126" s="54" t="s">
        <v>45</v>
      </c>
      <c r="AC126" s="54"/>
      <c r="AD126" s="61"/>
      <c r="AE126" s="62" t="str">
        <f t="shared" ca="1" si="13"/>
        <v/>
      </c>
      <c r="AF126" s="62" t="str">
        <f t="shared" ca="1" si="14"/>
        <v/>
      </c>
      <c r="AG126" s="62" t="str">
        <f t="shared" ca="1" si="15"/>
        <v/>
      </c>
      <c r="AH126" s="44"/>
    </row>
    <row r="127" spans="2:34" ht="34" x14ac:dyDescent="0.2">
      <c r="B127" s="52" t="s">
        <v>1230</v>
      </c>
      <c r="C127" s="44">
        <v>116</v>
      </c>
      <c r="D127" s="53" t="s">
        <v>41</v>
      </c>
      <c r="E127" s="78"/>
      <c r="F127" s="44"/>
      <c r="H127" s="37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79"/>
      <c r="J127" s="80"/>
      <c r="K127" s="78"/>
      <c r="L127" s="61"/>
      <c r="M127" s="78"/>
      <c r="N127" s="78"/>
      <c r="O127" s="55"/>
      <c r="P127" s="78"/>
      <c r="Q127" s="78"/>
      <c r="R127" s="78"/>
      <c r="S127" s="61"/>
      <c r="T127" s="44"/>
      <c r="U127" s="37" t="s">
        <v>44</v>
      </c>
      <c r="V127" s="59">
        <v>100</v>
      </c>
      <c r="W127" s="39"/>
      <c r="X127" s="54">
        <v>46076</v>
      </c>
      <c r="Y127" s="54" t="s">
        <v>1231</v>
      </c>
      <c r="Z127" s="54" t="str">
        <f t="shared" si="12"/>
        <v/>
      </c>
      <c r="AA127" s="54">
        <v>46076</v>
      </c>
      <c r="AB127" s="54" t="s">
        <v>45</v>
      </c>
      <c r="AC127" s="54"/>
      <c r="AD127" s="61"/>
      <c r="AE127" s="62" t="str">
        <f t="shared" ca="1" si="13"/>
        <v/>
      </c>
      <c r="AF127" s="62" t="str">
        <f t="shared" ca="1" si="14"/>
        <v/>
      </c>
      <c r="AG127" s="62" t="str">
        <f t="shared" ca="1" si="15"/>
        <v/>
      </c>
      <c r="AH127" s="44"/>
    </row>
    <row r="128" spans="2:34" ht="34" x14ac:dyDescent="0.2">
      <c r="B128" s="52" t="s">
        <v>1230</v>
      </c>
      <c r="C128" s="53">
        <v>117</v>
      </c>
      <c r="D128" s="53" t="s">
        <v>41</v>
      </c>
      <c r="E128" s="78"/>
      <c r="F128" s="44"/>
      <c r="H128" s="37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79"/>
      <c r="J128" s="80"/>
      <c r="K128" s="78"/>
      <c r="L128" s="61"/>
      <c r="M128" s="78"/>
      <c r="N128" s="78"/>
      <c r="O128" s="55"/>
      <c r="P128" s="78"/>
      <c r="Q128" s="78"/>
      <c r="R128" s="78"/>
      <c r="S128" s="61"/>
      <c r="T128" s="44"/>
      <c r="U128" s="37" t="s">
        <v>44</v>
      </c>
      <c r="V128" s="59">
        <v>100</v>
      </c>
      <c r="W128" s="39"/>
      <c r="X128" s="54">
        <v>46076</v>
      </c>
      <c r="Y128" s="54" t="s">
        <v>1231</v>
      </c>
      <c r="Z128" s="54" t="str">
        <f t="shared" si="12"/>
        <v/>
      </c>
      <c r="AA128" s="54">
        <v>46076</v>
      </c>
      <c r="AB128" s="54" t="s">
        <v>45</v>
      </c>
      <c r="AC128" s="54"/>
      <c r="AD128" s="61"/>
      <c r="AE128" s="62" t="str">
        <f t="shared" ca="1" si="13"/>
        <v/>
      </c>
      <c r="AF128" s="62" t="str">
        <f t="shared" ca="1" si="14"/>
        <v/>
      </c>
      <c r="AG128" s="62" t="str">
        <f t="shared" ca="1" si="15"/>
        <v/>
      </c>
      <c r="AH128" s="44"/>
    </row>
    <row r="129" spans="2:34" ht="34" x14ac:dyDescent="0.2">
      <c r="B129" s="52" t="s">
        <v>1230</v>
      </c>
      <c r="C129" s="44">
        <v>118</v>
      </c>
      <c r="D129" s="53" t="s">
        <v>41</v>
      </c>
      <c r="E129" s="78"/>
      <c r="F129" s="44"/>
      <c r="H129" s="37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79"/>
      <c r="J129" s="80"/>
      <c r="K129" s="78"/>
      <c r="L129" s="61"/>
      <c r="M129" s="78"/>
      <c r="N129" s="78"/>
      <c r="O129" s="55"/>
      <c r="P129" s="78"/>
      <c r="Q129" s="78"/>
      <c r="R129" s="78"/>
      <c r="S129" s="61"/>
      <c r="T129" s="44"/>
      <c r="U129" s="37" t="s">
        <v>44</v>
      </c>
      <c r="V129" s="59">
        <v>100</v>
      </c>
      <c r="W129" s="39"/>
      <c r="X129" s="54">
        <v>46076</v>
      </c>
      <c r="Y129" s="54" t="s">
        <v>1231</v>
      </c>
      <c r="Z129" s="54" t="str">
        <f t="shared" si="12"/>
        <v/>
      </c>
      <c r="AA129" s="54">
        <v>46076</v>
      </c>
      <c r="AB129" s="54" t="s">
        <v>45</v>
      </c>
      <c r="AC129" s="54"/>
      <c r="AD129" s="61"/>
      <c r="AE129" s="62" t="str">
        <f t="shared" ca="1" si="13"/>
        <v/>
      </c>
      <c r="AF129" s="62" t="str">
        <f t="shared" ca="1" si="14"/>
        <v/>
      </c>
      <c r="AG129" s="62" t="str">
        <f t="shared" ca="1" si="15"/>
        <v/>
      </c>
      <c r="AH129" s="44"/>
    </row>
    <row r="130" spans="2:34" ht="34" x14ac:dyDescent="0.2">
      <c r="B130" s="52" t="s">
        <v>1230</v>
      </c>
      <c r="C130" s="53">
        <v>119</v>
      </c>
      <c r="D130" s="53" t="s">
        <v>41</v>
      </c>
      <c r="E130" s="78"/>
      <c r="F130" s="44"/>
      <c r="H130" s="37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79"/>
      <c r="J130" s="80"/>
      <c r="K130" s="78"/>
      <c r="L130" s="61"/>
      <c r="M130" s="78"/>
      <c r="N130" s="78"/>
      <c r="O130" s="55"/>
      <c r="P130" s="78"/>
      <c r="Q130" s="78"/>
      <c r="R130" s="78"/>
      <c r="S130" s="61"/>
      <c r="T130" s="44"/>
      <c r="U130" s="37" t="s">
        <v>44</v>
      </c>
      <c r="V130" s="59">
        <v>100</v>
      </c>
      <c r="W130" s="39"/>
      <c r="X130" s="54">
        <v>46076</v>
      </c>
      <c r="Y130" s="54" t="s">
        <v>1231</v>
      </c>
      <c r="Z130" s="54" t="str">
        <f t="shared" si="12"/>
        <v/>
      </c>
      <c r="AA130" s="54">
        <v>46076</v>
      </c>
      <c r="AB130" s="54" t="s">
        <v>45</v>
      </c>
      <c r="AC130" s="54"/>
      <c r="AD130" s="61"/>
      <c r="AE130" s="62" t="str">
        <f t="shared" ca="1" si="13"/>
        <v/>
      </c>
      <c r="AF130" s="62" t="str">
        <f t="shared" ca="1" si="14"/>
        <v/>
      </c>
      <c r="AG130" s="62" t="str">
        <f t="shared" ca="1" si="15"/>
        <v/>
      </c>
      <c r="AH130" s="44"/>
    </row>
    <row r="131" spans="2:34" ht="34" x14ac:dyDescent="0.2">
      <c r="B131" s="52" t="s">
        <v>1230</v>
      </c>
      <c r="C131" s="44">
        <v>120</v>
      </c>
      <c r="D131" s="53" t="s">
        <v>41</v>
      </c>
      <c r="E131" s="78"/>
      <c r="F131" s="44"/>
      <c r="H131" s="37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79"/>
      <c r="J131" s="80"/>
      <c r="K131" s="78"/>
      <c r="L131" s="61"/>
      <c r="M131" s="78"/>
      <c r="N131" s="78"/>
      <c r="O131" s="55"/>
      <c r="P131" s="78"/>
      <c r="Q131" s="78"/>
      <c r="R131" s="78"/>
      <c r="S131" s="61"/>
      <c r="T131" s="44"/>
      <c r="U131" s="37" t="s">
        <v>44</v>
      </c>
      <c r="V131" s="59">
        <v>100</v>
      </c>
      <c r="W131" s="39"/>
      <c r="X131" s="54">
        <v>46076</v>
      </c>
      <c r="Y131" s="54" t="s">
        <v>1231</v>
      </c>
      <c r="Z131" s="54" t="str">
        <f t="shared" si="12"/>
        <v/>
      </c>
      <c r="AA131" s="54">
        <v>46076</v>
      </c>
      <c r="AB131" s="54" t="s">
        <v>45</v>
      </c>
      <c r="AC131" s="54"/>
      <c r="AD131" s="61"/>
      <c r="AE131" s="62" t="str">
        <f t="shared" ca="1" si="13"/>
        <v/>
      </c>
      <c r="AF131" s="62" t="str">
        <f t="shared" ca="1" si="14"/>
        <v/>
      </c>
      <c r="AG131" s="62" t="str">
        <f t="shared" ca="1" si="15"/>
        <v/>
      </c>
      <c r="AH131" s="44"/>
    </row>
    <row r="132" spans="2:34" ht="34" x14ac:dyDescent="0.2">
      <c r="B132" s="52" t="s">
        <v>1230</v>
      </c>
      <c r="C132" s="53">
        <v>121</v>
      </c>
      <c r="D132" s="53" t="s">
        <v>41</v>
      </c>
      <c r="E132" s="78"/>
      <c r="F132" s="44"/>
      <c r="H132" s="37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79"/>
      <c r="J132" s="80"/>
      <c r="K132" s="78"/>
      <c r="L132" s="61"/>
      <c r="M132" s="78"/>
      <c r="N132" s="78"/>
      <c r="O132" s="55"/>
      <c r="P132" s="78"/>
      <c r="Q132" s="78"/>
      <c r="R132" s="78"/>
      <c r="S132" s="61"/>
      <c r="T132" s="44"/>
      <c r="U132" s="37" t="s">
        <v>44</v>
      </c>
      <c r="V132" s="59">
        <v>100</v>
      </c>
      <c r="W132" s="39"/>
      <c r="X132" s="54">
        <v>46076</v>
      </c>
      <c r="Y132" s="54" t="s">
        <v>1231</v>
      </c>
      <c r="Z132" s="54" t="str">
        <f t="shared" si="12"/>
        <v/>
      </c>
      <c r="AA132" s="54">
        <v>46076</v>
      </c>
      <c r="AB132" s="54" t="s">
        <v>45</v>
      </c>
      <c r="AC132" s="54"/>
      <c r="AD132" s="61"/>
      <c r="AE132" s="62" t="str">
        <f t="shared" ca="1" si="13"/>
        <v/>
      </c>
      <c r="AF132" s="62" t="str">
        <f t="shared" ca="1" si="14"/>
        <v/>
      </c>
      <c r="AG132" s="62" t="str">
        <f t="shared" ca="1" si="15"/>
        <v/>
      </c>
      <c r="AH132" s="44"/>
    </row>
    <row r="133" spans="2:34" ht="34" x14ac:dyDescent="0.2">
      <c r="B133" s="52" t="s">
        <v>1230</v>
      </c>
      <c r="C133" s="44">
        <v>122</v>
      </c>
      <c r="D133" s="53" t="s">
        <v>41</v>
      </c>
      <c r="E133" s="78"/>
      <c r="F133" s="44"/>
      <c r="H133" s="37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79"/>
      <c r="J133" s="80"/>
      <c r="K133" s="78"/>
      <c r="L133" s="61"/>
      <c r="M133" s="78"/>
      <c r="N133" s="78"/>
      <c r="O133" s="55"/>
      <c r="P133" s="78"/>
      <c r="Q133" s="78"/>
      <c r="R133" s="78"/>
      <c r="S133" s="61"/>
      <c r="T133" s="44"/>
      <c r="U133" s="37" t="s">
        <v>44</v>
      </c>
      <c r="V133" s="59">
        <v>100</v>
      </c>
      <c r="W133" s="39"/>
      <c r="X133" s="54">
        <v>46076</v>
      </c>
      <c r="Y133" s="54" t="s">
        <v>1231</v>
      </c>
      <c r="Z133" s="54" t="str">
        <f t="shared" si="12"/>
        <v/>
      </c>
      <c r="AA133" s="54">
        <v>46076</v>
      </c>
      <c r="AB133" s="54" t="s">
        <v>45</v>
      </c>
      <c r="AC133" s="54"/>
      <c r="AD133" s="61"/>
      <c r="AE133" s="62" t="str">
        <f t="shared" ca="1" si="13"/>
        <v/>
      </c>
      <c r="AF133" s="62" t="str">
        <f t="shared" ca="1" si="14"/>
        <v/>
      </c>
      <c r="AG133" s="62" t="str">
        <f t="shared" ca="1" si="15"/>
        <v/>
      </c>
      <c r="AH133" s="44"/>
    </row>
    <row r="134" spans="2:34" ht="34" x14ac:dyDescent="0.2">
      <c r="B134" s="52" t="s">
        <v>1230</v>
      </c>
      <c r="C134" s="53">
        <v>123</v>
      </c>
      <c r="D134" s="53" t="s">
        <v>41</v>
      </c>
      <c r="E134" s="78"/>
      <c r="F134" s="44"/>
      <c r="H134" s="37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79"/>
      <c r="J134" s="80"/>
      <c r="K134" s="78"/>
      <c r="L134" s="61"/>
      <c r="M134" s="78"/>
      <c r="N134" s="78"/>
      <c r="O134" s="55"/>
      <c r="P134" s="78"/>
      <c r="Q134" s="78"/>
      <c r="R134" s="78"/>
      <c r="S134" s="61"/>
      <c r="T134" s="44"/>
      <c r="U134" s="37" t="s">
        <v>44</v>
      </c>
      <c r="V134" s="59">
        <v>100</v>
      </c>
      <c r="W134" s="39"/>
      <c r="X134" s="54">
        <v>46076</v>
      </c>
      <c r="Y134" s="54" t="s">
        <v>1231</v>
      </c>
      <c r="Z134" s="54" t="str">
        <f t="shared" si="12"/>
        <v/>
      </c>
      <c r="AA134" s="54">
        <v>46076</v>
      </c>
      <c r="AB134" s="54" t="s">
        <v>45</v>
      </c>
      <c r="AC134" s="54"/>
      <c r="AD134" s="61"/>
      <c r="AE134" s="62" t="str">
        <f t="shared" ca="1" si="13"/>
        <v/>
      </c>
      <c r="AF134" s="62" t="str">
        <f t="shared" ca="1" si="14"/>
        <v/>
      </c>
      <c r="AG134" s="62" t="str">
        <f t="shared" ca="1" si="15"/>
        <v/>
      </c>
      <c r="AH134" s="44"/>
    </row>
    <row r="135" spans="2:34" ht="34" x14ac:dyDescent="0.2">
      <c r="B135" s="52" t="s">
        <v>1230</v>
      </c>
      <c r="C135" s="44">
        <v>124</v>
      </c>
      <c r="D135" s="53" t="s">
        <v>41</v>
      </c>
      <c r="E135" s="78"/>
      <c r="F135" s="44"/>
      <c r="H135" s="37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79"/>
      <c r="J135" s="80"/>
      <c r="K135" s="78"/>
      <c r="L135" s="61"/>
      <c r="M135" s="78"/>
      <c r="N135" s="78"/>
      <c r="O135" s="55"/>
      <c r="P135" s="78"/>
      <c r="Q135" s="78"/>
      <c r="R135" s="78"/>
      <c r="S135" s="61"/>
      <c r="T135" s="44"/>
      <c r="U135" s="37" t="s">
        <v>44</v>
      </c>
      <c r="V135" s="59">
        <v>100</v>
      </c>
      <c r="W135" s="39"/>
      <c r="X135" s="54">
        <v>46076</v>
      </c>
      <c r="Y135" s="54" t="s">
        <v>1231</v>
      </c>
      <c r="Z135" s="54" t="str">
        <f t="shared" si="12"/>
        <v/>
      </c>
      <c r="AA135" s="54">
        <v>46076</v>
      </c>
      <c r="AB135" s="54" t="s">
        <v>45</v>
      </c>
      <c r="AC135" s="54"/>
      <c r="AD135" s="61"/>
      <c r="AE135" s="62" t="str">
        <f t="shared" ca="1" si="13"/>
        <v/>
      </c>
      <c r="AF135" s="62" t="str">
        <f t="shared" ca="1" si="14"/>
        <v/>
      </c>
      <c r="AG135" s="62" t="str">
        <f t="shared" ca="1" si="15"/>
        <v/>
      </c>
      <c r="AH135" s="44"/>
    </row>
    <row r="136" spans="2:34" ht="34" x14ac:dyDescent="0.2">
      <c r="B136" s="52" t="s">
        <v>1230</v>
      </c>
      <c r="C136" s="53">
        <v>125</v>
      </c>
      <c r="D136" s="53" t="s">
        <v>41</v>
      </c>
      <c r="E136" s="78"/>
      <c r="F136" s="44"/>
      <c r="H136" s="37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79"/>
      <c r="J136" s="80"/>
      <c r="K136" s="78"/>
      <c r="L136" s="61"/>
      <c r="M136" s="78"/>
      <c r="N136" s="78"/>
      <c r="O136" s="55"/>
      <c r="P136" s="78"/>
      <c r="Q136" s="78"/>
      <c r="R136" s="78"/>
      <c r="S136" s="61"/>
      <c r="T136" s="44"/>
      <c r="U136" s="37" t="s">
        <v>44</v>
      </c>
      <c r="V136" s="59">
        <v>100</v>
      </c>
      <c r="W136" s="39"/>
      <c r="X136" s="54">
        <v>46076</v>
      </c>
      <c r="Y136" s="54" t="s">
        <v>1231</v>
      </c>
      <c r="Z136" s="54" t="str">
        <f t="shared" si="12"/>
        <v/>
      </c>
      <c r="AA136" s="54">
        <v>46076</v>
      </c>
      <c r="AB136" s="54" t="s">
        <v>45</v>
      </c>
      <c r="AC136" s="54"/>
      <c r="AD136" s="61"/>
      <c r="AE136" s="62" t="str">
        <f t="shared" ca="1" si="13"/>
        <v/>
      </c>
      <c r="AF136" s="62" t="str">
        <f t="shared" ca="1" si="14"/>
        <v/>
      </c>
      <c r="AG136" s="62" t="str">
        <f t="shared" ca="1" si="15"/>
        <v/>
      </c>
      <c r="AH136" s="44"/>
    </row>
    <row r="137" spans="2:34" ht="34" x14ac:dyDescent="0.2">
      <c r="B137" s="52" t="s">
        <v>1230</v>
      </c>
      <c r="C137" s="44">
        <v>126</v>
      </c>
      <c r="D137" s="53" t="s">
        <v>41</v>
      </c>
      <c r="E137" s="78"/>
      <c r="F137" s="44"/>
      <c r="H137" s="37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79"/>
      <c r="J137" s="80"/>
      <c r="K137" s="78"/>
      <c r="L137" s="61"/>
      <c r="M137" s="78"/>
      <c r="N137" s="78"/>
      <c r="O137" s="55"/>
      <c r="P137" s="78"/>
      <c r="Q137" s="78"/>
      <c r="R137" s="78"/>
      <c r="S137" s="61"/>
      <c r="T137" s="44"/>
      <c r="U137" s="37" t="s">
        <v>44</v>
      </c>
      <c r="V137" s="59">
        <v>100</v>
      </c>
      <c r="W137" s="39"/>
      <c r="X137" s="54">
        <v>46076</v>
      </c>
      <c r="Y137" s="54" t="s">
        <v>1231</v>
      </c>
      <c r="Z137" s="54" t="str">
        <f t="shared" si="12"/>
        <v/>
      </c>
      <c r="AA137" s="54">
        <v>46076</v>
      </c>
      <c r="AB137" s="54" t="s">
        <v>45</v>
      </c>
      <c r="AC137" s="54"/>
      <c r="AD137" s="61"/>
      <c r="AE137" s="62" t="str">
        <f t="shared" ca="1" si="13"/>
        <v/>
      </c>
      <c r="AF137" s="62" t="str">
        <f t="shared" ca="1" si="14"/>
        <v/>
      </c>
      <c r="AG137" s="62" t="str">
        <f t="shared" ca="1" si="15"/>
        <v/>
      </c>
      <c r="AH137" s="44"/>
    </row>
    <row r="138" spans="2:34" ht="34" x14ac:dyDescent="0.2">
      <c r="B138" s="52" t="s">
        <v>1230</v>
      </c>
      <c r="C138" s="53">
        <v>127</v>
      </c>
      <c r="D138" s="53" t="s">
        <v>41</v>
      </c>
      <c r="E138" s="78"/>
      <c r="F138" s="44"/>
      <c r="H138" s="37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79"/>
      <c r="J138" s="80"/>
      <c r="K138" s="78"/>
      <c r="L138" s="61"/>
      <c r="M138" s="78"/>
      <c r="N138" s="78"/>
      <c r="O138" s="55"/>
      <c r="P138" s="78"/>
      <c r="Q138" s="78"/>
      <c r="R138" s="78"/>
      <c r="S138" s="61"/>
      <c r="T138" s="44"/>
      <c r="U138" s="37" t="s">
        <v>44</v>
      </c>
      <c r="V138" s="59">
        <v>100</v>
      </c>
      <c r="W138" s="39"/>
      <c r="X138" s="54">
        <v>46076</v>
      </c>
      <c r="Y138" s="54" t="s">
        <v>1231</v>
      </c>
      <c r="Z138" s="54" t="str">
        <f t="shared" si="12"/>
        <v/>
      </c>
      <c r="AA138" s="54">
        <v>46076</v>
      </c>
      <c r="AB138" s="54" t="s">
        <v>45</v>
      </c>
      <c r="AC138" s="54"/>
      <c r="AD138" s="61"/>
      <c r="AE138" s="62" t="str">
        <f t="shared" ca="1" si="13"/>
        <v/>
      </c>
      <c r="AF138" s="62" t="str">
        <f t="shared" ca="1" si="14"/>
        <v/>
      </c>
      <c r="AG138" s="62" t="str">
        <f t="shared" ca="1" si="15"/>
        <v/>
      </c>
      <c r="AH138" s="44"/>
    </row>
    <row r="139" spans="2:34" ht="34" x14ac:dyDescent="0.2">
      <c r="B139" s="52" t="s">
        <v>1230</v>
      </c>
      <c r="C139" s="44">
        <v>128</v>
      </c>
      <c r="D139" s="53" t="s">
        <v>41</v>
      </c>
      <c r="E139" s="78"/>
      <c r="F139" s="44"/>
      <c r="H139" s="37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2"/>
      <c r="J139" s="80"/>
      <c r="K139" s="78"/>
      <c r="L139" s="61"/>
      <c r="M139" s="78"/>
      <c r="N139" s="78"/>
      <c r="O139" s="55"/>
      <c r="P139" s="78"/>
      <c r="Q139" s="78"/>
      <c r="R139" s="78"/>
      <c r="S139" s="61"/>
      <c r="T139" s="44"/>
      <c r="U139" s="37" t="s">
        <v>44</v>
      </c>
      <c r="V139" s="59">
        <v>100</v>
      </c>
      <c r="W139" s="39"/>
      <c r="X139" s="54">
        <v>46076</v>
      </c>
      <c r="Y139" s="54" t="s">
        <v>1231</v>
      </c>
      <c r="Z139" s="54" t="str">
        <f t="shared" si="12"/>
        <v/>
      </c>
      <c r="AA139" s="54">
        <v>46076</v>
      </c>
      <c r="AB139" s="54" t="s">
        <v>45</v>
      </c>
      <c r="AC139" s="54"/>
      <c r="AD139" s="61"/>
      <c r="AE139" s="62" t="str">
        <f t="shared" ca="1" si="13"/>
        <v/>
      </c>
      <c r="AF139" s="62" t="str">
        <f t="shared" ca="1" si="14"/>
        <v/>
      </c>
      <c r="AG139" s="62" t="str">
        <f t="shared" ca="1" si="15"/>
        <v/>
      </c>
      <c r="AH139" s="44"/>
    </row>
    <row r="140" spans="2:34" ht="34" x14ac:dyDescent="0.2">
      <c r="B140" s="52" t="s">
        <v>1230</v>
      </c>
      <c r="C140" s="53">
        <v>129</v>
      </c>
      <c r="D140" s="53" t="s">
        <v>41</v>
      </c>
      <c r="E140" s="78"/>
      <c r="F140" s="44"/>
      <c r="H140" s="37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2"/>
      <c r="J140" s="80"/>
      <c r="K140" s="78"/>
      <c r="L140" s="61"/>
      <c r="M140" s="78"/>
      <c r="N140" s="78"/>
      <c r="O140" s="55"/>
      <c r="P140" s="78"/>
      <c r="Q140" s="78"/>
      <c r="R140" s="78"/>
      <c r="S140" s="61"/>
      <c r="T140" s="44"/>
      <c r="U140" s="37" t="s">
        <v>44</v>
      </c>
      <c r="V140" s="59">
        <v>100</v>
      </c>
      <c r="W140" s="39"/>
      <c r="X140" s="54">
        <v>46076</v>
      </c>
      <c r="Y140" s="54" t="s">
        <v>1231</v>
      </c>
      <c r="Z140" s="54" t="str">
        <f t="shared" ref="Z140:Z154" si="16">IF(E140="","",IF(T140="","ні","так"))</f>
        <v/>
      </c>
      <c r="AA140" s="54">
        <v>46076</v>
      </c>
      <c r="AB140" s="54" t="s">
        <v>45</v>
      </c>
      <c r="AC140" s="54"/>
      <c r="AD140" s="61"/>
      <c r="AE140" s="62" t="str">
        <f t="shared" ref="AE140:AE171" ca="1" si="17">IF(AND(INT(YEARFRAC(I140,TODAY()))&gt;=25,INT(YEARFRAC(I140,TODAY()))&lt;=35),INT(YEARFRAC(I140,TODAY())),"")</f>
        <v/>
      </c>
      <c r="AF140" s="62" t="str">
        <f t="shared" ref="AF140:AF171" ca="1" si="18">IF(AND(INT(YEARFRAC(I140,TODAY()))&gt;=36,INT(YEARFRAC(I140,TODAY()))&lt;=45),INT(YEARFRAC(I140,TODAY())),"")</f>
        <v/>
      </c>
      <c r="AG140" s="62" t="str">
        <f t="shared" ref="AG140:AG171" ca="1" si="19">IF(AND(INT(YEARFRAC(I140,TODAY()))&gt;=46,INT(YEARFRAC(I140,TODAY()))&lt;=50),INT(YEARFRAC(I140,TODAY())),"")</f>
        <v/>
      </c>
      <c r="AH140" s="44"/>
    </row>
    <row r="141" spans="2:34" ht="34" x14ac:dyDescent="0.2">
      <c r="B141" s="52" t="s">
        <v>1230</v>
      </c>
      <c r="C141" s="44">
        <v>130</v>
      </c>
      <c r="D141" s="53" t="s">
        <v>41</v>
      </c>
      <c r="E141" s="78"/>
      <c r="F141" s="44"/>
      <c r="H141" s="37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2"/>
      <c r="J141" s="80"/>
      <c r="K141" s="78"/>
      <c r="L141" s="61"/>
      <c r="M141" s="78"/>
      <c r="N141" s="78"/>
      <c r="O141" s="55"/>
      <c r="P141" s="78"/>
      <c r="Q141" s="78"/>
      <c r="R141" s="78"/>
      <c r="S141" s="61"/>
      <c r="T141" s="44"/>
      <c r="U141" s="37" t="s">
        <v>44</v>
      </c>
      <c r="V141" s="59">
        <v>100</v>
      </c>
      <c r="W141" s="39"/>
      <c r="X141" s="54">
        <v>46076</v>
      </c>
      <c r="Y141" s="54" t="s">
        <v>1231</v>
      </c>
      <c r="Z141" s="54" t="str">
        <f t="shared" si="16"/>
        <v/>
      </c>
      <c r="AA141" s="54">
        <v>46076</v>
      </c>
      <c r="AB141" s="54" t="s">
        <v>45</v>
      </c>
      <c r="AC141" s="54"/>
      <c r="AD141" s="61"/>
      <c r="AE141" s="62" t="str">
        <f t="shared" ca="1" si="17"/>
        <v/>
      </c>
      <c r="AF141" s="62" t="str">
        <f t="shared" ca="1" si="18"/>
        <v/>
      </c>
      <c r="AG141" s="62" t="str">
        <f t="shared" ca="1" si="19"/>
        <v/>
      </c>
      <c r="AH141" s="44"/>
    </row>
    <row r="142" spans="2:34" ht="34" x14ac:dyDescent="0.2">
      <c r="B142" s="52" t="s">
        <v>1230</v>
      </c>
      <c r="C142" s="53">
        <v>131</v>
      </c>
      <c r="D142" s="53" t="s">
        <v>41</v>
      </c>
      <c r="E142" s="78"/>
      <c r="F142" s="44"/>
      <c r="H142" s="37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2"/>
      <c r="J142" s="80"/>
      <c r="K142" s="78"/>
      <c r="L142" s="61"/>
      <c r="M142" s="78"/>
      <c r="N142" s="78"/>
      <c r="O142" s="55"/>
      <c r="P142" s="78"/>
      <c r="Q142" s="78"/>
      <c r="R142" s="78"/>
      <c r="S142" s="61"/>
      <c r="T142" s="44"/>
      <c r="U142" s="37" t="s">
        <v>44</v>
      </c>
      <c r="V142" s="59">
        <v>100</v>
      </c>
      <c r="W142" s="39"/>
      <c r="X142" s="54">
        <v>46076</v>
      </c>
      <c r="Y142" s="54" t="s">
        <v>1231</v>
      </c>
      <c r="Z142" s="54" t="str">
        <f t="shared" si="16"/>
        <v/>
      </c>
      <c r="AA142" s="54">
        <v>46076</v>
      </c>
      <c r="AB142" s="54" t="s">
        <v>45</v>
      </c>
      <c r="AC142" s="54"/>
      <c r="AD142" s="61"/>
      <c r="AE142" s="62" t="str">
        <f t="shared" ca="1" si="17"/>
        <v/>
      </c>
      <c r="AF142" s="62" t="str">
        <f t="shared" ca="1" si="18"/>
        <v/>
      </c>
      <c r="AG142" s="62" t="str">
        <f t="shared" ca="1" si="19"/>
        <v/>
      </c>
      <c r="AH142" s="44"/>
    </row>
    <row r="143" spans="2:34" ht="34" x14ac:dyDescent="0.2">
      <c r="B143" s="52" t="s">
        <v>1230</v>
      </c>
      <c r="C143" s="44">
        <v>132</v>
      </c>
      <c r="D143" s="53" t="s">
        <v>41</v>
      </c>
      <c r="E143" s="78"/>
      <c r="F143" s="44"/>
      <c r="H143" s="37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2"/>
      <c r="J143" s="80"/>
      <c r="K143" s="78"/>
      <c r="L143" s="61"/>
      <c r="M143" s="78"/>
      <c r="N143" s="78"/>
      <c r="O143" s="55"/>
      <c r="P143" s="78"/>
      <c r="Q143" s="78"/>
      <c r="R143" s="78"/>
      <c r="S143" s="61"/>
      <c r="T143" s="44"/>
      <c r="U143" s="37" t="s">
        <v>44</v>
      </c>
      <c r="V143" s="59">
        <v>100</v>
      </c>
      <c r="W143" s="39"/>
      <c r="X143" s="54">
        <v>46076</v>
      </c>
      <c r="Y143" s="54" t="s">
        <v>1231</v>
      </c>
      <c r="Z143" s="54" t="str">
        <f t="shared" si="16"/>
        <v/>
      </c>
      <c r="AA143" s="54">
        <v>46076</v>
      </c>
      <c r="AB143" s="54" t="s">
        <v>45</v>
      </c>
      <c r="AC143" s="54"/>
      <c r="AD143" s="61"/>
      <c r="AE143" s="62" t="str">
        <f t="shared" ca="1" si="17"/>
        <v/>
      </c>
      <c r="AF143" s="62" t="str">
        <f t="shared" ca="1" si="18"/>
        <v/>
      </c>
      <c r="AG143" s="62" t="str">
        <f t="shared" ca="1" si="19"/>
        <v/>
      </c>
      <c r="AH143" s="44"/>
    </row>
    <row r="144" spans="2:34" ht="34" x14ac:dyDescent="0.2">
      <c r="B144" s="52" t="s">
        <v>1230</v>
      </c>
      <c r="C144" s="53">
        <v>133</v>
      </c>
      <c r="D144" s="53" t="s">
        <v>41</v>
      </c>
      <c r="E144" s="78"/>
      <c r="F144" s="44"/>
      <c r="H144" s="37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82"/>
      <c r="J144" s="80"/>
      <c r="K144" s="78"/>
      <c r="L144" s="61"/>
      <c r="M144" s="78"/>
      <c r="N144" s="78"/>
      <c r="O144" s="55"/>
      <c r="P144" s="78"/>
      <c r="Q144" s="78"/>
      <c r="R144" s="78"/>
      <c r="S144" s="61"/>
      <c r="T144" s="44"/>
      <c r="U144" s="37" t="s">
        <v>44</v>
      </c>
      <c r="V144" s="59">
        <v>100</v>
      </c>
      <c r="W144" s="39"/>
      <c r="X144" s="54">
        <v>46076</v>
      </c>
      <c r="Y144" s="54" t="s">
        <v>1231</v>
      </c>
      <c r="Z144" s="54" t="str">
        <f t="shared" si="16"/>
        <v/>
      </c>
      <c r="AA144" s="54">
        <v>46076</v>
      </c>
      <c r="AB144" s="54" t="s">
        <v>45</v>
      </c>
      <c r="AC144" s="54"/>
      <c r="AD144" s="61"/>
      <c r="AE144" s="62" t="str">
        <f t="shared" ca="1" si="17"/>
        <v/>
      </c>
      <c r="AF144" s="62" t="str">
        <f t="shared" ca="1" si="18"/>
        <v/>
      </c>
      <c r="AG144" s="62" t="str">
        <f t="shared" ca="1" si="19"/>
        <v/>
      </c>
      <c r="AH144" s="44"/>
    </row>
    <row r="145" spans="2:34" ht="34" x14ac:dyDescent="0.2">
      <c r="B145" s="52" t="s">
        <v>1230</v>
      </c>
      <c r="C145" s="44">
        <v>134</v>
      </c>
      <c r="D145" s="53" t="s">
        <v>41</v>
      </c>
      <c r="E145" s="78"/>
      <c r="F145" s="44"/>
      <c r="H145" s="37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2"/>
      <c r="J145" s="80"/>
      <c r="K145" s="78"/>
      <c r="L145" s="61"/>
      <c r="M145" s="78"/>
      <c r="N145" s="78"/>
      <c r="O145" s="55"/>
      <c r="P145" s="78"/>
      <c r="Q145" s="78"/>
      <c r="R145" s="78"/>
      <c r="S145" s="61"/>
      <c r="T145" s="44"/>
      <c r="U145" s="37" t="s">
        <v>44</v>
      </c>
      <c r="V145" s="59">
        <v>100</v>
      </c>
      <c r="W145" s="39"/>
      <c r="X145" s="54">
        <v>46076</v>
      </c>
      <c r="Y145" s="54" t="s">
        <v>1231</v>
      </c>
      <c r="Z145" s="54" t="str">
        <f t="shared" si="16"/>
        <v/>
      </c>
      <c r="AA145" s="54">
        <v>46076</v>
      </c>
      <c r="AB145" s="54" t="s">
        <v>45</v>
      </c>
      <c r="AC145" s="54"/>
      <c r="AD145" s="61"/>
      <c r="AE145" s="62" t="str">
        <f t="shared" ca="1" si="17"/>
        <v/>
      </c>
      <c r="AF145" s="62" t="str">
        <f t="shared" ca="1" si="18"/>
        <v/>
      </c>
      <c r="AG145" s="62" t="str">
        <f t="shared" ca="1" si="19"/>
        <v/>
      </c>
      <c r="AH145" s="44"/>
    </row>
    <row r="146" spans="2:34" ht="34" x14ac:dyDescent="0.2">
      <c r="B146" s="52" t="s">
        <v>1230</v>
      </c>
      <c r="C146" s="53">
        <v>135</v>
      </c>
      <c r="D146" s="53" t="s">
        <v>41</v>
      </c>
      <c r="E146" s="78"/>
      <c r="F146" s="44"/>
      <c r="H146" s="37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2"/>
      <c r="J146" s="80"/>
      <c r="K146" s="78"/>
      <c r="L146" s="61"/>
      <c r="M146" s="78"/>
      <c r="N146" s="78"/>
      <c r="O146" s="55"/>
      <c r="P146" s="78"/>
      <c r="Q146" s="78"/>
      <c r="R146" s="78"/>
      <c r="S146" s="61"/>
      <c r="T146" s="44"/>
      <c r="U146" s="37" t="s">
        <v>44</v>
      </c>
      <c r="V146" s="59">
        <v>100</v>
      </c>
      <c r="W146" s="39"/>
      <c r="X146" s="54">
        <v>46076</v>
      </c>
      <c r="Y146" s="54" t="s">
        <v>1231</v>
      </c>
      <c r="Z146" s="54" t="str">
        <f t="shared" si="16"/>
        <v/>
      </c>
      <c r="AA146" s="54">
        <v>46076</v>
      </c>
      <c r="AB146" s="54" t="s">
        <v>45</v>
      </c>
      <c r="AC146" s="54"/>
      <c r="AD146" s="61"/>
      <c r="AE146" s="62" t="str">
        <f t="shared" ca="1" si="17"/>
        <v/>
      </c>
      <c r="AF146" s="62" t="str">
        <f t="shared" ca="1" si="18"/>
        <v/>
      </c>
      <c r="AG146" s="62" t="str">
        <f t="shared" ca="1" si="19"/>
        <v/>
      </c>
      <c r="AH146" s="44"/>
    </row>
    <row r="147" spans="2:34" ht="34" x14ac:dyDescent="0.2">
      <c r="B147" s="52" t="s">
        <v>1230</v>
      </c>
      <c r="C147" s="44">
        <v>136</v>
      </c>
      <c r="D147" s="53" t="s">
        <v>41</v>
      </c>
      <c r="E147" s="78"/>
      <c r="F147" s="44"/>
      <c r="H147" s="37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2"/>
      <c r="J147" s="80"/>
      <c r="K147" s="78"/>
      <c r="L147" s="61"/>
      <c r="M147" s="78"/>
      <c r="N147" s="78"/>
      <c r="O147" s="55"/>
      <c r="P147" s="78"/>
      <c r="Q147" s="78"/>
      <c r="R147" s="78"/>
      <c r="S147" s="61"/>
      <c r="T147" s="44"/>
      <c r="U147" s="37" t="s">
        <v>44</v>
      </c>
      <c r="V147" s="59">
        <v>100</v>
      </c>
      <c r="W147" s="39"/>
      <c r="X147" s="54">
        <v>46076</v>
      </c>
      <c r="Y147" s="54" t="s">
        <v>1231</v>
      </c>
      <c r="Z147" s="54" t="str">
        <f t="shared" si="16"/>
        <v/>
      </c>
      <c r="AA147" s="54">
        <v>46076</v>
      </c>
      <c r="AB147" s="54" t="s">
        <v>45</v>
      </c>
      <c r="AC147" s="54"/>
      <c r="AD147" s="61"/>
      <c r="AE147" s="62" t="str">
        <f t="shared" ca="1" si="17"/>
        <v/>
      </c>
      <c r="AF147" s="62" t="str">
        <f t="shared" ca="1" si="18"/>
        <v/>
      </c>
      <c r="AG147" s="62" t="str">
        <f t="shared" ca="1" si="19"/>
        <v/>
      </c>
      <c r="AH147" s="44"/>
    </row>
    <row r="148" spans="2:34" ht="34" x14ac:dyDescent="0.2">
      <c r="B148" s="52" t="s">
        <v>1230</v>
      </c>
      <c r="C148" s="53">
        <v>137</v>
      </c>
      <c r="D148" s="53" t="s">
        <v>41</v>
      </c>
      <c r="E148" s="78"/>
      <c r="F148" s="44"/>
      <c r="H148" s="37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2"/>
      <c r="J148" s="80"/>
      <c r="K148" s="78"/>
      <c r="L148" s="61"/>
      <c r="M148" s="78"/>
      <c r="N148" s="78"/>
      <c r="O148" s="55"/>
      <c r="P148" s="78"/>
      <c r="Q148" s="78"/>
      <c r="R148" s="78"/>
      <c r="S148" s="61"/>
      <c r="T148" s="44"/>
      <c r="U148" s="37" t="s">
        <v>44</v>
      </c>
      <c r="V148" s="59">
        <v>100</v>
      </c>
      <c r="W148" s="39"/>
      <c r="X148" s="54">
        <v>46076</v>
      </c>
      <c r="Y148" s="54" t="s">
        <v>1231</v>
      </c>
      <c r="Z148" s="54" t="str">
        <f t="shared" si="16"/>
        <v/>
      </c>
      <c r="AA148" s="54">
        <v>46076</v>
      </c>
      <c r="AB148" s="54" t="s">
        <v>45</v>
      </c>
      <c r="AC148" s="54"/>
      <c r="AD148" s="61"/>
      <c r="AE148" s="62" t="str">
        <f t="shared" ca="1" si="17"/>
        <v/>
      </c>
      <c r="AF148" s="62" t="str">
        <f t="shared" ca="1" si="18"/>
        <v/>
      </c>
      <c r="AG148" s="62" t="str">
        <f t="shared" ca="1" si="19"/>
        <v/>
      </c>
      <c r="AH148" s="44"/>
    </row>
    <row r="149" spans="2:34" ht="34" x14ac:dyDescent="0.2">
      <c r="B149" s="52" t="s">
        <v>1230</v>
      </c>
      <c r="C149" s="44">
        <v>138</v>
      </c>
      <c r="D149" s="53" t="s">
        <v>41</v>
      </c>
      <c r="E149" s="78"/>
      <c r="F149" s="44"/>
      <c r="H149" s="37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2"/>
      <c r="J149" s="80"/>
      <c r="K149" s="78"/>
      <c r="L149" s="61"/>
      <c r="M149" s="78"/>
      <c r="N149" s="78"/>
      <c r="O149" s="55"/>
      <c r="P149" s="78"/>
      <c r="Q149" s="78"/>
      <c r="R149" s="78"/>
      <c r="S149" s="61"/>
      <c r="T149" s="44"/>
      <c r="U149" s="37" t="s">
        <v>44</v>
      </c>
      <c r="V149" s="59">
        <v>100</v>
      </c>
      <c r="W149" s="39"/>
      <c r="X149" s="54">
        <v>46076</v>
      </c>
      <c r="Y149" s="54" t="s">
        <v>1231</v>
      </c>
      <c r="Z149" s="54" t="str">
        <f t="shared" si="16"/>
        <v/>
      </c>
      <c r="AA149" s="54">
        <v>46076</v>
      </c>
      <c r="AB149" s="54" t="s">
        <v>45</v>
      </c>
      <c r="AC149" s="54"/>
      <c r="AD149" s="61"/>
      <c r="AE149" s="62" t="str">
        <f t="shared" ca="1" si="17"/>
        <v/>
      </c>
      <c r="AF149" s="62" t="str">
        <f t="shared" ca="1" si="18"/>
        <v/>
      </c>
      <c r="AG149" s="62" t="str">
        <f t="shared" ca="1" si="19"/>
        <v/>
      </c>
      <c r="AH149" s="44"/>
    </row>
    <row r="150" spans="2:34" ht="34" x14ac:dyDescent="0.2">
      <c r="B150" s="52" t="s">
        <v>1230</v>
      </c>
      <c r="C150" s="53">
        <v>139</v>
      </c>
      <c r="D150" s="53" t="s">
        <v>41</v>
      </c>
      <c r="E150" s="78"/>
      <c r="F150" s="44"/>
      <c r="H150" s="37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2"/>
      <c r="J150" s="80"/>
      <c r="K150" s="78"/>
      <c r="L150" s="61"/>
      <c r="M150" s="78"/>
      <c r="N150" s="78"/>
      <c r="O150" s="55"/>
      <c r="P150" s="78"/>
      <c r="Q150" s="78"/>
      <c r="R150" s="78"/>
      <c r="S150" s="61"/>
      <c r="T150" s="44"/>
      <c r="U150" s="37" t="s">
        <v>44</v>
      </c>
      <c r="V150" s="59">
        <v>100</v>
      </c>
      <c r="W150" s="39"/>
      <c r="X150" s="54">
        <v>46076</v>
      </c>
      <c r="Y150" s="54" t="s">
        <v>1231</v>
      </c>
      <c r="Z150" s="54" t="str">
        <f t="shared" si="16"/>
        <v/>
      </c>
      <c r="AA150" s="54">
        <v>46076</v>
      </c>
      <c r="AB150" s="54" t="s">
        <v>45</v>
      </c>
      <c r="AC150" s="54"/>
      <c r="AD150" s="61"/>
      <c r="AE150" s="62" t="str">
        <f t="shared" ca="1" si="17"/>
        <v/>
      </c>
      <c r="AF150" s="62" t="str">
        <f t="shared" ca="1" si="18"/>
        <v/>
      </c>
      <c r="AG150" s="62" t="str">
        <f t="shared" ca="1" si="19"/>
        <v/>
      </c>
      <c r="AH150" s="44"/>
    </row>
    <row r="151" spans="2:34" ht="34" x14ac:dyDescent="0.2">
      <c r="B151" s="52" t="s">
        <v>1230</v>
      </c>
      <c r="C151" s="44">
        <v>140</v>
      </c>
      <c r="D151" s="53" t="s">
        <v>41</v>
      </c>
      <c r="E151" s="78"/>
      <c r="F151" s="44"/>
      <c r="H151" s="37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2"/>
      <c r="J151" s="80"/>
      <c r="K151" s="78"/>
      <c r="L151" s="61"/>
      <c r="M151" s="78"/>
      <c r="N151" s="78"/>
      <c r="O151" s="55"/>
      <c r="P151" s="78"/>
      <c r="Q151" s="78"/>
      <c r="R151" s="78"/>
      <c r="S151" s="61"/>
      <c r="T151" s="44"/>
      <c r="U151" s="37" t="s">
        <v>44</v>
      </c>
      <c r="V151" s="59">
        <v>100</v>
      </c>
      <c r="W151" s="39"/>
      <c r="X151" s="54">
        <v>46076</v>
      </c>
      <c r="Y151" s="54" t="s">
        <v>1231</v>
      </c>
      <c r="Z151" s="54" t="str">
        <f t="shared" si="16"/>
        <v/>
      </c>
      <c r="AA151" s="54">
        <v>46076</v>
      </c>
      <c r="AB151" s="54" t="s">
        <v>45</v>
      </c>
      <c r="AC151" s="54"/>
      <c r="AD151" s="61"/>
      <c r="AE151" s="62" t="str">
        <f t="shared" ca="1" si="17"/>
        <v/>
      </c>
      <c r="AF151" s="62" t="str">
        <f t="shared" ca="1" si="18"/>
        <v/>
      </c>
      <c r="AG151" s="62" t="str">
        <f t="shared" ca="1" si="19"/>
        <v/>
      </c>
      <c r="AH151" s="44"/>
    </row>
    <row r="152" spans="2:34" ht="34" x14ac:dyDescent="0.2">
      <c r="B152" s="52" t="s">
        <v>1230</v>
      </c>
      <c r="C152" s="53">
        <v>141</v>
      </c>
      <c r="D152" s="53" t="s">
        <v>41</v>
      </c>
      <c r="E152" s="78"/>
      <c r="F152" s="44"/>
      <c r="H152" s="37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2"/>
      <c r="J152" s="80"/>
      <c r="K152" s="78"/>
      <c r="L152" s="61"/>
      <c r="M152" s="78"/>
      <c r="N152" s="78"/>
      <c r="O152" s="55"/>
      <c r="P152" s="78"/>
      <c r="Q152" s="78"/>
      <c r="R152" s="78"/>
      <c r="S152" s="61"/>
      <c r="T152" s="44"/>
      <c r="U152" s="37" t="s">
        <v>44</v>
      </c>
      <c r="V152" s="59">
        <v>100</v>
      </c>
      <c r="W152" s="39"/>
      <c r="X152" s="54">
        <v>46076</v>
      </c>
      <c r="Y152" s="54" t="s">
        <v>1231</v>
      </c>
      <c r="Z152" s="54" t="str">
        <f t="shared" si="16"/>
        <v/>
      </c>
      <c r="AA152" s="54">
        <v>46076</v>
      </c>
      <c r="AB152" s="54" t="s">
        <v>45</v>
      </c>
      <c r="AC152" s="54"/>
      <c r="AD152" s="61"/>
      <c r="AE152" s="62" t="str">
        <f t="shared" ca="1" si="17"/>
        <v/>
      </c>
      <c r="AF152" s="62" t="str">
        <f t="shared" ca="1" si="18"/>
        <v/>
      </c>
      <c r="AG152" s="62" t="str">
        <f t="shared" ca="1" si="19"/>
        <v/>
      </c>
      <c r="AH152" s="44"/>
    </row>
    <row r="153" spans="2:34" ht="34" x14ac:dyDescent="0.2">
      <c r="B153" s="52" t="s">
        <v>1230</v>
      </c>
      <c r="C153" s="44">
        <v>142</v>
      </c>
      <c r="D153" s="53" t="s">
        <v>41</v>
      </c>
      <c r="E153" s="78"/>
      <c r="F153" s="44"/>
      <c r="H153" s="37" t="str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82"/>
      <c r="J153" s="80"/>
      <c r="K153" s="78"/>
      <c r="L153" s="61"/>
      <c r="M153" s="78"/>
      <c r="N153" s="78"/>
      <c r="O153" s="55"/>
      <c r="P153" s="78"/>
      <c r="Q153" s="78"/>
      <c r="R153" s="78"/>
      <c r="S153" s="61"/>
      <c r="T153" s="44"/>
      <c r="U153" s="37" t="s">
        <v>44</v>
      </c>
      <c r="V153" s="59">
        <v>100</v>
      </c>
      <c r="W153" s="39"/>
      <c r="X153" s="54">
        <v>46076</v>
      </c>
      <c r="Y153" s="54" t="s">
        <v>1231</v>
      </c>
      <c r="Z153" s="54" t="str">
        <f t="shared" si="16"/>
        <v/>
      </c>
      <c r="AA153" s="54">
        <v>46076</v>
      </c>
      <c r="AB153" s="54" t="s">
        <v>45</v>
      </c>
      <c r="AC153" s="54"/>
      <c r="AD153" s="61"/>
      <c r="AE153" s="62" t="str">
        <f t="shared" ca="1" si="17"/>
        <v/>
      </c>
      <c r="AF153" s="62" t="str">
        <f t="shared" ca="1" si="18"/>
        <v/>
      </c>
      <c r="AG153" s="62" t="str">
        <f t="shared" ca="1" si="19"/>
        <v/>
      </c>
      <c r="AH153" s="44"/>
    </row>
    <row r="154" spans="2:34" ht="36" x14ac:dyDescent="0.2">
      <c r="B154" s="52" t="s">
        <v>1230</v>
      </c>
      <c r="C154" s="53">
        <v>143</v>
      </c>
      <c r="D154" s="53" t="s">
        <v>41</v>
      </c>
      <c r="E154" s="78"/>
      <c r="F154" s="44"/>
      <c r="H154" s="37" t="str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82"/>
      <c r="J154" s="80"/>
      <c r="K154" s="78"/>
      <c r="L154" s="61"/>
      <c r="M154" s="78"/>
      <c r="N154" s="78"/>
      <c r="O154" s="55"/>
      <c r="P154" s="78"/>
      <c r="Q154" s="78"/>
      <c r="R154" s="78"/>
      <c r="S154" s="61"/>
      <c r="T154" s="44"/>
      <c r="U154" s="37" t="s">
        <v>44</v>
      </c>
      <c r="V154" s="59">
        <v>100</v>
      </c>
      <c r="W154" s="39"/>
      <c r="X154" s="54">
        <v>46076</v>
      </c>
      <c r="Y154" s="54" t="s">
        <v>1231</v>
      </c>
      <c r="Z154" s="54" t="str">
        <f t="shared" si="16"/>
        <v/>
      </c>
      <c r="AA154" s="54">
        <v>46076</v>
      </c>
      <c r="AB154" s="54" t="s">
        <v>45</v>
      </c>
      <c r="AC154" s="54"/>
      <c r="AD154" s="61" t="s">
        <v>57</v>
      </c>
      <c r="AE154" s="62" t="str">
        <f t="shared" ca="1" si="17"/>
        <v/>
      </c>
      <c r="AF154" s="62" t="str">
        <f t="shared" ca="1" si="18"/>
        <v/>
      </c>
      <c r="AG154" s="62" t="str">
        <f t="shared" ca="1" si="19"/>
        <v/>
      </c>
      <c r="AH154" s="44"/>
    </row>
    <row r="155" spans="2:34" ht="17" x14ac:dyDescent="0.2">
      <c r="C155" s="44"/>
      <c r="D155" s="44"/>
      <c r="E155" s="78"/>
      <c r="F155" s="44"/>
      <c r="G155" s="73"/>
      <c r="H155" s="44"/>
      <c r="I155" s="82"/>
      <c r="J155" s="80"/>
      <c r="K155" s="78"/>
      <c r="L155" s="61"/>
      <c r="M155" s="78"/>
      <c r="N155" s="78"/>
      <c r="O155" s="55"/>
      <c r="P155" s="78"/>
      <c r="Q155" s="78"/>
      <c r="R155" s="78"/>
      <c r="S155" s="61"/>
      <c r="T155" s="44"/>
      <c r="U155" s="37"/>
      <c r="W155" s="39"/>
      <c r="X155" s="75"/>
      <c r="Y155" s="75"/>
      <c r="Z155" s="75"/>
      <c r="AA155" s="75"/>
      <c r="AB155" s="75"/>
      <c r="AC155" s="54"/>
      <c r="AD155" s="61"/>
      <c r="AE155" s="62" t="str">
        <f t="shared" ca="1" si="17"/>
        <v/>
      </c>
      <c r="AF155" s="62" t="str">
        <f t="shared" ca="1" si="18"/>
        <v/>
      </c>
      <c r="AG155" s="62" t="str">
        <f t="shared" ca="1" si="19"/>
        <v/>
      </c>
      <c r="AH155" s="44"/>
    </row>
    <row r="156" spans="2:34" ht="17" x14ac:dyDescent="0.2">
      <c r="C156" s="44"/>
      <c r="D156" s="44"/>
      <c r="E156" s="78"/>
      <c r="F156" s="44"/>
      <c r="G156" s="73"/>
      <c r="H156" s="44"/>
      <c r="I156" s="82"/>
      <c r="J156" s="80"/>
      <c r="K156" s="78"/>
      <c r="L156" s="61"/>
      <c r="M156" s="78"/>
      <c r="N156" s="78"/>
      <c r="O156" s="55"/>
      <c r="P156" s="78"/>
      <c r="Q156" s="78"/>
      <c r="R156" s="78"/>
      <c r="S156" s="61"/>
      <c r="T156" s="44"/>
      <c r="U156" s="44"/>
      <c r="V156" s="78"/>
      <c r="W156" s="80"/>
      <c r="X156" s="81"/>
      <c r="Y156" s="81"/>
      <c r="Z156" s="75"/>
      <c r="AA156" s="75"/>
      <c r="AB156" s="75"/>
      <c r="AC156" s="54"/>
      <c r="AD156" s="61"/>
      <c r="AE156" s="62" t="str">
        <f t="shared" ca="1" si="17"/>
        <v/>
      </c>
      <c r="AF156" s="62" t="str">
        <f t="shared" ca="1" si="18"/>
        <v/>
      </c>
      <c r="AG156" s="62" t="str">
        <f t="shared" ca="1" si="19"/>
        <v/>
      </c>
      <c r="AH156" s="44"/>
    </row>
    <row r="157" spans="2:34" ht="17" x14ac:dyDescent="0.2">
      <c r="C157" s="44"/>
      <c r="D157" s="44"/>
      <c r="E157" s="78"/>
      <c r="F157" s="44"/>
      <c r="G157" s="73"/>
      <c r="H157" s="44"/>
      <c r="I157" s="82"/>
      <c r="J157" s="80"/>
      <c r="K157" s="78"/>
      <c r="L157" s="61"/>
      <c r="M157" s="78"/>
      <c r="N157" s="78"/>
      <c r="O157" s="55"/>
      <c r="P157" s="78"/>
      <c r="Q157" s="78"/>
      <c r="R157" s="78"/>
      <c r="S157" s="61"/>
      <c r="T157" s="44"/>
      <c r="U157" s="44"/>
      <c r="V157" s="78"/>
      <c r="W157" s="80"/>
      <c r="X157" s="81"/>
      <c r="Y157" s="81"/>
      <c r="Z157" s="75"/>
      <c r="AA157" s="75"/>
      <c r="AB157" s="75"/>
      <c r="AC157" s="54"/>
      <c r="AD157" s="61"/>
      <c r="AE157" s="62" t="str">
        <f t="shared" ca="1" si="17"/>
        <v/>
      </c>
      <c r="AF157" s="62" t="str">
        <f t="shared" ca="1" si="18"/>
        <v/>
      </c>
      <c r="AG157" s="62" t="str">
        <f t="shared" ca="1" si="19"/>
        <v/>
      </c>
      <c r="AH157" s="44"/>
    </row>
    <row r="158" spans="2:34" ht="17" x14ac:dyDescent="0.2">
      <c r="C158" s="44"/>
      <c r="D158" s="44"/>
      <c r="E158" s="78"/>
      <c r="F158" s="44"/>
      <c r="G158" s="73"/>
      <c r="H158" s="44"/>
      <c r="I158" s="82"/>
      <c r="J158" s="80"/>
      <c r="K158" s="78"/>
      <c r="L158" s="61"/>
      <c r="M158" s="78"/>
      <c r="N158" s="78"/>
      <c r="O158" s="55"/>
      <c r="P158" s="78"/>
      <c r="Q158" s="78"/>
      <c r="R158" s="78"/>
      <c r="S158" s="61"/>
      <c r="T158" s="44"/>
      <c r="U158" s="44"/>
      <c r="V158" s="78"/>
      <c r="W158" s="80"/>
      <c r="X158" s="81"/>
      <c r="Y158" s="81"/>
      <c r="Z158" s="75"/>
      <c r="AA158" s="75"/>
      <c r="AB158" s="75"/>
      <c r="AC158" s="75"/>
      <c r="AD158" s="61"/>
      <c r="AE158" s="62" t="str">
        <f t="shared" ca="1" si="17"/>
        <v/>
      </c>
      <c r="AF158" s="62" t="str">
        <f t="shared" ca="1" si="18"/>
        <v/>
      </c>
      <c r="AG158" s="62" t="str">
        <f t="shared" ca="1" si="19"/>
        <v/>
      </c>
      <c r="AH158" s="44"/>
    </row>
    <row r="159" spans="2:34" ht="17" x14ac:dyDescent="0.2">
      <c r="C159" s="44"/>
      <c r="D159" s="44"/>
      <c r="E159" s="78"/>
      <c r="F159" s="44"/>
      <c r="G159" s="73"/>
      <c r="H159" s="44"/>
      <c r="I159" s="82"/>
      <c r="J159" s="80"/>
      <c r="K159" s="78"/>
      <c r="L159" s="61"/>
      <c r="M159" s="78"/>
      <c r="N159" s="78"/>
      <c r="O159" s="55"/>
      <c r="P159" s="78"/>
      <c r="Q159" s="78"/>
      <c r="R159" s="78"/>
      <c r="S159" s="61"/>
      <c r="T159" s="44"/>
      <c r="U159" s="44"/>
      <c r="V159" s="78"/>
      <c r="W159" s="80"/>
      <c r="X159" s="81"/>
      <c r="Y159" s="81"/>
      <c r="Z159" s="75"/>
      <c r="AA159" s="75"/>
      <c r="AB159" s="75"/>
      <c r="AC159" s="75"/>
      <c r="AD159" s="61"/>
      <c r="AE159" s="62" t="str">
        <f t="shared" ca="1" si="17"/>
        <v/>
      </c>
      <c r="AF159" s="62" t="str">
        <f t="shared" ca="1" si="18"/>
        <v/>
      </c>
      <c r="AG159" s="62" t="str">
        <f t="shared" ca="1" si="19"/>
        <v/>
      </c>
      <c r="AH159" s="44"/>
    </row>
    <row r="160" spans="2:34" ht="17" x14ac:dyDescent="0.2">
      <c r="C160" s="44"/>
      <c r="D160" s="44"/>
      <c r="E160" s="78"/>
      <c r="F160" s="44"/>
      <c r="G160" s="73"/>
      <c r="H160" s="44"/>
      <c r="I160" s="82"/>
      <c r="J160" s="80"/>
      <c r="K160" s="78"/>
      <c r="L160" s="61"/>
      <c r="M160" s="78"/>
      <c r="N160" s="78"/>
      <c r="O160" s="55"/>
      <c r="P160" s="78"/>
      <c r="Q160" s="78"/>
      <c r="R160" s="78"/>
      <c r="S160" s="61"/>
      <c r="T160" s="44"/>
      <c r="U160" s="44"/>
      <c r="V160" s="78"/>
      <c r="W160" s="80"/>
      <c r="X160" s="81"/>
      <c r="Y160" s="81"/>
      <c r="Z160" s="75"/>
      <c r="AA160" s="75"/>
      <c r="AB160" s="75"/>
      <c r="AC160" s="75"/>
      <c r="AD160" s="61"/>
      <c r="AE160" s="62" t="str">
        <f t="shared" ca="1" si="17"/>
        <v/>
      </c>
      <c r="AF160" s="62" t="str">
        <f t="shared" ca="1" si="18"/>
        <v/>
      </c>
      <c r="AG160" s="62" t="str">
        <f t="shared" ca="1" si="19"/>
        <v/>
      </c>
      <c r="AH160" s="44"/>
    </row>
    <row r="161" spans="3:34" ht="17" x14ac:dyDescent="0.2">
      <c r="C161" s="44"/>
      <c r="D161" s="44"/>
      <c r="E161" s="78"/>
      <c r="F161" s="44"/>
      <c r="G161" s="73"/>
      <c r="H161" s="44"/>
      <c r="I161" s="82"/>
      <c r="J161" s="80"/>
      <c r="K161" s="78"/>
      <c r="L161" s="61"/>
      <c r="M161" s="78"/>
      <c r="N161" s="78"/>
      <c r="O161" s="55"/>
      <c r="P161" s="78"/>
      <c r="Q161" s="78"/>
      <c r="R161" s="78"/>
      <c r="S161" s="61"/>
      <c r="T161" s="44"/>
      <c r="U161" s="44"/>
      <c r="V161" s="78"/>
      <c r="W161" s="80"/>
      <c r="X161" s="81"/>
      <c r="Y161" s="81"/>
      <c r="Z161" s="75"/>
      <c r="AA161" s="75"/>
      <c r="AB161" s="75"/>
      <c r="AC161" s="75"/>
      <c r="AD161" s="61"/>
      <c r="AE161" s="62" t="str">
        <f t="shared" ca="1" si="17"/>
        <v/>
      </c>
      <c r="AF161" s="62" t="str">
        <f t="shared" ca="1" si="18"/>
        <v/>
      </c>
      <c r="AG161" s="62" t="str">
        <f t="shared" ca="1" si="19"/>
        <v/>
      </c>
      <c r="AH161" s="44"/>
    </row>
    <row r="162" spans="3:34" ht="17" x14ac:dyDescent="0.2">
      <c r="C162" s="44"/>
      <c r="D162" s="44"/>
      <c r="E162" s="78"/>
      <c r="F162" s="44"/>
      <c r="G162" s="73"/>
      <c r="H162" s="44"/>
      <c r="I162" s="82"/>
      <c r="J162" s="80"/>
      <c r="K162" s="78"/>
      <c r="L162" s="61"/>
      <c r="M162" s="78"/>
      <c r="N162" s="78"/>
      <c r="O162" s="55"/>
      <c r="P162" s="78"/>
      <c r="Q162" s="78"/>
      <c r="R162" s="78"/>
      <c r="S162" s="61"/>
      <c r="T162" s="44"/>
      <c r="U162" s="44"/>
      <c r="V162" s="78"/>
      <c r="W162" s="80"/>
      <c r="X162" s="81"/>
      <c r="Y162" s="81"/>
      <c r="Z162" s="75"/>
      <c r="AA162" s="75"/>
      <c r="AB162" s="75"/>
      <c r="AC162" s="75"/>
      <c r="AD162" s="61"/>
      <c r="AE162" s="62" t="str">
        <f t="shared" ca="1" si="17"/>
        <v/>
      </c>
      <c r="AF162" s="62" t="str">
        <f t="shared" ca="1" si="18"/>
        <v/>
      </c>
      <c r="AG162" s="62" t="str">
        <f t="shared" ca="1" si="19"/>
        <v/>
      </c>
      <c r="AH162" s="44"/>
    </row>
    <row r="163" spans="3:34" ht="17" x14ac:dyDescent="0.2">
      <c r="C163" s="44"/>
      <c r="D163" s="44"/>
      <c r="E163" s="78"/>
      <c r="F163" s="44"/>
      <c r="G163" s="73"/>
      <c r="H163" s="44"/>
      <c r="I163" s="82"/>
      <c r="J163" s="80"/>
      <c r="K163" s="78"/>
      <c r="L163" s="61"/>
      <c r="M163" s="78"/>
      <c r="N163" s="78"/>
      <c r="O163" s="55"/>
      <c r="P163" s="78"/>
      <c r="Q163" s="78"/>
      <c r="R163" s="78"/>
      <c r="S163" s="61"/>
      <c r="T163" s="44"/>
      <c r="U163" s="44"/>
      <c r="V163" s="78"/>
      <c r="W163" s="80"/>
      <c r="X163" s="81"/>
      <c r="Y163" s="81"/>
      <c r="Z163" s="75"/>
      <c r="AA163" s="75"/>
      <c r="AB163" s="75"/>
      <c r="AC163" s="75"/>
      <c r="AD163" s="61"/>
      <c r="AE163" s="62" t="str">
        <f t="shared" ca="1" si="17"/>
        <v/>
      </c>
      <c r="AF163" s="62" t="str">
        <f t="shared" ca="1" si="18"/>
        <v/>
      </c>
      <c r="AG163" s="62" t="str">
        <f t="shared" ca="1" si="19"/>
        <v/>
      </c>
      <c r="AH163" s="44"/>
    </row>
    <row r="164" spans="3:34" ht="17" x14ac:dyDescent="0.2">
      <c r="C164" s="44"/>
      <c r="D164" s="44"/>
      <c r="E164" s="78"/>
      <c r="F164" s="44"/>
      <c r="G164" s="73"/>
      <c r="H164" s="44"/>
      <c r="I164" s="82"/>
      <c r="J164" s="80"/>
      <c r="K164" s="78"/>
      <c r="L164" s="61"/>
      <c r="M164" s="78"/>
      <c r="N164" s="78"/>
      <c r="O164" s="55"/>
      <c r="P164" s="78"/>
      <c r="Q164" s="78"/>
      <c r="R164" s="78"/>
      <c r="S164" s="61"/>
      <c r="T164" s="44"/>
      <c r="U164" s="44"/>
      <c r="V164" s="78"/>
      <c r="W164" s="80"/>
      <c r="X164" s="81"/>
      <c r="Y164" s="81"/>
      <c r="Z164" s="75"/>
      <c r="AA164" s="75"/>
      <c r="AB164" s="75"/>
      <c r="AC164" s="75"/>
      <c r="AD164" s="61"/>
      <c r="AE164" s="62" t="str">
        <f t="shared" ca="1" si="17"/>
        <v/>
      </c>
      <c r="AF164" s="62" t="str">
        <f t="shared" ca="1" si="18"/>
        <v/>
      </c>
      <c r="AG164" s="62" t="str">
        <f t="shared" ca="1" si="19"/>
        <v/>
      </c>
      <c r="AH164" s="44"/>
    </row>
    <row r="165" spans="3:34" ht="17" x14ac:dyDescent="0.2">
      <c r="C165" s="44"/>
      <c r="D165" s="44"/>
      <c r="E165" s="78"/>
      <c r="F165" s="44"/>
      <c r="G165" s="73"/>
      <c r="H165" s="44"/>
      <c r="I165" s="82"/>
      <c r="J165" s="80"/>
      <c r="K165" s="78"/>
      <c r="L165" s="61"/>
      <c r="M165" s="78"/>
      <c r="N165" s="78"/>
      <c r="O165" s="55"/>
      <c r="P165" s="78"/>
      <c r="Q165" s="78"/>
      <c r="R165" s="78"/>
      <c r="S165" s="61"/>
      <c r="T165" s="44"/>
      <c r="U165" s="44"/>
      <c r="V165" s="78"/>
      <c r="W165" s="80"/>
      <c r="X165" s="81"/>
      <c r="Y165" s="81"/>
      <c r="Z165" s="75"/>
      <c r="AA165" s="75"/>
      <c r="AB165" s="75"/>
      <c r="AC165" s="75"/>
      <c r="AD165" s="61"/>
      <c r="AE165" s="62" t="str">
        <f t="shared" ca="1" si="17"/>
        <v/>
      </c>
      <c r="AF165" s="62" t="str">
        <f t="shared" ca="1" si="18"/>
        <v/>
      </c>
      <c r="AG165" s="62" t="str">
        <f t="shared" ca="1" si="19"/>
        <v/>
      </c>
      <c r="AH165" s="44"/>
    </row>
    <row r="166" spans="3:34" ht="17" x14ac:dyDescent="0.2">
      <c r="C166" s="44"/>
      <c r="D166" s="44"/>
      <c r="E166" s="78"/>
      <c r="F166" s="44"/>
      <c r="G166" s="73"/>
      <c r="H166" s="44"/>
      <c r="I166" s="82"/>
      <c r="J166" s="80"/>
      <c r="K166" s="78"/>
      <c r="L166" s="61"/>
      <c r="M166" s="78"/>
      <c r="N166" s="78"/>
      <c r="O166" s="55"/>
      <c r="P166" s="78"/>
      <c r="Q166" s="78"/>
      <c r="R166" s="78"/>
      <c r="S166" s="61"/>
      <c r="T166" s="44"/>
      <c r="U166" s="44"/>
      <c r="V166" s="78"/>
      <c r="W166" s="80"/>
      <c r="X166" s="81"/>
      <c r="Y166" s="81"/>
      <c r="Z166" s="75"/>
      <c r="AA166" s="75"/>
      <c r="AB166" s="75"/>
      <c r="AC166" s="75"/>
      <c r="AD166" s="61"/>
      <c r="AE166" s="62" t="str">
        <f t="shared" ca="1" si="17"/>
        <v/>
      </c>
      <c r="AF166" s="62" t="str">
        <f t="shared" ca="1" si="18"/>
        <v/>
      </c>
      <c r="AG166" s="62" t="str">
        <f t="shared" ca="1" si="19"/>
        <v/>
      </c>
      <c r="AH166" s="44"/>
    </row>
    <row r="167" spans="3:34" ht="17" x14ac:dyDescent="0.2">
      <c r="C167" s="44"/>
      <c r="D167" s="44"/>
      <c r="E167" s="78"/>
      <c r="F167" s="44"/>
      <c r="G167" s="73"/>
      <c r="H167" s="44"/>
      <c r="I167" s="82"/>
      <c r="J167" s="80"/>
      <c r="K167" s="78"/>
      <c r="L167" s="61"/>
      <c r="M167" s="78"/>
      <c r="N167" s="78"/>
      <c r="O167" s="55"/>
      <c r="P167" s="78"/>
      <c r="Q167" s="78"/>
      <c r="R167" s="78"/>
      <c r="S167" s="61"/>
      <c r="T167" s="44"/>
      <c r="U167" s="44"/>
      <c r="V167" s="78"/>
      <c r="W167" s="80"/>
      <c r="X167" s="81"/>
      <c r="Y167" s="81"/>
      <c r="Z167" s="75"/>
      <c r="AA167" s="75"/>
      <c r="AB167" s="75"/>
      <c r="AC167" s="75"/>
      <c r="AD167" s="61"/>
      <c r="AE167" s="62" t="str">
        <f t="shared" ca="1" si="17"/>
        <v/>
      </c>
      <c r="AF167" s="62" t="str">
        <f t="shared" ca="1" si="18"/>
        <v/>
      </c>
      <c r="AG167" s="62" t="str">
        <f t="shared" ca="1" si="19"/>
        <v/>
      </c>
      <c r="AH167" s="44"/>
    </row>
    <row r="168" spans="3:34" ht="17" x14ac:dyDescent="0.2">
      <c r="C168" s="44"/>
      <c r="D168" s="44"/>
      <c r="E168" s="78"/>
      <c r="F168" s="44"/>
      <c r="G168" s="73"/>
      <c r="H168" s="44"/>
      <c r="I168" s="82"/>
      <c r="J168" s="80"/>
      <c r="K168" s="78"/>
      <c r="L168" s="61"/>
      <c r="M168" s="78"/>
      <c r="N168" s="78"/>
      <c r="O168" s="55"/>
      <c r="P168" s="78"/>
      <c r="Q168" s="78"/>
      <c r="R168" s="78"/>
      <c r="S168" s="61"/>
      <c r="T168" s="44"/>
      <c r="U168" s="44"/>
      <c r="V168" s="78"/>
      <c r="W168" s="80"/>
      <c r="X168" s="81"/>
      <c r="Y168" s="81"/>
      <c r="Z168" s="75"/>
      <c r="AA168" s="75"/>
      <c r="AB168" s="75"/>
      <c r="AC168" s="75"/>
      <c r="AD168" s="61"/>
      <c r="AE168" s="62" t="str">
        <f t="shared" ca="1" si="17"/>
        <v/>
      </c>
      <c r="AF168" s="62" t="str">
        <f t="shared" ca="1" si="18"/>
        <v/>
      </c>
      <c r="AG168" s="62" t="str">
        <f t="shared" ca="1" si="19"/>
        <v/>
      </c>
      <c r="AH168" s="44"/>
    </row>
    <row r="169" spans="3:34" ht="17" x14ac:dyDescent="0.2">
      <c r="C169" s="44"/>
      <c r="D169" s="44"/>
      <c r="E169" s="78"/>
      <c r="F169" s="44"/>
      <c r="G169" s="73"/>
      <c r="H169" s="44"/>
      <c r="I169" s="82"/>
      <c r="J169" s="80"/>
      <c r="K169" s="78"/>
      <c r="L169" s="61"/>
      <c r="M169" s="78"/>
      <c r="N169" s="78"/>
      <c r="O169" s="55"/>
      <c r="P169" s="78"/>
      <c r="Q169" s="78"/>
      <c r="R169" s="78"/>
      <c r="S169" s="61"/>
      <c r="T169" s="44"/>
      <c r="U169" s="44"/>
      <c r="V169" s="78"/>
      <c r="W169" s="80"/>
      <c r="X169" s="81"/>
      <c r="Y169" s="81"/>
      <c r="Z169" s="75"/>
      <c r="AA169" s="75"/>
      <c r="AB169" s="75"/>
      <c r="AC169" s="75"/>
      <c r="AD169" s="61"/>
      <c r="AE169" s="62" t="str">
        <f t="shared" ca="1" si="17"/>
        <v/>
      </c>
      <c r="AF169" s="62" t="str">
        <f t="shared" ca="1" si="18"/>
        <v/>
      </c>
      <c r="AG169" s="62" t="str">
        <f t="shared" ca="1" si="19"/>
        <v/>
      </c>
      <c r="AH169" s="44"/>
    </row>
    <row r="170" spans="3:34" ht="17" x14ac:dyDescent="0.2">
      <c r="C170" s="44"/>
      <c r="D170" s="44"/>
      <c r="E170" s="78"/>
      <c r="F170" s="44"/>
      <c r="G170" s="73"/>
      <c r="H170" s="44"/>
      <c r="I170" s="82"/>
      <c r="J170" s="80"/>
      <c r="K170" s="78"/>
      <c r="L170" s="61"/>
      <c r="M170" s="78"/>
      <c r="N170" s="78"/>
      <c r="O170" s="55"/>
      <c r="P170" s="78"/>
      <c r="Q170" s="78"/>
      <c r="R170" s="78"/>
      <c r="S170" s="61"/>
      <c r="T170" s="78"/>
      <c r="U170" s="44"/>
      <c r="V170" s="78"/>
      <c r="W170" s="80"/>
      <c r="X170" s="81"/>
      <c r="Y170" s="81"/>
      <c r="Z170" s="75"/>
      <c r="AA170" s="75"/>
      <c r="AB170" s="75"/>
      <c r="AC170" s="75"/>
      <c r="AD170" s="61"/>
      <c r="AE170" s="62" t="str">
        <f t="shared" ca="1" si="17"/>
        <v/>
      </c>
      <c r="AF170" s="62" t="str">
        <f t="shared" ca="1" si="18"/>
        <v/>
      </c>
      <c r="AG170" s="62" t="str">
        <f t="shared" ca="1" si="19"/>
        <v/>
      </c>
      <c r="AH170" s="44"/>
    </row>
    <row r="171" spans="3:34" ht="17" x14ac:dyDescent="0.2">
      <c r="C171" s="44"/>
      <c r="D171" s="44"/>
      <c r="E171" s="78"/>
      <c r="F171" s="44"/>
      <c r="G171" s="73"/>
      <c r="H171" s="44"/>
      <c r="I171" s="82"/>
      <c r="J171" s="80"/>
      <c r="K171" s="78"/>
      <c r="L171" s="61"/>
      <c r="M171" s="78"/>
      <c r="N171" s="78"/>
      <c r="O171" s="55"/>
      <c r="P171" s="78"/>
      <c r="Q171" s="78"/>
      <c r="R171" s="78"/>
      <c r="S171" s="61"/>
      <c r="T171" s="78"/>
      <c r="U171" s="44"/>
      <c r="V171" s="78"/>
      <c r="W171" s="80"/>
      <c r="X171" s="81"/>
      <c r="Y171" s="81"/>
      <c r="Z171" s="75"/>
      <c r="AA171" s="75"/>
      <c r="AB171" s="75"/>
      <c r="AC171" s="75"/>
      <c r="AD171" s="61"/>
      <c r="AE171" s="62" t="str">
        <f t="shared" ca="1" si="17"/>
        <v/>
      </c>
      <c r="AF171" s="62" t="str">
        <f t="shared" ca="1" si="18"/>
        <v/>
      </c>
      <c r="AG171" s="62" t="str">
        <f t="shared" ca="1" si="19"/>
        <v/>
      </c>
      <c r="AH171" s="44"/>
    </row>
    <row r="172" spans="3:34" ht="17" x14ac:dyDescent="0.2">
      <c r="C172" s="44"/>
      <c r="D172" s="44"/>
      <c r="E172" s="78"/>
      <c r="F172" s="44"/>
      <c r="G172" s="73"/>
      <c r="H172" s="44"/>
      <c r="I172" s="82"/>
      <c r="J172" s="80"/>
      <c r="K172" s="78"/>
      <c r="L172" s="61"/>
      <c r="M172" s="78"/>
      <c r="N172" s="78"/>
      <c r="O172" s="55"/>
      <c r="P172" s="78"/>
      <c r="Q172" s="78"/>
      <c r="R172" s="78"/>
      <c r="S172" s="61"/>
      <c r="T172" s="78"/>
      <c r="U172" s="44"/>
      <c r="V172" s="78"/>
      <c r="W172" s="80"/>
      <c r="X172" s="81"/>
      <c r="Y172" s="81"/>
      <c r="Z172" s="75"/>
      <c r="AA172" s="75"/>
      <c r="AB172" s="75"/>
      <c r="AC172" s="75"/>
      <c r="AD172" s="61"/>
      <c r="AE172" s="62" t="str">
        <f t="shared" ref="AE172:AE177" ca="1" si="20">IF(AND(INT(YEARFRAC(I172,TODAY()))&gt;=25,INT(YEARFRAC(I172,TODAY()))&lt;=35),INT(YEARFRAC(I172,TODAY())),"")</f>
        <v/>
      </c>
      <c r="AF172" s="62" t="str">
        <f t="shared" ref="AF172:AF177" ca="1" si="21">IF(AND(INT(YEARFRAC(I172,TODAY()))&gt;=36,INT(YEARFRAC(I172,TODAY()))&lt;=45),INT(YEARFRAC(I172,TODAY())),"")</f>
        <v/>
      </c>
      <c r="AG172" s="62" t="str">
        <f t="shared" ref="AG172:AG177" ca="1" si="22">IF(AND(INT(YEARFRAC(I172,TODAY()))&gt;=46,INT(YEARFRAC(I172,TODAY()))&lt;=50),INT(YEARFRAC(I172,TODAY())),"")</f>
        <v/>
      </c>
      <c r="AH172" s="44"/>
    </row>
    <row r="173" spans="3:34" ht="17" x14ac:dyDescent="0.2">
      <c r="C173" s="44"/>
      <c r="D173" s="44"/>
      <c r="E173" s="78"/>
      <c r="F173" s="44"/>
      <c r="G173" s="73"/>
      <c r="H173" s="44"/>
      <c r="I173" s="82"/>
      <c r="J173" s="80"/>
      <c r="K173" s="78"/>
      <c r="L173" s="61"/>
      <c r="M173" s="78"/>
      <c r="N173" s="78"/>
      <c r="O173" s="55"/>
      <c r="P173" s="78"/>
      <c r="Q173" s="78"/>
      <c r="R173" s="78"/>
      <c r="S173" s="61"/>
      <c r="T173" s="78"/>
      <c r="U173" s="44"/>
      <c r="V173" s="78"/>
      <c r="W173" s="80"/>
      <c r="X173" s="81"/>
      <c r="Y173" s="81"/>
      <c r="Z173" s="75"/>
      <c r="AA173" s="75"/>
      <c r="AB173" s="75"/>
      <c r="AC173" s="75"/>
      <c r="AD173" s="61"/>
      <c r="AE173" s="62" t="str">
        <f t="shared" ca="1" si="20"/>
        <v/>
      </c>
      <c r="AF173" s="62" t="str">
        <f t="shared" ca="1" si="21"/>
        <v/>
      </c>
      <c r="AG173" s="62" t="str">
        <f t="shared" ca="1" si="22"/>
        <v/>
      </c>
      <c r="AH173" s="44"/>
    </row>
    <row r="174" spans="3:34" ht="17" x14ac:dyDescent="0.2">
      <c r="C174" s="44"/>
      <c r="D174" s="44"/>
      <c r="E174" s="78"/>
      <c r="F174" s="44"/>
      <c r="G174" s="73"/>
      <c r="H174" s="44"/>
      <c r="I174" s="82"/>
      <c r="J174" s="80"/>
      <c r="K174" s="78"/>
      <c r="L174" s="61"/>
      <c r="M174" s="78"/>
      <c r="N174" s="78"/>
      <c r="O174" s="55"/>
      <c r="P174" s="78"/>
      <c r="Q174" s="78"/>
      <c r="R174" s="78"/>
      <c r="S174" s="61"/>
      <c r="T174" s="78"/>
      <c r="U174" s="44"/>
      <c r="V174" s="78"/>
      <c r="W174" s="80"/>
      <c r="X174" s="81"/>
      <c r="Y174" s="81"/>
      <c r="Z174" s="75"/>
      <c r="AA174" s="75"/>
      <c r="AB174" s="75"/>
      <c r="AC174" s="75"/>
      <c r="AD174" s="61"/>
      <c r="AE174" s="62" t="str">
        <f t="shared" ca="1" si="20"/>
        <v/>
      </c>
      <c r="AF174" s="62" t="str">
        <f t="shared" ca="1" si="21"/>
        <v/>
      </c>
      <c r="AG174" s="62" t="str">
        <f t="shared" ca="1" si="22"/>
        <v/>
      </c>
      <c r="AH174" s="44"/>
    </row>
    <row r="175" spans="3:34" ht="17" x14ac:dyDescent="0.2">
      <c r="C175" s="44"/>
      <c r="D175" s="44"/>
      <c r="E175" s="78"/>
      <c r="F175" s="44"/>
      <c r="G175" s="73"/>
      <c r="H175" s="44"/>
      <c r="I175" s="82"/>
      <c r="J175" s="80"/>
      <c r="K175" s="78"/>
      <c r="L175" s="61"/>
      <c r="M175" s="78"/>
      <c r="N175" s="78"/>
      <c r="O175" s="55"/>
      <c r="P175" s="78"/>
      <c r="Q175" s="78"/>
      <c r="R175" s="78"/>
      <c r="S175" s="61"/>
      <c r="T175" s="78"/>
      <c r="U175" s="44"/>
      <c r="V175" s="78"/>
      <c r="W175" s="80"/>
      <c r="X175" s="81"/>
      <c r="Y175" s="81"/>
      <c r="Z175" s="75"/>
      <c r="AA175" s="75"/>
      <c r="AB175" s="75"/>
      <c r="AC175" s="75"/>
      <c r="AD175" s="61"/>
      <c r="AE175" s="62" t="str">
        <f t="shared" ca="1" si="20"/>
        <v/>
      </c>
      <c r="AF175" s="62" t="str">
        <f t="shared" ca="1" si="21"/>
        <v/>
      </c>
      <c r="AG175" s="62" t="str">
        <f t="shared" ca="1" si="22"/>
        <v/>
      </c>
      <c r="AH175" s="44"/>
    </row>
    <row r="176" spans="3:34" ht="17" x14ac:dyDescent="0.2">
      <c r="C176" s="78"/>
      <c r="D176" s="78"/>
      <c r="E176" s="78"/>
      <c r="F176" s="44"/>
      <c r="G176" s="73"/>
      <c r="H176" s="44"/>
      <c r="I176" s="82"/>
      <c r="J176" s="80"/>
      <c r="K176" s="78"/>
      <c r="L176" s="61"/>
      <c r="M176" s="78"/>
      <c r="N176" s="78"/>
      <c r="O176" s="55"/>
      <c r="P176" s="78"/>
      <c r="Q176" s="78"/>
      <c r="R176" s="78"/>
      <c r="S176" s="61"/>
      <c r="T176" s="78"/>
      <c r="U176" s="78"/>
      <c r="V176" s="78"/>
      <c r="W176" s="80"/>
      <c r="X176" s="78"/>
      <c r="Y176" s="78"/>
      <c r="Z176" s="75"/>
      <c r="AA176" s="75"/>
      <c r="AB176" s="75"/>
      <c r="AC176" s="75"/>
      <c r="AD176" s="61"/>
      <c r="AE176" s="62" t="str">
        <f t="shared" ca="1" si="20"/>
        <v/>
      </c>
      <c r="AF176" s="62" t="str">
        <f t="shared" ca="1" si="21"/>
        <v/>
      </c>
      <c r="AG176" s="62" t="str">
        <f t="shared" ca="1" si="22"/>
        <v/>
      </c>
      <c r="AH176" s="44"/>
    </row>
    <row r="177" spans="3:34" ht="17" x14ac:dyDescent="0.2">
      <c r="C177" s="78"/>
      <c r="D177" s="78"/>
      <c r="E177" s="78"/>
      <c r="F177" s="44"/>
      <c r="G177" s="73"/>
      <c r="H177" s="44"/>
      <c r="I177" s="82"/>
      <c r="J177" s="80"/>
      <c r="K177" s="78"/>
      <c r="L177" s="61"/>
      <c r="M177" s="78"/>
      <c r="N177" s="78"/>
      <c r="O177" s="55"/>
      <c r="P177" s="78"/>
      <c r="Q177" s="78"/>
      <c r="R177" s="78"/>
      <c r="S177" s="61"/>
      <c r="T177" s="78"/>
      <c r="U177" s="78"/>
      <c r="V177" s="78"/>
      <c r="W177" s="80"/>
      <c r="X177" s="78"/>
      <c r="Y177" s="78"/>
      <c r="Z177" s="75"/>
      <c r="AA177" s="75"/>
      <c r="AB177" s="75"/>
      <c r="AC177" s="75"/>
      <c r="AD177" s="61"/>
      <c r="AE177" s="62" t="str">
        <f t="shared" ca="1" si="20"/>
        <v/>
      </c>
      <c r="AF177" s="62" t="str">
        <f t="shared" ca="1" si="21"/>
        <v/>
      </c>
      <c r="AG177" s="62" t="str">
        <f t="shared" ca="1" si="22"/>
        <v/>
      </c>
      <c r="AH177" s="44"/>
    </row>
    <row r="178" spans="3:34" ht="17" x14ac:dyDescent="0.2">
      <c r="G178" s="73"/>
      <c r="O178" s="55"/>
      <c r="Z178" s="75"/>
      <c r="AA178" s="75"/>
      <c r="AB178" s="75"/>
      <c r="AC178" s="75"/>
      <c r="AE178" s="62" t="str">
        <f t="shared" ref="AE178:AE196" ca="1" si="23">IF(AND(INT(YEARFRAC(I178,TODAY()))&gt;=25,INT(YEARFRAC(I178,TODAY()))&lt;=35),INT(YEARFRAC(I178,TODAY())),"")</f>
        <v/>
      </c>
      <c r="AF178" s="62" t="str">
        <f t="shared" ref="AF178:AF196" ca="1" si="24">IF(AND(INT(YEARFRAC(I178,TODAY()))&gt;=36,INT(YEARFRAC(I178,TODAY()))&lt;=45),INT(YEARFRAC(I178,TODAY())),"")</f>
        <v/>
      </c>
      <c r="AG178" s="62" t="str">
        <f t="shared" ref="AG178:AG196" ca="1" si="25">IF(AND(INT(YEARFRAC(I178,TODAY()))&gt;=46,INT(YEARFRAC(I178,TODAY()))&lt;=50),INT(YEARFRAC(I178,TODAY())),"")</f>
        <v/>
      </c>
    </row>
    <row r="179" spans="3:34" ht="17" x14ac:dyDescent="0.2">
      <c r="G179" s="73"/>
      <c r="O179" s="55"/>
      <c r="Z179" s="75"/>
      <c r="AA179" s="75"/>
      <c r="AB179" s="75"/>
      <c r="AC179" s="75"/>
      <c r="AE179" s="62" t="str">
        <f t="shared" ca="1" si="23"/>
        <v/>
      </c>
      <c r="AF179" s="62" t="str">
        <f t="shared" ca="1" si="24"/>
        <v/>
      </c>
      <c r="AG179" s="62" t="str">
        <f t="shared" ca="1" si="25"/>
        <v/>
      </c>
    </row>
    <row r="180" spans="3:34" ht="17" x14ac:dyDescent="0.2">
      <c r="G180" s="73"/>
      <c r="O180" s="55"/>
      <c r="Z180" s="75"/>
      <c r="AA180" s="75"/>
      <c r="AB180" s="75"/>
      <c r="AC180" s="75"/>
      <c r="AE180" s="62" t="str">
        <f t="shared" ca="1" si="23"/>
        <v/>
      </c>
      <c r="AF180" s="62" t="str">
        <f t="shared" ca="1" si="24"/>
        <v/>
      </c>
      <c r="AG180" s="62" t="str">
        <f t="shared" ca="1" si="25"/>
        <v/>
      </c>
    </row>
    <row r="181" spans="3:34" ht="17" x14ac:dyDescent="0.2">
      <c r="G181" s="73"/>
      <c r="O181" s="55"/>
      <c r="Z181" s="75"/>
      <c r="AA181" s="75"/>
      <c r="AB181" s="75"/>
      <c r="AC181" s="75"/>
      <c r="AE181" s="62" t="str">
        <f t="shared" ca="1" si="23"/>
        <v/>
      </c>
      <c r="AF181" s="62" t="str">
        <f t="shared" ca="1" si="24"/>
        <v/>
      </c>
      <c r="AG181" s="62" t="str">
        <f t="shared" ca="1" si="25"/>
        <v/>
      </c>
    </row>
    <row r="182" spans="3:34" ht="17" x14ac:dyDescent="0.2">
      <c r="G182" s="73"/>
      <c r="O182" s="55"/>
      <c r="Z182" s="75"/>
      <c r="AA182" s="75"/>
      <c r="AB182" s="75"/>
      <c r="AC182" s="75"/>
      <c r="AE182" s="62" t="str">
        <f t="shared" ca="1" si="23"/>
        <v/>
      </c>
      <c r="AF182" s="62" t="str">
        <f t="shared" ca="1" si="24"/>
        <v/>
      </c>
      <c r="AG182" s="62" t="str">
        <f t="shared" ca="1" si="25"/>
        <v/>
      </c>
    </row>
    <row r="183" spans="3:34" ht="17" x14ac:dyDescent="0.2">
      <c r="G183" s="73"/>
      <c r="O183" s="55"/>
      <c r="Z183" s="75"/>
      <c r="AA183" s="75"/>
      <c r="AB183" s="75"/>
      <c r="AC183" s="75"/>
      <c r="AE183" s="62" t="str">
        <f t="shared" ca="1" si="23"/>
        <v/>
      </c>
      <c r="AF183" s="62" t="str">
        <f t="shared" ca="1" si="24"/>
        <v/>
      </c>
      <c r="AG183" s="62" t="str">
        <f t="shared" ca="1" si="25"/>
        <v/>
      </c>
    </row>
    <row r="184" spans="3:34" ht="17" x14ac:dyDescent="0.2">
      <c r="G184" s="73"/>
      <c r="O184" s="55"/>
      <c r="Z184" s="75"/>
      <c r="AA184" s="75"/>
      <c r="AB184" s="75"/>
      <c r="AC184" s="75"/>
      <c r="AE184" s="62" t="str">
        <f t="shared" ca="1" si="23"/>
        <v/>
      </c>
      <c r="AF184" s="62" t="str">
        <f t="shared" ca="1" si="24"/>
        <v/>
      </c>
      <c r="AG184" s="62" t="str">
        <f t="shared" ca="1" si="25"/>
        <v/>
      </c>
    </row>
    <row r="185" spans="3:34" ht="17" x14ac:dyDescent="0.2">
      <c r="G185" s="73"/>
      <c r="O185" s="55"/>
      <c r="Z185" s="75"/>
      <c r="AA185" s="75"/>
      <c r="AB185" s="75"/>
      <c r="AC185" s="75"/>
      <c r="AE185" s="62" t="str">
        <f t="shared" ca="1" si="23"/>
        <v/>
      </c>
      <c r="AF185" s="62" t="str">
        <f t="shared" ca="1" si="24"/>
        <v/>
      </c>
      <c r="AG185" s="62" t="str">
        <f t="shared" ca="1" si="25"/>
        <v/>
      </c>
    </row>
    <row r="186" spans="3:34" ht="17" x14ac:dyDescent="0.2">
      <c r="G186" s="73"/>
      <c r="O186" s="55"/>
      <c r="Z186" s="75"/>
      <c r="AA186" s="75"/>
      <c r="AB186" s="75"/>
      <c r="AC186" s="75"/>
      <c r="AE186" s="62" t="str">
        <f t="shared" ca="1" si="23"/>
        <v/>
      </c>
      <c r="AF186" s="62" t="str">
        <f t="shared" ca="1" si="24"/>
        <v/>
      </c>
      <c r="AG186" s="62" t="str">
        <f t="shared" ca="1" si="25"/>
        <v/>
      </c>
    </row>
    <row r="187" spans="3:34" ht="17" x14ac:dyDescent="0.2">
      <c r="G187" s="73"/>
      <c r="O187" s="55"/>
      <c r="Z187" s="75"/>
      <c r="AA187" s="75"/>
      <c r="AB187" s="75"/>
      <c r="AC187" s="75"/>
      <c r="AE187" s="62" t="str">
        <f t="shared" ca="1" si="23"/>
        <v/>
      </c>
      <c r="AF187" s="62" t="str">
        <f t="shared" ca="1" si="24"/>
        <v/>
      </c>
      <c r="AG187" s="62" t="str">
        <f t="shared" ca="1" si="25"/>
        <v/>
      </c>
    </row>
    <row r="188" spans="3:34" ht="17" x14ac:dyDescent="0.2">
      <c r="G188" s="73"/>
      <c r="O188" s="55"/>
      <c r="Z188" s="75"/>
      <c r="AA188" s="75"/>
      <c r="AB188" s="75"/>
      <c r="AC188" s="75"/>
      <c r="AE188" s="62" t="str">
        <f t="shared" ca="1" si="23"/>
        <v/>
      </c>
      <c r="AF188" s="62" t="str">
        <f t="shared" ca="1" si="24"/>
        <v/>
      </c>
      <c r="AG188" s="62" t="str">
        <f t="shared" ca="1" si="25"/>
        <v/>
      </c>
    </row>
    <row r="189" spans="3:34" ht="17" x14ac:dyDescent="0.2">
      <c r="G189" s="73"/>
      <c r="O189" s="55"/>
      <c r="Z189" s="75"/>
      <c r="AA189" s="75"/>
      <c r="AB189" s="75"/>
      <c r="AC189" s="75"/>
      <c r="AE189" s="62" t="str">
        <f t="shared" ca="1" si="23"/>
        <v/>
      </c>
      <c r="AF189" s="62" t="str">
        <f t="shared" ca="1" si="24"/>
        <v/>
      </c>
      <c r="AG189" s="62" t="str">
        <f t="shared" ca="1" si="25"/>
        <v/>
      </c>
    </row>
    <row r="190" spans="3:34" ht="17" x14ac:dyDescent="0.2">
      <c r="G190" s="73"/>
      <c r="O190" s="55"/>
      <c r="Z190" s="75"/>
      <c r="AA190" s="75"/>
      <c r="AB190" s="75"/>
      <c r="AC190" s="75"/>
      <c r="AE190" s="62" t="str">
        <f t="shared" ca="1" si="23"/>
        <v/>
      </c>
      <c r="AF190" s="62" t="str">
        <f t="shared" ca="1" si="24"/>
        <v/>
      </c>
      <c r="AG190" s="62" t="str">
        <f t="shared" ca="1" si="25"/>
        <v/>
      </c>
    </row>
    <row r="191" spans="3:34" ht="17" x14ac:dyDescent="0.2">
      <c r="G191" s="73"/>
      <c r="O191" s="55"/>
      <c r="Z191" s="75"/>
      <c r="AA191" s="75"/>
      <c r="AB191" s="75"/>
      <c r="AC191" s="75"/>
      <c r="AE191" s="62" t="str">
        <f t="shared" ca="1" si="23"/>
        <v/>
      </c>
      <c r="AF191" s="62" t="str">
        <f t="shared" ca="1" si="24"/>
        <v/>
      </c>
      <c r="AG191" s="62" t="str">
        <f t="shared" ca="1" si="25"/>
        <v/>
      </c>
    </row>
    <row r="192" spans="3:34" ht="17" x14ac:dyDescent="0.2">
      <c r="G192" s="73"/>
      <c r="O192" s="55"/>
      <c r="Z192" s="75"/>
      <c r="AA192" s="75"/>
      <c r="AB192" s="75"/>
      <c r="AC192" s="75"/>
      <c r="AE192" s="62" t="str">
        <f t="shared" ca="1" si="23"/>
        <v/>
      </c>
      <c r="AF192" s="62" t="str">
        <f t="shared" ca="1" si="24"/>
        <v/>
      </c>
      <c r="AG192" s="62" t="str">
        <f t="shared" ca="1" si="25"/>
        <v/>
      </c>
    </row>
    <row r="193" spans="7:33" ht="17" x14ac:dyDescent="0.2">
      <c r="G193" s="73"/>
      <c r="O193" s="55"/>
      <c r="Z193" s="75"/>
      <c r="AA193" s="75"/>
      <c r="AB193" s="75"/>
      <c r="AC193" s="75"/>
      <c r="AE193" s="62" t="str">
        <f t="shared" ca="1" si="23"/>
        <v/>
      </c>
      <c r="AF193" s="62" t="str">
        <f t="shared" ca="1" si="24"/>
        <v/>
      </c>
      <c r="AG193" s="62" t="str">
        <f t="shared" ca="1" si="25"/>
        <v/>
      </c>
    </row>
    <row r="194" spans="7:33" ht="17" x14ac:dyDescent="0.2">
      <c r="G194" s="73"/>
      <c r="O194" s="55"/>
      <c r="Z194" s="75"/>
      <c r="AA194" s="75"/>
      <c r="AB194" s="75"/>
      <c r="AC194" s="75"/>
      <c r="AE194" s="62" t="str">
        <f t="shared" ca="1" si="23"/>
        <v/>
      </c>
      <c r="AF194" s="62" t="str">
        <f t="shared" ca="1" si="24"/>
        <v/>
      </c>
      <c r="AG194" s="62" t="str">
        <f t="shared" ca="1" si="25"/>
        <v/>
      </c>
    </row>
    <row r="195" spans="7:33" ht="17" x14ac:dyDescent="0.2">
      <c r="G195" s="73"/>
      <c r="O195" s="55"/>
      <c r="Z195" s="75"/>
      <c r="AA195" s="75"/>
      <c r="AB195" s="75"/>
      <c r="AC195" s="75"/>
      <c r="AE195" s="62" t="str">
        <f t="shared" ca="1" si="23"/>
        <v/>
      </c>
      <c r="AF195" s="62" t="str">
        <f t="shared" ca="1" si="24"/>
        <v/>
      </c>
      <c r="AG195" s="62" t="str">
        <f t="shared" ca="1" si="25"/>
        <v/>
      </c>
    </row>
    <row r="196" spans="7:33" ht="17" x14ac:dyDescent="0.2">
      <c r="G196" s="73"/>
      <c r="O196" s="55"/>
      <c r="Z196" s="75"/>
      <c r="AA196" s="75"/>
      <c r="AB196" s="75"/>
      <c r="AC196" s="75"/>
      <c r="AE196" s="62" t="str">
        <f t="shared" ca="1" si="23"/>
        <v/>
      </c>
      <c r="AF196" s="62" t="str">
        <f t="shared" ca="1" si="24"/>
        <v/>
      </c>
      <c r="AG196" s="62" t="str">
        <f t="shared" ca="1" si="25"/>
        <v/>
      </c>
    </row>
    <row r="197" spans="7:33" ht="17" x14ac:dyDescent="0.2">
      <c r="G197" s="73"/>
      <c r="O197" s="55"/>
      <c r="Z197" s="75"/>
      <c r="AA197" s="75"/>
      <c r="AB197" s="75"/>
      <c r="AC197" s="75"/>
      <c r="AE197" s="62" t="str">
        <f t="shared" ref="AE197:AE260" ca="1" si="26">IF(AND(INT(YEARFRAC(I197,TODAY()))&gt;=25,INT(YEARFRAC(I197,TODAY()))&lt;=35),INT(YEARFRAC(I197,TODAY())),"")</f>
        <v/>
      </c>
      <c r="AF197" s="62" t="str">
        <f t="shared" ref="AF197:AF260" ca="1" si="27">IF(AND(INT(YEARFRAC(I197,TODAY()))&gt;=36,INT(YEARFRAC(I197,TODAY()))&lt;=45),INT(YEARFRAC(I197,TODAY())),"")</f>
        <v/>
      </c>
      <c r="AG197" s="62" t="str">
        <f t="shared" ref="AG197:AG260" ca="1" si="28">IF(AND(INT(YEARFRAC(I197,TODAY()))&gt;=46,INT(YEARFRAC(I197,TODAY()))&lt;=50),INT(YEARFRAC(I197,TODAY())),"")</f>
        <v/>
      </c>
    </row>
    <row r="198" spans="7:33" ht="17" x14ac:dyDescent="0.2">
      <c r="G198" s="73"/>
      <c r="O198" s="55"/>
      <c r="Z198" s="75"/>
      <c r="AA198" s="75"/>
      <c r="AB198" s="75"/>
      <c r="AC198" s="75"/>
      <c r="AE198" s="62" t="str">
        <f t="shared" ca="1" si="26"/>
        <v/>
      </c>
      <c r="AF198" s="62" t="str">
        <f t="shared" ca="1" si="27"/>
        <v/>
      </c>
      <c r="AG198" s="62" t="str">
        <f t="shared" ca="1" si="28"/>
        <v/>
      </c>
    </row>
    <row r="199" spans="7:33" ht="17" x14ac:dyDescent="0.2">
      <c r="G199" s="73"/>
      <c r="O199" s="55"/>
      <c r="Z199" s="75"/>
      <c r="AA199" s="75"/>
      <c r="AB199" s="75"/>
      <c r="AC199" s="75"/>
      <c r="AE199" s="62" t="str">
        <f t="shared" ca="1" si="26"/>
        <v/>
      </c>
      <c r="AF199" s="62" t="str">
        <f t="shared" ca="1" si="27"/>
        <v/>
      </c>
      <c r="AG199" s="62" t="str">
        <f t="shared" ca="1" si="28"/>
        <v/>
      </c>
    </row>
    <row r="200" spans="7:33" ht="17" x14ac:dyDescent="0.2">
      <c r="G200" s="73"/>
      <c r="O200" s="55"/>
      <c r="Z200" s="75"/>
      <c r="AA200" s="75"/>
      <c r="AB200" s="75"/>
      <c r="AC200" s="75"/>
      <c r="AE200" s="62" t="str">
        <f t="shared" ca="1" si="26"/>
        <v/>
      </c>
      <c r="AF200" s="62" t="str">
        <f t="shared" ca="1" si="27"/>
        <v/>
      </c>
      <c r="AG200" s="62" t="str">
        <f t="shared" ca="1" si="28"/>
        <v/>
      </c>
    </row>
    <row r="201" spans="7:33" ht="17" x14ac:dyDescent="0.2">
      <c r="G201" s="73"/>
      <c r="O201" s="55"/>
      <c r="Z201" s="75"/>
      <c r="AA201" s="75"/>
      <c r="AB201" s="75"/>
      <c r="AC201" s="75"/>
      <c r="AE201" s="62" t="str">
        <f t="shared" ca="1" si="26"/>
        <v/>
      </c>
      <c r="AF201" s="62" t="str">
        <f t="shared" ca="1" si="27"/>
        <v/>
      </c>
      <c r="AG201" s="62" t="str">
        <f t="shared" ca="1" si="28"/>
        <v/>
      </c>
    </row>
    <row r="202" spans="7:33" ht="17" x14ac:dyDescent="0.2">
      <c r="G202" s="73"/>
      <c r="O202" s="55"/>
      <c r="Z202" s="75"/>
      <c r="AA202" s="75"/>
      <c r="AB202" s="75"/>
      <c r="AC202" s="75"/>
      <c r="AE202" s="62" t="str">
        <f t="shared" ca="1" si="26"/>
        <v/>
      </c>
      <c r="AF202" s="62" t="str">
        <f t="shared" ca="1" si="27"/>
        <v/>
      </c>
      <c r="AG202" s="62" t="str">
        <f t="shared" ca="1" si="28"/>
        <v/>
      </c>
    </row>
    <row r="203" spans="7:33" ht="17" x14ac:dyDescent="0.2">
      <c r="G203" s="73"/>
      <c r="O203" s="55"/>
      <c r="Z203" s="75"/>
      <c r="AA203" s="75"/>
      <c r="AB203" s="75"/>
      <c r="AC203" s="75"/>
      <c r="AE203" s="62" t="str">
        <f t="shared" ca="1" si="26"/>
        <v/>
      </c>
      <c r="AF203" s="62" t="str">
        <f t="shared" ca="1" si="27"/>
        <v/>
      </c>
      <c r="AG203" s="62" t="str">
        <f t="shared" ca="1" si="28"/>
        <v/>
      </c>
    </row>
    <row r="204" spans="7:33" ht="17" x14ac:dyDescent="0.2">
      <c r="G204" s="73"/>
      <c r="O204" s="55"/>
      <c r="Z204" s="75"/>
      <c r="AA204" s="75"/>
      <c r="AB204" s="75"/>
      <c r="AC204" s="75"/>
      <c r="AE204" s="62" t="str">
        <f t="shared" ca="1" si="26"/>
        <v/>
      </c>
      <c r="AF204" s="62" t="str">
        <f t="shared" ca="1" si="27"/>
        <v/>
      </c>
      <c r="AG204" s="62" t="str">
        <f t="shared" ca="1" si="28"/>
        <v/>
      </c>
    </row>
    <row r="205" spans="7:33" ht="17" x14ac:dyDescent="0.2">
      <c r="G205" s="73"/>
      <c r="O205" s="55"/>
      <c r="Z205" s="75"/>
      <c r="AA205" s="75"/>
      <c r="AB205" s="75"/>
      <c r="AC205" s="75"/>
      <c r="AE205" s="62" t="str">
        <f t="shared" ca="1" si="26"/>
        <v/>
      </c>
      <c r="AF205" s="62" t="str">
        <f t="shared" ca="1" si="27"/>
        <v/>
      </c>
      <c r="AG205" s="62" t="str">
        <f t="shared" ca="1" si="28"/>
        <v/>
      </c>
    </row>
    <row r="206" spans="7:33" ht="17" x14ac:dyDescent="0.2">
      <c r="G206" s="73"/>
      <c r="O206" s="55"/>
      <c r="Z206" s="75"/>
      <c r="AA206" s="75"/>
      <c r="AB206" s="75"/>
      <c r="AC206" s="75"/>
      <c r="AE206" s="62" t="str">
        <f t="shared" ca="1" si="26"/>
        <v/>
      </c>
      <c r="AF206" s="62" t="str">
        <f t="shared" ca="1" si="27"/>
        <v/>
      </c>
      <c r="AG206" s="62" t="str">
        <f t="shared" ca="1" si="28"/>
        <v/>
      </c>
    </row>
    <row r="207" spans="7:33" ht="17" x14ac:dyDescent="0.2">
      <c r="G207" s="73"/>
      <c r="O207" s="55"/>
      <c r="Z207" s="75"/>
      <c r="AA207" s="75"/>
      <c r="AB207" s="75"/>
      <c r="AC207" s="75"/>
      <c r="AE207" s="62" t="str">
        <f t="shared" ca="1" si="26"/>
        <v/>
      </c>
      <c r="AF207" s="62" t="str">
        <f t="shared" ca="1" si="27"/>
        <v/>
      </c>
      <c r="AG207" s="62" t="str">
        <f t="shared" ca="1" si="28"/>
        <v/>
      </c>
    </row>
    <row r="208" spans="7:33" ht="17" x14ac:dyDescent="0.2">
      <c r="G208" s="73"/>
      <c r="O208" s="55"/>
      <c r="Z208" s="75"/>
      <c r="AA208" s="75"/>
      <c r="AB208" s="75"/>
      <c r="AC208" s="75"/>
      <c r="AE208" s="62" t="str">
        <f t="shared" ca="1" si="26"/>
        <v/>
      </c>
      <c r="AF208" s="62" t="str">
        <f t="shared" ca="1" si="27"/>
        <v/>
      </c>
      <c r="AG208" s="62" t="str">
        <f t="shared" ca="1" si="28"/>
        <v/>
      </c>
    </row>
    <row r="209" spans="7:33" ht="17" x14ac:dyDescent="0.2">
      <c r="G209" s="73"/>
      <c r="O209" s="55"/>
      <c r="Z209" s="75"/>
      <c r="AA209" s="75"/>
      <c r="AB209" s="75"/>
      <c r="AC209" s="75"/>
      <c r="AE209" s="62" t="str">
        <f t="shared" ca="1" si="26"/>
        <v/>
      </c>
      <c r="AF209" s="62" t="str">
        <f t="shared" ca="1" si="27"/>
        <v/>
      </c>
      <c r="AG209" s="62" t="str">
        <f t="shared" ca="1" si="28"/>
        <v/>
      </c>
    </row>
    <row r="210" spans="7:33" ht="17" x14ac:dyDescent="0.2">
      <c r="G210" s="73"/>
      <c r="O210" s="55"/>
      <c r="Z210" s="75"/>
      <c r="AA210" s="75"/>
      <c r="AB210" s="75"/>
      <c r="AC210" s="75"/>
      <c r="AE210" s="62" t="str">
        <f t="shared" ca="1" si="26"/>
        <v/>
      </c>
      <c r="AF210" s="62" t="str">
        <f t="shared" ca="1" si="27"/>
        <v/>
      </c>
      <c r="AG210" s="62" t="str">
        <f t="shared" ca="1" si="28"/>
        <v/>
      </c>
    </row>
    <row r="211" spans="7:33" ht="17" x14ac:dyDescent="0.2">
      <c r="G211" s="73"/>
      <c r="O211" s="55"/>
      <c r="Z211" s="75"/>
      <c r="AA211" s="75"/>
      <c r="AB211" s="75"/>
      <c r="AC211" s="75"/>
      <c r="AE211" s="62" t="str">
        <f t="shared" ca="1" si="26"/>
        <v/>
      </c>
      <c r="AF211" s="62" t="str">
        <f t="shared" ca="1" si="27"/>
        <v/>
      </c>
      <c r="AG211" s="62" t="str">
        <f t="shared" ca="1" si="28"/>
        <v/>
      </c>
    </row>
    <row r="212" spans="7:33" ht="17" x14ac:dyDescent="0.2">
      <c r="G212" s="73"/>
      <c r="O212" s="55"/>
      <c r="Z212" s="75"/>
      <c r="AA212" s="75"/>
      <c r="AB212" s="75"/>
      <c r="AC212" s="75"/>
      <c r="AE212" s="62" t="str">
        <f t="shared" ca="1" si="26"/>
        <v/>
      </c>
      <c r="AF212" s="62" t="str">
        <f t="shared" ca="1" si="27"/>
        <v/>
      </c>
      <c r="AG212" s="62" t="str">
        <f t="shared" ca="1" si="28"/>
        <v/>
      </c>
    </row>
    <row r="213" spans="7:33" ht="17" x14ac:dyDescent="0.2">
      <c r="G213" s="73"/>
      <c r="O213" s="55"/>
      <c r="Z213" s="75"/>
      <c r="AA213" s="75"/>
      <c r="AB213" s="75"/>
      <c r="AC213" s="75"/>
      <c r="AE213" s="62" t="str">
        <f t="shared" ca="1" si="26"/>
        <v/>
      </c>
      <c r="AF213" s="62" t="str">
        <f t="shared" ca="1" si="27"/>
        <v/>
      </c>
      <c r="AG213" s="62" t="str">
        <f t="shared" ca="1" si="28"/>
        <v/>
      </c>
    </row>
    <row r="214" spans="7:33" ht="17" x14ac:dyDescent="0.2">
      <c r="G214" s="73"/>
      <c r="O214" s="55"/>
      <c r="Z214" s="75"/>
      <c r="AA214" s="75"/>
      <c r="AB214" s="75"/>
      <c r="AC214" s="75"/>
      <c r="AE214" s="62" t="str">
        <f t="shared" ca="1" si="26"/>
        <v/>
      </c>
      <c r="AF214" s="62" t="str">
        <f t="shared" ca="1" si="27"/>
        <v/>
      </c>
      <c r="AG214" s="62" t="str">
        <f t="shared" ca="1" si="28"/>
        <v/>
      </c>
    </row>
    <row r="215" spans="7:33" ht="17" x14ac:dyDescent="0.2">
      <c r="G215" s="73"/>
      <c r="O215" s="55"/>
      <c r="Z215" s="75"/>
      <c r="AA215" s="75"/>
      <c r="AB215" s="75"/>
      <c r="AC215" s="75"/>
      <c r="AE215" s="62" t="str">
        <f t="shared" ca="1" si="26"/>
        <v/>
      </c>
      <c r="AF215" s="62" t="str">
        <f t="shared" ca="1" si="27"/>
        <v/>
      </c>
      <c r="AG215" s="62" t="str">
        <f t="shared" ca="1" si="28"/>
        <v/>
      </c>
    </row>
    <row r="216" spans="7:33" ht="17" x14ac:dyDescent="0.2">
      <c r="G216" s="73"/>
      <c r="O216" s="55"/>
      <c r="Z216" s="75"/>
      <c r="AA216" s="75"/>
      <c r="AB216" s="75"/>
      <c r="AC216" s="75"/>
      <c r="AE216" s="62" t="str">
        <f t="shared" ca="1" si="26"/>
        <v/>
      </c>
      <c r="AF216" s="62" t="str">
        <f t="shared" ca="1" si="27"/>
        <v/>
      </c>
      <c r="AG216" s="62" t="str">
        <f t="shared" ca="1" si="28"/>
        <v/>
      </c>
    </row>
    <row r="217" spans="7:33" ht="17" x14ac:dyDescent="0.2">
      <c r="G217" s="73"/>
      <c r="O217" s="55"/>
      <c r="Z217" s="75"/>
      <c r="AA217" s="75"/>
      <c r="AB217" s="75"/>
      <c r="AC217" s="75"/>
      <c r="AE217" s="62" t="str">
        <f t="shared" ca="1" si="26"/>
        <v/>
      </c>
      <c r="AF217" s="62" t="str">
        <f t="shared" ca="1" si="27"/>
        <v/>
      </c>
      <c r="AG217" s="62" t="str">
        <f t="shared" ca="1" si="28"/>
        <v/>
      </c>
    </row>
    <row r="218" spans="7:33" ht="17" x14ac:dyDescent="0.2">
      <c r="G218" s="73"/>
      <c r="O218" s="55"/>
      <c r="Z218" s="75"/>
      <c r="AA218" s="75"/>
      <c r="AB218" s="75"/>
      <c r="AC218" s="75"/>
      <c r="AE218" s="62" t="str">
        <f t="shared" ca="1" si="26"/>
        <v/>
      </c>
      <c r="AF218" s="62" t="str">
        <f t="shared" ca="1" si="27"/>
        <v/>
      </c>
      <c r="AG218" s="62" t="str">
        <f t="shared" ca="1" si="28"/>
        <v/>
      </c>
    </row>
    <row r="219" spans="7:33" ht="17" x14ac:dyDescent="0.2">
      <c r="G219" s="73"/>
      <c r="O219" s="55"/>
      <c r="Z219" s="75"/>
      <c r="AA219" s="75"/>
      <c r="AB219" s="75"/>
      <c r="AC219" s="75"/>
      <c r="AE219" s="62" t="str">
        <f t="shared" ca="1" si="26"/>
        <v/>
      </c>
      <c r="AF219" s="62" t="str">
        <f t="shared" ca="1" si="27"/>
        <v/>
      </c>
      <c r="AG219" s="62" t="str">
        <f t="shared" ca="1" si="28"/>
        <v/>
      </c>
    </row>
    <row r="220" spans="7:33" ht="17" x14ac:dyDescent="0.2">
      <c r="G220" s="73"/>
      <c r="O220" s="55"/>
      <c r="Z220" s="75"/>
      <c r="AA220" s="75"/>
      <c r="AB220" s="75"/>
      <c r="AC220" s="75"/>
      <c r="AE220" s="62" t="str">
        <f t="shared" ca="1" si="26"/>
        <v/>
      </c>
      <c r="AF220" s="62" t="str">
        <f t="shared" ca="1" si="27"/>
        <v/>
      </c>
      <c r="AG220" s="62" t="str">
        <f t="shared" ca="1" si="28"/>
        <v/>
      </c>
    </row>
    <row r="221" spans="7:33" ht="17" x14ac:dyDescent="0.2">
      <c r="G221" s="73"/>
      <c r="O221" s="55"/>
      <c r="Z221" s="75"/>
      <c r="AA221" s="75"/>
      <c r="AB221" s="75"/>
      <c r="AC221" s="75"/>
      <c r="AE221" s="62" t="str">
        <f t="shared" ca="1" si="26"/>
        <v/>
      </c>
      <c r="AF221" s="62" t="str">
        <f t="shared" ca="1" si="27"/>
        <v/>
      </c>
      <c r="AG221" s="62" t="str">
        <f t="shared" ca="1" si="28"/>
        <v/>
      </c>
    </row>
    <row r="222" spans="7:33" ht="17" x14ac:dyDescent="0.2">
      <c r="G222" s="73"/>
      <c r="O222" s="55"/>
      <c r="Z222" s="75"/>
      <c r="AA222" s="75"/>
      <c r="AB222" s="75"/>
      <c r="AC222" s="75"/>
      <c r="AE222" s="62" t="str">
        <f t="shared" ca="1" si="26"/>
        <v/>
      </c>
      <c r="AF222" s="62" t="str">
        <f t="shared" ca="1" si="27"/>
        <v/>
      </c>
      <c r="AG222" s="62" t="str">
        <f t="shared" ca="1" si="28"/>
        <v/>
      </c>
    </row>
    <row r="223" spans="7:33" ht="17" x14ac:dyDescent="0.2">
      <c r="G223" s="73"/>
      <c r="O223" s="55"/>
      <c r="Z223" s="75"/>
      <c r="AA223" s="75"/>
      <c r="AB223" s="75"/>
      <c r="AC223" s="75"/>
      <c r="AE223" s="62" t="str">
        <f t="shared" ca="1" si="26"/>
        <v/>
      </c>
      <c r="AF223" s="62" t="str">
        <f t="shared" ca="1" si="27"/>
        <v/>
      </c>
      <c r="AG223" s="62" t="str">
        <f t="shared" ca="1" si="28"/>
        <v/>
      </c>
    </row>
    <row r="224" spans="7:33" ht="17" x14ac:dyDescent="0.2">
      <c r="G224" s="73"/>
      <c r="O224" s="55"/>
      <c r="Z224" s="75"/>
      <c r="AA224" s="75"/>
      <c r="AB224" s="75"/>
      <c r="AC224" s="75"/>
      <c r="AE224" s="62" t="str">
        <f t="shared" ca="1" si="26"/>
        <v/>
      </c>
      <c r="AF224" s="62" t="str">
        <f t="shared" ca="1" si="27"/>
        <v/>
      </c>
      <c r="AG224" s="62" t="str">
        <f t="shared" ca="1" si="28"/>
        <v/>
      </c>
    </row>
    <row r="225" spans="7:33" ht="17" x14ac:dyDescent="0.2">
      <c r="G225" s="73"/>
      <c r="O225" s="55"/>
      <c r="Z225" s="75"/>
      <c r="AA225" s="75"/>
      <c r="AB225" s="75"/>
      <c r="AC225" s="75"/>
      <c r="AE225" s="62" t="str">
        <f t="shared" ca="1" si="26"/>
        <v/>
      </c>
      <c r="AF225" s="62" t="str">
        <f t="shared" ca="1" si="27"/>
        <v/>
      </c>
      <c r="AG225" s="62" t="str">
        <f t="shared" ca="1" si="28"/>
        <v/>
      </c>
    </row>
    <row r="226" spans="7:33" ht="17" x14ac:dyDescent="0.2">
      <c r="G226" s="73"/>
      <c r="O226" s="55"/>
      <c r="Z226" s="75"/>
      <c r="AA226" s="75"/>
      <c r="AB226" s="75"/>
      <c r="AC226" s="75"/>
      <c r="AE226" s="62" t="str">
        <f t="shared" ca="1" si="26"/>
        <v/>
      </c>
      <c r="AF226" s="62" t="str">
        <f t="shared" ca="1" si="27"/>
        <v/>
      </c>
      <c r="AG226" s="62" t="str">
        <f t="shared" ca="1" si="28"/>
        <v/>
      </c>
    </row>
    <row r="227" spans="7:33" ht="17" x14ac:dyDescent="0.2">
      <c r="G227" s="73"/>
      <c r="O227" s="55"/>
      <c r="Z227" s="75"/>
      <c r="AA227" s="75"/>
      <c r="AB227" s="75"/>
      <c r="AC227" s="75"/>
      <c r="AE227" s="62" t="str">
        <f t="shared" ca="1" si="26"/>
        <v/>
      </c>
      <c r="AF227" s="62" t="str">
        <f t="shared" ca="1" si="27"/>
        <v/>
      </c>
      <c r="AG227" s="62" t="str">
        <f t="shared" ca="1" si="28"/>
        <v/>
      </c>
    </row>
    <row r="228" spans="7:33" ht="17" x14ac:dyDescent="0.2">
      <c r="G228" s="73"/>
      <c r="O228" s="55"/>
      <c r="Z228" s="75"/>
      <c r="AA228" s="75"/>
      <c r="AB228" s="75"/>
      <c r="AC228" s="75"/>
      <c r="AE228" s="62" t="str">
        <f t="shared" ca="1" si="26"/>
        <v/>
      </c>
      <c r="AF228" s="62" t="str">
        <f t="shared" ca="1" si="27"/>
        <v/>
      </c>
      <c r="AG228" s="62" t="str">
        <f t="shared" ca="1" si="28"/>
        <v/>
      </c>
    </row>
    <row r="229" spans="7:33" ht="17" x14ac:dyDescent="0.2">
      <c r="G229" s="73"/>
      <c r="O229" s="55"/>
      <c r="Z229" s="75"/>
      <c r="AA229" s="75"/>
      <c r="AB229" s="75"/>
      <c r="AC229" s="75"/>
      <c r="AE229" s="62" t="str">
        <f t="shared" ca="1" si="26"/>
        <v/>
      </c>
      <c r="AF229" s="62" t="str">
        <f t="shared" ca="1" si="27"/>
        <v/>
      </c>
      <c r="AG229" s="62" t="str">
        <f t="shared" ca="1" si="28"/>
        <v/>
      </c>
    </row>
    <row r="230" spans="7:33" ht="17" x14ac:dyDescent="0.2">
      <c r="G230" s="73"/>
      <c r="O230" s="55"/>
      <c r="Z230" s="75"/>
      <c r="AA230" s="75"/>
      <c r="AB230" s="75"/>
      <c r="AC230" s="75"/>
      <c r="AE230" s="62" t="str">
        <f t="shared" ca="1" si="26"/>
        <v/>
      </c>
      <c r="AF230" s="62" t="str">
        <f t="shared" ca="1" si="27"/>
        <v/>
      </c>
      <c r="AG230" s="62" t="str">
        <f t="shared" ca="1" si="28"/>
        <v/>
      </c>
    </row>
    <row r="231" spans="7:33" ht="17" x14ac:dyDescent="0.2">
      <c r="G231" s="73"/>
      <c r="O231" s="55"/>
      <c r="Z231" s="75"/>
      <c r="AA231" s="75"/>
      <c r="AB231" s="75"/>
      <c r="AC231" s="75"/>
      <c r="AE231" s="62" t="str">
        <f t="shared" ca="1" si="26"/>
        <v/>
      </c>
      <c r="AF231" s="62" t="str">
        <f t="shared" ca="1" si="27"/>
        <v/>
      </c>
      <c r="AG231" s="62" t="str">
        <f t="shared" ca="1" si="28"/>
        <v/>
      </c>
    </row>
    <row r="232" spans="7:33" ht="17" x14ac:dyDescent="0.2">
      <c r="G232" s="73"/>
      <c r="O232" s="55"/>
      <c r="Z232" s="75"/>
      <c r="AA232" s="75"/>
      <c r="AB232" s="75"/>
      <c r="AC232" s="75"/>
      <c r="AE232" s="62" t="str">
        <f t="shared" ca="1" si="26"/>
        <v/>
      </c>
      <c r="AF232" s="62" t="str">
        <f t="shared" ca="1" si="27"/>
        <v/>
      </c>
      <c r="AG232" s="62" t="str">
        <f t="shared" ca="1" si="28"/>
        <v/>
      </c>
    </row>
    <row r="233" spans="7:33" ht="17" x14ac:dyDescent="0.2">
      <c r="G233" s="73"/>
      <c r="O233" s="55"/>
      <c r="Z233" s="75"/>
      <c r="AA233" s="75"/>
      <c r="AB233" s="75"/>
      <c r="AC233" s="75"/>
      <c r="AE233" s="62" t="str">
        <f t="shared" ca="1" si="26"/>
        <v/>
      </c>
      <c r="AF233" s="62" t="str">
        <f t="shared" ca="1" si="27"/>
        <v/>
      </c>
      <c r="AG233" s="62" t="str">
        <f t="shared" ca="1" si="28"/>
        <v/>
      </c>
    </row>
    <row r="234" spans="7:33" ht="17" x14ac:dyDescent="0.2">
      <c r="G234" s="73"/>
      <c r="O234" s="55"/>
      <c r="Z234" s="75"/>
      <c r="AA234" s="75"/>
      <c r="AB234" s="75"/>
      <c r="AC234" s="75"/>
      <c r="AE234" s="62" t="str">
        <f t="shared" ca="1" si="26"/>
        <v/>
      </c>
      <c r="AF234" s="62" t="str">
        <f t="shared" ca="1" si="27"/>
        <v/>
      </c>
      <c r="AG234" s="62" t="str">
        <f t="shared" ca="1" si="28"/>
        <v/>
      </c>
    </row>
    <row r="235" spans="7:33" ht="17" x14ac:dyDescent="0.2">
      <c r="G235" s="73"/>
      <c r="O235" s="55"/>
      <c r="Z235" s="75"/>
      <c r="AA235" s="75"/>
      <c r="AB235" s="75"/>
      <c r="AC235" s="75"/>
      <c r="AE235" s="62" t="str">
        <f t="shared" ca="1" si="26"/>
        <v/>
      </c>
      <c r="AF235" s="62" t="str">
        <f t="shared" ca="1" si="27"/>
        <v/>
      </c>
      <c r="AG235" s="62" t="str">
        <f t="shared" ca="1" si="28"/>
        <v/>
      </c>
    </row>
    <row r="236" spans="7:33" ht="17" x14ac:dyDescent="0.2">
      <c r="G236" s="73"/>
      <c r="O236" s="55"/>
      <c r="Z236" s="75"/>
      <c r="AA236" s="75"/>
      <c r="AB236" s="75"/>
      <c r="AC236" s="75"/>
      <c r="AE236" s="62" t="str">
        <f t="shared" ca="1" si="26"/>
        <v/>
      </c>
      <c r="AF236" s="62" t="str">
        <f t="shared" ca="1" si="27"/>
        <v/>
      </c>
      <c r="AG236" s="62" t="str">
        <f t="shared" ca="1" si="28"/>
        <v/>
      </c>
    </row>
    <row r="237" spans="7:33" ht="17" x14ac:dyDescent="0.2">
      <c r="G237" s="73"/>
      <c r="O237" s="55"/>
      <c r="Z237" s="75"/>
      <c r="AA237" s="75"/>
      <c r="AB237" s="75"/>
      <c r="AC237" s="75"/>
      <c r="AE237" s="62" t="str">
        <f t="shared" ca="1" si="26"/>
        <v/>
      </c>
      <c r="AF237" s="62" t="str">
        <f t="shared" ca="1" si="27"/>
        <v/>
      </c>
      <c r="AG237" s="62" t="str">
        <f t="shared" ca="1" si="28"/>
        <v/>
      </c>
    </row>
    <row r="238" spans="7:33" ht="17" x14ac:dyDescent="0.2">
      <c r="G238" s="73"/>
      <c r="O238" s="55"/>
      <c r="Z238" s="75"/>
      <c r="AA238" s="75"/>
      <c r="AB238" s="75"/>
      <c r="AC238" s="75"/>
      <c r="AE238" s="62" t="str">
        <f t="shared" ca="1" si="26"/>
        <v/>
      </c>
      <c r="AF238" s="62" t="str">
        <f t="shared" ca="1" si="27"/>
        <v/>
      </c>
      <c r="AG238" s="62" t="str">
        <f t="shared" ca="1" si="28"/>
        <v/>
      </c>
    </row>
    <row r="239" spans="7:33" ht="17" x14ac:dyDescent="0.2">
      <c r="G239" s="73"/>
      <c r="O239" s="55"/>
      <c r="Z239" s="75"/>
      <c r="AA239" s="75"/>
      <c r="AB239" s="75"/>
      <c r="AC239" s="75"/>
      <c r="AE239" s="62" t="str">
        <f t="shared" ca="1" si="26"/>
        <v/>
      </c>
      <c r="AF239" s="62" t="str">
        <f t="shared" ca="1" si="27"/>
        <v/>
      </c>
      <c r="AG239" s="62" t="str">
        <f t="shared" ca="1" si="28"/>
        <v/>
      </c>
    </row>
    <row r="240" spans="7:33" ht="17" x14ac:dyDescent="0.2">
      <c r="G240" s="73"/>
      <c r="O240" s="55"/>
      <c r="Z240" s="75"/>
      <c r="AA240" s="75"/>
      <c r="AB240" s="75"/>
      <c r="AC240" s="75"/>
      <c r="AE240" s="62" t="str">
        <f t="shared" ca="1" si="26"/>
        <v/>
      </c>
      <c r="AF240" s="62" t="str">
        <f t="shared" ca="1" si="27"/>
        <v/>
      </c>
      <c r="AG240" s="62" t="str">
        <f t="shared" ca="1" si="28"/>
        <v/>
      </c>
    </row>
    <row r="241" spans="7:33" ht="17" x14ac:dyDescent="0.2">
      <c r="G241" s="73"/>
      <c r="O241" s="55"/>
      <c r="Z241" s="75"/>
      <c r="AA241" s="75"/>
      <c r="AB241" s="75"/>
      <c r="AC241" s="75"/>
      <c r="AE241" s="62" t="str">
        <f t="shared" ca="1" si="26"/>
        <v/>
      </c>
      <c r="AF241" s="62" t="str">
        <f t="shared" ca="1" si="27"/>
        <v/>
      </c>
      <c r="AG241" s="62" t="str">
        <f t="shared" ca="1" si="28"/>
        <v/>
      </c>
    </row>
    <row r="242" spans="7:33" ht="17" x14ac:dyDescent="0.2">
      <c r="G242" s="73"/>
      <c r="O242" s="55"/>
      <c r="Z242" s="75"/>
      <c r="AA242" s="75"/>
      <c r="AB242" s="75"/>
      <c r="AC242" s="75"/>
      <c r="AE242" s="62" t="str">
        <f t="shared" ca="1" si="26"/>
        <v/>
      </c>
      <c r="AF242" s="62" t="str">
        <f t="shared" ca="1" si="27"/>
        <v/>
      </c>
      <c r="AG242" s="62" t="str">
        <f t="shared" ca="1" si="28"/>
        <v/>
      </c>
    </row>
    <row r="243" spans="7:33" ht="17" x14ac:dyDescent="0.2">
      <c r="G243" s="73"/>
      <c r="O243" s="55"/>
      <c r="Z243" s="75"/>
      <c r="AA243" s="75"/>
      <c r="AB243" s="75"/>
      <c r="AC243" s="75"/>
      <c r="AE243" s="62" t="str">
        <f t="shared" ca="1" si="26"/>
        <v/>
      </c>
      <c r="AF243" s="62" t="str">
        <f t="shared" ca="1" si="27"/>
        <v/>
      </c>
      <c r="AG243" s="62" t="str">
        <f t="shared" ca="1" si="28"/>
        <v/>
      </c>
    </row>
    <row r="244" spans="7:33" ht="17" x14ac:dyDescent="0.2">
      <c r="G244" s="73"/>
      <c r="O244" s="55"/>
      <c r="Z244" s="75"/>
      <c r="AA244" s="75"/>
      <c r="AB244" s="75"/>
      <c r="AC244" s="75"/>
      <c r="AE244" s="62" t="str">
        <f t="shared" ca="1" si="26"/>
        <v/>
      </c>
      <c r="AF244" s="62" t="str">
        <f t="shared" ca="1" si="27"/>
        <v/>
      </c>
      <c r="AG244" s="62" t="str">
        <f t="shared" ca="1" si="28"/>
        <v/>
      </c>
    </row>
    <row r="245" spans="7:33" ht="17" x14ac:dyDescent="0.2">
      <c r="G245" s="73"/>
      <c r="O245" s="55"/>
      <c r="Z245" s="75"/>
      <c r="AA245" s="75"/>
      <c r="AB245" s="75"/>
      <c r="AC245" s="75"/>
      <c r="AE245" s="62" t="str">
        <f t="shared" ca="1" si="26"/>
        <v/>
      </c>
      <c r="AF245" s="62" t="str">
        <f t="shared" ca="1" si="27"/>
        <v/>
      </c>
      <c r="AG245" s="62" t="str">
        <f t="shared" ca="1" si="28"/>
        <v/>
      </c>
    </row>
    <row r="246" spans="7:33" ht="17" x14ac:dyDescent="0.2">
      <c r="G246" s="73"/>
      <c r="O246" s="55"/>
      <c r="Z246" s="75"/>
      <c r="AA246" s="75"/>
      <c r="AB246" s="75"/>
      <c r="AC246" s="75"/>
      <c r="AE246" s="62" t="str">
        <f t="shared" ca="1" si="26"/>
        <v/>
      </c>
      <c r="AF246" s="62" t="str">
        <f t="shared" ca="1" si="27"/>
        <v/>
      </c>
      <c r="AG246" s="62" t="str">
        <f t="shared" ca="1" si="28"/>
        <v/>
      </c>
    </row>
    <row r="247" spans="7:33" ht="17" x14ac:dyDescent="0.2">
      <c r="G247" s="73"/>
      <c r="O247" s="55"/>
      <c r="Z247" s="75"/>
      <c r="AA247" s="75"/>
      <c r="AB247" s="75"/>
      <c r="AC247" s="75"/>
      <c r="AE247" s="62" t="str">
        <f t="shared" ca="1" si="26"/>
        <v/>
      </c>
      <c r="AF247" s="62" t="str">
        <f t="shared" ca="1" si="27"/>
        <v/>
      </c>
      <c r="AG247" s="62" t="str">
        <f t="shared" ca="1" si="28"/>
        <v/>
      </c>
    </row>
    <row r="248" spans="7:33" ht="17" x14ac:dyDescent="0.2">
      <c r="G248" s="73"/>
      <c r="O248" s="55"/>
      <c r="Z248" s="75"/>
      <c r="AA248" s="75"/>
      <c r="AB248" s="75"/>
      <c r="AC248" s="75"/>
      <c r="AE248" s="62" t="str">
        <f t="shared" ca="1" si="26"/>
        <v/>
      </c>
      <c r="AF248" s="62" t="str">
        <f t="shared" ca="1" si="27"/>
        <v/>
      </c>
      <c r="AG248" s="62" t="str">
        <f t="shared" ca="1" si="28"/>
        <v/>
      </c>
    </row>
    <row r="249" spans="7:33" ht="17" x14ac:dyDescent="0.2">
      <c r="G249" s="73"/>
      <c r="O249" s="55"/>
      <c r="Z249" s="75"/>
      <c r="AA249" s="75"/>
      <c r="AB249" s="75"/>
      <c r="AC249" s="75"/>
      <c r="AE249" s="62" t="str">
        <f t="shared" ca="1" si="26"/>
        <v/>
      </c>
      <c r="AF249" s="62" t="str">
        <f t="shared" ca="1" si="27"/>
        <v/>
      </c>
      <c r="AG249" s="62" t="str">
        <f t="shared" ca="1" si="28"/>
        <v/>
      </c>
    </row>
    <row r="250" spans="7:33" ht="17" x14ac:dyDescent="0.2">
      <c r="G250" s="73"/>
      <c r="O250" s="55"/>
      <c r="Z250" s="75"/>
      <c r="AA250" s="75"/>
      <c r="AB250" s="75"/>
      <c r="AC250" s="75"/>
      <c r="AE250" s="62" t="str">
        <f t="shared" ca="1" si="26"/>
        <v/>
      </c>
      <c r="AF250" s="62" t="str">
        <f t="shared" ca="1" si="27"/>
        <v/>
      </c>
      <c r="AG250" s="62" t="str">
        <f t="shared" ca="1" si="28"/>
        <v/>
      </c>
    </row>
    <row r="251" spans="7:33" ht="17" x14ac:dyDescent="0.2">
      <c r="G251" s="73"/>
      <c r="O251" s="55"/>
      <c r="Z251" s="75"/>
      <c r="AA251" s="75"/>
      <c r="AB251" s="75"/>
      <c r="AC251" s="75"/>
      <c r="AE251" s="62" t="str">
        <f t="shared" ca="1" si="26"/>
        <v/>
      </c>
      <c r="AF251" s="62" t="str">
        <f t="shared" ca="1" si="27"/>
        <v/>
      </c>
      <c r="AG251" s="62" t="str">
        <f t="shared" ca="1" si="28"/>
        <v/>
      </c>
    </row>
    <row r="252" spans="7:33" ht="17" x14ac:dyDescent="0.2">
      <c r="G252" s="73"/>
      <c r="O252" s="55"/>
      <c r="Z252" s="75"/>
      <c r="AA252" s="75"/>
      <c r="AB252" s="75"/>
      <c r="AC252" s="75"/>
      <c r="AE252" s="62" t="str">
        <f t="shared" ca="1" si="26"/>
        <v/>
      </c>
      <c r="AF252" s="62" t="str">
        <f t="shared" ca="1" si="27"/>
        <v/>
      </c>
      <c r="AG252" s="62" t="str">
        <f t="shared" ca="1" si="28"/>
        <v/>
      </c>
    </row>
    <row r="253" spans="7:33" ht="17" x14ac:dyDescent="0.2">
      <c r="G253" s="73"/>
      <c r="O253" s="55"/>
      <c r="Z253" s="75"/>
      <c r="AA253" s="75"/>
      <c r="AB253" s="75"/>
      <c r="AC253" s="75"/>
      <c r="AE253" s="62" t="str">
        <f t="shared" ca="1" si="26"/>
        <v/>
      </c>
      <c r="AF253" s="62" t="str">
        <f t="shared" ca="1" si="27"/>
        <v/>
      </c>
      <c r="AG253" s="62" t="str">
        <f t="shared" ca="1" si="28"/>
        <v/>
      </c>
    </row>
    <row r="254" spans="7:33" ht="17" x14ac:dyDescent="0.2">
      <c r="G254" s="73"/>
      <c r="O254" s="55"/>
      <c r="Z254" s="75"/>
      <c r="AA254" s="75"/>
      <c r="AB254" s="75"/>
      <c r="AC254" s="75"/>
      <c r="AE254" s="62" t="str">
        <f t="shared" ca="1" si="26"/>
        <v/>
      </c>
      <c r="AF254" s="62" t="str">
        <f t="shared" ca="1" si="27"/>
        <v/>
      </c>
      <c r="AG254" s="62" t="str">
        <f t="shared" ca="1" si="28"/>
        <v/>
      </c>
    </row>
    <row r="255" spans="7:33" ht="17" x14ac:dyDescent="0.2">
      <c r="G255" s="73"/>
      <c r="O255" s="55"/>
      <c r="Z255" s="75"/>
      <c r="AA255" s="75"/>
      <c r="AB255" s="75"/>
      <c r="AC255" s="75"/>
      <c r="AE255" s="62" t="str">
        <f t="shared" ca="1" si="26"/>
        <v/>
      </c>
      <c r="AF255" s="62" t="str">
        <f t="shared" ca="1" si="27"/>
        <v/>
      </c>
      <c r="AG255" s="62" t="str">
        <f t="shared" ca="1" si="28"/>
        <v/>
      </c>
    </row>
    <row r="256" spans="7:33" ht="17" x14ac:dyDescent="0.2">
      <c r="G256" s="73"/>
      <c r="O256" s="55"/>
      <c r="Z256" s="75"/>
      <c r="AA256" s="75"/>
      <c r="AB256" s="75"/>
      <c r="AC256" s="75"/>
      <c r="AE256" s="62" t="str">
        <f t="shared" ca="1" si="26"/>
        <v/>
      </c>
      <c r="AF256" s="62" t="str">
        <f t="shared" ca="1" si="27"/>
        <v/>
      </c>
      <c r="AG256" s="62" t="str">
        <f t="shared" ca="1" si="28"/>
        <v/>
      </c>
    </row>
    <row r="257" spans="7:33" ht="17" x14ac:dyDescent="0.2">
      <c r="G257" s="73"/>
      <c r="O257" s="55"/>
      <c r="Z257" s="75"/>
      <c r="AA257" s="75"/>
      <c r="AB257" s="75"/>
      <c r="AC257" s="75"/>
      <c r="AE257" s="62" t="str">
        <f t="shared" ca="1" si="26"/>
        <v/>
      </c>
      <c r="AF257" s="62" t="str">
        <f t="shared" ca="1" si="27"/>
        <v/>
      </c>
      <c r="AG257" s="62" t="str">
        <f t="shared" ca="1" si="28"/>
        <v/>
      </c>
    </row>
    <row r="258" spans="7:33" ht="17" x14ac:dyDescent="0.2">
      <c r="G258" s="73"/>
      <c r="O258" s="55"/>
      <c r="Z258" s="75"/>
      <c r="AA258" s="75"/>
      <c r="AB258" s="75"/>
      <c r="AC258" s="75"/>
      <c r="AE258" s="62" t="str">
        <f t="shared" ca="1" si="26"/>
        <v/>
      </c>
      <c r="AF258" s="62" t="str">
        <f t="shared" ca="1" si="27"/>
        <v/>
      </c>
      <c r="AG258" s="62" t="str">
        <f t="shared" ca="1" si="28"/>
        <v/>
      </c>
    </row>
    <row r="259" spans="7:33" ht="17" x14ac:dyDescent="0.2">
      <c r="G259" s="73"/>
      <c r="O259" s="55"/>
      <c r="Z259" s="75"/>
      <c r="AA259" s="75"/>
      <c r="AB259" s="75"/>
      <c r="AC259" s="75"/>
      <c r="AE259" s="62" t="str">
        <f t="shared" ca="1" si="26"/>
        <v/>
      </c>
      <c r="AF259" s="62" t="str">
        <f t="shared" ca="1" si="27"/>
        <v/>
      </c>
      <c r="AG259" s="62" t="str">
        <f t="shared" ca="1" si="28"/>
        <v/>
      </c>
    </row>
    <row r="260" spans="7:33" ht="17" x14ac:dyDescent="0.2">
      <c r="G260" s="73"/>
      <c r="O260" s="55"/>
      <c r="Z260" s="75"/>
      <c r="AA260" s="75"/>
      <c r="AB260" s="75"/>
      <c r="AC260" s="75"/>
      <c r="AE260" s="62" t="str">
        <f t="shared" ca="1" si="26"/>
        <v/>
      </c>
      <c r="AF260" s="62" t="str">
        <f t="shared" ca="1" si="27"/>
        <v/>
      </c>
      <c r="AG260" s="62" t="str">
        <f t="shared" ca="1" si="28"/>
        <v/>
      </c>
    </row>
    <row r="261" spans="7:33" ht="17" x14ac:dyDescent="0.2">
      <c r="G261" s="73"/>
      <c r="O261" s="55"/>
      <c r="Z261" s="75"/>
      <c r="AA261" s="75"/>
      <c r="AB261" s="75"/>
      <c r="AC261" s="75"/>
      <c r="AE261" s="62" t="str">
        <f t="shared" ref="AE261:AE324" ca="1" si="29">IF(AND(INT(YEARFRAC(I261,TODAY()))&gt;=25,INT(YEARFRAC(I261,TODAY()))&lt;=35),INT(YEARFRAC(I261,TODAY())),"")</f>
        <v/>
      </c>
      <c r="AF261" s="62" t="str">
        <f t="shared" ref="AF261:AF324" ca="1" si="30">IF(AND(INT(YEARFRAC(I261,TODAY()))&gt;=36,INT(YEARFRAC(I261,TODAY()))&lt;=45),INT(YEARFRAC(I261,TODAY())),"")</f>
        <v/>
      </c>
      <c r="AG261" s="62" t="str">
        <f t="shared" ref="AG261:AG324" ca="1" si="31">IF(AND(INT(YEARFRAC(I261,TODAY()))&gt;=46,INT(YEARFRAC(I261,TODAY()))&lt;=50),INT(YEARFRAC(I261,TODAY())),"")</f>
        <v/>
      </c>
    </row>
    <row r="262" spans="7:33" ht="17" x14ac:dyDescent="0.2">
      <c r="G262" s="73"/>
      <c r="O262" s="55"/>
      <c r="Z262" s="75"/>
      <c r="AA262" s="75"/>
      <c r="AB262" s="75"/>
      <c r="AC262" s="75"/>
      <c r="AE262" s="62" t="str">
        <f t="shared" ca="1" si="29"/>
        <v/>
      </c>
      <c r="AF262" s="62" t="str">
        <f t="shared" ca="1" si="30"/>
        <v/>
      </c>
      <c r="AG262" s="62" t="str">
        <f t="shared" ca="1" si="31"/>
        <v/>
      </c>
    </row>
    <row r="263" spans="7:33" ht="17" x14ac:dyDescent="0.2">
      <c r="G263" s="73"/>
      <c r="O263" s="55"/>
      <c r="Z263" s="75"/>
      <c r="AA263" s="75"/>
      <c r="AB263" s="75"/>
      <c r="AC263" s="75"/>
      <c r="AE263" s="62" t="str">
        <f t="shared" ca="1" si="29"/>
        <v/>
      </c>
      <c r="AF263" s="62" t="str">
        <f t="shared" ca="1" si="30"/>
        <v/>
      </c>
      <c r="AG263" s="62" t="str">
        <f t="shared" ca="1" si="31"/>
        <v/>
      </c>
    </row>
    <row r="264" spans="7:33" ht="17" x14ac:dyDescent="0.2">
      <c r="G264" s="73"/>
      <c r="O264" s="55"/>
      <c r="Z264" s="75"/>
      <c r="AA264" s="75"/>
      <c r="AB264" s="75"/>
      <c r="AC264" s="75"/>
      <c r="AE264" s="62" t="str">
        <f t="shared" ca="1" si="29"/>
        <v/>
      </c>
      <c r="AF264" s="62" t="str">
        <f t="shared" ca="1" si="30"/>
        <v/>
      </c>
      <c r="AG264" s="62" t="str">
        <f t="shared" ca="1" si="31"/>
        <v/>
      </c>
    </row>
    <row r="265" spans="7:33" ht="17" x14ac:dyDescent="0.2">
      <c r="O265" s="55"/>
      <c r="Z265" s="75"/>
      <c r="AA265" s="75"/>
      <c r="AB265" s="75"/>
      <c r="AC265" s="75"/>
      <c r="AE265" s="62" t="str">
        <f t="shared" ca="1" si="29"/>
        <v/>
      </c>
      <c r="AF265" s="62" t="str">
        <f t="shared" ca="1" si="30"/>
        <v/>
      </c>
      <c r="AG265" s="62" t="str">
        <f t="shared" ca="1" si="31"/>
        <v/>
      </c>
    </row>
    <row r="266" spans="7:33" ht="17" x14ac:dyDescent="0.2">
      <c r="O266" s="55"/>
      <c r="Z266" s="75"/>
      <c r="AA266" s="75"/>
      <c r="AB266" s="75"/>
      <c r="AC266" s="75"/>
      <c r="AE266" s="62" t="str">
        <f t="shared" ca="1" si="29"/>
        <v/>
      </c>
      <c r="AF266" s="62" t="str">
        <f t="shared" ca="1" si="30"/>
        <v/>
      </c>
      <c r="AG266" s="62" t="str">
        <f t="shared" ca="1" si="31"/>
        <v/>
      </c>
    </row>
    <row r="267" spans="7:33" ht="17" x14ac:dyDescent="0.2">
      <c r="O267" s="55"/>
      <c r="Z267" s="75"/>
      <c r="AA267" s="75"/>
      <c r="AB267" s="75"/>
      <c r="AC267" s="75"/>
      <c r="AE267" s="62" t="str">
        <f t="shared" ca="1" si="29"/>
        <v/>
      </c>
      <c r="AF267" s="62" t="str">
        <f t="shared" ca="1" si="30"/>
        <v/>
      </c>
      <c r="AG267" s="62" t="str">
        <f t="shared" ca="1" si="31"/>
        <v/>
      </c>
    </row>
    <row r="268" spans="7:33" ht="17" x14ac:dyDescent="0.2">
      <c r="O268" s="55"/>
      <c r="Z268" s="75"/>
      <c r="AA268" s="75"/>
      <c r="AB268" s="75"/>
      <c r="AC268" s="75"/>
      <c r="AE268" s="62" t="str">
        <f t="shared" ca="1" si="29"/>
        <v/>
      </c>
      <c r="AF268" s="62" t="str">
        <f t="shared" ca="1" si="30"/>
        <v/>
      </c>
      <c r="AG268" s="62" t="str">
        <f t="shared" ca="1" si="31"/>
        <v/>
      </c>
    </row>
    <row r="269" spans="7:33" ht="17" x14ac:dyDescent="0.2">
      <c r="O269" s="55"/>
      <c r="Z269" s="75"/>
      <c r="AA269" s="75"/>
      <c r="AB269" s="75"/>
      <c r="AC269" s="75"/>
      <c r="AE269" s="62" t="str">
        <f t="shared" ca="1" si="29"/>
        <v/>
      </c>
      <c r="AF269" s="62" t="str">
        <f t="shared" ca="1" si="30"/>
        <v/>
      </c>
      <c r="AG269" s="62" t="str">
        <f t="shared" ca="1" si="31"/>
        <v/>
      </c>
    </row>
    <row r="270" spans="7:33" ht="17" x14ac:dyDescent="0.2">
      <c r="O270" s="55"/>
      <c r="Z270" s="75"/>
      <c r="AA270" s="75"/>
      <c r="AB270" s="75"/>
      <c r="AC270" s="75"/>
      <c r="AE270" s="62" t="str">
        <f t="shared" ca="1" si="29"/>
        <v/>
      </c>
      <c r="AF270" s="62" t="str">
        <f t="shared" ca="1" si="30"/>
        <v/>
      </c>
      <c r="AG270" s="62" t="str">
        <f t="shared" ca="1" si="31"/>
        <v/>
      </c>
    </row>
    <row r="271" spans="7:33" ht="17" x14ac:dyDescent="0.2">
      <c r="O271" s="55"/>
      <c r="Z271" s="75"/>
      <c r="AA271" s="75"/>
      <c r="AB271" s="75"/>
      <c r="AC271" s="75"/>
      <c r="AE271" s="62" t="str">
        <f t="shared" ca="1" si="29"/>
        <v/>
      </c>
      <c r="AF271" s="62" t="str">
        <f t="shared" ca="1" si="30"/>
        <v/>
      </c>
      <c r="AG271" s="62" t="str">
        <f t="shared" ca="1" si="31"/>
        <v/>
      </c>
    </row>
    <row r="272" spans="7:33" ht="17" x14ac:dyDescent="0.2">
      <c r="O272" s="55"/>
      <c r="Z272" s="75"/>
      <c r="AA272" s="75"/>
      <c r="AB272" s="75"/>
      <c r="AC272" s="75"/>
      <c r="AE272" s="62" t="str">
        <f t="shared" ca="1" si="29"/>
        <v/>
      </c>
      <c r="AF272" s="62" t="str">
        <f t="shared" ca="1" si="30"/>
        <v/>
      </c>
      <c r="AG272" s="62" t="str">
        <f t="shared" ca="1" si="31"/>
        <v/>
      </c>
    </row>
    <row r="273" spans="15:33" ht="17" x14ac:dyDescent="0.2">
      <c r="O273" s="55"/>
      <c r="Z273" s="75"/>
      <c r="AA273" s="75"/>
      <c r="AB273" s="75"/>
      <c r="AC273" s="75"/>
      <c r="AE273" s="62" t="str">
        <f t="shared" ca="1" si="29"/>
        <v/>
      </c>
      <c r="AF273" s="62" t="str">
        <f t="shared" ca="1" si="30"/>
        <v/>
      </c>
      <c r="AG273" s="62" t="str">
        <f t="shared" ca="1" si="31"/>
        <v/>
      </c>
    </row>
    <row r="274" spans="15:33" ht="17" x14ac:dyDescent="0.2">
      <c r="O274" s="55"/>
      <c r="Z274" s="75"/>
      <c r="AA274" s="75"/>
      <c r="AB274" s="75"/>
      <c r="AC274" s="75"/>
      <c r="AE274" s="62" t="str">
        <f t="shared" ca="1" si="29"/>
        <v/>
      </c>
      <c r="AF274" s="62" t="str">
        <f t="shared" ca="1" si="30"/>
        <v/>
      </c>
      <c r="AG274" s="62" t="str">
        <f t="shared" ca="1" si="31"/>
        <v/>
      </c>
    </row>
    <row r="275" spans="15:33" ht="17" x14ac:dyDescent="0.2">
      <c r="O275" s="55"/>
      <c r="Z275" s="75"/>
      <c r="AA275" s="75"/>
      <c r="AB275" s="75"/>
      <c r="AC275" s="75"/>
      <c r="AE275" s="62" t="str">
        <f t="shared" ca="1" si="29"/>
        <v/>
      </c>
      <c r="AF275" s="62" t="str">
        <f t="shared" ca="1" si="30"/>
        <v/>
      </c>
      <c r="AG275" s="62" t="str">
        <f t="shared" ca="1" si="31"/>
        <v/>
      </c>
    </row>
    <row r="276" spans="15:33" ht="17" x14ac:dyDescent="0.2">
      <c r="O276" s="55"/>
      <c r="Z276" s="75"/>
      <c r="AA276" s="75"/>
      <c r="AB276" s="75"/>
      <c r="AC276" s="75"/>
      <c r="AE276" s="62" t="str">
        <f t="shared" ca="1" si="29"/>
        <v/>
      </c>
      <c r="AF276" s="62" t="str">
        <f t="shared" ca="1" si="30"/>
        <v/>
      </c>
      <c r="AG276" s="62" t="str">
        <f t="shared" ca="1" si="31"/>
        <v/>
      </c>
    </row>
    <row r="277" spans="15:33" ht="17" x14ac:dyDescent="0.2">
      <c r="O277" s="55"/>
      <c r="Z277" s="75"/>
      <c r="AA277" s="75"/>
      <c r="AB277" s="75"/>
      <c r="AC277" s="75"/>
      <c r="AE277" s="62" t="str">
        <f t="shared" ca="1" si="29"/>
        <v/>
      </c>
      <c r="AF277" s="62" t="str">
        <f t="shared" ca="1" si="30"/>
        <v/>
      </c>
      <c r="AG277" s="62" t="str">
        <f t="shared" ca="1" si="31"/>
        <v/>
      </c>
    </row>
    <row r="278" spans="15:33" ht="17" x14ac:dyDescent="0.2">
      <c r="O278" s="55"/>
      <c r="Z278" s="75"/>
      <c r="AA278" s="75"/>
      <c r="AB278" s="75"/>
      <c r="AC278" s="75"/>
      <c r="AE278" s="62" t="str">
        <f t="shared" ca="1" si="29"/>
        <v/>
      </c>
      <c r="AF278" s="62" t="str">
        <f t="shared" ca="1" si="30"/>
        <v/>
      </c>
      <c r="AG278" s="62" t="str">
        <f t="shared" ca="1" si="31"/>
        <v/>
      </c>
    </row>
    <row r="279" spans="15:33" ht="17" x14ac:dyDescent="0.2">
      <c r="O279" s="55"/>
      <c r="Z279" s="75"/>
      <c r="AA279" s="75"/>
      <c r="AB279" s="75"/>
      <c r="AC279" s="75"/>
      <c r="AE279" s="62" t="str">
        <f t="shared" ca="1" si="29"/>
        <v/>
      </c>
      <c r="AF279" s="62" t="str">
        <f t="shared" ca="1" si="30"/>
        <v/>
      </c>
      <c r="AG279" s="62" t="str">
        <f t="shared" ca="1" si="31"/>
        <v/>
      </c>
    </row>
    <row r="280" spans="15:33" ht="17" x14ac:dyDescent="0.2">
      <c r="O280" s="55"/>
      <c r="Z280" s="75"/>
      <c r="AA280" s="75"/>
      <c r="AB280" s="75"/>
      <c r="AC280" s="75"/>
      <c r="AE280" s="62" t="str">
        <f t="shared" ca="1" si="29"/>
        <v/>
      </c>
      <c r="AF280" s="62" t="str">
        <f t="shared" ca="1" si="30"/>
        <v/>
      </c>
      <c r="AG280" s="62" t="str">
        <f t="shared" ca="1" si="31"/>
        <v/>
      </c>
    </row>
    <row r="281" spans="15:33" ht="17" x14ac:dyDescent="0.2">
      <c r="O281" s="55"/>
      <c r="Z281" s="75"/>
      <c r="AA281" s="75"/>
      <c r="AB281" s="75"/>
      <c r="AC281" s="75"/>
      <c r="AE281" s="62" t="str">
        <f t="shared" ca="1" si="29"/>
        <v/>
      </c>
      <c r="AF281" s="62" t="str">
        <f t="shared" ca="1" si="30"/>
        <v/>
      </c>
      <c r="AG281" s="62" t="str">
        <f t="shared" ca="1" si="31"/>
        <v/>
      </c>
    </row>
    <row r="282" spans="15:33" ht="17" x14ac:dyDescent="0.2">
      <c r="O282" s="55"/>
      <c r="Z282" s="75"/>
      <c r="AA282" s="75"/>
      <c r="AB282" s="75"/>
      <c r="AC282" s="75"/>
      <c r="AE282" s="62" t="str">
        <f t="shared" ca="1" si="29"/>
        <v/>
      </c>
      <c r="AF282" s="62" t="str">
        <f t="shared" ca="1" si="30"/>
        <v/>
      </c>
      <c r="AG282" s="62" t="str">
        <f t="shared" ca="1" si="31"/>
        <v/>
      </c>
    </row>
    <row r="283" spans="15:33" ht="17" x14ac:dyDescent="0.2">
      <c r="O283" s="55"/>
      <c r="Z283" s="75"/>
      <c r="AA283" s="75"/>
      <c r="AB283" s="75"/>
      <c r="AC283" s="75"/>
      <c r="AE283" s="62" t="str">
        <f t="shared" ca="1" si="29"/>
        <v/>
      </c>
      <c r="AF283" s="62" t="str">
        <f t="shared" ca="1" si="30"/>
        <v/>
      </c>
      <c r="AG283" s="62" t="str">
        <f t="shared" ca="1" si="31"/>
        <v/>
      </c>
    </row>
    <row r="284" spans="15:33" ht="17" x14ac:dyDescent="0.2">
      <c r="O284" s="55"/>
      <c r="Z284" s="75"/>
      <c r="AA284" s="75"/>
      <c r="AB284" s="75"/>
      <c r="AC284" s="75"/>
      <c r="AE284" s="62" t="str">
        <f t="shared" ca="1" si="29"/>
        <v/>
      </c>
      <c r="AF284" s="62" t="str">
        <f t="shared" ca="1" si="30"/>
        <v/>
      </c>
      <c r="AG284" s="62" t="str">
        <f t="shared" ca="1" si="31"/>
        <v/>
      </c>
    </row>
    <row r="285" spans="15:33" ht="17" x14ac:dyDescent="0.2">
      <c r="O285" s="55"/>
      <c r="Z285" s="75"/>
      <c r="AA285" s="75"/>
      <c r="AB285" s="75"/>
      <c r="AC285" s="75"/>
      <c r="AE285" s="62" t="str">
        <f t="shared" ca="1" si="29"/>
        <v/>
      </c>
      <c r="AF285" s="62" t="str">
        <f t="shared" ca="1" si="30"/>
        <v/>
      </c>
      <c r="AG285" s="62" t="str">
        <f t="shared" ca="1" si="31"/>
        <v/>
      </c>
    </row>
    <row r="286" spans="15:33" ht="17" x14ac:dyDescent="0.2">
      <c r="O286" s="55"/>
      <c r="Z286" s="75"/>
      <c r="AA286" s="75"/>
      <c r="AB286" s="75"/>
      <c r="AC286" s="75"/>
      <c r="AE286" s="62" t="str">
        <f t="shared" ca="1" si="29"/>
        <v/>
      </c>
      <c r="AF286" s="62" t="str">
        <f t="shared" ca="1" si="30"/>
        <v/>
      </c>
      <c r="AG286" s="62" t="str">
        <f t="shared" ca="1" si="31"/>
        <v/>
      </c>
    </row>
    <row r="287" spans="15:33" ht="17" x14ac:dyDescent="0.2">
      <c r="O287" s="55"/>
      <c r="Z287" s="75"/>
      <c r="AA287" s="75"/>
      <c r="AB287" s="75"/>
      <c r="AC287" s="75"/>
      <c r="AE287" s="62" t="str">
        <f t="shared" ca="1" si="29"/>
        <v/>
      </c>
      <c r="AF287" s="62" t="str">
        <f t="shared" ca="1" si="30"/>
        <v/>
      </c>
      <c r="AG287" s="62" t="str">
        <f t="shared" ca="1" si="31"/>
        <v/>
      </c>
    </row>
    <row r="288" spans="15:33" ht="17" x14ac:dyDescent="0.2">
      <c r="O288" s="55"/>
      <c r="Z288" s="75"/>
      <c r="AA288" s="75"/>
      <c r="AB288" s="75"/>
      <c r="AC288" s="75"/>
      <c r="AE288" s="62" t="str">
        <f t="shared" ca="1" si="29"/>
        <v/>
      </c>
      <c r="AF288" s="62" t="str">
        <f t="shared" ca="1" si="30"/>
        <v/>
      </c>
      <c r="AG288" s="62" t="str">
        <f t="shared" ca="1" si="31"/>
        <v/>
      </c>
    </row>
    <row r="289" spans="15:33" ht="17" x14ac:dyDescent="0.2">
      <c r="O289" s="55"/>
      <c r="Z289" s="75"/>
      <c r="AA289" s="75"/>
      <c r="AB289" s="75"/>
      <c r="AC289" s="75"/>
      <c r="AE289" s="62" t="str">
        <f t="shared" ca="1" si="29"/>
        <v/>
      </c>
      <c r="AF289" s="62" t="str">
        <f t="shared" ca="1" si="30"/>
        <v/>
      </c>
      <c r="AG289" s="62" t="str">
        <f t="shared" ca="1" si="31"/>
        <v/>
      </c>
    </row>
    <row r="290" spans="15:33" ht="17" x14ac:dyDescent="0.2">
      <c r="O290" s="55"/>
      <c r="Z290" s="75"/>
      <c r="AA290" s="75"/>
      <c r="AB290" s="75"/>
      <c r="AC290" s="75"/>
      <c r="AE290" s="62" t="str">
        <f t="shared" ca="1" si="29"/>
        <v/>
      </c>
      <c r="AF290" s="62" t="str">
        <f t="shared" ca="1" si="30"/>
        <v/>
      </c>
      <c r="AG290" s="62" t="str">
        <f t="shared" ca="1" si="31"/>
        <v/>
      </c>
    </row>
    <row r="291" spans="15:33" ht="17" x14ac:dyDescent="0.2">
      <c r="O291" s="55"/>
      <c r="Z291" s="75"/>
      <c r="AA291" s="75"/>
      <c r="AB291" s="75"/>
      <c r="AC291" s="75"/>
      <c r="AE291" s="62" t="str">
        <f t="shared" ca="1" si="29"/>
        <v/>
      </c>
      <c r="AF291" s="62" t="str">
        <f t="shared" ca="1" si="30"/>
        <v/>
      </c>
      <c r="AG291" s="62" t="str">
        <f t="shared" ca="1" si="31"/>
        <v/>
      </c>
    </row>
    <row r="292" spans="15:33" ht="17" x14ac:dyDescent="0.2">
      <c r="O292" s="55"/>
      <c r="Z292" s="75"/>
      <c r="AA292" s="75"/>
      <c r="AB292" s="75"/>
      <c r="AC292" s="75"/>
      <c r="AE292" s="62" t="str">
        <f t="shared" ca="1" si="29"/>
        <v/>
      </c>
      <c r="AF292" s="62" t="str">
        <f t="shared" ca="1" si="30"/>
        <v/>
      </c>
      <c r="AG292" s="62" t="str">
        <f t="shared" ca="1" si="31"/>
        <v/>
      </c>
    </row>
    <row r="293" spans="15:33" ht="17" x14ac:dyDescent="0.2">
      <c r="O293" s="55"/>
      <c r="Z293" s="75"/>
      <c r="AA293" s="75"/>
      <c r="AB293" s="75"/>
      <c r="AC293" s="75"/>
      <c r="AE293" s="62" t="str">
        <f t="shared" ca="1" si="29"/>
        <v/>
      </c>
      <c r="AF293" s="62" t="str">
        <f t="shared" ca="1" si="30"/>
        <v/>
      </c>
      <c r="AG293" s="62" t="str">
        <f t="shared" ca="1" si="31"/>
        <v/>
      </c>
    </row>
    <row r="294" spans="15:33" ht="17" x14ac:dyDescent="0.2">
      <c r="O294" s="55"/>
      <c r="Z294" s="75"/>
      <c r="AA294" s="75"/>
      <c r="AB294" s="75"/>
      <c r="AC294" s="75"/>
      <c r="AE294" s="62" t="str">
        <f t="shared" ca="1" si="29"/>
        <v/>
      </c>
      <c r="AF294" s="62" t="str">
        <f t="shared" ca="1" si="30"/>
        <v/>
      </c>
      <c r="AG294" s="62" t="str">
        <f t="shared" ca="1" si="31"/>
        <v/>
      </c>
    </row>
    <row r="295" spans="15:33" ht="17" x14ac:dyDescent="0.2">
      <c r="O295" s="55"/>
      <c r="Z295" s="75"/>
      <c r="AA295" s="75"/>
      <c r="AB295" s="75"/>
      <c r="AC295" s="75"/>
      <c r="AE295" s="62" t="str">
        <f t="shared" ca="1" si="29"/>
        <v/>
      </c>
      <c r="AF295" s="62" t="str">
        <f t="shared" ca="1" si="30"/>
        <v/>
      </c>
      <c r="AG295" s="62" t="str">
        <f t="shared" ca="1" si="31"/>
        <v/>
      </c>
    </row>
    <row r="296" spans="15:33" ht="17" x14ac:dyDescent="0.2">
      <c r="O296" s="55"/>
      <c r="Z296" s="75"/>
      <c r="AA296" s="75"/>
      <c r="AB296" s="75"/>
      <c r="AC296" s="75"/>
      <c r="AE296" s="62" t="str">
        <f t="shared" ca="1" si="29"/>
        <v/>
      </c>
      <c r="AF296" s="62" t="str">
        <f t="shared" ca="1" si="30"/>
        <v/>
      </c>
      <c r="AG296" s="62" t="str">
        <f t="shared" ca="1" si="31"/>
        <v/>
      </c>
    </row>
    <row r="297" spans="15:33" ht="17" x14ac:dyDescent="0.2">
      <c r="O297" s="55"/>
      <c r="Z297" s="75"/>
      <c r="AA297" s="75"/>
      <c r="AB297" s="75"/>
      <c r="AC297" s="75"/>
      <c r="AE297" s="62" t="str">
        <f t="shared" ca="1" si="29"/>
        <v/>
      </c>
      <c r="AF297" s="62" t="str">
        <f t="shared" ca="1" si="30"/>
        <v/>
      </c>
      <c r="AG297" s="62" t="str">
        <f t="shared" ca="1" si="31"/>
        <v/>
      </c>
    </row>
    <row r="298" spans="15:33" ht="17" x14ac:dyDescent="0.2">
      <c r="O298" s="55"/>
      <c r="Z298" s="75"/>
      <c r="AA298" s="75"/>
      <c r="AB298" s="75"/>
      <c r="AC298" s="75"/>
      <c r="AE298" s="62" t="str">
        <f t="shared" ca="1" si="29"/>
        <v/>
      </c>
      <c r="AF298" s="62" t="str">
        <f t="shared" ca="1" si="30"/>
        <v/>
      </c>
      <c r="AG298" s="62" t="str">
        <f t="shared" ca="1" si="31"/>
        <v/>
      </c>
    </row>
    <row r="299" spans="15:33" ht="17" x14ac:dyDescent="0.2">
      <c r="O299" s="37"/>
      <c r="Z299" s="75"/>
      <c r="AA299" s="75"/>
      <c r="AB299" s="75"/>
      <c r="AC299" s="75"/>
      <c r="AE299" s="62" t="str">
        <f t="shared" ca="1" si="29"/>
        <v/>
      </c>
      <c r="AF299" s="62" t="str">
        <f t="shared" ca="1" si="30"/>
        <v/>
      </c>
      <c r="AG299" s="62" t="str">
        <f t="shared" ca="1" si="31"/>
        <v/>
      </c>
    </row>
    <row r="300" spans="15:33" ht="17" x14ac:dyDescent="0.2">
      <c r="O300" s="37"/>
      <c r="Z300" s="75"/>
      <c r="AA300" s="75"/>
      <c r="AB300" s="75"/>
      <c r="AC300" s="75"/>
      <c r="AE300" s="62" t="str">
        <f t="shared" ca="1" si="29"/>
        <v/>
      </c>
      <c r="AF300" s="62" t="str">
        <f t="shared" ca="1" si="30"/>
        <v/>
      </c>
      <c r="AG300" s="62" t="str">
        <f t="shared" ca="1" si="31"/>
        <v/>
      </c>
    </row>
    <row r="301" spans="15:33" ht="17" x14ac:dyDescent="0.2">
      <c r="O301" s="37"/>
      <c r="Z301" s="75"/>
      <c r="AA301" s="75"/>
      <c r="AB301" s="75"/>
      <c r="AC301" s="75"/>
      <c r="AE301" s="62" t="str">
        <f t="shared" ca="1" si="29"/>
        <v/>
      </c>
      <c r="AF301" s="62" t="str">
        <f t="shared" ca="1" si="30"/>
        <v/>
      </c>
      <c r="AG301" s="62" t="str">
        <f t="shared" ca="1" si="31"/>
        <v/>
      </c>
    </row>
    <row r="302" spans="15:33" ht="17" x14ac:dyDescent="0.2">
      <c r="O302" s="37"/>
      <c r="Z302" s="75"/>
      <c r="AA302" s="75"/>
      <c r="AB302" s="75"/>
      <c r="AC302" s="75"/>
      <c r="AE302" s="62" t="str">
        <f t="shared" ca="1" si="29"/>
        <v/>
      </c>
      <c r="AF302" s="62" t="str">
        <f t="shared" ca="1" si="30"/>
        <v/>
      </c>
      <c r="AG302" s="62" t="str">
        <f t="shared" ca="1" si="31"/>
        <v/>
      </c>
    </row>
    <row r="303" spans="15:33" ht="17" x14ac:dyDescent="0.2">
      <c r="O303" s="37"/>
      <c r="Z303" s="75"/>
      <c r="AA303" s="75"/>
      <c r="AB303" s="75"/>
      <c r="AC303" s="75"/>
      <c r="AE303" s="62" t="str">
        <f t="shared" ca="1" si="29"/>
        <v/>
      </c>
      <c r="AF303" s="62" t="str">
        <f t="shared" ca="1" si="30"/>
        <v/>
      </c>
      <c r="AG303" s="62" t="str">
        <f t="shared" ca="1" si="31"/>
        <v/>
      </c>
    </row>
    <row r="304" spans="15:33" ht="17" x14ac:dyDescent="0.2">
      <c r="O304" s="37"/>
      <c r="Z304" s="75"/>
      <c r="AA304" s="75"/>
      <c r="AB304" s="75"/>
      <c r="AC304" s="75"/>
      <c r="AE304" s="62" t="str">
        <f t="shared" ca="1" si="29"/>
        <v/>
      </c>
      <c r="AF304" s="62" t="str">
        <f t="shared" ca="1" si="30"/>
        <v/>
      </c>
      <c r="AG304" s="62" t="str">
        <f t="shared" ca="1" si="31"/>
        <v/>
      </c>
    </row>
    <row r="305" spans="15:33" ht="17" x14ac:dyDescent="0.2">
      <c r="O305" s="37"/>
      <c r="Z305" s="75"/>
      <c r="AA305" s="75"/>
      <c r="AB305" s="75"/>
      <c r="AC305" s="75"/>
      <c r="AE305" s="62" t="str">
        <f t="shared" ca="1" si="29"/>
        <v/>
      </c>
      <c r="AF305" s="62" t="str">
        <f t="shared" ca="1" si="30"/>
        <v/>
      </c>
      <c r="AG305" s="62" t="str">
        <f t="shared" ca="1" si="31"/>
        <v/>
      </c>
    </row>
    <row r="306" spans="15:33" ht="17" x14ac:dyDescent="0.2">
      <c r="O306" s="37"/>
      <c r="Z306" s="75"/>
      <c r="AA306" s="75"/>
      <c r="AB306" s="75"/>
      <c r="AC306" s="75"/>
      <c r="AE306" s="62" t="str">
        <f t="shared" ca="1" si="29"/>
        <v/>
      </c>
      <c r="AF306" s="62" t="str">
        <f t="shared" ca="1" si="30"/>
        <v/>
      </c>
      <c r="AG306" s="62" t="str">
        <f t="shared" ca="1" si="31"/>
        <v/>
      </c>
    </row>
    <row r="307" spans="15:33" ht="17" x14ac:dyDescent="0.2">
      <c r="O307" s="37"/>
      <c r="Z307" s="75"/>
      <c r="AA307" s="75"/>
      <c r="AB307" s="75"/>
      <c r="AC307" s="75"/>
      <c r="AE307" s="62" t="str">
        <f t="shared" ca="1" si="29"/>
        <v/>
      </c>
      <c r="AF307" s="62" t="str">
        <f t="shared" ca="1" si="30"/>
        <v/>
      </c>
      <c r="AG307" s="62" t="str">
        <f t="shared" ca="1" si="31"/>
        <v/>
      </c>
    </row>
    <row r="308" spans="15:33" ht="17" x14ac:dyDescent="0.2">
      <c r="O308" s="37"/>
      <c r="Z308" s="75"/>
      <c r="AA308" s="75"/>
      <c r="AB308" s="75"/>
      <c r="AC308" s="75"/>
      <c r="AE308" s="62" t="str">
        <f t="shared" ca="1" si="29"/>
        <v/>
      </c>
      <c r="AF308" s="62" t="str">
        <f t="shared" ca="1" si="30"/>
        <v/>
      </c>
      <c r="AG308" s="62" t="str">
        <f t="shared" ca="1" si="31"/>
        <v/>
      </c>
    </row>
    <row r="309" spans="15:33" ht="17" x14ac:dyDescent="0.2">
      <c r="O309" s="37"/>
      <c r="Z309" s="75"/>
      <c r="AA309" s="75"/>
      <c r="AB309" s="75"/>
      <c r="AC309" s="75"/>
      <c r="AE309" s="62" t="str">
        <f t="shared" ca="1" si="29"/>
        <v/>
      </c>
      <c r="AF309" s="62" t="str">
        <f t="shared" ca="1" si="30"/>
        <v/>
      </c>
      <c r="AG309" s="62" t="str">
        <f t="shared" ca="1" si="31"/>
        <v/>
      </c>
    </row>
    <row r="310" spans="15:33" ht="17" x14ac:dyDescent="0.2">
      <c r="O310" s="37"/>
      <c r="Z310" s="75"/>
      <c r="AA310" s="75"/>
      <c r="AB310" s="75"/>
      <c r="AC310" s="75"/>
      <c r="AE310" s="62" t="str">
        <f t="shared" ca="1" si="29"/>
        <v/>
      </c>
      <c r="AF310" s="62" t="str">
        <f t="shared" ca="1" si="30"/>
        <v/>
      </c>
      <c r="AG310" s="62" t="str">
        <f t="shared" ca="1" si="31"/>
        <v/>
      </c>
    </row>
    <row r="311" spans="15:33" ht="17" x14ac:dyDescent="0.2">
      <c r="O311" s="37"/>
      <c r="Z311" s="75"/>
      <c r="AA311" s="75"/>
      <c r="AB311" s="75"/>
      <c r="AC311" s="75"/>
      <c r="AE311" s="62" t="str">
        <f t="shared" ca="1" si="29"/>
        <v/>
      </c>
      <c r="AF311" s="62" t="str">
        <f t="shared" ca="1" si="30"/>
        <v/>
      </c>
      <c r="AG311" s="62" t="str">
        <f t="shared" ca="1" si="31"/>
        <v/>
      </c>
    </row>
    <row r="312" spans="15:33" ht="17" x14ac:dyDescent="0.2">
      <c r="O312" s="37"/>
      <c r="Z312" s="75"/>
      <c r="AA312" s="75"/>
      <c r="AB312" s="75"/>
      <c r="AC312" s="75"/>
      <c r="AE312" s="62" t="str">
        <f t="shared" ca="1" si="29"/>
        <v/>
      </c>
      <c r="AF312" s="62" t="str">
        <f t="shared" ca="1" si="30"/>
        <v/>
      </c>
      <c r="AG312" s="62" t="str">
        <f t="shared" ca="1" si="31"/>
        <v/>
      </c>
    </row>
    <row r="313" spans="15:33" ht="17" x14ac:dyDescent="0.2">
      <c r="O313" s="37"/>
      <c r="Z313" s="75"/>
      <c r="AA313" s="75"/>
      <c r="AB313" s="75"/>
      <c r="AC313" s="75"/>
      <c r="AE313" s="62" t="str">
        <f t="shared" ca="1" si="29"/>
        <v/>
      </c>
      <c r="AF313" s="62" t="str">
        <f t="shared" ca="1" si="30"/>
        <v/>
      </c>
      <c r="AG313" s="62" t="str">
        <f t="shared" ca="1" si="31"/>
        <v/>
      </c>
    </row>
    <row r="314" spans="15:33" ht="17" x14ac:dyDescent="0.2">
      <c r="O314" s="37"/>
      <c r="Z314" s="75"/>
      <c r="AA314" s="75"/>
      <c r="AB314" s="75"/>
      <c r="AC314" s="75"/>
      <c r="AE314" s="62" t="str">
        <f t="shared" ca="1" si="29"/>
        <v/>
      </c>
      <c r="AF314" s="62" t="str">
        <f t="shared" ca="1" si="30"/>
        <v/>
      </c>
      <c r="AG314" s="62" t="str">
        <f t="shared" ca="1" si="31"/>
        <v/>
      </c>
    </row>
    <row r="315" spans="15:33" ht="17" x14ac:dyDescent="0.2">
      <c r="O315" s="37"/>
      <c r="Z315" s="75"/>
      <c r="AA315" s="75"/>
      <c r="AB315" s="75"/>
      <c r="AC315" s="75"/>
      <c r="AE315" s="62" t="str">
        <f t="shared" ca="1" si="29"/>
        <v/>
      </c>
      <c r="AF315" s="62" t="str">
        <f t="shared" ca="1" si="30"/>
        <v/>
      </c>
      <c r="AG315" s="62" t="str">
        <f t="shared" ca="1" si="31"/>
        <v/>
      </c>
    </row>
    <row r="316" spans="15:33" ht="17" x14ac:dyDescent="0.2">
      <c r="O316" s="37"/>
      <c r="Z316" s="75"/>
      <c r="AA316" s="75"/>
      <c r="AB316" s="75"/>
      <c r="AC316" s="75"/>
      <c r="AE316" s="62" t="str">
        <f t="shared" ca="1" si="29"/>
        <v/>
      </c>
      <c r="AF316" s="62" t="str">
        <f t="shared" ca="1" si="30"/>
        <v/>
      </c>
      <c r="AG316" s="62" t="str">
        <f t="shared" ca="1" si="31"/>
        <v/>
      </c>
    </row>
    <row r="317" spans="15:33" ht="17" x14ac:dyDescent="0.2">
      <c r="O317" s="37"/>
      <c r="Z317" s="75"/>
      <c r="AA317" s="75"/>
      <c r="AB317" s="75"/>
      <c r="AC317" s="75"/>
      <c r="AE317" s="62" t="str">
        <f t="shared" ca="1" si="29"/>
        <v/>
      </c>
      <c r="AF317" s="62" t="str">
        <f t="shared" ca="1" si="30"/>
        <v/>
      </c>
      <c r="AG317" s="62" t="str">
        <f t="shared" ca="1" si="31"/>
        <v/>
      </c>
    </row>
    <row r="318" spans="15:33" ht="17" x14ac:dyDescent="0.2">
      <c r="O318" s="37"/>
      <c r="Z318" s="75"/>
      <c r="AA318" s="75"/>
      <c r="AB318" s="75"/>
      <c r="AC318" s="75"/>
      <c r="AE318" s="62" t="str">
        <f t="shared" ca="1" si="29"/>
        <v/>
      </c>
      <c r="AF318" s="62" t="str">
        <f t="shared" ca="1" si="30"/>
        <v/>
      </c>
      <c r="AG318" s="62" t="str">
        <f t="shared" ca="1" si="31"/>
        <v/>
      </c>
    </row>
    <row r="319" spans="15:33" ht="17" x14ac:dyDescent="0.2">
      <c r="O319" s="37"/>
      <c r="Z319" s="75"/>
      <c r="AA319" s="75"/>
      <c r="AB319" s="75"/>
      <c r="AC319" s="75"/>
      <c r="AE319" s="62" t="str">
        <f t="shared" ca="1" si="29"/>
        <v/>
      </c>
      <c r="AF319" s="62" t="str">
        <f t="shared" ca="1" si="30"/>
        <v/>
      </c>
      <c r="AG319" s="62" t="str">
        <f t="shared" ca="1" si="31"/>
        <v/>
      </c>
    </row>
    <row r="320" spans="15:33" ht="17" x14ac:dyDescent="0.2">
      <c r="O320" s="37"/>
      <c r="Z320" s="75"/>
      <c r="AA320" s="75"/>
      <c r="AB320" s="75"/>
      <c r="AC320" s="75"/>
      <c r="AE320" s="62" t="str">
        <f t="shared" ca="1" si="29"/>
        <v/>
      </c>
      <c r="AF320" s="62" t="str">
        <f t="shared" ca="1" si="30"/>
        <v/>
      </c>
      <c r="AG320" s="62" t="str">
        <f t="shared" ca="1" si="31"/>
        <v/>
      </c>
    </row>
    <row r="321" spans="15:33" ht="17" x14ac:dyDescent="0.2">
      <c r="O321" s="37"/>
      <c r="Z321" s="75"/>
      <c r="AA321" s="75"/>
      <c r="AB321" s="75"/>
      <c r="AC321" s="75"/>
      <c r="AE321" s="62" t="str">
        <f t="shared" ca="1" si="29"/>
        <v/>
      </c>
      <c r="AF321" s="62" t="str">
        <f t="shared" ca="1" si="30"/>
        <v/>
      </c>
      <c r="AG321" s="62" t="str">
        <f t="shared" ca="1" si="31"/>
        <v/>
      </c>
    </row>
    <row r="322" spans="15:33" ht="17" x14ac:dyDescent="0.2">
      <c r="O322" s="37"/>
      <c r="Z322" s="75"/>
      <c r="AA322" s="75"/>
      <c r="AB322" s="75"/>
      <c r="AC322" s="75"/>
      <c r="AE322" s="62" t="str">
        <f t="shared" ca="1" si="29"/>
        <v/>
      </c>
      <c r="AF322" s="62" t="str">
        <f t="shared" ca="1" si="30"/>
        <v/>
      </c>
      <c r="AG322" s="62" t="str">
        <f t="shared" ca="1" si="31"/>
        <v/>
      </c>
    </row>
    <row r="323" spans="15:33" ht="17" x14ac:dyDescent="0.2">
      <c r="O323" s="37"/>
      <c r="Z323" s="75"/>
      <c r="AA323" s="75"/>
      <c r="AB323" s="75"/>
      <c r="AC323" s="75"/>
      <c r="AE323" s="62" t="str">
        <f t="shared" ca="1" si="29"/>
        <v/>
      </c>
      <c r="AF323" s="62" t="str">
        <f t="shared" ca="1" si="30"/>
        <v/>
      </c>
      <c r="AG323" s="62" t="str">
        <f t="shared" ca="1" si="31"/>
        <v/>
      </c>
    </row>
    <row r="324" spans="15:33" ht="17" x14ac:dyDescent="0.2">
      <c r="O324" s="37"/>
      <c r="Z324" s="75"/>
      <c r="AA324" s="75"/>
      <c r="AB324" s="75"/>
      <c r="AC324" s="75"/>
      <c r="AE324" s="62" t="str">
        <f t="shared" ca="1" si="29"/>
        <v/>
      </c>
      <c r="AF324" s="62" t="str">
        <f t="shared" ca="1" si="30"/>
        <v/>
      </c>
      <c r="AG324" s="62" t="str">
        <f t="shared" ca="1" si="31"/>
        <v/>
      </c>
    </row>
    <row r="325" spans="15:33" ht="17" x14ac:dyDescent="0.2">
      <c r="O325" s="37"/>
      <c r="Z325" s="75"/>
      <c r="AA325" s="75"/>
      <c r="AB325" s="75"/>
      <c r="AC325" s="75"/>
      <c r="AE325" s="62" t="str">
        <f t="shared" ref="AE325:AE388" ca="1" si="32">IF(AND(INT(YEARFRAC(I325,TODAY()))&gt;=25,INT(YEARFRAC(I325,TODAY()))&lt;=35),INT(YEARFRAC(I325,TODAY())),"")</f>
        <v/>
      </c>
      <c r="AF325" s="62" t="str">
        <f t="shared" ref="AF325:AF388" ca="1" si="33">IF(AND(INT(YEARFRAC(I325,TODAY()))&gt;=36,INT(YEARFRAC(I325,TODAY()))&lt;=45),INT(YEARFRAC(I325,TODAY())),"")</f>
        <v/>
      </c>
      <c r="AG325" s="62" t="str">
        <f t="shared" ref="AG325:AG388" ca="1" si="34">IF(AND(INT(YEARFRAC(I325,TODAY()))&gt;=46,INT(YEARFRAC(I325,TODAY()))&lt;=50),INT(YEARFRAC(I325,TODAY())),"")</f>
        <v/>
      </c>
    </row>
    <row r="326" spans="15:33" ht="17" x14ac:dyDescent="0.2">
      <c r="O326" s="37"/>
      <c r="Z326" s="75"/>
      <c r="AA326" s="75"/>
      <c r="AB326" s="75"/>
      <c r="AC326" s="75"/>
      <c r="AE326" s="62" t="str">
        <f t="shared" ca="1" si="32"/>
        <v/>
      </c>
      <c r="AF326" s="62" t="str">
        <f t="shared" ca="1" si="33"/>
        <v/>
      </c>
      <c r="AG326" s="62" t="str">
        <f t="shared" ca="1" si="34"/>
        <v/>
      </c>
    </row>
    <row r="327" spans="15:33" ht="17" x14ac:dyDescent="0.2">
      <c r="O327" s="37"/>
      <c r="Z327" s="75"/>
      <c r="AA327" s="75"/>
      <c r="AB327" s="75"/>
      <c r="AC327" s="75"/>
      <c r="AE327" s="62" t="str">
        <f t="shared" ca="1" si="32"/>
        <v/>
      </c>
      <c r="AF327" s="62" t="str">
        <f t="shared" ca="1" si="33"/>
        <v/>
      </c>
      <c r="AG327" s="62" t="str">
        <f t="shared" ca="1" si="34"/>
        <v/>
      </c>
    </row>
    <row r="328" spans="15:33" ht="17" x14ac:dyDescent="0.2">
      <c r="O328" s="37"/>
      <c r="Z328" s="75"/>
      <c r="AA328" s="75"/>
      <c r="AB328" s="75"/>
      <c r="AC328" s="75"/>
      <c r="AE328" s="62" t="str">
        <f t="shared" ca="1" si="32"/>
        <v/>
      </c>
      <c r="AF328" s="62" t="str">
        <f t="shared" ca="1" si="33"/>
        <v/>
      </c>
      <c r="AG328" s="62" t="str">
        <f t="shared" ca="1" si="34"/>
        <v/>
      </c>
    </row>
    <row r="329" spans="15:33" ht="17" x14ac:dyDescent="0.2">
      <c r="O329" s="37"/>
      <c r="Z329" s="75"/>
      <c r="AA329" s="75"/>
      <c r="AB329" s="75"/>
      <c r="AC329" s="75"/>
      <c r="AE329" s="62" t="str">
        <f t="shared" ca="1" si="32"/>
        <v/>
      </c>
      <c r="AF329" s="62" t="str">
        <f t="shared" ca="1" si="33"/>
        <v/>
      </c>
      <c r="AG329" s="62" t="str">
        <f t="shared" ca="1" si="34"/>
        <v/>
      </c>
    </row>
    <row r="330" spans="15:33" ht="17" x14ac:dyDescent="0.2">
      <c r="O330" s="37"/>
      <c r="Z330" s="75"/>
      <c r="AA330" s="75"/>
      <c r="AB330" s="75"/>
      <c r="AC330" s="75"/>
      <c r="AE330" s="62" t="str">
        <f t="shared" ca="1" si="32"/>
        <v/>
      </c>
      <c r="AF330" s="62" t="str">
        <f t="shared" ca="1" si="33"/>
        <v/>
      </c>
      <c r="AG330" s="62" t="str">
        <f t="shared" ca="1" si="34"/>
        <v/>
      </c>
    </row>
    <row r="331" spans="15:33" ht="17" x14ac:dyDescent="0.2">
      <c r="O331" s="37"/>
      <c r="Z331" s="75"/>
      <c r="AA331" s="75"/>
      <c r="AB331" s="75"/>
      <c r="AC331" s="75"/>
      <c r="AE331" s="62" t="str">
        <f t="shared" ca="1" si="32"/>
        <v/>
      </c>
      <c r="AF331" s="62" t="str">
        <f t="shared" ca="1" si="33"/>
        <v/>
      </c>
      <c r="AG331" s="62" t="str">
        <f t="shared" ca="1" si="34"/>
        <v/>
      </c>
    </row>
    <row r="332" spans="15:33" ht="17" x14ac:dyDescent="0.2">
      <c r="O332" s="37"/>
      <c r="Z332" s="75"/>
      <c r="AA332" s="75"/>
      <c r="AB332" s="75"/>
      <c r="AC332" s="75"/>
      <c r="AE332" s="62" t="str">
        <f t="shared" ca="1" si="32"/>
        <v/>
      </c>
      <c r="AF332" s="62" t="str">
        <f t="shared" ca="1" si="33"/>
        <v/>
      </c>
      <c r="AG332" s="62" t="str">
        <f t="shared" ca="1" si="34"/>
        <v/>
      </c>
    </row>
    <row r="333" spans="15:33" ht="17" x14ac:dyDescent="0.2">
      <c r="O333" s="37"/>
      <c r="Z333" s="75"/>
      <c r="AA333" s="75"/>
      <c r="AB333" s="75"/>
      <c r="AC333" s="75"/>
      <c r="AE333" s="62" t="str">
        <f t="shared" ca="1" si="32"/>
        <v/>
      </c>
      <c r="AF333" s="62" t="str">
        <f t="shared" ca="1" si="33"/>
        <v/>
      </c>
      <c r="AG333" s="62" t="str">
        <f t="shared" ca="1" si="34"/>
        <v/>
      </c>
    </row>
    <row r="334" spans="15:33" ht="17" x14ac:dyDescent="0.2">
      <c r="O334" s="37"/>
      <c r="Z334" s="75"/>
      <c r="AA334" s="75"/>
      <c r="AB334" s="75"/>
      <c r="AC334" s="75"/>
      <c r="AE334" s="62" t="str">
        <f t="shared" ca="1" si="32"/>
        <v/>
      </c>
      <c r="AF334" s="62" t="str">
        <f t="shared" ca="1" si="33"/>
        <v/>
      </c>
      <c r="AG334" s="62" t="str">
        <f t="shared" ca="1" si="34"/>
        <v/>
      </c>
    </row>
    <row r="335" spans="15:33" ht="17" x14ac:dyDescent="0.2">
      <c r="O335" s="37"/>
      <c r="Z335" s="75"/>
      <c r="AA335" s="75"/>
      <c r="AB335" s="75"/>
      <c r="AC335" s="75"/>
      <c r="AE335" s="62" t="str">
        <f t="shared" ca="1" si="32"/>
        <v/>
      </c>
      <c r="AF335" s="62" t="str">
        <f t="shared" ca="1" si="33"/>
        <v/>
      </c>
      <c r="AG335" s="62" t="str">
        <f t="shared" ca="1" si="34"/>
        <v/>
      </c>
    </row>
    <row r="336" spans="15:33" ht="17" x14ac:dyDescent="0.2">
      <c r="O336" s="37"/>
      <c r="Z336" s="75"/>
      <c r="AA336" s="75"/>
      <c r="AB336" s="75"/>
      <c r="AC336" s="75"/>
      <c r="AE336" s="62" t="str">
        <f t="shared" ca="1" si="32"/>
        <v/>
      </c>
      <c r="AF336" s="62" t="str">
        <f t="shared" ca="1" si="33"/>
        <v/>
      </c>
      <c r="AG336" s="62" t="str">
        <f t="shared" ca="1" si="34"/>
        <v/>
      </c>
    </row>
    <row r="337" spans="15:33" ht="17" x14ac:dyDescent="0.2">
      <c r="O337" s="37"/>
      <c r="Z337" s="75"/>
      <c r="AA337" s="75"/>
      <c r="AB337" s="75"/>
      <c r="AC337" s="75"/>
      <c r="AE337" s="62" t="str">
        <f t="shared" ca="1" si="32"/>
        <v/>
      </c>
      <c r="AF337" s="62" t="str">
        <f t="shared" ca="1" si="33"/>
        <v/>
      </c>
      <c r="AG337" s="62" t="str">
        <f t="shared" ca="1" si="34"/>
        <v/>
      </c>
    </row>
    <row r="338" spans="15:33" ht="17" x14ac:dyDescent="0.2">
      <c r="O338" s="37"/>
      <c r="Z338" s="75"/>
      <c r="AA338" s="75"/>
      <c r="AB338" s="75"/>
      <c r="AC338" s="75"/>
      <c r="AE338" s="62" t="str">
        <f t="shared" ca="1" si="32"/>
        <v/>
      </c>
      <c r="AF338" s="62" t="str">
        <f t="shared" ca="1" si="33"/>
        <v/>
      </c>
      <c r="AG338" s="62" t="str">
        <f t="shared" ca="1" si="34"/>
        <v/>
      </c>
    </row>
    <row r="339" spans="15:33" ht="17" x14ac:dyDescent="0.2">
      <c r="O339" s="37"/>
      <c r="Z339" s="75"/>
      <c r="AA339" s="75"/>
      <c r="AB339" s="75"/>
      <c r="AC339" s="75"/>
      <c r="AE339" s="62" t="str">
        <f t="shared" ca="1" si="32"/>
        <v/>
      </c>
      <c r="AF339" s="62" t="str">
        <f t="shared" ca="1" si="33"/>
        <v/>
      </c>
      <c r="AG339" s="62" t="str">
        <f t="shared" ca="1" si="34"/>
        <v/>
      </c>
    </row>
    <row r="340" spans="15:33" ht="17" x14ac:dyDescent="0.2">
      <c r="O340" s="37"/>
      <c r="Z340" s="75"/>
      <c r="AA340" s="75"/>
      <c r="AB340" s="75"/>
      <c r="AC340" s="75"/>
      <c r="AE340" s="62" t="str">
        <f t="shared" ca="1" si="32"/>
        <v/>
      </c>
      <c r="AF340" s="62" t="str">
        <f t="shared" ca="1" si="33"/>
        <v/>
      </c>
      <c r="AG340" s="62" t="str">
        <f t="shared" ca="1" si="34"/>
        <v/>
      </c>
    </row>
    <row r="341" spans="15:33" ht="17" x14ac:dyDescent="0.2">
      <c r="O341" s="37"/>
      <c r="Z341" s="75"/>
      <c r="AA341" s="75"/>
      <c r="AB341" s="75"/>
      <c r="AC341" s="75"/>
      <c r="AE341" s="62" t="str">
        <f t="shared" ca="1" si="32"/>
        <v/>
      </c>
      <c r="AF341" s="62" t="str">
        <f t="shared" ca="1" si="33"/>
        <v/>
      </c>
      <c r="AG341" s="62" t="str">
        <f t="shared" ca="1" si="34"/>
        <v/>
      </c>
    </row>
    <row r="342" spans="15:33" ht="17" x14ac:dyDescent="0.2">
      <c r="O342" s="37"/>
      <c r="Z342" s="75"/>
      <c r="AA342" s="75"/>
      <c r="AB342" s="75"/>
      <c r="AC342" s="75"/>
      <c r="AE342" s="62" t="str">
        <f t="shared" ca="1" si="32"/>
        <v/>
      </c>
      <c r="AF342" s="62" t="str">
        <f t="shared" ca="1" si="33"/>
        <v/>
      </c>
      <c r="AG342" s="62" t="str">
        <f t="shared" ca="1" si="34"/>
        <v/>
      </c>
    </row>
    <row r="343" spans="15:33" ht="17" x14ac:dyDescent="0.2">
      <c r="O343" s="37"/>
      <c r="Z343" s="75"/>
      <c r="AA343" s="75"/>
      <c r="AB343" s="75"/>
      <c r="AC343" s="75"/>
      <c r="AE343" s="62" t="str">
        <f t="shared" ca="1" si="32"/>
        <v/>
      </c>
      <c r="AF343" s="62" t="str">
        <f t="shared" ca="1" si="33"/>
        <v/>
      </c>
      <c r="AG343" s="62" t="str">
        <f t="shared" ca="1" si="34"/>
        <v/>
      </c>
    </row>
    <row r="344" spans="15:33" ht="17" x14ac:dyDescent="0.2">
      <c r="O344" s="37"/>
      <c r="Z344" s="75"/>
      <c r="AA344" s="75"/>
      <c r="AB344" s="75"/>
      <c r="AC344" s="75"/>
      <c r="AE344" s="62" t="str">
        <f t="shared" ca="1" si="32"/>
        <v/>
      </c>
      <c r="AF344" s="62" t="str">
        <f t="shared" ca="1" si="33"/>
        <v/>
      </c>
      <c r="AG344" s="62" t="str">
        <f t="shared" ca="1" si="34"/>
        <v/>
      </c>
    </row>
    <row r="345" spans="15:33" ht="17" x14ac:dyDescent="0.2">
      <c r="O345" s="37"/>
      <c r="Z345" s="75"/>
      <c r="AA345" s="75"/>
      <c r="AB345" s="75"/>
      <c r="AC345" s="75"/>
      <c r="AE345" s="62" t="str">
        <f t="shared" ca="1" si="32"/>
        <v/>
      </c>
      <c r="AF345" s="62" t="str">
        <f t="shared" ca="1" si="33"/>
        <v/>
      </c>
      <c r="AG345" s="62" t="str">
        <f t="shared" ca="1" si="34"/>
        <v/>
      </c>
    </row>
    <row r="346" spans="15:33" ht="17" x14ac:dyDescent="0.2">
      <c r="O346" s="37"/>
      <c r="Z346" s="75"/>
      <c r="AA346" s="75"/>
      <c r="AB346" s="75"/>
      <c r="AC346" s="75"/>
      <c r="AE346" s="62" t="str">
        <f t="shared" ca="1" si="32"/>
        <v/>
      </c>
      <c r="AF346" s="62" t="str">
        <f t="shared" ca="1" si="33"/>
        <v/>
      </c>
      <c r="AG346" s="62" t="str">
        <f t="shared" ca="1" si="34"/>
        <v/>
      </c>
    </row>
    <row r="347" spans="15:33" ht="17" x14ac:dyDescent="0.2">
      <c r="O347" s="37"/>
      <c r="Z347" s="75"/>
      <c r="AA347" s="75"/>
      <c r="AB347" s="75"/>
      <c r="AC347" s="75"/>
      <c r="AE347" s="62" t="str">
        <f t="shared" ca="1" si="32"/>
        <v/>
      </c>
      <c r="AF347" s="62" t="str">
        <f t="shared" ca="1" si="33"/>
        <v/>
      </c>
      <c r="AG347" s="62" t="str">
        <f t="shared" ca="1" si="34"/>
        <v/>
      </c>
    </row>
    <row r="348" spans="15:33" ht="17" x14ac:dyDescent="0.2">
      <c r="O348" s="37"/>
      <c r="Z348" s="75"/>
      <c r="AA348" s="75"/>
      <c r="AB348" s="75"/>
      <c r="AC348" s="75"/>
      <c r="AE348" s="62" t="str">
        <f t="shared" ca="1" si="32"/>
        <v/>
      </c>
      <c r="AF348" s="62" t="str">
        <f t="shared" ca="1" si="33"/>
        <v/>
      </c>
      <c r="AG348" s="62" t="str">
        <f t="shared" ca="1" si="34"/>
        <v/>
      </c>
    </row>
    <row r="349" spans="15:33" ht="17" x14ac:dyDescent="0.2">
      <c r="O349" s="37"/>
      <c r="Z349" s="75"/>
      <c r="AA349" s="75"/>
      <c r="AB349" s="75"/>
      <c r="AC349" s="75"/>
      <c r="AE349" s="62" t="str">
        <f t="shared" ca="1" si="32"/>
        <v/>
      </c>
      <c r="AF349" s="62" t="str">
        <f t="shared" ca="1" si="33"/>
        <v/>
      </c>
      <c r="AG349" s="62" t="str">
        <f t="shared" ca="1" si="34"/>
        <v/>
      </c>
    </row>
    <row r="350" spans="15:33" ht="17" x14ac:dyDescent="0.2">
      <c r="O350" s="37"/>
      <c r="Z350" s="75"/>
      <c r="AA350" s="75"/>
      <c r="AB350" s="75"/>
      <c r="AC350" s="75"/>
      <c r="AE350" s="62" t="str">
        <f t="shared" ca="1" si="32"/>
        <v/>
      </c>
      <c r="AF350" s="62" t="str">
        <f t="shared" ca="1" si="33"/>
        <v/>
      </c>
      <c r="AG350" s="62" t="str">
        <f t="shared" ca="1" si="34"/>
        <v/>
      </c>
    </row>
    <row r="351" spans="15:33" ht="17" x14ac:dyDescent="0.2">
      <c r="O351" s="37"/>
      <c r="Z351" s="75"/>
      <c r="AA351" s="75"/>
      <c r="AB351" s="75"/>
      <c r="AC351" s="75"/>
      <c r="AE351" s="62" t="str">
        <f t="shared" ca="1" si="32"/>
        <v/>
      </c>
      <c r="AF351" s="62" t="str">
        <f t="shared" ca="1" si="33"/>
        <v/>
      </c>
      <c r="AG351" s="62" t="str">
        <f t="shared" ca="1" si="34"/>
        <v/>
      </c>
    </row>
    <row r="352" spans="15:33" ht="17" x14ac:dyDescent="0.2">
      <c r="O352" s="37"/>
      <c r="Z352" s="75"/>
      <c r="AA352" s="75"/>
      <c r="AB352" s="75"/>
      <c r="AC352" s="75"/>
      <c r="AE352" s="62" t="str">
        <f t="shared" ca="1" si="32"/>
        <v/>
      </c>
      <c r="AF352" s="62" t="str">
        <f t="shared" ca="1" si="33"/>
        <v/>
      </c>
      <c r="AG352" s="62" t="str">
        <f t="shared" ca="1" si="34"/>
        <v/>
      </c>
    </row>
    <row r="353" spans="15:33" ht="17" x14ac:dyDescent="0.2">
      <c r="O353" s="37"/>
      <c r="Z353" s="75"/>
      <c r="AA353" s="75"/>
      <c r="AB353" s="75"/>
      <c r="AC353" s="75"/>
      <c r="AE353" s="62" t="str">
        <f t="shared" ca="1" si="32"/>
        <v/>
      </c>
      <c r="AF353" s="62" t="str">
        <f t="shared" ca="1" si="33"/>
        <v/>
      </c>
      <c r="AG353" s="62" t="str">
        <f t="shared" ca="1" si="34"/>
        <v/>
      </c>
    </row>
    <row r="354" spans="15:33" ht="17" x14ac:dyDescent="0.2">
      <c r="O354" s="37"/>
      <c r="Z354" s="75"/>
      <c r="AA354" s="75"/>
      <c r="AB354" s="75"/>
      <c r="AC354" s="75"/>
      <c r="AE354" s="62" t="str">
        <f t="shared" ca="1" si="32"/>
        <v/>
      </c>
      <c r="AF354" s="62" t="str">
        <f t="shared" ca="1" si="33"/>
        <v/>
      </c>
      <c r="AG354" s="62" t="str">
        <f t="shared" ca="1" si="34"/>
        <v/>
      </c>
    </row>
    <row r="355" spans="15:33" ht="17" x14ac:dyDescent="0.2">
      <c r="O355" s="37"/>
      <c r="Z355" s="75"/>
      <c r="AA355" s="75"/>
      <c r="AB355" s="75"/>
      <c r="AC355" s="75"/>
      <c r="AE355" s="62" t="str">
        <f t="shared" ca="1" si="32"/>
        <v/>
      </c>
      <c r="AF355" s="62" t="str">
        <f t="shared" ca="1" si="33"/>
        <v/>
      </c>
      <c r="AG355" s="62" t="str">
        <f t="shared" ca="1" si="34"/>
        <v/>
      </c>
    </row>
    <row r="356" spans="15:33" ht="17" x14ac:dyDescent="0.2">
      <c r="O356" s="37"/>
      <c r="Z356" s="75"/>
      <c r="AA356" s="75"/>
      <c r="AB356" s="75"/>
      <c r="AC356" s="75"/>
      <c r="AE356" s="62" t="str">
        <f t="shared" ca="1" si="32"/>
        <v/>
      </c>
      <c r="AF356" s="62" t="str">
        <f t="shared" ca="1" si="33"/>
        <v/>
      </c>
      <c r="AG356" s="62" t="str">
        <f t="shared" ca="1" si="34"/>
        <v/>
      </c>
    </row>
    <row r="357" spans="15:33" ht="17" x14ac:dyDescent="0.2">
      <c r="O357" s="37"/>
      <c r="Z357" s="75"/>
      <c r="AA357" s="75"/>
      <c r="AB357" s="75"/>
      <c r="AC357" s="75"/>
      <c r="AE357" s="62" t="str">
        <f t="shared" ca="1" si="32"/>
        <v/>
      </c>
      <c r="AF357" s="62" t="str">
        <f t="shared" ca="1" si="33"/>
        <v/>
      </c>
      <c r="AG357" s="62" t="str">
        <f t="shared" ca="1" si="34"/>
        <v/>
      </c>
    </row>
    <row r="358" spans="15:33" ht="17" x14ac:dyDescent="0.2">
      <c r="O358" s="37"/>
      <c r="Z358" s="75"/>
      <c r="AA358" s="75"/>
      <c r="AB358" s="75"/>
      <c r="AC358" s="75"/>
      <c r="AE358" s="62" t="str">
        <f t="shared" ca="1" si="32"/>
        <v/>
      </c>
      <c r="AF358" s="62" t="str">
        <f t="shared" ca="1" si="33"/>
        <v/>
      </c>
      <c r="AG358" s="62" t="str">
        <f t="shared" ca="1" si="34"/>
        <v/>
      </c>
    </row>
    <row r="359" spans="15:33" ht="17" x14ac:dyDescent="0.2">
      <c r="O359" s="37"/>
      <c r="Z359" s="75"/>
      <c r="AA359" s="75"/>
      <c r="AB359" s="75"/>
      <c r="AC359" s="75"/>
      <c r="AE359" s="62" t="str">
        <f t="shared" ca="1" si="32"/>
        <v/>
      </c>
      <c r="AF359" s="62" t="str">
        <f t="shared" ca="1" si="33"/>
        <v/>
      </c>
      <c r="AG359" s="62" t="str">
        <f t="shared" ca="1" si="34"/>
        <v/>
      </c>
    </row>
    <row r="360" spans="15:33" ht="17" x14ac:dyDescent="0.2">
      <c r="O360" s="37"/>
      <c r="Z360" s="75"/>
      <c r="AA360" s="75"/>
      <c r="AB360" s="75"/>
      <c r="AC360" s="75"/>
      <c r="AE360" s="62" t="str">
        <f t="shared" ca="1" si="32"/>
        <v/>
      </c>
      <c r="AF360" s="62" t="str">
        <f t="shared" ca="1" si="33"/>
        <v/>
      </c>
      <c r="AG360" s="62" t="str">
        <f t="shared" ca="1" si="34"/>
        <v/>
      </c>
    </row>
    <row r="361" spans="15:33" ht="17" x14ac:dyDescent="0.2">
      <c r="O361" s="37"/>
      <c r="Z361" s="75"/>
      <c r="AA361" s="75"/>
      <c r="AB361" s="75"/>
      <c r="AC361" s="75"/>
      <c r="AE361" s="62" t="str">
        <f t="shared" ca="1" si="32"/>
        <v/>
      </c>
      <c r="AF361" s="62" t="str">
        <f t="shared" ca="1" si="33"/>
        <v/>
      </c>
      <c r="AG361" s="62" t="str">
        <f t="shared" ca="1" si="34"/>
        <v/>
      </c>
    </row>
    <row r="362" spans="15:33" ht="17" x14ac:dyDescent="0.2">
      <c r="O362" s="37"/>
      <c r="Z362" s="75"/>
      <c r="AA362" s="75"/>
      <c r="AB362" s="75"/>
      <c r="AC362" s="75"/>
      <c r="AE362" s="62" t="str">
        <f t="shared" ca="1" si="32"/>
        <v/>
      </c>
      <c r="AF362" s="62" t="str">
        <f t="shared" ca="1" si="33"/>
        <v/>
      </c>
      <c r="AG362" s="62" t="str">
        <f t="shared" ca="1" si="34"/>
        <v/>
      </c>
    </row>
    <row r="363" spans="15:33" ht="17" x14ac:dyDescent="0.2">
      <c r="O363" s="37"/>
      <c r="Z363" s="75"/>
      <c r="AA363" s="75"/>
      <c r="AB363" s="75"/>
      <c r="AC363" s="75"/>
      <c r="AE363" s="62" t="str">
        <f t="shared" ca="1" si="32"/>
        <v/>
      </c>
      <c r="AF363" s="62" t="str">
        <f t="shared" ca="1" si="33"/>
        <v/>
      </c>
      <c r="AG363" s="62" t="str">
        <f t="shared" ca="1" si="34"/>
        <v/>
      </c>
    </row>
    <row r="364" spans="15:33" ht="17" x14ac:dyDescent="0.2">
      <c r="O364" s="37"/>
      <c r="Z364" s="75"/>
      <c r="AA364" s="75"/>
      <c r="AB364" s="75"/>
      <c r="AC364" s="75"/>
      <c r="AE364" s="62" t="str">
        <f t="shared" ca="1" si="32"/>
        <v/>
      </c>
      <c r="AF364" s="62" t="str">
        <f t="shared" ca="1" si="33"/>
        <v/>
      </c>
      <c r="AG364" s="62" t="str">
        <f t="shared" ca="1" si="34"/>
        <v/>
      </c>
    </row>
    <row r="365" spans="15:33" ht="17" x14ac:dyDescent="0.2">
      <c r="O365" s="37"/>
      <c r="Z365" s="75"/>
      <c r="AA365" s="75"/>
      <c r="AB365" s="75"/>
      <c r="AC365" s="75"/>
      <c r="AE365" s="62" t="str">
        <f t="shared" ca="1" si="32"/>
        <v/>
      </c>
      <c r="AF365" s="62" t="str">
        <f t="shared" ca="1" si="33"/>
        <v/>
      </c>
      <c r="AG365" s="62" t="str">
        <f t="shared" ca="1" si="34"/>
        <v/>
      </c>
    </row>
    <row r="366" spans="15:33" ht="17" x14ac:dyDescent="0.2">
      <c r="O366" s="37"/>
      <c r="Z366" s="75"/>
      <c r="AA366" s="75"/>
      <c r="AB366" s="75"/>
      <c r="AC366" s="75"/>
      <c r="AE366" s="62" t="str">
        <f t="shared" ca="1" si="32"/>
        <v/>
      </c>
      <c r="AF366" s="62" t="str">
        <f t="shared" ca="1" si="33"/>
        <v/>
      </c>
      <c r="AG366" s="62" t="str">
        <f t="shared" ca="1" si="34"/>
        <v/>
      </c>
    </row>
    <row r="367" spans="15:33" ht="17" x14ac:dyDescent="0.2">
      <c r="O367" s="37"/>
      <c r="Z367" s="75"/>
      <c r="AA367" s="75"/>
      <c r="AB367" s="75"/>
      <c r="AC367" s="75"/>
      <c r="AE367" s="62" t="str">
        <f t="shared" ca="1" si="32"/>
        <v/>
      </c>
      <c r="AF367" s="62" t="str">
        <f t="shared" ca="1" si="33"/>
        <v/>
      </c>
      <c r="AG367" s="62" t="str">
        <f t="shared" ca="1" si="34"/>
        <v/>
      </c>
    </row>
    <row r="368" spans="15:33" ht="17" x14ac:dyDescent="0.2">
      <c r="O368" s="37"/>
      <c r="Z368" s="75"/>
      <c r="AA368" s="75"/>
      <c r="AB368" s="75"/>
      <c r="AC368" s="75"/>
      <c r="AE368" s="62" t="str">
        <f t="shared" ca="1" si="32"/>
        <v/>
      </c>
      <c r="AF368" s="62" t="str">
        <f t="shared" ca="1" si="33"/>
        <v/>
      </c>
      <c r="AG368" s="62" t="str">
        <f t="shared" ca="1" si="34"/>
        <v/>
      </c>
    </row>
    <row r="369" spans="15:33" ht="17" x14ac:dyDescent="0.2">
      <c r="O369" s="37"/>
      <c r="Z369" s="75"/>
      <c r="AA369" s="75"/>
      <c r="AB369" s="75"/>
      <c r="AC369" s="75"/>
      <c r="AE369" s="62" t="str">
        <f t="shared" ca="1" si="32"/>
        <v/>
      </c>
      <c r="AF369" s="62" t="str">
        <f t="shared" ca="1" si="33"/>
        <v/>
      </c>
      <c r="AG369" s="62" t="str">
        <f t="shared" ca="1" si="34"/>
        <v/>
      </c>
    </row>
    <row r="370" spans="15:33" ht="17" x14ac:dyDescent="0.2">
      <c r="O370" s="37"/>
      <c r="Z370" s="75"/>
      <c r="AA370" s="75"/>
      <c r="AB370" s="75"/>
      <c r="AC370" s="75"/>
      <c r="AE370" s="62" t="str">
        <f t="shared" ca="1" si="32"/>
        <v/>
      </c>
      <c r="AF370" s="62" t="str">
        <f t="shared" ca="1" si="33"/>
        <v/>
      </c>
      <c r="AG370" s="62" t="str">
        <f t="shared" ca="1" si="34"/>
        <v/>
      </c>
    </row>
    <row r="371" spans="15:33" ht="17" x14ac:dyDescent="0.2">
      <c r="O371" s="37"/>
      <c r="Z371" s="75"/>
      <c r="AA371" s="75"/>
      <c r="AB371" s="75"/>
      <c r="AC371" s="75"/>
      <c r="AE371" s="62" t="str">
        <f t="shared" ca="1" si="32"/>
        <v/>
      </c>
      <c r="AF371" s="62" t="str">
        <f t="shared" ca="1" si="33"/>
        <v/>
      </c>
      <c r="AG371" s="62" t="str">
        <f t="shared" ca="1" si="34"/>
        <v/>
      </c>
    </row>
    <row r="372" spans="15:33" ht="17" x14ac:dyDescent="0.2">
      <c r="O372" s="37"/>
      <c r="Z372" s="75"/>
      <c r="AA372" s="75"/>
      <c r="AB372" s="75"/>
      <c r="AC372" s="75"/>
      <c r="AE372" s="62" t="str">
        <f t="shared" ca="1" si="32"/>
        <v/>
      </c>
      <c r="AF372" s="62" t="str">
        <f t="shared" ca="1" si="33"/>
        <v/>
      </c>
      <c r="AG372" s="62" t="str">
        <f t="shared" ca="1" si="34"/>
        <v/>
      </c>
    </row>
    <row r="373" spans="15:33" ht="17" x14ac:dyDescent="0.2">
      <c r="O373" s="37"/>
      <c r="Z373" s="75"/>
      <c r="AA373" s="75"/>
      <c r="AB373" s="75"/>
      <c r="AC373" s="75"/>
      <c r="AE373" s="62" t="str">
        <f t="shared" ca="1" si="32"/>
        <v/>
      </c>
      <c r="AF373" s="62" t="str">
        <f t="shared" ca="1" si="33"/>
        <v/>
      </c>
      <c r="AG373" s="62" t="str">
        <f t="shared" ca="1" si="34"/>
        <v/>
      </c>
    </row>
    <row r="374" spans="15:33" ht="17" x14ac:dyDescent="0.2">
      <c r="O374" s="37"/>
      <c r="Z374" s="75"/>
      <c r="AA374" s="75"/>
      <c r="AB374" s="75"/>
      <c r="AC374" s="75"/>
      <c r="AE374" s="62" t="str">
        <f t="shared" ca="1" si="32"/>
        <v/>
      </c>
      <c r="AF374" s="62" t="str">
        <f t="shared" ca="1" si="33"/>
        <v/>
      </c>
      <c r="AG374" s="62" t="str">
        <f t="shared" ca="1" si="34"/>
        <v/>
      </c>
    </row>
    <row r="375" spans="15:33" ht="17" x14ac:dyDescent="0.2">
      <c r="O375" s="37"/>
      <c r="Z375" s="75"/>
      <c r="AA375" s="75"/>
      <c r="AB375" s="75"/>
      <c r="AC375" s="75"/>
      <c r="AE375" s="62" t="str">
        <f t="shared" ca="1" si="32"/>
        <v/>
      </c>
      <c r="AF375" s="62" t="str">
        <f t="shared" ca="1" si="33"/>
        <v/>
      </c>
      <c r="AG375" s="62" t="str">
        <f t="shared" ca="1" si="34"/>
        <v/>
      </c>
    </row>
    <row r="376" spans="15:33" ht="17" x14ac:dyDescent="0.2">
      <c r="O376" s="37"/>
      <c r="Z376" s="75"/>
      <c r="AA376" s="75"/>
      <c r="AB376" s="75"/>
      <c r="AC376" s="75"/>
      <c r="AE376" s="62" t="str">
        <f t="shared" ca="1" si="32"/>
        <v/>
      </c>
      <c r="AF376" s="62" t="str">
        <f t="shared" ca="1" si="33"/>
        <v/>
      </c>
      <c r="AG376" s="62" t="str">
        <f t="shared" ca="1" si="34"/>
        <v/>
      </c>
    </row>
    <row r="377" spans="15:33" ht="17" x14ac:dyDescent="0.2">
      <c r="O377" s="37"/>
      <c r="Z377" s="75"/>
      <c r="AA377" s="75"/>
      <c r="AB377" s="75"/>
      <c r="AC377" s="75"/>
      <c r="AE377" s="62" t="str">
        <f t="shared" ca="1" si="32"/>
        <v/>
      </c>
      <c r="AF377" s="62" t="str">
        <f t="shared" ca="1" si="33"/>
        <v/>
      </c>
      <c r="AG377" s="62" t="str">
        <f t="shared" ca="1" si="34"/>
        <v/>
      </c>
    </row>
    <row r="378" spans="15:33" ht="17" x14ac:dyDescent="0.2">
      <c r="O378" s="37"/>
      <c r="Z378" s="75"/>
      <c r="AA378" s="75"/>
      <c r="AB378" s="75"/>
      <c r="AC378" s="75"/>
      <c r="AE378" s="62" t="str">
        <f t="shared" ca="1" si="32"/>
        <v/>
      </c>
      <c r="AF378" s="62" t="str">
        <f t="shared" ca="1" si="33"/>
        <v/>
      </c>
      <c r="AG378" s="62" t="str">
        <f t="shared" ca="1" si="34"/>
        <v/>
      </c>
    </row>
    <row r="379" spans="15:33" ht="17" x14ac:dyDescent="0.2">
      <c r="O379" s="37"/>
      <c r="Z379" s="75"/>
      <c r="AA379" s="75"/>
      <c r="AB379" s="75"/>
      <c r="AC379" s="75"/>
      <c r="AE379" s="62" t="str">
        <f t="shared" ca="1" si="32"/>
        <v/>
      </c>
      <c r="AF379" s="62" t="str">
        <f t="shared" ca="1" si="33"/>
        <v/>
      </c>
      <c r="AG379" s="62" t="str">
        <f t="shared" ca="1" si="34"/>
        <v/>
      </c>
    </row>
    <row r="380" spans="15:33" ht="17" x14ac:dyDescent="0.2">
      <c r="O380" s="37"/>
      <c r="Z380" s="75"/>
      <c r="AA380" s="75"/>
      <c r="AB380" s="75"/>
      <c r="AC380" s="75"/>
      <c r="AE380" s="62" t="str">
        <f t="shared" ca="1" si="32"/>
        <v/>
      </c>
      <c r="AF380" s="62" t="str">
        <f t="shared" ca="1" si="33"/>
        <v/>
      </c>
      <c r="AG380" s="62" t="str">
        <f t="shared" ca="1" si="34"/>
        <v/>
      </c>
    </row>
    <row r="381" spans="15:33" ht="17" x14ac:dyDescent="0.2">
      <c r="O381" s="37"/>
      <c r="Z381" s="75"/>
      <c r="AA381" s="75"/>
      <c r="AB381" s="75"/>
      <c r="AC381" s="75"/>
      <c r="AE381" s="62" t="str">
        <f t="shared" ca="1" si="32"/>
        <v/>
      </c>
      <c r="AF381" s="62" t="str">
        <f t="shared" ca="1" si="33"/>
        <v/>
      </c>
      <c r="AG381" s="62" t="str">
        <f t="shared" ca="1" si="34"/>
        <v/>
      </c>
    </row>
    <row r="382" spans="15:33" ht="17" x14ac:dyDescent="0.2">
      <c r="O382" s="37"/>
      <c r="Z382" s="75"/>
      <c r="AA382" s="75"/>
      <c r="AB382" s="75"/>
      <c r="AC382" s="75"/>
      <c r="AE382" s="62" t="str">
        <f t="shared" ca="1" si="32"/>
        <v/>
      </c>
      <c r="AF382" s="62" t="str">
        <f t="shared" ca="1" si="33"/>
        <v/>
      </c>
      <c r="AG382" s="62" t="str">
        <f t="shared" ca="1" si="34"/>
        <v/>
      </c>
    </row>
    <row r="383" spans="15:33" ht="17" x14ac:dyDescent="0.2">
      <c r="O383" s="37"/>
      <c r="Z383" s="75"/>
      <c r="AA383" s="75"/>
      <c r="AB383" s="75"/>
      <c r="AC383" s="75"/>
      <c r="AE383" s="62" t="str">
        <f t="shared" ca="1" si="32"/>
        <v/>
      </c>
      <c r="AF383" s="62" t="str">
        <f t="shared" ca="1" si="33"/>
        <v/>
      </c>
      <c r="AG383" s="62" t="str">
        <f t="shared" ca="1" si="34"/>
        <v/>
      </c>
    </row>
    <row r="384" spans="15:33" ht="17" x14ac:dyDescent="0.2">
      <c r="O384" s="37"/>
      <c r="Z384" s="75"/>
      <c r="AA384" s="75"/>
      <c r="AB384" s="75"/>
      <c r="AC384" s="75"/>
      <c r="AE384" s="62" t="str">
        <f t="shared" ca="1" si="32"/>
        <v/>
      </c>
      <c r="AF384" s="62" t="str">
        <f t="shared" ca="1" si="33"/>
        <v/>
      </c>
      <c r="AG384" s="62" t="str">
        <f t="shared" ca="1" si="34"/>
        <v/>
      </c>
    </row>
    <row r="385" spans="15:33" ht="17" x14ac:dyDescent="0.2">
      <c r="O385" s="37"/>
      <c r="Z385" s="75"/>
      <c r="AA385" s="75"/>
      <c r="AB385" s="75"/>
      <c r="AC385" s="75"/>
      <c r="AE385" s="62" t="str">
        <f t="shared" ca="1" si="32"/>
        <v/>
      </c>
      <c r="AF385" s="62" t="str">
        <f t="shared" ca="1" si="33"/>
        <v/>
      </c>
      <c r="AG385" s="62" t="str">
        <f t="shared" ca="1" si="34"/>
        <v/>
      </c>
    </row>
    <row r="386" spans="15:33" ht="17" x14ac:dyDescent="0.2">
      <c r="O386" s="37"/>
      <c r="Z386" s="75"/>
      <c r="AA386" s="75"/>
      <c r="AB386" s="75"/>
      <c r="AC386" s="75"/>
      <c r="AE386" s="62" t="str">
        <f t="shared" ca="1" si="32"/>
        <v/>
      </c>
      <c r="AF386" s="62" t="str">
        <f t="shared" ca="1" si="33"/>
        <v/>
      </c>
      <c r="AG386" s="62" t="str">
        <f t="shared" ca="1" si="34"/>
        <v/>
      </c>
    </row>
    <row r="387" spans="15:33" ht="17" x14ac:dyDescent="0.2">
      <c r="O387" s="37"/>
      <c r="Z387" s="75"/>
      <c r="AA387" s="75"/>
      <c r="AB387" s="75"/>
      <c r="AC387" s="75"/>
      <c r="AE387" s="62" t="str">
        <f t="shared" ca="1" si="32"/>
        <v/>
      </c>
      <c r="AF387" s="62" t="str">
        <f t="shared" ca="1" si="33"/>
        <v/>
      </c>
      <c r="AG387" s="62" t="str">
        <f t="shared" ca="1" si="34"/>
        <v/>
      </c>
    </row>
    <row r="388" spans="15:33" ht="17" x14ac:dyDescent="0.2">
      <c r="O388" s="37"/>
      <c r="Z388" s="75"/>
      <c r="AA388" s="75"/>
      <c r="AB388" s="75"/>
      <c r="AC388" s="75"/>
      <c r="AE388" s="62" t="str">
        <f t="shared" ca="1" si="32"/>
        <v/>
      </c>
      <c r="AF388" s="62" t="str">
        <f t="shared" ca="1" si="33"/>
        <v/>
      </c>
      <c r="AG388" s="62" t="str">
        <f t="shared" ca="1" si="34"/>
        <v/>
      </c>
    </row>
    <row r="389" spans="15:33" ht="17" x14ac:dyDescent="0.2">
      <c r="O389" s="37"/>
      <c r="Z389" s="75"/>
      <c r="AA389" s="75"/>
      <c r="AB389" s="75"/>
      <c r="AC389" s="75"/>
      <c r="AE389" s="62" t="str">
        <f t="shared" ref="AE389:AE452" ca="1" si="35">IF(AND(INT(YEARFRAC(I389,TODAY()))&gt;=25,INT(YEARFRAC(I389,TODAY()))&lt;=35),INT(YEARFRAC(I389,TODAY())),"")</f>
        <v/>
      </c>
      <c r="AF389" s="62" t="str">
        <f t="shared" ref="AF389:AF452" ca="1" si="36">IF(AND(INT(YEARFRAC(I389,TODAY()))&gt;=36,INT(YEARFRAC(I389,TODAY()))&lt;=45),INT(YEARFRAC(I389,TODAY())),"")</f>
        <v/>
      </c>
      <c r="AG389" s="62" t="str">
        <f t="shared" ref="AG389:AG452" ca="1" si="37">IF(AND(INT(YEARFRAC(I389,TODAY()))&gt;=46,INT(YEARFRAC(I389,TODAY()))&lt;=50),INT(YEARFRAC(I389,TODAY())),"")</f>
        <v/>
      </c>
    </row>
    <row r="390" spans="15:33" ht="17" x14ac:dyDescent="0.2">
      <c r="O390" s="37"/>
      <c r="Z390" s="75"/>
      <c r="AA390" s="75"/>
      <c r="AB390" s="75"/>
      <c r="AC390" s="75"/>
      <c r="AE390" s="62" t="str">
        <f t="shared" ca="1" si="35"/>
        <v/>
      </c>
      <c r="AF390" s="62" t="str">
        <f t="shared" ca="1" si="36"/>
        <v/>
      </c>
      <c r="AG390" s="62" t="str">
        <f t="shared" ca="1" si="37"/>
        <v/>
      </c>
    </row>
    <row r="391" spans="15:33" ht="17" x14ac:dyDescent="0.2">
      <c r="O391" s="37"/>
      <c r="Z391" s="75"/>
      <c r="AA391" s="75"/>
      <c r="AB391" s="75"/>
      <c r="AC391" s="75"/>
      <c r="AE391" s="62" t="str">
        <f t="shared" ca="1" si="35"/>
        <v/>
      </c>
      <c r="AF391" s="62" t="str">
        <f t="shared" ca="1" si="36"/>
        <v/>
      </c>
      <c r="AG391" s="62" t="str">
        <f t="shared" ca="1" si="37"/>
        <v/>
      </c>
    </row>
    <row r="392" spans="15:33" ht="17" x14ac:dyDescent="0.2">
      <c r="O392" s="37"/>
      <c r="Z392" s="75"/>
      <c r="AA392" s="75"/>
      <c r="AB392" s="75"/>
      <c r="AC392" s="75"/>
      <c r="AE392" s="62" t="str">
        <f t="shared" ca="1" si="35"/>
        <v/>
      </c>
      <c r="AF392" s="62" t="str">
        <f t="shared" ca="1" si="36"/>
        <v/>
      </c>
      <c r="AG392" s="62" t="str">
        <f t="shared" ca="1" si="37"/>
        <v/>
      </c>
    </row>
    <row r="393" spans="15:33" ht="17" x14ac:dyDescent="0.2">
      <c r="O393" s="37"/>
      <c r="Z393" s="75"/>
      <c r="AA393" s="75"/>
      <c r="AB393" s="75"/>
      <c r="AC393" s="75"/>
      <c r="AE393" s="62" t="str">
        <f t="shared" ca="1" si="35"/>
        <v/>
      </c>
      <c r="AF393" s="62" t="str">
        <f t="shared" ca="1" si="36"/>
        <v/>
      </c>
      <c r="AG393" s="62" t="str">
        <f t="shared" ca="1" si="37"/>
        <v/>
      </c>
    </row>
    <row r="394" spans="15:33" ht="17" x14ac:dyDescent="0.2">
      <c r="O394" s="37"/>
      <c r="Z394" s="75"/>
      <c r="AA394" s="75"/>
      <c r="AB394" s="75"/>
      <c r="AC394" s="75"/>
      <c r="AE394" s="62" t="str">
        <f t="shared" ca="1" si="35"/>
        <v/>
      </c>
      <c r="AF394" s="62" t="str">
        <f t="shared" ca="1" si="36"/>
        <v/>
      </c>
      <c r="AG394" s="62" t="str">
        <f t="shared" ca="1" si="37"/>
        <v/>
      </c>
    </row>
    <row r="395" spans="15:33" ht="17" x14ac:dyDescent="0.2">
      <c r="O395" s="37"/>
      <c r="Z395" s="75"/>
      <c r="AA395" s="75"/>
      <c r="AB395" s="75"/>
      <c r="AC395" s="75"/>
      <c r="AE395" s="62" t="str">
        <f t="shared" ca="1" si="35"/>
        <v/>
      </c>
      <c r="AF395" s="62" t="str">
        <f t="shared" ca="1" si="36"/>
        <v/>
      </c>
      <c r="AG395" s="62" t="str">
        <f t="shared" ca="1" si="37"/>
        <v/>
      </c>
    </row>
    <row r="396" spans="15:33" ht="17" x14ac:dyDescent="0.2">
      <c r="O396" s="37"/>
      <c r="Z396" s="75"/>
      <c r="AA396" s="75"/>
      <c r="AB396" s="75"/>
      <c r="AC396" s="75"/>
      <c r="AE396" s="62" t="str">
        <f t="shared" ca="1" si="35"/>
        <v/>
      </c>
      <c r="AF396" s="62" t="str">
        <f t="shared" ca="1" si="36"/>
        <v/>
      </c>
      <c r="AG396" s="62" t="str">
        <f t="shared" ca="1" si="37"/>
        <v/>
      </c>
    </row>
    <row r="397" spans="15:33" ht="17" x14ac:dyDescent="0.2">
      <c r="O397" s="37"/>
      <c r="Z397" s="75"/>
      <c r="AA397" s="75"/>
      <c r="AB397" s="75"/>
      <c r="AC397" s="75"/>
      <c r="AE397" s="62" t="str">
        <f t="shared" ca="1" si="35"/>
        <v/>
      </c>
      <c r="AF397" s="62" t="str">
        <f t="shared" ca="1" si="36"/>
        <v/>
      </c>
      <c r="AG397" s="62" t="str">
        <f t="shared" ca="1" si="37"/>
        <v/>
      </c>
    </row>
    <row r="398" spans="15:33" ht="17" x14ac:dyDescent="0.2">
      <c r="O398" s="37"/>
      <c r="Z398" s="75"/>
      <c r="AA398" s="75"/>
      <c r="AB398" s="75"/>
      <c r="AC398" s="75"/>
      <c r="AE398" s="62" t="str">
        <f t="shared" ca="1" si="35"/>
        <v/>
      </c>
      <c r="AF398" s="62" t="str">
        <f t="shared" ca="1" si="36"/>
        <v/>
      </c>
      <c r="AG398" s="62" t="str">
        <f t="shared" ca="1" si="37"/>
        <v/>
      </c>
    </row>
    <row r="399" spans="15:33" ht="17" x14ac:dyDescent="0.2">
      <c r="O399" s="37"/>
      <c r="Z399" s="75"/>
      <c r="AA399" s="75"/>
      <c r="AB399" s="75"/>
      <c r="AC399" s="75"/>
      <c r="AE399" s="62" t="str">
        <f t="shared" ca="1" si="35"/>
        <v/>
      </c>
      <c r="AF399" s="62" t="str">
        <f t="shared" ca="1" si="36"/>
        <v/>
      </c>
      <c r="AG399" s="62" t="str">
        <f t="shared" ca="1" si="37"/>
        <v/>
      </c>
    </row>
    <row r="400" spans="15:33" ht="17" x14ac:dyDescent="0.2">
      <c r="O400" s="37"/>
      <c r="Z400" s="75"/>
      <c r="AA400" s="75"/>
      <c r="AB400" s="75"/>
      <c r="AC400" s="75"/>
      <c r="AE400" s="62" t="str">
        <f t="shared" ca="1" si="35"/>
        <v/>
      </c>
      <c r="AF400" s="62" t="str">
        <f t="shared" ca="1" si="36"/>
        <v/>
      </c>
      <c r="AG400" s="62" t="str">
        <f t="shared" ca="1" si="37"/>
        <v/>
      </c>
    </row>
    <row r="401" spans="15:33" ht="17" x14ac:dyDescent="0.2">
      <c r="O401" s="37"/>
      <c r="Z401" s="75"/>
      <c r="AA401" s="75"/>
      <c r="AB401" s="75"/>
      <c r="AC401" s="75"/>
      <c r="AE401" s="62" t="str">
        <f t="shared" ca="1" si="35"/>
        <v/>
      </c>
      <c r="AF401" s="62" t="str">
        <f t="shared" ca="1" si="36"/>
        <v/>
      </c>
      <c r="AG401" s="62" t="str">
        <f t="shared" ca="1" si="37"/>
        <v/>
      </c>
    </row>
    <row r="402" spans="15:33" ht="17" x14ac:dyDescent="0.2">
      <c r="O402" s="37"/>
      <c r="Z402" s="75"/>
      <c r="AA402" s="75"/>
      <c r="AB402" s="75"/>
      <c r="AC402" s="75"/>
      <c r="AE402" s="62" t="str">
        <f t="shared" ca="1" si="35"/>
        <v/>
      </c>
      <c r="AF402" s="62" t="str">
        <f t="shared" ca="1" si="36"/>
        <v/>
      </c>
      <c r="AG402" s="62" t="str">
        <f t="shared" ca="1" si="37"/>
        <v/>
      </c>
    </row>
    <row r="403" spans="15:33" ht="17" x14ac:dyDescent="0.2">
      <c r="O403" s="37"/>
      <c r="Z403" s="75"/>
      <c r="AA403" s="75"/>
      <c r="AB403" s="75"/>
      <c r="AC403" s="75"/>
      <c r="AE403" s="62" t="str">
        <f t="shared" ca="1" si="35"/>
        <v/>
      </c>
      <c r="AF403" s="62" t="str">
        <f t="shared" ca="1" si="36"/>
        <v/>
      </c>
      <c r="AG403" s="62" t="str">
        <f t="shared" ca="1" si="37"/>
        <v/>
      </c>
    </row>
    <row r="404" spans="15:33" ht="17" x14ac:dyDescent="0.2">
      <c r="O404" s="37"/>
      <c r="Z404" s="75"/>
      <c r="AA404" s="75"/>
      <c r="AB404" s="75"/>
      <c r="AC404" s="75"/>
      <c r="AE404" s="62" t="str">
        <f t="shared" ca="1" si="35"/>
        <v/>
      </c>
      <c r="AF404" s="62" t="str">
        <f t="shared" ca="1" si="36"/>
        <v/>
      </c>
      <c r="AG404" s="62" t="str">
        <f t="shared" ca="1" si="37"/>
        <v/>
      </c>
    </row>
    <row r="405" spans="15:33" ht="17" x14ac:dyDescent="0.2">
      <c r="O405" s="37"/>
      <c r="Z405" s="75"/>
      <c r="AA405" s="75"/>
      <c r="AB405" s="75"/>
      <c r="AC405" s="75"/>
      <c r="AE405" s="62" t="str">
        <f t="shared" ca="1" si="35"/>
        <v/>
      </c>
      <c r="AF405" s="62" t="str">
        <f t="shared" ca="1" si="36"/>
        <v/>
      </c>
      <c r="AG405" s="62" t="str">
        <f t="shared" ca="1" si="37"/>
        <v/>
      </c>
    </row>
    <row r="406" spans="15:33" ht="17" x14ac:dyDescent="0.2">
      <c r="O406" s="37"/>
      <c r="Z406" s="75"/>
      <c r="AA406" s="75"/>
      <c r="AB406" s="75"/>
      <c r="AC406" s="75"/>
      <c r="AE406" s="62" t="str">
        <f t="shared" ca="1" si="35"/>
        <v/>
      </c>
      <c r="AF406" s="62" t="str">
        <f t="shared" ca="1" si="36"/>
        <v/>
      </c>
      <c r="AG406" s="62" t="str">
        <f t="shared" ca="1" si="37"/>
        <v/>
      </c>
    </row>
    <row r="407" spans="15:33" ht="17" x14ac:dyDescent="0.2">
      <c r="O407" s="37"/>
      <c r="Z407" s="75"/>
      <c r="AA407" s="75"/>
      <c r="AB407" s="75"/>
      <c r="AC407" s="75"/>
      <c r="AE407" s="62" t="str">
        <f t="shared" ca="1" si="35"/>
        <v/>
      </c>
      <c r="AF407" s="62" t="str">
        <f t="shared" ca="1" si="36"/>
        <v/>
      </c>
      <c r="AG407" s="62" t="str">
        <f t="shared" ca="1" si="37"/>
        <v/>
      </c>
    </row>
    <row r="408" spans="15:33" ht="17" x14ac:dyDescent="0.2">
      <c r="O408" s="37"/>
      <c r="Z408" s="75"/>
      <c r="AA408" s="75"/>
      <c r="AB408" s="75"/>
      <c r="AC408" s="75"/>
      <c r="AE408" s="62" t="str">
        <f t="shared" ca="1" si="35"/>
        <v/>
      </c>
      <c r="AF408" s="62" t="str">
        <f t="shared" ca="1" si="36"/>
        <v/>
      </c>
      <c r="AG408" s="62" t="str">
        <f t="shared" ca="1" si="37"/>
        <v/>
      </c>
    </row>
    <row r="409" spans="15:33" ht="17" x14ac:dyDescent="0.2">
      <c r="O409" s="37"/>
      <c r="Z409" s="75"/>
      <c r="AA409" s="75"/>
      <c r="AB409" s="75"/>
      <c r="AC409" s="75"/>
      <c r="AE409" s="62" t="str">
        <f t="shared" ca="1" si="35"/>
        <v/>
      </c>
      <c r="AF409" s="62" t="str">
        <f t="shared" ca="1" si="36"/>
        <v/>
      </c>
      <c r="AG409" s="62" t="str">
        <f t="shared" ca="1" si="37"/>
        <v/>
      </c>
    </row>
    <row r="410" spans="15:33" ht="17" x14ac:dyDescent="0.2">
      <c r="O410" s="37"/>
      <c r="Z410" s="75"/>
      <c r="AA410" s="75"/>
      <c r="AB410" s="75"/>
      <c r="AC410" s="75"/>
      <c r="AE410" s="62" t="str">
        <f t="shared" ca="1" si="35"/>
        <v/>
      </c>
      <c r="AF410" s="62" t="str">
        <f t="shared" ca="1" si="36"/>
        <v/>
      </c>
      <c r="AG410" s="62" t="str">
        <f t="shared" ca="1" si="37"/>
        <v/>
      </c>
    </row>
    <row r="411" spans="15:33" ht="17" x14ac:dyDescent="0.2">
      <c r="O411" s="37"/>
      <c r="Z411" s="75"/>
      <c r="AA411" s="75"/>
      <c r="AB411" s="75"/>
      <c r="AC411" s="75"/>
      <c r="AE411" s="62" t="str">
        <f t="shared" ca="1" si="35"/>
        <v/>
      </c>
      <c r="AF411" s="62" t="str">
        <f t="shared" ca="1" si="36"/>
        <v/>
      </c>
      <c r="AG411" s="62" t="str">
        <f t="shared" ca="1" si="37"/>
        <v/>
      </c>
    </row>
    <row r="412" spans="15:33" ht="17" x14ac:dyDescent="0.2">
      <c r="O412" s="37"/>
      <c r="Z412" s="75"/>
      <c r="AA412" s="75"/>
      <c r="AB412" s="75"/>
      <c r="AC412" s="75"/>
      <c r="AE412" s="62" t="str">
        <f t="shared" ca="1" si="35"/>
        <v/>
      </c>
      <c r="AF412" s="62" t="str">
        <f t="shared" ca="1" si="36"/>
        <v/>
      </c>
      <c r="AG412" s="62" t="str">
        <f t="shared" ca="1" si="37"/>
        <v/>
      </c>
    </row>
    <row r="413" spans="15:33" ht="17" x14ac:dyDescent="0.2">
      <c r="O413" s="37"/>
      <c r="Z413" s="75"/>
      <c r="AA413" s="75"/>
      <c r="AB413" s="75"/>
      <c r="AC413" s="75"/>
      <c r="AE413" s="62" t="str">
        <f t="shared" ca="1" si="35"/>
        <v/>
      </c>
      <c r="AF413" s="62" t="str">
        <f t="shared" ca="1" si="36"/>
        <v/>
      </c>
      <c r="AG413" s="62" t="str">
        <f t="shared" ca="1" si="37"/>
        <v/>
      </c>
    </row>
    <row r="414" spans="15:33" ht="17" x14ac:dyDescent="0.2">
      <c r="O414" s="37"/>
      <c r="Z414" s="75"/>
      <c r="AA414" s="75"/>
      <c r="AB414" s="75"/>
      <c r="AC414" s="75"/>
      <c r="AE414" s="62" t="str">
        <f t="shared" ca="1" si="35"/>
        <v/>
      </c>
      <c r="AF414" s="62" t="str">
        <f t="shared" ca="1" si="36"/>
        <v/>
      </c>
      <c r="AG414" s="62" t="str">
        <f t="shared" ca="1" si="37"/>
        <v/>
      </c>
    </row>
    <row r="415" spans="15:33" ht="17" x14ac:dyDescent="0.2">
      <c r="O415" s="37"/>
      <c r="Z415" s="75"/>
      <c r="AA415" s="75"/>
      <c r="AB415" s="75"/>
      <c r="AC415" s="75"/>
      <c r="AE415" s="62" t="str">
        <f t="shared" ca="1" si="35"/>
        <v/>
      </c>
      <c r="AF415" s="62" t="str">
        <f t="shared" ca="1" si="36"/>
        <v/>
      </c>
      <c r="AG415" s="62" t="str">
        <f t="shared" ca="1" si="37"/>
        <v/>
      </c>
    </row>
    <row r="416" spans="15:33" ht="17" x14ac:dyDescent="0.2">
      <c r="O416" s="37"/>
      <c r="Z416" s="75"/>
      <c r="AA416" s="75"/>
      <c r="AB416" s="75"/>
      <c r="AC416" s="75"/>
      <c r="AE416" s="62" t="str">
        <f t="shared" ca="1" si="35"/>
        <v/>
      </c>
      <c r="AF416" s="62" t="str">
        <f t="shared" ca="1" si="36"/>
        <v/>
      </c>
      <c r="AG416" s="62" t="str">
        <f t="shared" ca="1" si="37"/>
        <v/>
      </c>
    </row>
    <row r="417" spans="15:33" ht="17" x14ac:dyDescent="0.2">
      <c r="O417" s="37"/>
      <c r="Z417" s="75"/>
      <c r="AA417" s="75"/>
      <c r="AB417" s="75"/>
      <c r="AC417" s="75"/>
      <c r="AE417" s="62" t="str">
        <f t="shared" ca="1" si="35"/>
        <v/>
      </c>
      <c r="AF417" s="62" t="str">
        <f t="shared" ca="1" si="36"/>
        <v/>
      </c>
      <c r="AG417" s="62" t="str">
        <f t="shared" ca="1" si="37"/>
        <v/>
      </c>
    </row>
    <row r="418" spans="15:33" ht="17" x14ac:dyDescent="0.2">
      <c r="O418" s="37"/>
      <c r="Z418" s="75"/>
      <c r="AA418" s="75"/>
      <c r="AB418" s="75"/>
      <c r="AC418" s="75"/>
      <c r="AE418" s="62" t="str">
        <f t="shared" ca="1" si="35"/>
        <v/>
      </c>
      <c r="AF418" s="62" t="str">
        <f t="shared" ca="1" si="36"/>
        <v/>
      </c>
      <c r="AG418" s="62" t="str">
        <f t="shared" ca="1" si="37"/>
        <v/>
      </c>
    </row>
    <row r="419" spans="15:33" ht="17" x14ac:dyDescent="0.2">
      <c r="O419" s="37"/>
      <c r="Z419" s="75"/>
      <c r="AA419" s="75"/>
      <c r="AB419" s="75"/>
      <c r="AC419" s="75"/>
      <c r="AE419" s="62" t="str">
        <f t="shared" ca="1" si="35"/>
        <v/>
      </c>
      <c r="AF419" s="62" t="str">
        <f t="shared" ca="1" si="36"/>
        <v/>
      </c>
      <c r="AG419" s="62" t="str">
        <f t="shared" ca="1" si="37"/>
        <v/>
      </c>
    </row>
    <row r="420" spans="15:33" ht="17" x14ac:dyDescent="0.2">
      <c r="O420" s="37"/>
      <c r="Z420" s="75"/>
      <c r="AA420" s="75"/>
      <c r="AB420" s="75"/>
      <c r="AC420" s="75"/>
      <c r="AE420" s="62" t="str">
        <f t="shared" ca="1" si="35"/>
        <v/>
      </c>
      <c r="AF420" s="62" t="str">
        <f t="shared" ca="1" si="36"/>
        <v/>
      </c>
      <c r="AG420" s="62" t="str">
        <f t="shared" ca="1" si="37"/>
        <v/>
      </c>
    </row>
    <row r="421" spans="15:33" ht="17" x14ac:dyDescent="0.2">
      <c r="O421" s="37"/>
      <c r="Z421" s="75"/>
      <c r="AA421" s="75"/>
      <c r="AB421" s="75"/>
      <c r="AC421" s="75"/>
      <c r="AE421" s="62" t="str">
        <f t="shared" ca="1" si="35"/>
        <v/>
      </c>
      <c r="AF421" s="62" t="str">
        <f t="shared" ca="1" si="36"/>
        <v/>
      </c>
      <c r="AG421" s="62" t="str">
        <f t="shared" ca="1" si="37"/>
        <v/>
      </c>
    </row>
    <row r="422" spans="15:33" ht="17" x14ac:dyDescent="0.2">
      <c r="O422" s="37"/>
      <c r="Z422" s="75"/>
      <c r="AA422" s="75"/>
      <c r="AB422" s="75"/>
      <c r="AC422" s="75"/>
      <c r="AE422" s="62" t="str">
        <f t="shared" ca="1" si="35"/>
        <v/>
      </c>
      <c r="AF422" s="62" t="str">
        <f t="shared" ca="1" si="36"/>
        <v/>
      </c>
      <c r="AG422" s="62" t="str">
        <f t="shared" ca="1" si="37"/>
        <v/>
      </c>
    </row>
    <row r="423" spans="15:33" ht="17" x14ac:dyDescent="0.2">
      <c r="O423" s="37"/>
      <c r="Z423" s="75"/>
      <c r="AA423" s="75"/>
      <c r="AB423" s="75"/>
      <c r="AC423" s="75"/>
      <c r="AE423" s="62" t="str">
        <f t="shared" ca="1" si="35"/>
        <v/>
      </c>
      <c r="AF423" s="62" t="str">
        <f t="shared" ca="1" si="36"/>
        <v/>
      </c>
      <c r="AG423" s="62" t="str">
        <f t="shared" ca="1" si="37"/>
        <v/>
      </c>
    </row>
    <row r="424" spans="15:33" ht="17" x14ac:dyDescent="0.2">
      <c r="O424" s="37"/>
      <c r="Z424" s="75"/>
      <c r="AA424" s="75"/>
      <c r="AB424" s="75"/>
      <c r="AC424" s="75"/>
      <c r="AE424" s="62" t="str">
        <f t="shared" ca="1" si="35"/>
        <v/>
      </c>
      <c r="AF424" s="62" t="str">
        <f t="shared" ca="1" si="36"/>
        <v/>
      </c>
      <c r="AG424" s="62" t="str">
        <f t="shared" ca="1" si="37"/>
        <v/>
      </c>
    </row>
    <row r="425" spans="15:33" ht="17" x14ac:dyDescent="0.2">
      <c r="O425" s="37"/>
      <c r="Z425" s="75"/>
      <c r="AA425" s="75"/>
      <c r="AB425" s="75"/>
      <c r="AC425" s="75"/>
      <c r="AE425" s="62" t="str">
        <f t="shared" ca="1" si="35"/>
        <v/>
      </c>
      <c r="AF425" s="62" t="str">
        <f t="shared" ca="1" si="36"/>
        <v/>
      </c>
      <c r="AG425" s="62" t="str">
        <f t="shared" ca="1" si="37"/>
        <v/>
      </c>
    </row>
    <row r="426" spans="15:33" ht="17" x14ac:dyDescent="0.2">
      <c r="O426" s="37"/>
      <c r="Z426" s="75"/>
      <c r="AA426" s="75"/>
      <c r="AB426" s="75"/>
      <c r="AC426" s="75"/>
      <c r="AE426" s="62" t="str">
        <f t="shared" ca="1" si="35"/>
        <v/>
      </c>
      <c r="AF426" s="62" t="str">
        <f t="shared" ca="1" si="36"/>
        <v/>
      </c>
      <c r="AG426" s="62" t="str">
        <f t="shared" ca="1" si="37"/>
        <v/>
      </c>
    </row>
    <row r="427" spans="15:33" ht="17" x14ac:dyDescent="0.2">
      <c r="O427" s="37"/>
      <c r="Z427" s="75"/>
      <c r="AA427" s="75"/>
      <c r="AB427" s="75"/>
      <c r="AC427" s="75"/>
      <c r="AE427" s="62" t="str">
        <f t="shared" ca="1" si="35"/>
        <v/>
      </c>
      <c r="AF427" s="62" t="str">
        <f t="shared" ca="1" si="36"/>
        <v/>
      </c>
      <c r="AG427" s="62" t="str">
        <f t="shared" ca="1" si="37"/>
        <v/>
      </c>
    </row>
    <row r="428" spans="15:33" ht="17" x14ac:dyDescent="0.2">
      <c r="O428" s="37"/>
      <c r="Z428" s="75"/>
      <c r="AA428" s="75"/>
      <c r="AB428" s="75"/>
      <c r="AC428" s="75"/>
      <c r="AE428" s="62" t="str">
        <f t="shared" ca="1" si="35"/>
        <v/>
      </c>
      <c r="AF428" s="62" t="str">
        <f t="shared" ca="1" si="36"/>
        <v/>
      </c>
      <c r="AG428" s="62" t="str">
        <f t="shared" ca="1" si="37"/>
        <v/>
      </c>
    </row>
    <row r="429" spans="15:33" ht="17" x14ac:dyDescent="0.2">
      <c r="O429" s="37"/>
      <c r="Z429" s="75"/>
      <c r="AA429" s="75"/>
      <c r="AB429" s="75"/>
      <c r="AC429" s="75"/>
      <c r="AE429" s="62" t="str">
        <f t="shared" ca="1" si="35"/>
        <v/>
      </c>
      <c r="AF429" s="62" t="str">
        <f t="shared" ca="1" si="36"/>
        <v/>
      </c>
      <c r="AG429" s="62" t="str">
        <f t="shared" ca="1" si="37"/>
        <v/>
      </c>
    </row>
    <row r="430" spans="15:33" ht="17" x14ac:dyDescent="0.2">
      <c r="O430" s="37"/>
      <c r="Z430" s="75"/>
      <c r="AA430" s="75"/>
      <c r="AB430" s="75"/>
      <c r="AC430" s="75"/>
      <c r="AE430" s="62" t="str">
        <f t="shared" ca="1" si="35"/>
        <v/>
      </c>
      <c r="AF430" s="62" t="str">
        <f t="shared" ca="1" si="36"/>
        <v/>
      </c>
      <c r="AG430" s="62" t="str">
        <f t="shared" ca="1" si="37"/>
        <v/>
      </c>
    </row>
    <row r="431" spans="15:33" ht="17" x14ac:dyDescent="0.2">
      <c r="O431" s="37"/>
      <c r="Z431" s="75"/>
      <c r="AA431" s="75"/>
      <c r="AB431" s="75"/>
      <c r="AC431" s="75"/>
      <c r="AE431" s="62" t="str">
        <f t="shared" ca="1" si="35"/>
        <v/>
      </c>
      <c r="AF431" s="62" t="str">
        <f t="shared" ca="1" si="36"/>
        <v/>
      </c>
      <c r="AG431" s="62" t="str">
        <f t="shared" ca="1" si="37"/>
        <v/>
      </c>
    </row>
    <row r="432" spans="15:33" ht="17" x14ac:dyDescent="0.2">
      <c r="O432" s="37"/>
      <c r="Z432" s="75"/>
      <c r="AA432" s="75"/>
      <c r="AB432" s="75"/>
      <c r="AC432" s="75"/>
      <c r="AE432" s="62" t="str">
        <f t="shared" ca="1" si="35"/>
        <v/>
      </c>
      <c r="AF432" s="62" t="str">
        <f t="shared" ca="1" si="36"/>
        <v/>
      </c>
      <c r="AG432" s="62" t="str">
        <f t="shared" ca="1" si="37"/>
        <v/>
      </c>
    </row>
    <row r="433" spans="15:33" ht="17" x14ac:dyDescent="0.2">
      <c r="O433" s="37"/>
      <c r="Z433" s="75"/>
      <c r="AA433" s="75"/>
      <c r="AB433" s="75"/>
      <c r="AC433" s="75"/>
      <c r="AE433" s="62" t="str">
        <f t="shared" ca="1" si="35"/>
        <v/>
      </c>
      <c r="AF433" s="62" t="str">
        <f t="shared" ca="1" si="36"/>
        <v/>
      </c>
      <c r="AG433" s="62" t="str">
        <f t="shared" ca="1" si="37"/>
        <v/>
      </c>
    </row>
    <row r="434" spans="15:33" ht="17" x14ac:dyDescent="0.2">
      <c r="O434" s="37"/>
      <c r="Z434" s="75"/>
      <c r="AA434" s="75"/>
      <c r="AB434" s="75"/>
      <c r="AC434" s="75"/>
      <c r="AE434" s="62" t="str">
        <f t="shared" ca="1" si="35"/>
        <v/>
      </c>
      <c r="AF434" s="62" t="str">
        <f t="shared" ca="1" si="36"/>
        <v/>
      </c>
      <c r="AG434" s="62" t="str">
        <f t="shared" ca="1" si="37"/>
        <v/>
      </c>
    </row>
    <row r="435" spans="15:33" ht="17" x14ac:dyDescent="0.2">
      <c r="O435" s="37"/>
      <c r="Z435" s="75"/>
      <c r="AA435" s="75"/>
      <c r="AB435" s="75"/>
      <c r="AC435" s="75"/>
      <c r="AE435" s="62" t="str">
        <f t="shared" ca="1" si="35"/>
        <v/>
      </c>
      <c r="AF435" s="62" t="str">
        <f t="shared" ca="1" si="36"/>
        <v/>
      </c>
      <c r="AG435" s="62" t="str">
        <f t="shared" ca="1" si="37"/>
        <v/>
      </c>
    </row>
    <row r="436" spans="15:33" ht="17" x14ac:dyDescent="0.2">
      <c r="O436" s="37"/>
      <c r="Z436" s="75"/>
      <c r="AA436" s="75"/>
      <c r="AB436" s="75"/>
      <c r="AC436" s="75"/>
      <c r="AE436" s="62" t="str">
        <f t="shared" ca="1" si="35"/>
        <v/>
      </c>
      <c r="AF436" s="62" t="str">
        <f t="shared" ca="1" si="36"/>
        <v/>
      </c>
      <c r="AG436" s="62" t="str">
        <f t="shared" ca="1" si="37"/>
        <v/>
      </c>
    </row>
    <row r="437" spans="15:33" ht="17" x14ac:dyDescent="0.2">
      <c r="O437" s="37"/>
      <c r="Z437" s="75"/>
      <c r="AA437" s="75"/>
      <c r="AB437" s="75"/>
      <c r="AC437" s="75"/>
      <c r="AE437" s="62" t="str">
        <f t="shared" ca="1" si="35"/>
        <v/>
      </c>
      <c r="AF437" s="62" t="str">
        <f t="shared" ca="1" si="36"/>
        <v/>
      </c>
      <c r="AG437" s="62" t="str">
        <f t="shared" ca="1" si="37"/>
        <v/>
      </c>
    </row>
    <row r="438" spans="15:33" ht="17" x14ac:dyDescent="0.2">
      <c r="O438" s="37"/>
      <c r="Z438" s="75"/>
      <c r="AA438" s="75"/>
      <c r="AB438" s="75"/>
      <c r="AC438" s="75"/>
      <c r="AE438" s="62" t="str">
        <f t="shared" ca="1" si="35"/>
        <v/>
      </c>
      <c r="AF438" s="62" t="str">
        <f t="shared" ca="1" si="36"/>
        <v/>
      </c>
      <c r="AG438" s="62" t="str">
        <f t="shared" ca="1" si="37"/>
        <v/>
      </c>
    </row>
    <row r="439" spans="15:33" ht="17" x14ac:dyDescent="0.2">
      <c r="O439" s="37"/>
      <c r="Z439" s="75"/>
      <c r="AA439" s="75"/>
      <c r="AB439" s="75"/>
      <c r="AC439" s="75"/>
      <c r="AE439" s="62" t="str">
        <f t="shared" ca="1" si="35"/>
        <v/>
      </c>
      <c r="AF439" s="62" t="str">
        <f t="shared" ca="1" si="36"/>
        <v/>
      </c>
      <c r="AG439" s="62" t="str">
        <f t="shared" ca="1" si="37"/>
        <v/>
      </c>
    </row>
    <row r="440" spans="15:33" ht="17" x14ac:dyDescent="0.2">
      <c r="O440" s="37"/>
      <c r="Z440" s="75"/>
      <c r="AA440" s="75"/>
      <c r="AB440" s="75"/>
      <c r="AC440" s="75"/>
      <c r="AE440" s="62" t="str">
        <f t="shared" ca="1" si="35"/>
        <v/>
      </c>
      <c r="AF440" s="62" t="str">
        <f t="shared" ca="1" si="36"/>
        <v/>
      </c>
      <c r="AG440" s="62" t="str">
        <f t="shared" ca="1" si="37"/>
        <v/>
      </c>
    </row>
    <row r="441" spans="15:33" ht="17" x14ac:dyDescent="0.2">
      <c r="O441" s="37"/>
      <c r="Z441" s="75"/>
      <c r="AA441" s="75"/>
      <c r="AB441" s="75"/>
      <c r="AC441" s="75"/>
      <c r="AE441" s="62" t="str">
        <f t="shared" ca="1" si="35"/>
        <v/>
      </c>
      <c r="AF441" s="62" t="str">
        <f t="shared" ca="1" si="36"/>
        <v/>
      </c>
      <c r="AG441" s="62" t="str">
        <f t="shared" ca="1" si="37"/>
        <v/>
      </c>
    </row>
    <row r="442" spans="15:33" ht="17" x14ac:dyDescent="0.2">
      <c r="O442" s="37"/>
      <c r="Z442" s="75"/>
      <c r="AA442" s="75"/>
      <c r="AB442" s="75"/>
      <c r="AC442" s="75"/>
      <c r="AE442" s="62" t="str">
        <f t="shared" ca="1" si="35"/>
        <v/>
      </c>
      <c r="AF442" s="62" t="str">
        <f t="shared" ca="1" si="36"/>
        <v/>
      </c>
      <c r="AG442" s="62" t="str">
        <f t="shared" ca="1" si="37"/>
        <v/>
      </c>
    </row>
    <row r="443" spans="15:33" ht="17" x14ac:dyDescent="0.2">
      <c r="O443" s="37"/>
      <c r="Z443" s="75"/>
      <c r="AA443" s="75"/>
      <c r="AB443" s="75"/>
      <c r="AC443" s="75"/>
      <c r="AE443" s="62" t="str">
        <f t="shared" ca="1" si="35"/>
        <v/>
      </c>
      <c r="AF443" s="62" t="str">
        <f t="shared" ca="1" si="36"/>
        <v/>
      </c>
      <c r="AG443" s="62" t="str">
        <f t="shared" ca="1" si="37"/>
        <v/>
      </c>
    </row>
    <row r="444" spans="15:33" ht="17" x14ac:dyDescent="0.2">
      <c r="O444" s="37"/>
      <c r="Z444" s="75"/>
      <c r="AA444" s="75"/>
      <c r="AB444" s="75"/>
      <c r="AC444" s="75"/>
      <c r="AE444" s="62" t="str">
        <f t="shared" ca="1" si="35"/>
        <v/>
      </c>
      <c r="AF444" s="62" t="str">
        <f t="shared" ca="1" si="36"/>
        <v/>
      </c>
      <c r="AG444" s="62" t="str">
        <f t="shared" ca="1" si="37"/>
        <v/>
      </c>
    </row>
    <row r="445" spans="15:33" ht="17" x14ac:dyDescent="0.2">
      <c r="O445" s="37"/>
      <c r="Z445" s="75"/>
      <c r="AA445" s="75"/>
      <c r="AB445" s="75"/>
      <c r="AC445" s="75"/>
      <c r="AE445" s="62" t="str">
        <f t="shared" ca="1" si="35"/>
        <v/>
      </c>
      <c r="AF445" s="62" t="str">
        <f t="shared" ca="1" si="36"/>
        <v/>
      </c>
      <c r="AG445" s="62" t="str">
        <f t="shared" ca="1" si="37"/>
        <v/>
      </c>
    </row>
    <row r="446" spans="15:33" ht="17" x14ac:dyDescent="0.2">
      <c r="O446" s="37"/>
      <c r="Z446" s="75"/>
      <c r="AA446" s="75"/>
      <c r="AB446" s="75"/>
      <c r="AC446" s="75"/>
      <c r="AE446" s="62" t="str">
        <f t="shared" ca="1" si="35"/>
        <v/>
      </c>
      <c r="AF446" s="62" t="str">
        <f t="shared" ca="1" si="36"/>
        <v/>
      </c>
      <c r="AG446" s="62" t="str">
        <f t="shared" ca="1" si="37"/>
        <v/>
      </c>
    </row>
    <row r="447" spans="15:33" ht="17" x14ac:dyDescent="0.2">
      <c r="O447" s="37"/>
      <c r="Z447" s="75"/>
      <c r="AA447" s="75"/>
      <c r="AB447" s="75"/>
      <c r="AC447" s="75"/>
      <c r="AE447" s="62" t="str">
        <f t="shared" ca="1" si="35"/>
        <v/>
      </c>
      <c r="AF447" s="62" t="str">
        <f t="shared" ca="1" si="36"/>
        <v/>
      </c>
      <c r="AG447" s="62" t="str">
        <f t="shared" ca="1" si="37"/>
        <v/>
      </c>
    </row>
    <row r="448" spans="15:33" ht="17" x14ac:dyDescent="0.2">
      <c r="O448" s="37"/>
      <c r="Z448" s="75"/>
      <c r="AA448" s="75"/>
      <c r="AB448" s="75"/>
      <c r="AC448" s="75"/>
      <c r="AE448" s="62" t="str">
        <f t="shared" ca="1" si="35"/>
        <v/>
      </c>
      <c r="AF448" s="62" t="str">
        <f t="shared" ca="1" si="36"/>
        <v/>
      </c>
      <c r="AG448" s="62" t="str">
        <f t="shared" ca="1" si="37"/>
        <v/>
      </c>
    </row>
    <row r="449" spans="15:33" ht="17" x14ac:dyDescent="0.2">
      <c r="O449" s="37"/>
      <c r="Z449" s="75"/>
      <c r="AA449" s="75"/>
      <c r="AB449" s="75"/>
      <c r="AC449" s="75"/>
      <c r="AE449" s="62" t="str">
        <f t="shared" ca="1" si="35"/>
        <v/>
      </c>
      <c r="AF449" s="62" t="str">
        <f t="shared" ca="1" si="36"/>
        <v/>
      </c>
      <c r="AG449" s="62" t="str">
        <f t="shared" ca="1" si="37"/>
        <v/>
      </c>
    </row>
    <row r="450" spans="15:33" ht="17" x14ac:dyDescent="0.2">
      <c r="O450" s="37"/>
      <c r="Z450" s="75"/>
      <c r="AA450" s="75"/>
      <c r="AB450" s="75"/>
      <c r="AC450" s="75"/>
      <c r="AE450" s="62" t="str">
        <f t="shared" ca="1" si="35"/>
        <v/>
      </c>
      <c r="AF450" s="62" t="str">
        <f t="shared" ca="1" si="36"/>
        <v/>
      </c>
      <c r="AG450" s="62" t="str">
        <f t="shared" ca="1" si="37"/>
        <v/>
      </c>
    </row>
    <row r="451" spans="15:33" ht="17" x14ac:dyDescent="0.2">
      <c r="O451" s="37"/>
      <c r="Z451" s="75"/>
      <c r="AA451" s="75"/>
      <c r="AB451" s="75"/>
      <c r="AC451" s="75"/>
      <c r="AE451" s="62" t="str">
        <f t="shared" ca="1" si="35"/>
        <v/>
      </c>
      <c r="AF451" s="62" t="str">
        <f t="shared" ca="1" si="36"/>
        <v/>
      </c>
      <c r="AG451" s="62" t="str">
        <f t="shared" ca="1" si="37"/>
        <v/>
      </c>
    </row>
    <row r="452" spans="15:33" ht="17" x14ac:dyDescent="0.2">
      <c r="O452" s="37"/>
      <c r="Z452" s="75"/>
      <c r="AA452" s="75"/>
      <c r="AB452" s="75"/>
      <c r="AC452" s="75"/>
      <c r="AE452" s="62" t="str">
        <f t="shared" ca="1" si="35"/>
        <v/>
      </c>
      <c r="AF452" s="62" t="str">
        <f t="shared" ca="1" si="36"/>
        <v/>
      </c>
      <c r="AG452" s="62" t="str">
        <f t="shared" ca="1" si="37"/>
        <v/>
      </c>
    </row>
    <row r="453" spans="15:33" ht="17" x14ac:dyDescent="0.2">
      <c r="O453" s="37"/>
      <c r="Z453" s="75"/>
      <c r="AA453" s="75"/>
      <c r="AB453" s="75"/>
      <c r="AC453" s="75"/>
      <c r="AE453" s="62" t="str">
        <f t="shared" ref="AE453:AE493" ca="1" si="38">IF(AND(INT(YEARFRAC(I453,TODAY()))&gt;=25,INT(YEARFRAC(I453,TODAY()))&lt;=35),INT(YEARFRAC(I453,TODAY())),"")</f>
        <v/>
      </c>
      <c r="AF453" s="62" t="str">
        <f t="shared" ref="AF453:AF493" ca="1" si="39">IF(AND(INT(YEARFRAC(I453,TODAY()))&gt;=36,INT(YEARFRAC(I453,TODAY()))&lt;=45),INT(YEARFRAC(I453,TODAY())),"")</f>
        <v/>
      </c>
      <c r="AG453" s="62" t="str">
        <f t="shared" ref="AG453:AG493" ca="1" si="40">IF(AND(INT(YEARFRAC(I453,TODAY()))&gt;=46,INT(YEARFRAC(I453,TODAY()))&lt;=50),INT(YEARFRAC(I453,TODAY())),"")</f>
        <v/>
      </c>
    </row>
    <row r="454" spans="15:33" ht="17" x14ac:dyDescent="0.2">
      <c r="O454" s="37"/>
      <c r="Z454" s="75"/>
      <c r="AA454" s="75"/>
      <c r="AB454" s="75"/>
      <c r="AC454" s="75"/>
      <c r="AE454" s="62" t="str">
        <f t="shared" ca="1" si="38"/>
        <v/>
      </c>
      <c r="AF454" s="62" t="str">
        <f t="shared" ca="1" si="39"/>
        <v/>
      </c>
      <c r="AG454" s="62" t="str">
        <f t="shared" ca="1" si="40"/>
        <v/>
      </c>
    </row>
    <row r="455" spans="15:33" ht="17" x14ac:dyDescent="0.2">
      <c r="O455" s="37"/>
      <c r="Z455" s="75"/>
      <c r="AA455" s="75"/>
      <c r="AB455" s="75"/>
      <c r="AC455" s="75"/>
      <c r="AE455" s="62" t="str">
        <f t="shared" ca="1" si="38"/>
        <v/>
      </c>
      <c r="AF455" s="62" t="str">
        <f t="shared" ca="1" si="39"/>
        <v/>
      </c>
      <c r="AG455" s="62" t="str">
        <f t="shared" ca="1" si="40"/>
        <v/>
      </c>
    </row>
    <row r="456" spans="15:33" ht="17" x14ac:dyDescent="0.2">
      <c r="O456" s="37"/>
      <c r="Z456" s="75"/>
      <c r="AA456" s="75"/>
      <c r="AB456" s="75"/>
      <c r="AC456" s="75"/>
      <c r="AE456" s="62" t="str">
        <f t="shared" ca="1" si="38"/>
        <v/>
      </c>
      <c r="AF456" s="62" t="str">
        <f t="shared" ca="1" si="39"/>
        <v/>
      </c>
      <c r="AG456" s="62" t="str">
        <f t="shared" ca="1" si="40"/>
        <v/>
      </c>
    </row>
    <row r="457" spans="15:33" ht="17" x14ac:dyDescent="0.2">
      <c r="O457" s="37"/>
      <c r="Z457" s="75"/>
      <c r="AA457" s="75"/>
      <c r="AB457" s="75"/>
      <c r="AC457" s="75"/>
      <c r="AE457" s="62" t="str">
        <f t="shared" ca="1" si="38"/>
        <v/>
      </c>
      <c r="AF457" s="62" t="str">
        <f t="shared" ca="1" si="39"/>
        <v/>
      </c>
      <c r="AG457" s="62" t="str">
        <f t="shared" ca="1" si="40"/>
        <v/>
      </c>
    </row>
    <row r="458" spans="15:33" ht="17" x14ac:dyDescent="0.2">
      <c r="O458" s="37"/>
      <c r="Z458" s="75"/>
      <c r="AA458" s="75"/>
      <c r="AB458" s="75"/>
      <c r="AC458" s="75"/>
      <c r="AE458" s="62" t="str">
        <f t="shared" ca="1" si="38"/>
        <v/>
      </c>
      <c r="AF458" s="62" t="str">
        <f t="shared" ca="1" si="39"/>
        <v/>
      </c>
      <c r="AG458" s="62" t="str">
        <f t="shared" ca="1" si="40"/>
        <v/>
      </c>
    </row>
    <row r="459" spans="15:33" ht="17" x14ac:dyDescent="0.2">
      <c r="O459" s="37"/>
      <c r="Z459" s="75"/>
      <c r="AA459" s="75"/>
      <c r="AB459" s="75"/>
      <c r="AC459" s="75"/>
      <c r="AE459" s="62" t="str">
        <f t="shared" ca="1" si="38"/>
        <v/>
      </c>
      <c r="AF459" s="62" t="str">
        <f t="shared" ca="1" si="39"/>
        <v/>
      </c>
      <c r="AG459" s="62" t="str">
        <f t="shared" ca="1" si="40"/>
        <v/>
      </c>
    </row>
    <row r="460" spans="15:33" ht="17" x14ac:dyDescent="0.2">
      <c r="O460" s="37"/>
      <c r="Z460" s="75"/>
      <c r="AA460" s="75"/>
      <c r="AB460" s="75"/>
      <c r="AC460" s="75"/>
      <c r="AE460" s="62" t="str">
        <f t="shared" ca="1" si="38"/>
        <v/>
      </c>
      <c r="AF460" s="62" t="str">
        <f t="shared" ca="1" si="39"/>
        <v/>
      </c>
      <c r="AG460" s="62" t="str">
        <f t="shared" ca="1" si="40"/>
        <v/>
      </c>
    </row>
    <row r="461" spans="15:33" ht="17" x14ac:dyDescent="0.2">
      <c r="O461" s="37"/>
      <c r="Z461" s="75"/>
      <c r="AA461" s="75"/>
      <c r="AB461" s="75"/>
      <c r="AC461" s="75"/>
      <c r="AE461" s="62" t="str">
        <f t="shared" ca="1" si="38"/>
        <v/>
      </c>
      <c r="AF461" s="62" t="str">
        <f t="shared" ca="1" si="39"/>
        <v/>
      </c>
      <c r="AG461" s="62" t="str">
        <f t="shared" ca="1" si="40"/>
        <v/>
      </c>
    </row>
    <row r="462" spans="15:33" ht="17" x14ac:dyDescent="0.2">
      <c r="O462" s="37"/>
      <c r="Z462" s="75"/>
      <c r="AA462" s="75"/>
      <c r="AB462" s="75"/>
      <c r="AC462" s="75"/>
      <c r="AE462" s="62" t="str">
        <f t="shared" ca="1" si="38"/>
        <v/>
      </c>
      <c r="AF462" s="62" t="str">
        <f t="shared" ca="1" si="39"/>
        <v/>
      </c>
      <c r="AG462" s="62" t="str">
        <f t="shared" ca="1" si="40"/>
        <v/>
      </c>
    </row>
    <row r="463" spans="15:33" ht="17" x14ac:dyDescent="0.2">
      <c r="O463" s="37"/>
      <c r="Z463" s="75"/>
      <c r="AA463" s="75"/>
      <c r="AB463" s="75"/>
      <c r="AC463" s="75"/>
      <c r="AE463" s="62" t="str">
        <f t="shared" ca="1" si="38"/>
        <v/>
      </c>
      <c r="AF463" s="62" t="str">
        <f t="shared" ca="1" si="39"/>
        <v/>
      </c>
      <c r="AG463" s="62" t="str">
        <f t="shared" ca="1" si="40"/>
        <v/>
      </c>
    </row>
    <row r="464" spans="15:33" ht="17" x14ac:dyDescent="0.2">
      <c r="O464" s="37"/>
      <c r="Z464" s="75"/>
      <c r="AA464" s="75"/>
      <c r="AB464" s="75"/>
      <c r="AC464" s="75"/>
      <c r="AE464" s="62" t="str">
        <f t="shared" ca="1" si="38"/>
        <v/>
      </c>
      <c r="AF464" s="62" t="str">
        <f t="shared" ca="1" si="39"/>
        <v/>
      </c>
      <c r="AG464" s="62" t="str">
        <f t="shared" ca="1" si="40"/>
        <v/>
      </c>
    </row>
    <row r="465" spans="15:33" ht="17" x14ac:dyDescent="0.2">
      <c r="O465" s="37"/>
      <c r="Z465" s="75"/>
      <c r="AA465" s="75"/>
      <c r="AB465" s="75"/>
      <c r="AC465" s="75"/>
      <c r="AE465" s="62" t="str">
        <f t="shared" ca="1" si="38"/>
        <v/>
      </c>
      <c r="AF465" s="62" t="str">
        <f t="shared" ca="1" si="39"/>
        <v/>
      </c>
      <c r="AG465" s="62" t="str">
        <f t="shared" ca="1" si="40"/>
        <v/>
      </c>
    </row>
    <row r="466" spans="15:33" ht="17" x14ac:dyDescent="0.2">
      <c r="O466" s="37"/>
      <c r="Z466" s="75"/>
      <c r="AA466" s="75"/>
      <c r="AB466" s="75"/>
      <c r="AC466" s="75"/>
      <c r="AE466" s="62" t="str">
        <f t="shared" ca="1" si="38"/>
        <v/>
      </c>
      <c r="AF466" s="62" t="str">
        <f t="shared" ca="1" si="39"/>
        <v/>
      </c>
      <c r="AG466" s="62" t="str">
        <f t="shared" ca="1" si="40"/>
        <v/>
      </c>
    </row>
    <row r="467" spans="15:33" ht="17" x14ac:dyDescent="0.2">
      <c r="O467" s="37"/>
      <c r="Z467" s="75"/>
      <c r="AA467" s="75"/>
      <c r="AB467" s="75"/>
      <c r="AC467" s="75"/>
      <c r="AE467" s="62" t="str">
        <f t="shared" ca="1" si="38"/>
        <v/>
      </c>
      <c r="AF467" s="62" t="str">
        <f t="shared" ca="1" si="39"/>
        <v/>
      </c>
      <c r="AG467" s="62" t="str">
        <f t="shared" ca="1" si="40"/>
        <v/>
      </c>
    </row>
    <row r="468" spans="15:33" ht="17" x14ac:dyDescent="0.2">
      <c r="O468" s="37"/>
      <c r="Z468" s="75"/>
      <c r="AA468" s="75"/>
      <c r="AB468" s="75"/>
      <c r="AC468" s="75"/>
      <c r="AE468" s="62" t="str">
        <f t="shared" ca="1" si="38"/>
        <v/>
      </c>
      <c r="AF468" s="62" t="str">
        <f t="shared" ca="1" si="39"/>
        <v/>
      </c>
      <c r="AG468" s="62" t="str">
        <f t="shared" ca="1" si="40"/>
        <v/>
      </c>
    </row>
    <row r="469" spans="15:33" ht="17" x14ac:dyDescent="0.2">
      <c r="O469" s="37"/>
      <c r="Z469" s="75"/>
      <c r="AA469" s="75"/>
      <c r="AB469" s="75"/>
      <c r="AC469" s="75"/>
      <c r="AE469" s="62" t="str">
        <f t="shared" ca="1" si="38"/>
        <v/>
      </c>
      <c r="AF469" s="62" t="str">
        <f t="shared" ca="1" si="39"/>
        <v/>
      </c>
      <c r="AG469" s="62" t="str">
        <f t="shared" ca="1" si="40"/>
        <v/>
      </c>
    </row>
    <row r="470" spans="15:33" ht="17" x14ac:dyDescent="0.2">
      <c r="O470" s="37"/>
      <c r="Z470" s="75"/>
      <c r="AA470" s="75"/>
      <c r="AB470" s="75"/>
      <c r="AC470" s="75"/>
      <c r="AE470" s="62" t="str">
        <f t="shared" ca="1" si="38"/>
        <v/>
      </c>
      <c r="AF470" s="62" t="str">
        <f t="shared" ca="1" si="39"/>
        <v/>
      </c>
      <c r="AG470" s="62" t="str">
        <f t="shared" ca="1" si="40"/>
        <v/>
      </c>
    </row>
    <row r="471" spans="15:33" ht="17" x14ac:dyDescent="0.2">
      <c r="O471" s="37"/>
      <c r="Z471" s="75"/>
      <c r="AA471" s="75"/>
      <c r="AB471" s="75"/>
      <c r="AC471" s="75"/>
      <c r="AE471" s="62" t="str">
        <f t="shared" ca="1" si="38"/>
        <v/>
      </c>
      <c r="AF471" s="62" t="str">
        <f t="shared" ca="1" si="39"/>
        <v/>
      </c>
      <c r="AG471" s="62" t="str">
        <f t="shared" ca="1" si="40"/>
        <v/>
      </c>
    </row>
    <row r="472" spans="15:33" ht="17" x14ac:dyDescent="0.2">
      <c r="O472" s="37"/>
      <c r="Z472" s="75"/>
      <c r="AA472" s="75"/>
      <c r="AB472" s="75"/>
      <c r="AC472" s="75"/>
      <c r="AE472" s="62" t="str">
        <f t="shared" ca="1" si="38"/>
        <v/>
      </c>
      <c r="AF472" s="62" t="str">
        <f t="shared" ca="1" si="39"/>
        <v/>
      </c>
      <c r="AG472" s="62" t="str">
        <f t="shared" ca="1" si="40"/>
        <v/>
      </c>
    </row>
    <row r="473" spans="15:33" ht="17" x14ac:dyDescent="0.2">
      <c r="O473" s="37"/>
      <c r="Z473" s="75"/>
      <c r="AA473" s="75"/>
      <c r="AB473" s="75"/>
      <c r="AC473" s="75"/>
      <c r="AE473" s="62" t="str">
        <f t="shared" ca="1" si="38"/>
        <v/>
      </c>
      <c r="AF473" s="62" t="str">
        <f t="shared" ca="1" si="39"/>
        <v/>
      </c>
      <c r="AG473" s="62" t="str">
        <f t="shared" ca="1" si="40"/>
        <v/>
      </c>
    </row>
    <row r="474" spans="15:33" ht="17" x14ac:dyDescent="0.2">
      <c r="O474" s="37"/>
      <c r="Z474" s="75"/>
      <c r="AA474" s="75"/>
      <c r="AB474" s="75"/>
      <c r="AC474" s="75"/>
      <c r="AE474" s="62" t="str">
        <f t="shared" ca="1" si="38"/>
        <v/>
      </c>
      <c r="AF474" s="62" t="str">
        <f t="shared" ca="1" si="39"/>
        <v/>
      </c>
      <c r="AG474" s="62" t="str">
        <f t="shared" ca="1" si="40"/>
        <v/>
      </c>
    </row>
    <row r="475" spans="15:33" ht="17" x14ac:dyDescent="0.2">
      <c r="O475" s="37"/>
      <c r="Z475" s="75"/>
      <c r="AA475" s="75"/>
      <c r="AB475" s="75"/>
      <c r="AC475" s="75"/>
      <c r="AE475" s="62" t="str">
        <f t="shared" ca="1" si="38"/>
        <v/>
      </c>
      <c r="AF475" s="62" t="str">
        <f t="shared" ca="1" si="39"/>
        <v/>
      </c>
      <c r="AG475" s="62" t="str">
        <f t="shared" ca="1" si="40"/>
        <v/>
      </c>
    </row>
    <row r="476" spans="15:33" ht="17" x14ac:dyDescent="0.2">
      <c r="O476" s="37"/>
      <c r="Z476" s="75"/>
      <c r="AA476" s="75"/>
      <c r="AB476" s="75"/>
      <c r="AC476" s="75"/>
      <c r="AE476" s="62" t="str">
        <f t="shared" ca="1" si="38"/>
        <v/>
      </c>
      <c r="AF476" s="62" t="str">
        <f t="shared" ca="1" si="39"/>
        <v/>
      </c>
      <c r="AG476" s="62" t="str">
        <f t="shared" ca="1" si="40"/>
        <v/>
      </c>
    </row>
    <row r="477" spans="15:33" ht="17" x14ac:dyDescent="0.2">
      <c r="O477" s="37"/>
      <c r="Z477" s="75"/>
      <c r="AA477" s="75"/>
      <c r="AB477" s="75"/>
      <c r="AC477" s="75"/>
      <c r="AE477" s="62" t="str">
        <f t="shared" ca="1" si="38"/>
        <v/>
      </c>
      <c r="AF477" s="62" t="str">
        <f t="shared" ca="1" si="39"/>
        <v/>
      </c>
      <c r="AG477" s="62" t="str">
        <f t="shared" ca="1" si="40"/>
        <v/>
      </c>
    </row>
    <row r="478" spans="15:33" ht="17" x14ac:dyDescent="0.2">
      <c r="O478" s="37"/>
      <c r="Z478" s="75"/>
      <c r="AA478" s="75"/>
      <c r="AB478" s="75"/>
      <c r="AC478" s="75"/>
      <c r="AE478" s="62" t="str">
        <f t="shared" ca="1" si="38"/>
        <v/>
      </c>
      <c r="AF478" s="62" t="str">
        <f t="shared" ca="1" si="39"/>
        <v/>
      </c>
      <c r="AG478" s="62" t="str">
        <f t="shared" ca="1" si="40"/>
        <v/>
      </c>
    </row>
    <row r="479" spans="15:33" ht="17" x14ac:dyDescent="0.2">
      <c r="O479" s="37"/>
      <c r="Z479" s="75"/>
      <c r="AA479" s="75"/>
      <c r="AB479" s="75"/>
      <c r="AC479" s="75"/>
      <c r="AE479" s="62" t="str">
        <f t="shared" ca="1" si="38"/>
        <v/>
      </c>
      <c r="AF479" s="62" t="str">
        <f t="shared" ca="1" si="39"/>
        <v/>
      </c>
      <c r="AG479" s="62" t="str">
        <f t="shared" ca="1" si="40"/>
        <v/>
      </c>
    </row>
    <row r="480" spans="15:33" ht="17" x14ac:dyDescent="0.2">
      <c r="O480" s="37"/>
      <c r="Z480" s="75"/>
      <c r="AA480" s="75"/>
      <c r="AB480" s="75"/>
      <c r="AC480" s="75"/>
      <c r="AE480" s="62" t="str">
        <f t="shared" ca="1" si="38"/>
        <v/>
      </c>
      <c r="AF480" s="62" t="str">
        <f t="shared" ca="1" si="39"/>
        <v/>
      </c>
      <c r="AG480" s="62" t="str">
        <f t="shared" ca="1" si="40"/>
        <v/>
      </c>
    </row>
    <row r="481" spans="15:33" ht="17" x14ac:dyDescent="0.2">
      <c r="O481" s="37"/>
      <c r="Z481" s="75"/>
      <c r="AA481" s="75"/>
      <c r="AB481" s="75"/>
      <c r="AC481" s="75"/>
      <c r="AE481" s="62" t="str">
        <f t="shared" ca="1" si="38"/>
        <v/>
      </c>
      <c r="AF481" s="62" t="str">
        <f t="shared" ca="1" si="39"/>
        <v/>
      </c>
      <c r="AG481" s="62" t="str">
        <f t="shared" ca="1" si="40"/>
        <v/>
      </c>
    </row>
    <row r="482" spans="15:33" ht="17" x14ac:dyDescent="0.2">
      <c r="O482" s="37"/>
      <c r="Z482" s="75"/>
      <c r="AA482" s="75"/>
      <c r="AB482" s="75"/>
      <c r="AC482" s="75"/>
      <c r="AE482" s="62" t="str">
        <f t="shared" ca="1" si="38"/>
        <v/>
      </c>
      <c r="AF482" s="62" t="str">
        <f t="shared" ca="1" si="39"/>
        <v/>
      </c>
      <c r="AG482" s="62" t="str">
        <f t="shared" ca="1" si="40"/>
        <v/>
      </c>
    </row>
    <row r="483" spans="15:33" ht="17" x14ac:dyDescent="0.2">
      <c r="O483" s="37"/>
      <c r="Z483" s="75"/>
      <c r="AA483" s="75"/>
      <c r="AB483" s="75"/>
      <c r="AC483" s="75"/>
      <c r="AE483" s="62" t="str">
        <f t="shared" ca="1" si="38"/>
        <v/>
      </c>
      <c r="AF483" s="62" t="str">
        <f t="shared" ca="1" si="39"/>
        <v/>
      </c>
      <c r="AG483" s="62" t="str">
        <f t="shared" ca="1" si="40"/>
        <v/>
      </c>
    </row>
    <row r="484" spans="15:33" ht="17" x14ac:dyDescent="0.2">
      <c r="O484" s="37"/>
      <c r="Z484" s="75"/>
      <c r="AA484" s="75"/>
      <c r="AB484" s="75"/>
      <c r="AC484" s="75"/>
      <c r="AE484" s="62" t="str">
        <f t="shared" ca="1" si="38"/>
        <v/>
      </c>
      <c r="AF484" s="62" t="str">
        <f t="shared" ca="1" si="39"/>
        <v/>
      </c>
      <c r="AG484" s="62" t="str">
        <f t="shared" ca="1" si="40"/>
        <v/>
      </c>
    </row>
    <row r="485" spans="15:33" ht="17" x14ac:dyDescent="0.2">
      <c r="O485" s="37"/>
      <c r="Z485" s="75"/>
      <c r="AA485" s="75"/>
      <c r="AB485" s="75"/>
      <c r="AC485" s="75"/>
      <c r="AE485" s="62" t="str">
        <f t="shared" ca="1" si="38"/>
        <v/>
      </c>
      <c r="AF485" s="62" t="str">
        <f t="shared" ca="1" si="39"/>
        <v/>
      </c>
      <c r="AG485" s="62" t="str">
        <f t="shared" ca="1" si="40"/>
        <v/>
      </c>
    </row>
    <row r="486" spans="15:33" ht="17" x14ac:dyDescent="0.2">
      <c r="O486" s="37"/>
      <c r="Z486" s="75"/>
      <c r="AA486" s="75"/>
      <c r="AB486" s="75"/>
      <c r="AC486" s="75"/>
      <c r="AE486" s="62" t="str">
        <f t="shared" ca="1" si="38"/>
        <v/>
      </c>
      <c r="AF486" s="62" t="str">
        <f t="shared" ca="1" si="39"/>
        <v/>
      </c>
      <c r="AG486" s="62" t="str">
        <f t="shared" ca="1" si="40"/>
        <v/>
      </c>
    </row>
    <row r="487" spans="15:33" ht="17" x14ac:dyDescent="0.2">
      <c r="O487" s="37"/>
      <c r="Z487" s="75"/>
      <c r="AA487" s="75"/>
      <c r="AB487" s="75"/>
      <c r="AC487" s="75"/>
      <c r="AE487" s="62" t="str">
        <f t="shared" ca="1" si="38"/>
        <v/>
      </c>
      <c r="AF487" s="62" t="str">
        <f t="shared" ca="1" si="39"/>
        <v/>
      </c>
      <c r="AG487" s="62" t="str">
        <f t="shared" ca="1" si="40"/>
        <v/>
      </c>
    </row>
    <row r="488" spans="15:33" ht="17" x14ac:dyDescent="0.2">
      <c r="O488" s="37"/>
      <c r="Z488" s="75"/>
      <c r="AA488" s="75"/>
      <c r="AB488" s="75"/>
      <c r="AC488" s="75"/>
      <c r="AE488" s="62" t="str">
        <f t="shared" ca="1" si="38"/>
        <v/>
      </c>
      <c r="AF488" s="62" t="str">
        <f t="shared" ca="1" si="39"/>
        <v/>
      </c>
      <c r="AG488" s="62" t="str">
        <f t="shared" ca="1" si="40"/>
        <v/>
      </c>
    </row>
    <row r="489" spans="15:33" ht="17" x14ac:dyDescent="0.2">
      <c r="O489" s="37"/>
      <c r="Z489" s="75"/>
      <c r="AA489" s="75"/>
      <c r="AB489" s="75"/>
      <c r="AC489" s="75"/>
      <c r="AE489" s="62" t="str">
        <f t="shared" ca="1" si="38"/>
        <v/>
      </c>
      <c r="AF489" s="62" t="str">
        <f t="shared" ca="1" si="39"/>
        <v/>
      </c>
      <c r="AG489" s="62" t="str">
        <f t="shared" ca="1" si="40"/>
        <v/>
      </c>
    </row>
    <row r="490" spans="15:33" ht="17" x14ac:dyDescent="0.2">
      <c r="O490" s="37"/>
      <c r="Z490" s="75"/>
      <c r="AA490" s="75"/>
      <c r="AB490" s="75"/>
      <c r="AC490" s="75"/>
      <c r="AE490" s="62" t="str">
        <f t="shared" ca="1" si="38"/>
        <v/>
      </c>
      <c r="AF490" s="62" t="str">
        <f t="shared" ca="1" si="39"/>
        <v/>
      </c>
      <c r="AG490" s="62" t="str">
        <f t="shared" ca="1" si="40"/>
        <v/>
      </c>
    </row>
    <row r="491" spans="15:33" ht="17" x14ac:dyDescent="0.2">
      <c r="O491" s="37"/>
      <c r="Z491" s="75"/>
      <c r="AA491" s="75"/>
      <c r="AB491" s="75"/>
      <c r="AC491" s="75"/>
      <c r="AE491" s="62" t="str">
        <f t="shared" ca="1" si="38"/>
        <v/>
      </c>
      <c r="AF491" s="62" t="str">
        <f t="shared" ca="1" si="39"/>
        <v/>
      </c>
      <c r="AG491" s="62" t="str">
        <f t="shared" ca="1" si="40"/>
        <v/>
      </c>
    </row>
    <row r="492" spans="15:33" ht="17" x14ac:dyDescent="0.2">
      <c r="O492" s="37"/>
      <c r="Z492" s="75"/>
      <c r="AA492" s="75"/>
      <c r="AB492" s="75"/>
      <c r="AC492" s="75"/>
      <c r="AE492" s="62" t="str">
        <f t="shared" ca="1" si="38"/>
        <v/>
      </c>
      <c r="AF492" s="62" t="str">
        <f t="shared" ca="1" si="39"/>
        <v/>
      </c>
      <c r="AG492" s="62" t="str">
        <f t="shared" ca="1" si="40"/>
        <v/>
      </c>
    </row>
    <row r="493" spans="15:33" ht="17" x14ac:dyDescent="0.2">
      <c r="Z493" s="75"/>
      <c r="AA493" s="75"/>
      <c r="AB493" s="75"/>
      <c r="AC493" s="75"/>
      <c r="AE493" s="62" t="str">
        <f t="shared" ca="1" si="38"/>
        <v/>
      </c>
      <c r="AF493" s="62" t="str">
        <f t="shared" ca="1" si="39"/>
        <v/>
      </c>
      <c r="AG493" s="62" t="str">
        <f t="shared" ca="1" si="40"/>
        <v/>
      </c>
    </row>
    <row r="494" spans="15:33" ht="17" x14ac:dyDescent="0.2">
      <c r="AC494" s="75"/>
      <c r="AE494" s="62"/>
      <c r="AF494" s="62"/>
      <c r="AG494" s="62"/>
    </row>
    <row r="495" spans="15:33" ht="16" x14ac:dyDescent="0.2">
      <c r="AC495" s="75"/>
    </row>
    <row r="496" spans="15:33" ht="16" x14ac:dyDescent="0.2">
      <c r="AC496" s="75"/>
    </row>
    <row r="497" spans="29:29" ht="16" x14ac:dyDescent="0.2">
      <c r="AC497" s="75"/>
    </row>
    <row r="498" spans="29:29" ht="16" x14ac:dyDescent="0.2">
      <c r="AC498" s="75"/>
    </row>
    <row r="499" spans="29:29" ht="16" x14ac:dyDescent="0.2">
      <c r="AC499" s="75"/>
    </row>
    <row r="500" spans="29:29" ht="16" x14ac:dyDescent="0.2">
      <c r="AC500" s="75"/>
    </row>
    <row r="501" spans="29:29" ht="16" x14ac:dyDescent="0.2">
      <c r="AC501" s="75"/>
    </row>
    <row r="502" spans="29:29" ht="16" x14ac:dyDescent="0.2">
      <c r="AC502" s="75"/>
    </row>
    <row r="503" spans="29:29" ht="16" x14ac:dyDescent="0.2">
      <c r="AC503" s="75"/>
    </row>
    <row r="504" spans="29:29" ht="16" x14ac:dyDescent="0.2">
      <c r="AC504" s="75"/>
    </row>
    <row r="505" spans="29:29" ht="16" x14ac:dyDescent="0.2">
      <c r="AC505" s="75"/>
    </row>
  </sheetData>
  <autoFilter ref="A11:AH177" xr:uid="{00000000-0009-0000-0000-000000000000}">
    <sortState xmlns:xlrd2="http://schemas.microsoft.com/office/spreadsheetml/2017/richdata2" ref="A13:AH177">
      <sortCondition ref="E11:E177"/>
    </sortState>
  </autoFilter>
  <mergeCells count="38">
    <mergeCell ref="AB10:AB11"/>
    <mergeCell ref="AC10:AC11"/>
    <mergeCell ref="AD10:AD11"/>
    <mergeCell ref="U10:W10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C6:AH6"/>
    <mergeCell ref="C7:AH7"/>
    <mergeCell ref="U8:W8"/>
    <mergeCell ref="X8:Y8"/>
    <mergeCell ref="C9:AH9"/>
    <mergeCell ref="Y1:AH1"/>
    <mergeCell ref="Y2:AH2"/>
    <mergeCell ref="Y3:AH3"/>
    <mergeCell ref="C4:AH4"/>
    <mergeCell ref="C5:AH5"/>
  </mergeCells>
  <phoneticPr fontId="22" type="noConversion"/>
  <conditionalFormatting sqref="A12:A593">
    <cfRule type="expression" dxfId="84" priority="13">
      <formula>AND(E12&lt;&gt;"",A12="")</formula>
    </cfRule>
  </conditionalFormatting>
  <conditionalFormatting sqref="D12:D587">
    <cfRule type="expression" dxfId="82" priority="15">
      <formula>AND(D12&lt;&gt;"",D12&lt;&gt;"солдат")</formula>
    </cfRule>
  </conditionalFormatting>
  <conditionalFormatting sqref="E12">
    <cfRule type="duplicateValues" dxfId="81" priority="142"/>
  </conditionalFormatting>
  <conditionalFormatting sqref="E13">
    <cfRule type="duplicateValues" dxfId="80" priority="83"/>
  </conditionalFormatting>
  <conditionalFormatting sqref="E14">
    <cfRule type="duplicateValues" dxfId="79" priority="24"/>
  </conditionalFormatting>
  <conditionalFormatting sqref="E15">
    <cfRule type="duplicateValues" dxfId="78" priority="23"/>
  </conditionalFormatting>
  <conditionalFormatting sqref="E16">
    <cfRule type="duplicateValues" dxfId="77" priority="22"/>
  </conditionalFormatting>
  <conditionalFormatting sqref="E17">
    <cfRule type="duplicateValues" dxfId="76" priority="19"/>
  </conditionalFormatting>
  <conditionalFormatting sqref="E19">
    <cfRule type="duplicateValues" dxfId="75" priority="21"/>
  </conditionalFormatting>
  <conditionalFormatting sqref="E20">
    <cfRule type="duplicateValues" dxfId="74" priority="20"/>
  </conditionalFormatting>
  <conditionalFormatting sqref="E21">
    <cfRule type="duplicateValues" dxfId="73" priority="18"/>
  </conditionalFormatting>
  <conditionalFormatting sqref="E22">
    <cfRule type="duplicateValues" dxfId="72" priority="16"/>
  </conditionalFormatting>
  <conditionalFormatting sqref="E23">
    <cfRule type="duplicateValues" dxfId="71" priority="17"/>
  </conditionalFormatting>
  <conditionalFormatting sqref="E25">
    <cfRule type="duplicateValues" dxfId="70" priority="14"/>
  </conditionalFormatting>
  <conditionalFormatting sqref="E29">
    <cfRule type="duplicateValues" dxfId="69" priority="100"/>
  </conditionalFormatting>
  <conditionalFormatting sqref="E30:E31">
    <cfRule type="duplicateValues" dxfId="68" priority="185"/>
  </conditionalFormatting>
  <conditionalFormatting sqref="E36:E593 E1:E11 E32:E34">
    <cfRule type="duplicateValues" dxfId="67" priority="186"/>
  </conditionalFormatting>
  <conditionalFormatting sqref="H155:H593">
    <cfRule type="expression" dxfId="63" priority="188">
      <formula>AND(_xlfn.ISFORMULA(H155), H155="")</formula>
    </cfRule>
  </conditionalFormatting>
  <conditionalFormatting sqref="I12">
    <cfRule type="expression" dxfId="62" priority="125">
      <formula>(IF(LEN(J12)&lt;&gt;10," ",LEFT(J12,5)+1))=I12</formula>
    </cfRule>
  </conditionalFormatting>
  <conditionalFormatting sqref="I14">
    <cfRule type="expression" dxfId="61" priority="11">
      <formula>(IF(LEN(J14)&lt;&gt;10," ",LEFT(J14,5)+1))=I14</formula>
    </cfRule>
  </conditionalFormatting>
  <conditionalFormatting sqref="I16 I18">
    <cfRule type="expression" dxfId="60" priority="8">
      <formula>(IF(LEN(J16)&lt;&gt;10," ",LEFT(J16,5)+1))=I16</formula>
    </cfRule>
  </conditionalFormatting>
  <conditionalFormatting sqref="I20">
    <cfRule type="expression" dxfId="59" priority="5">
      <formula>(IF(LEN(J20)&lt;&gt;10," ",LEFT(J20,5)+1))=I20</formula>
    </cfRule>
  </conditionalFormatting>
  <conditionalFormatting sqref="I22:I593">
    <cfRule type="expression" dxfId="58" priority="2">
      <formula>(IF(LEN(J22)&lt;&gt;10," ",LEFT(J22,5)+1))=I22</formula>
    </cfRule>
  </conditionalFormatting>
  <conditionalFormatting sqref="I12:J12">
    <cfRule type="notContainsBlanks" dxfId="57" priority="134">
      <formula>LEN(TRIM(I12))&gt;0</formula>
    </cfRule>
  </conditionalFormatting>
  <conditionalFormatting sqref="I14:J14">
    <cfRule type="notContainsBlanks" dxfId="56" priority="12">
      <formula>LEN(TRIM(I14))&gt;0</formula>
    </cfRule>
  </conditionalFormatting>
  <conditionalFormatting sqref="I16:J16 I18:J18">
    <cfRule type="notContainsBlanks" dxfId="55" priority="9">
      <formula>LEN(TRIM(I16))&gt;0</formula>
    </cfRule>
  </conditionalFormatting>
  <conditionalFormatting sqref="I20:J20">
    <cfRule type="notContainsBlanks" dxfId="54" priority="6">
      <formula>LEN(TRIM(I20))&gt;0</formula>
    </cfRule>
  </conditionalFormatting>
  <conditionalFormatting sqref="I22:J29">
    <cfRule type="notContainsBlanks" dxfId="53" priority="3">
      <formula>LEN(TRIM(I22))&gt;0</formula>
    </cfRule>
  </conditionalFormatting>
  <conditionalFormatting sqref="I30:J593">
    <cfRule type="expression" dxfId="52" priority="178">
      <formula>LEN(TRIM(I30))&gt;0</formula>
    </cfRule>
  </conditionalFormatting>
  <conditionalFormatting sqref="J12">
    <cfRule type="expression" dxfId="51" priority="124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4">
    <cfRule type="expression" dxfId="50" priority="10">
      <formula>VALUE(RIGHT(J14,1))         =     MOD(    MOD(   (MID(J14,1,1)*(-1)+MID(J14,2,1)*5+MID(J14,3,1)*7+MID(J14,4,1)*9+MID(J14,5,1)*4+MID(J14,6,1)*6+MID(J14,7,1)*10+MID(J14,8,1)*5+MID(J14,9,1)*7),11),10)</formula>
    </cfRule>
  </conditionalFormatting>
  <conditionalFormatting sqref="J16 J18">
    <cfRule type="expression" dxfId="49" priority="7">
      <formula>VALUE(RIGHT(J16,1))         =     MOD(    MOD(   (MID(J16,1,1)*(-1)+MID(J16,2,1)*5+MID(J16,3,1)*7+MID(J16,4,1)*9+MID(J16,5,1)*4+MID(J16,6,1)*6+MID(J16,7,1)*10+MID(J16,8,1)*5+MID(J16,9,1)*7),11),10)</formula>
    </cfRule>
  </conditionalFormatting>
  <conditionalFormatting sqref="J20">
    <cfRule type="expression" dxfId="48" priority="4">
      <formula>VALUE(RIGHT(J20,1))         =     MOD(    MOD(   (MID(J20,1,1)*(-1)+MID(J20,2,1)*5+MID(J20,3,1)*7+MID(J20,4,1)*9+MID(J20,5,1)*4+MID(J20,6,1)*6+MID(J20,7,1)*10+MID(J20,8,1)*5+MID(J20,9,1)*7),11),10)</formula>
    </cfRule>
  </conditionalFormatting>
  <conditionalFormatting sqref="J22:J593">
    <cfRule type="expression" dxfId="47" priority="1">
      <formula>VALUE(RIGHT(J22,1))         =     MOD(    MOD(   (MID(J22,1,1)*(-1)+MID(J22,2,1)*5+MID(J22,3,1)*7+MID(J22,4,1)*9+MID(J22,5,1)*4+MID(J22,6,1)*6+MID(J22,7,1)*10+MID(J22,8,1)*5+MID(J22,9,1)*7),11),10)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89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190" id="{F76347F7-9CB9-403F-B4AA-D63BB64486C0}">
            <xm:f>AND(NOT(ISBLANK(F30)), COUNTIF(Settings!G19:G638, F30) &gt; 1, LEN(H30) = 0)</xm:f>
            <x14:dxf>
              <fill>
                <patternFill>
                  <bgColor rgb="FFFFFF00"/>
                </patternFill>
              </fill>
            </x14:dxf>
          </x14:cfRule>
          <xm:sqref>G30:G154</xm:sqref>
        </x14:conditionalFormatting>
        <x14:conditionalFormatting xmlns:xm="http://schemas.microsoft.com/office/excel/2006/main">
          <x14:cfRule type="expression" priority="192" id="{66A1C9EF-41A4-4172-AEF0-FBEA2545A35E}">
            <xm:f>AND(NOT(ISBLANK(F155)), COUNTIF(Settings!G145:G763, F155) &gt; 1, LEN(H155) = 0)</xm:f>
            <x14:dxf>
              <fill>
                <patternFill>
                  <bgColor rgb="FFFFFF00"/>
                </patternFill>
              </fill>
            </x14:dxf>
          </x14:cfRule>
          <xm:sqref>G155:G293</xm:sqref>
        </x14:conditionalFormatting>
        <x14:conditionalFormatting xmlns:xm="http://schemas.microsoft.com/office/excel/2006/main">
          <x14:cfRule type="expression" priority="187" id="{4DDB3D6D-DF16-44D0-803D-D4D6E41C8F28}">
            <xm:f>IF(   F155="",   FALSE(),   SUMPRODUCT(     (LOWER(TRIM(CLEAN(Settings!G$1:G$609)))=LOWER(TRIM(CLEAN(F155)))) *     (LOWER(TRIM(CLEAN(Settings!H$1:H$609)))=LOWER(TRIM(CLEAN(H155))))   )=0 )</xm:f>
            <x14:dxf>
              <fill>
                <patternFill>
                  <bgColor rgb="FFFFFF00"/>
                </patternFill>
              </fill>
            </x14:dxf>
          </x14:cfRule>
          <xm:sqref>H155:H593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O299:O492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AB155:AB493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G30:G605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D155:D1493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AC158:AC505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O30:O298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AB12:AB13 AB26:AB154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AC12:AC13 AC26:AC157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D12:D13 D26:D154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156" zoomScaleNormal="100" workbookViewId="0">
      <selection activeCell="H159" sqref="H159"/>
    </sheetView>
  </sheetViews>
  <sheetFormatPr baseColWidth="10" defaultColWidth="8.5" defaultRowHeight="14.25" customHeight="1" x14ac:dyDescent="0.2"/>
  <cols>
    <col min="1" max="1" width="11.6640625" customWidth="1"/>
    <col min="3" max="3" width="18.33203125" customWidth="1"/>
    <col min="4" max="4" width="17.5" customWidth="1"/>
    <col min="5" max="5" width="16.1640625" customWidth="1"/>
    <col min="6" max="7" width="39.33203125" customWidth="1"/>
    <col min="8" max="8" width="17.33203125" customWidth="1"/>
    <col min="9" max="9" width="29.6640625" customWidth="1"/>
    <col min="10" max="10" width="16.1640625" customWidth="1"/>
    <col min="11" max="11" width="19.6640625" customWidth="1"/>
    <col min="12" max="12" width="11.5" customWidth="1"/>
  </cols>
  <sheetData>
    <row r="1" spans="1:12" ht="48" x14ac:dyDescent="0.2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176" x14ac:dyDescent="0.2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24" x14ac:dyDescent="0.2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5" x14ac:dyDescent="0.2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5" x14ac:dyDescent="0.2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5" x14ac:dyDescent="0.2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5" x14ac:dyDescent="0.2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5" x14ac:dyDescent="0.2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5" x14ac:dyDescent="0.2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5" x14ac:dyDescent="0.2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5" x14ac:dyDescent="0.2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5" x14ac:dyDescent="0.2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5" x14ac:dyDescent="0.2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5" x14ac:dyDescent="0.2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5" x14ac:dyDescent="0.2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5" x14ac:dyDescent="0.2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5" x14ac:dyDescent="0.2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5" x14ac:dyDescent="0.2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5" x14ac:dyDescent="0.2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5" x14ac:dyDescent="0.2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5" x14ac:dyDescent="0.2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5" x14ac:dyDescent="0.2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5" x14ac:dyDescent="0.2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5" x14ac:dyDescent="0.2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5" x14ac:dyDescent="0.2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5" x14ac:dyDescent="0.2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5" x14ac:dyDescent="0.2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5" x14ac:dyDescent="0.2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5" x14ac:dyDescent="0.2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5" x14ac:dyDescent="0.2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5" x14ac:dyDescent="0.2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5" x14ac:dyDescent="0.2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5" x14ac:dyDescent="0.2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5" x14ac:dyDescent="0.2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5" x14ac:dyDescent="0.2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5" x14ac:dyDescent="0.2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5" x14ac:dyDescent="0.2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5" x14ac:dyDescent="0.2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5" x14ac:dyDescent="0.2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5" x14ac:dyDescent="0.2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5" x14ac:dyDescent="0.2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5" x14ac:dyDescent="0.2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5" x14ac:dyDescent="0.2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5" x14ac:dyDescent="0.2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5" x14ac:dyDescent="0.2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5" x14ac:dyDescent="0.2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5" x14ac:dyDescent="0.2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5" x14ac:dyDescent="0.2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5" x14ac:dyDescent="0.2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5" x14ac:dyDescent="0.2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5" x14ac:dyDescent="0.2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5" x14ac:dyDescent="0.2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5" x14ac:dyDescent="0.2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5" x14ac:dyDescent="0.2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5" x14ac:dyDescent="0.2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5" x14ac:dyDescent="0.2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5" x14ac:dyDescent="0.2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5" x14ac:dyDescent="0.2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5" x14ac:dyDescent="0.2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5" x14ac:dyDescent="0.2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5" x14ac:dyDescent="0.2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5" x14ac:dyDescent="0.2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5" x14ac:dyDescent="0.2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5" x14ac:dyDescent="0.2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5" x14ac:dyDescent="0.2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5" x14ac:dyDescent="0.2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5" x14ac:dyDescent="0.2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5" x14ac:dyDescent="0.2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5" x14ac:dyDescent="0.2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5" x14ac:dyDescent="0.2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5" x14ac:dyDescent="0.2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5" x14ac:dyDescent="0.2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5" x14ac:dyDescent="0.2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5" x14ac:dyDescent="0.2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5" x14ac:dyDescent="0.2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5" x14ac:dyDescent="0.2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5" x14ac:dyDescent="0.2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5" x14ac:dyDescent="0.2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5" x14ac:dyDescent="0.2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5" x14ac:dyDescent="0.2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5" x14ac:dyDescent="0.2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5" x14ac:dyDescent="0.2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5" x14ac:dyDescent="0.2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5" x14ac:dyDescent="0.2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5" x14ac:dyDescent="0.2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5" x14ac:dyDescent="0.2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5" x14ac:dyDescent="0.2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5" x14ac:dyDescent="0.2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5" x14ac:dyDescent="0.2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5" x14ac:dyDescent="0.2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5" x14ac:dyDescent="0.2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5" x14ac:dyDescent="0.2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5" x14ac:dyDescent="0.2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5" x14ac:dyDescent="0.2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5" x14ac:dyDescent="0.2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5" x14ac:dyDescent="0.2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5" x14ac:dyDescent="0.2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5" x14ac:dyDescent="0.2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5" x14ac:dyDescent="0.2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5" x14ac:dyDescent="0.2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5" x14ac:dyDescent="0.2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5" x14ac:dyDescent="0.2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5" x14ac:dyDescent="0.2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5" x14ac:dyDescent="0.2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5" x14ac:dyDescent="0.2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5" x14ac:dyDescent="0.2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5" x14ac:dyDescent="0.2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5" x14ac:dyDescent="0.2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5" x14ac:dyDescent="0.2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5" x14ac:dyDescent="0.2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5" x14ac:dyDescent="0.2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5" x14ac:dyDescent="0.2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5" x14ac:dyDescent="0.2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5" x14ac:dyDescent="0.2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5" x14ac:dyDescent="0.2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5" x14ac:dyDescent="0.2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5" x14ac:dyDescent="0.2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5" x14ac:dyDescent="0.2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5" x14ac:dyDescent="0.2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5" x14ac:dyDescent="0.2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5" x14ac:dyDescent="0.2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5" x14ac:dyDescent="0.2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5" x14ac:dyDescent="0.2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5" x14ac:dyDescent="0.2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5" x14ac:dyDescent="0.2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5" x14ac:dyDescent="0.2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5" x14ac:dyDescent="0.2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5" x14ac:dyDescent="0.2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5" x14ac:dyDescent="0.2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5" x14ac:dyDescent="0.2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5" x14ac:dyDescent="0.2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5" x14ac:dyDescent="0.2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5" x14ac:dyDescent="0.2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5" x14ac:dyDescent="0.2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5" x14ac:dyDescent="0.2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5" x14ac:dyDescent="0.2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5" x14ac:dyDescent="0.2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5" x14ac:dyDescent="0.2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5" x14ac:dyDescent="0.2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5" x14ac:dyDescent="0.2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5" x14ac:dyDescent="0.2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5" x14ac:dyDescent="0.2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5" x14ac:dyDescent="0.2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5" x14ac:dyDescent="0.2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5" x14ac:dyDescent="0.2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5" x14ac:dyDescent="0.2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5" x14ac:dyDescent="0.2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5" x14ac:dyDescent="0.2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5" x14ac:dyDescent="0.2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5" x14ac:dyDescent="0.2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5" x14ac:dyDescent="0.2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5" x14ac:dyDescent="0.2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5" x14ac:dyDescent="0.2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5" x14ac:dyDescent="0.2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5" x14ac:dyDescent="0.2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5" x14ac:dyDescent="0.2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5" x14ac:dyDescent="0.2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5" x14ac:dyDescent="0.2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5" x14ac:dyDescent="0.2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5" x14ac:dyDescent="0.2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5" x14ac:dyDescent="0.2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5" x14ac:dyDescent="0.2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5" x14ac:dyDescent="0.2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5" x14ac:dyDescent="0.2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5" x14ac:dyDescent="0.2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5" x14ac:dyDescent="0.2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5" x14ac:dyDescent="0.2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5" x14ac:dyDescent="0.2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5" x14ac:dyDescent="0.2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5" x14ac:dyDescent="0.2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5" x14ac:dyDescent="0.2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5" x14ac:dyDescent="0.2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5" x14ac:dyDescent="0.2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5" x14ac:dyDescent="0.2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5" x14ac:dyDescent="0.2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5" x14ac:dyDescent="0.2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5" x14ac:dyDescent="0.2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5" x14ac:dyDescent="0.2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5" x14ac:dyDescent="0.2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5" x14ac:dyDescent="0.2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5" x14ac:dyDescent="0.2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5" x14ac:dyDescent="0.2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5" x14ac:dyDescent="0.2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5" x14ac:dyDescent="0.2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5" x14ac:dyDescent="0.2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5" x14ac:dyDescent="0.2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5" x14ac:dyDescent="0.2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5" x14ac:dyDescent="0.2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5" x14ac:dyDescent="0.2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5" x14ac:dyDescent="0.2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5" x14ac:dyDescent="0.2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5" x14ac:dyDescent="0.2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5" x14ac:dyDescent="0.2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5" x14ac:dyDescent="0.2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5" x14ac:dyDescent="0.2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5" x14ac:dyDescent="0.2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5" x14ac:dyDescent="0.2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5" x14ac:dyDescent="0.2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5" x14ac:dyDescent="0.2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5" x14ac:dyDescent="0.2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5" x14ac:dyDescent="0.2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5" x14ac:dyDescent="0.2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5" x14ac:dyDescent="0.2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5" x14ac:dyDescent="0.2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5" x14ac:dyDescent="0.2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5" x14ac:dyDescent="0.2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5" x14ac:dyDescent="0.2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5" x14ac:dyDescent="0.2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5" x14ac:dyDescent="0.2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5" x14ac:dyDescent="0.2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5" x14ac:dyDescent="0.2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5" x14ac:dyDescent="0.2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5" x14ac:dyDescent="0.2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5" x14ac:dyDescent="0.2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5" x14ac:dyDescent="0.2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5" x14ac:dyDescent="0.2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5" x14ac:dyDescent="0.2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5" x14ac:dyDescent="0.2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5" x14ac:dyDescent="0.2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5" x14ac:dyDescent="0.2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5" x14ac:dyDescent="0.2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5" x14ac:dyDescent="0.2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5" x14ac:dyDescent="0.2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5" x14ac:dyDescent="0.2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5" x14ac:dyDescent="0.2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5" x14ac:dyDescent="0.2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5" x14ac:dyDescent="0.2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5" x14ac:dyDescent="0.2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5" x14ac:dyDescent="0.2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5" x14ac:dyDescent="0.2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5" x14ac:dyDescent="0.2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5" x14ac:dyDescent="0.2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5" x14ac:dyDescent="0.2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5" x14ac:dyDescent="0.2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5" x14ac:dyDescent="0.2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5" x14ac:dyDescent="0.2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5" x14ac:dyDescent="0.2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5" x14ac:dyDescent="0.2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5" x14ac:dyDescent="0.2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5" x14ac:dyDescent="0.2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5" x14ac:dyDescent="0.2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5" x14ac:dyDescent="0.2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5" x14ac:dyDescent="0.2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5" x14ac:dyDescent="0.2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5" x14ac:dyDescent="0.2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5" x14ac:dyDescent="0.2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5" x14ac:dyDescent="0.2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5" x14ac:dyDescent="0.2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5" x14ac:dyDescent="0.2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5" x14ac:dyDescent="0.2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5" x14ac:dyDescent="0.2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5" x14ac:dyDescent="0.2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5" x14ac:dyDescent="0.2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5" x14ac:dyDescent="0.2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5" x14ac:dyDescent="0.2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5" x14ac:dyDescent="0.2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5" x14ac:dyDescent="0.2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5" x14ac:dyDescent="0.2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5" x14ac:dyDescent="0.2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5" x14ac:dyDescent="0.2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5" x14ac:dyDescent="0.2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5" x14ac:dyDescent="0.2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5" x14ac:dyDescent="0.2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5" x14ac:dyDescent="0.2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5" x14ac:dyDescent="0.2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5" x14ac:dyDescent="0.2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5" x14ac:dyDescent="0.2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5" x14ac:dyDescent="0.2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5" x14ac:dyDescent="0.2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5" x14ac:dyDescent="0.2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5" x14ac:dyDescent="0.2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5" x14ac:dyDescent="0.2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5" x14ac:dyDescent="0.2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5" x14ac:dyDescent="0.2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5" x14ac:dyDescent="0.2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5" x14ac:dyDescent="0.2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5" x14ac:dyDescent="0.2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5" x14ac:dyDescent="0.2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5" x14ac:dyDescent="0.2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5" x14ac:dyDescent="0.2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5" x14ac:dyDescent="0.2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5" x14ac:dyDescent="0.2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5" x14ac:dyDescent="0.2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5" x14ac:dyDescent="0.2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5" x14ac:dyDescent="0.2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5" x14ac:dyDescent="0.2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5" x14ac:dyDescent="0.2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5" x14ac:dyDescent="0.2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5" x14ac:dyDescent="0.2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5" x14ac:dyDescent="0.2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5" x14ac:dyDescent="0.2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5" x14ac:dyDescent="0.2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5" x14ac:dyDescent="0.2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5" x14ac:dyDescent="0.2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5" x14ac:dyDescent="0.2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5" x14ac:dyDescent="0.2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5" x14ac:dyDescent="0.2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5" x14ac:dyDescent="0.2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5" x14ac:dyDescent="0.2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5" x14ac:dyDescent="0.2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5" x14ac:dyDescent="0.2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5" x14ac:dyDescent="0.2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5" x14ac:dyDescent="0.2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5" x14ac:dyDescent="0.2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5" x14ac:dyDescent="0.2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5" x14ac:dyDescent="0.2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5" x14ac:dyDescent="0.2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5" x14ac:dyDescent="0.2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5" x14ac:dyDescent="0.2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5" x14ac:dyDescent="0.2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5" x14ac:dyDescent="0.2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5" x14ac:dyDescent="0.2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5" x14ac:dyDescent="0.2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5" x14ac:dyDescent="0.2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5" x14ac:dyDescent="0.2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5" x14ac:dyDescent="0.2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5" x14ac:dyDescent="0.2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5" x14ac:dyDescent="0.2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5" x14ac:dyDescent="0.2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5" x14ac:dyDescent="0.2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5" x14ac:dyDescent="0.2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5" x14ac:dyDescent="0.2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5" x14ac:dyDescent="0.2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5" x14ac:dyDescent="0.2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5" x14ac:dyDescent="0.2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5" x14ac:dyDescent="0.2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5" x14ac:dyDescent="0.2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5" x14ac:dyDescent="0.2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5" x14ac:dyDescent="0.2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5" x14ac:dyDescent="0.2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5" x14ac:dyDescent="0.2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5" x14ac:dyDescent="0.2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5" x14ac:dyDescent="0.2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5" x14ac:dyDescent="0.2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5" x14ac:dyDescent="0.2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5" x14ac:dyDescent="0.2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5" x14ac:dyDescent="0.2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5" x14ac:dyDescent="0.2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5" x14ac:dyDescent="0.2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5" x14ac:dyDescent="0.2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5" x14ac:dyDescent="0.2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5" x14ac:dyDescent="0.2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5" x14ac:dyDescent="0.2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5" x14ac:dyDescent="0.2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5" x14ac:dyDescent="0.2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5" x14ac:dyDescent="0.2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5" x14ac:dyDescent="0.2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5" x14ac:dyDescent="0.2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5" x14ac:dyDescent="0.2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5" x14ac:dyDescent="0.2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5" x14ac:dyDescent="0.2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5" x14ac:dyDescent="0.2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5" x14ac:dyDescent="0.2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5" x14ac:dyDescent="0.2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5" x14ac:dyDescent="0.2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5" x14ac:dyDescent="0.2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5" x14ac:dyDescent="0.2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5" x14ac:dyDescent="0.2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5" x14ac:dyDescent="0.2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5" x14ac:dyDescent="0.2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5" x14ac:dyDescent="0.2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5" x14ac:dyDescent="0.2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5" x14ac:dyDescent="0.2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5" x14ac:dyDescent="0.2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5" x14ac:dyDescent="0.2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5" x14ac:dyDescent="0.2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5" x14ac:dyDescent="0.2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5" x14ac:dyDescent="0.2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5" x14ac:dyDescent="0.2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5" x14ac:dyDescent="0.2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5" x14ac:dyDescent="0.2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5" x14ac:dyDescent="0.2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5" x14ac:dyDescent="0.2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5" x14ac:dyDescent="0.2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5" x14ac:dyDescent="0.2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5" x14ac:dyDescent="0.2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5" x14ac:dyDescent="0.2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5" x14ac:dyDescent="0.2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5" x14ac:dyDescent="0.2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5" x14ac:dyDescent="0.2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5" x14ac:dyDescent="0.2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5" x14ac:dyDescent="0.2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5" x14ac:dyDescent="0.2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5" x14ac:dyDescent="0.2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5" x14ac:dyDescent="0.2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5" x14ac:dyDescent="0.2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5" x14ac:dyDescent="0.2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5" x14ac:dyDescent="0.2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5" x14ac:dyDescent="0.2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5" x14ac:dyDescent="0.2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5" x14ac:dyDescent="0.2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5" x14ac:dyDescent="0.2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5" x14ac:dyDescent="0.2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5" x14ac:dyDescent="0.2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5" x14ac:dyDescent="0.2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5" x14ac:dyDescent="0.2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5" x14ac:dyDescent="0.2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5" x14ac:dyDescent="0.2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5" x14ac:dyDescent="0.2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5" x14ac:dyDescent="0.2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5" x14ac:dyDescent="0.2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5" x14ac:dyDescent="0.2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5" x14ac:dyDescent="0.2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5" x14ac:dyDescent="0.2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5" x14ac:dyDescent="0.2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5" x14ac:dyDescent="0.2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5" x14ac:dyDescent="0.2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5" x14ac:dyDescent="0.2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5" x14ac:dyDescent="0.2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5" x14ac:dyDescent="0.2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5" x14ac:dyDescent="0.2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5" x14ac:dyDescent="0.2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5" x14ac:dyDescent="0.2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5" x14ac:dyDescent="0.2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5" x14ac:dyDescent="0.2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5" x14ac:dyDescent="0.2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5" x14ac:dyDescent="0.2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5" x14ac:dyDescent="0.2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5" x14ac:dyDescent="0.2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5" x14ac:dyDescent="0.2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5" x14ac:dyDescent="0.2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5" x14ac:dyDescent="0.2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5" x14ac:dyDescent="0.2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5" x14ac:dyDescent="0.2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5" x14ac:dyDescent="0.2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5" x14ac:dyDescent="0.2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5" x14ac:dyDescent="0.2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5" x14ac:dyDescent="0.2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5" x14ac:dyDescent="0.2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5" x14ac:dyDescent="0.2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5" x14ac:dyDescent="0.2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5" x14ac:dyDescent="0.2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5" x14ac:dyDescent="0.2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5" x14ac:dyDescent="0.2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5" x14ac:dyDescent="0.2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5" x14ac:dyDescent="0.2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5" x14ac:dyDescent="0.2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5" x14ac:dyDescent="0.2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5" x14ac:dyDescent="0.2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5" x14ac:dyDescent="0.2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5" x14ac:dyDescent="0.2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5" x14ac:dyDescent="0.2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5" x14ac:dyDescent="0.2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5" x14ac:dyDescent="0.2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5" x14ac:dyDescent="0.2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5" x14ac:dyDescent="0.2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5" x14ac:dyDescent="0.2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5" x14ac:dyDescent="0.2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5" x14ac:dyDescent="0.2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5" x14ac:dyDescent="0.2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5" x14ac:dyDescent="0.2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5" x14ac:dyDescent="0.2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5" x14ac:dyDescent="0.2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5" x14ac:dyDescent="0.2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5" x14ac:dyDescent="0.2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5" x14ac:dyDescent="0.2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5" x14ac:dyDescent="0.2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5" x14ac:dyDescent="0.2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5" x14ac:dyDescent="0.2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5" x14ac:dyDescent="0.2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5" x14ac:dyDescent="0.2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5" x14ac:dyDescent="0.2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5" x14ac:dyDescent="0.2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5" x14ac:dyDescent="0.2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topLeftCell="L13" zoomScaleNormal="100" workbookViewId="0">
      <selection activeCell="H2" sqref="H2:N17"/>
    </sheetView>
  </sheetViews>
  <sheetFormatPr baseColWidth="10" defaultColWidth="8.5" defaultRowHeight="15" x14ac:dyDescent="0.2"/>
  <cols>
    <col min="1" max="1" width="36.33203125" customWidth="1"/>
    <col min="3" max="3" width="34.6640625" bestFit="1" customWidth="1"/>
    <col min="4" max="4" width="9.1640625" customWidth="1"/>
    <col min="5" max="5" width="5.6640625" bestFit="1" customWidth="1"/>
    <col min="7" max="7" width="33.83203125" bestFit="1" customWidth="1"/>
    <col min="8" max="8" width="29.83203125" bestFit="1" customWidth="1"/>
    <col min="9" max="9" width="59.5" bestFit="1" customWidth="1"/>
    <col min="10" max="10" width="11.6640625" bestFit="1" customWidth="1"/>
    <col min="11" max="11" width="50.5" bestFit="1" customWidth="1"/>
    <col min="12" max="12" width="27.83203125" bestFit="1" customWidth="1"/>
    <col min="13" max="13" width="122.83203125" bestFit="1" customWidth="1"/>
    <col min="14" max="14" width="11" bestFit="1" customWidth="1"/>
  </cols>
  <sheetData>
    <row r="1" spans="1:14" x14ac:dyDescent="0.2">
      <c r="C1">
        <f>Основний!E11</f>
        <v>0</v>
      </c>
    </row>
    <row r="2" spans="1:14" ht="48" x14ac:dyDescent="0.2">
      <c r="A2" t="s">
        <v>1184</v>
      </c>
      <c r="C2" t="str">
        <f>Основний!E12</f>
        <v>Заїка Віталій Олександрович</v>
      </c>
      <c r="E2" t="b">
        <f t="shared" ref="E2:E33" si="0">C2=G2</f>
        <v>0</v>
      </c>
      <c r="F2" s="2"/>
      <c r="G2" s="3" t="s">
        <v>1184</v>
      </c>
      <c r="H2" s="34" t="s">
        <v>1185</v>
      </c>
      <c r="I2" s="34" t="s">
        <v>1186</v>
      </c>
      <c r="J2" s="34" t="s">
        <v>52</v>
      </c>
      <c r="K2" s="34" t="s">
        <v>1187</v>
      </c>
      <c r="L2" s="34" t="s">
        <v>1188</v>
      </c>
      <c r="M2" s="34" t="s">
        <v>1189</v>
      </c>
      <c r="N2" s="4">
        <v>973503571</v>
      </c>
    </row>
    <row r="3" spans="1:14" ht="80" x14ac:dyDescent="0.2">
      <c r="A3" t="s">
        <v>1162</v>
      </c>
      <c r="C3" t="str">
        <f>Основний!E13</f>
        <v>Алексенко Іван Миколайович</v>
      </c>
      <c r="E3" t="b">
        <f t="shared" si="0"/>
        <v>0</v>
      </c>
      <c r="G3" t="s">
        <v>1162</v>
      </c>
      <c r="H3" s="1" t="s">
        <v>1163</v>
      </c>
      <c r="I3" s="1" t="s">
        <v>1164</v>
      </c>
      <c r="J3" s="1" t="s">
        <v>54</v>
      </c>
      <c r="K3" s="1" t="s">
        <v>1165</v>
      </c>
      <c r="L3" s="1" t="s">
        <v>1166</v>
      </c>
      <c r="M3" s="1" t="s">
        <v>1167</v>
      </c>
      <c r="N3">
        <v>669998078</v>
      </c>
    </row>
    <row r="4" spans="1:14" ht="80" x14ac:dyDescent="0.2">
      <c r="A4" t="s">
        <v>1146</v>
      </c>
      <c r="C4" t="str">
        <f>Основний!E14</f>
        <v>Алієв Парвіз Натікбєкович</v>
      </c>
      <c r="E4" t="b">
        <f t="shared" si="0"/>
        <v>0</v>
      </c>
      <c r="G4" t="s">
        <v>1146</v>
      </c>
      <c r="H4" s="1" t="s">
        <v>1200</v>
      </c>
      <c r="I4" s="1" t="s">
        <v>1201</v>
      </c>
      <c r="J4" s="1" t="s">
        <v>48</v>
      </c>
      <c r="K4" s="1" t="s">
        <v>1202</v>
      </c>
      <c r="L4" s="1" t="s">
        <v>1203</v>
      </c>
      <c r="M4" s="1" t="s">
        <v>1204</v>
      </c>
      <c r="N4" s="1">
        <v>961339708</v>
      </c>
    </row>
    <row r="5" spans="1:14" ht="80" x14ac:dyDescent="0.2">
      <c r="A5" t="s">
        <v>1140</v>
      </c>
      <c r="C5" t="str">
        <f>Основний!E15</f>
        <v>Бондар Андрій Васильович</v>
      </c>
      <c r="E5" t="b">
        <f t="shared" si="0"/>
        <v>0</v>
      </c>
      <c r="G5" t="s">
        <v>1140</v>
      </c>
      <c r="H5" s="1" t="s">
        <v>1152</v>
      </c>
      <c r="I5" s="1" t="s">
        <v>1153</v>
      </c>
      <c r="J5" s="1" t="s">
        <v>54</v>
      </c>
      <c r="K5" s="1" t="s">
        <v>1154</v>
      </c>
      <c r="L5" s="1" t="s">
        <v>1155</v>
      </c>
      <c r="M5" s="1" t="s">
        <v>1156</v>
      </c>
      <c r="N5">
        <v>730671787</v>
      </c>
    </row>
    <row r="6" spans="1:14" ht="96" x14ac:dyDescent="0.2">
      <c r="A6" s="33" t="s">
        <v>1142</v>
      </c>
      <c r="C6" t="str">
        <f>Основний!E16</f>
        <v>Гаврик Євген Анатолійович</v>
      </c>
      <c r="E6" t="b">
        <f t="shared" si="0"/>
        <v>0</v>
      </c>
      <c r="G6" t="s">
        <v>1142</v>
      </c>
      <c r="H6" s="1" t="s">
        <v>1179</v>
      </c>
      <c r="I6" s="1" t="s">
        <v>1180</v>
      </c>
      <c r="J6" s="1" t="s">
        <v>54</v>
      </c>
      <c r="K6" s="1" t="s">
        <v>1181</v>
      </c>
      <c r="L6" s="1" t="s">
        <v>1182</v>
      </c>
      <c r="M6" s="1" t="s">
        <v>1183</v>
      </c>
      <c r="N6">
        <v>502182233</v>
      </c>
    </row>
    <row r="7" spans="1:14" ht="64" x14ac:dyDescent="0.2">
      <c r="A7" t="s">
        <v>1144</v>
      </c>
      <c r="C7" t="str">
        <f>Основний!E17</f>
        <v>Гречанюк Денис Сергійович</v>
      </c>
      <c r="E7" t="b">
        <f t="shared" si="0"/>
        <v>0</v>
      </c>
      <c r="G7" t="s">
        <v>1144</v>
      </c>
      <c r="H7" s="1" t="s">
        <v>1168</v>
      </c>
      <c r="I7" s="1" t="s">
        <v>1169</v>
      </c>
      <c r="J7" s="1" t="s">
        <v>54</v>
      </c>
      <c r="K7" s="1" t="s">
        <v>1170</v>
      </c>
      <c r="L7" s="1" t="s">
        <v>1171</v>
      </c>
      <c r="M7" s="1" t="s">
        <v>1172</v>
      </c>
      <c r="N7">
        <v>937863819</v>
      </c>
    </row>
    <row r="8" spans="1:14" ht="64" x14ac:dyDescent="0.2">
      <c r="A8" t="s">
        <v>1141</v>
      </c>
      <c r="C8" t="str">
        <f>Основний!E18</f>
        <v>Качура Олексій Олександрович</v>
      </c>
      <c r="E8" t="b">
        <f t="shared" si="0"/>
        <v>0</v>
      </c>
      <c r="G8" t="s">
        <v>1141</v>
      </c>
      <c r="H8" s="1" t="s">
        <v>1157</v>
      </c>
      <c r="I8" s="1" t="s">
        <v>1158</v>
      </c>
      <c r="J8" s="1" t="s">
        <v>48</v>
      </c>
      <c r="K8" s="1" t="s">
        <v>1159</v>
      </c>
      <c r="L8" s="1" t="s">
        <v>1160</v>
      </c>
      <c r="M8" s="1" t="s">
        <v>1161</v>
      </c>
      <c r="N8">
        <v>976197747</v>
      </c>
    </row>
    <row r="9" spans="1:14" ht="80" x14ac:dyDescent="0.2">
      <c r="A9" t="s">
        <v>1139</v>
      </c>
      <c r="C9" t="str">
        <f>Основний!E19</f>
        <v>Коновал Євгеній Миколайович</v>
      </c>
      <c r="E9" t="b">
        <f t="shared" si="0"/>
        <v>0</v>
      </c>
      <c r="G9" t="s">
        <v>1139</v>
      </c>
      <c r="H9" s="1" t="s">
        <v>1147</v>
      </c>
      <c r="I9" s="1" t="s">
        <v>1148</v>
      </c>
      <c r="J9" s="1" t="s">
        <v>48</v>
      </c>
      <c r="K9" s="1" t="s">
        <v>1149</v>
      </c>
      <c r="L9" s="1" t="s">
        <v>1150</v>
      </c>
      <c r="M9" s="1" t="s">
        <v>1151</v>
      </c>
      <c r="N9">
        <v>981227910</v>
      </c>
    </row>
    <row r="10" spans="1:14" x14ac:dyDescent="0.2">
      <c r="A10" t="s">
        <v>1138</v>
      </c>
      <c r="C10" t="str">
        <f>Основний!E20</f>
        <v>Левенець Максим Дмитрович</v>
      </c>
      <c r="E10" t="b">
        <f t="shared" si="0"/>
        <v>0</v>
      </c>
      <c r="G10" t="s">
        <v>1138</v>
      </c>
    </row>
    <row r="11" spans="1:14" x14ac:dyDescent="0.2">
      <c r="A11" t="s">
        <v>1217</v>
      </c>
      <c r="C11" t="str">
        <f>Основний!E21</f>
        <v>Скромінський Ярослав Вікторович</v>
      </c>
      <c r="E11" t="b">
        <f t="shared" si="0"/>
        <v>0</v>
      </c>
      <c r="G11" t="s">
        <v>1217</v>
      </c>
      <c r="H11" t="s">
        <v>1218</v>
      </c>
      <c r="I11" t="s">
        <v>1219</v>
      </c>
      <c r="J11" t="s">
        <v>54</v>
      </c>
      <c r="K11" t="s">
        <v>1220</v>
      </c>
      <c r="L11" t="s">
        <v>1221</v>
      </c>
      <c r="M11" t="s">
        <v>1222</v>
      </c>
      <c r="N11">
        <v>631212814</v>
      </c>
    </row>
    <row r="12" spans="1:14" ht="80" x14ac:dyDescent="0.2">
      <c r="A12" t="s">
        <v>1143</v>
      </c>
      <c r="C12" t="str">
        <f>Основний!E22</f>
        <v>Теменик Андрій Володимирович</v>
      </c>
      <c r="E12" t="b">
        <f t="shared" si="0"/>
        <v>0</v>
      </c>
      <c r="G12" t="s">
        <v>1143</v>
      </c>
      <c r="H12" s="1" t="s">
        <v>1190</v>
      </c>
      <c r="I12" s="1" t="s">
        <v>1191</v>
      </c>
      <c r="J12" s="1" t="s">
        <v>43</v>
      </c>
      <c r="K12" s="1" t="s">
        <v>1192</v>
      </c>
      <c r="L12" s="1" t="s">
        <v>1193</v>
      </c>
      <c r="M12" s="1" t="s">
        <v>1194</v>
      </c>
      <c r="N12">
        <v>660219439</v>
      </c>
    </row>
    <row r="13" spans="1:14" ht="80" x14ac:dyDescent="0.2">
      <c r="A13" t="s">
        <v>1145</v>
      </c>
      <c r="C13" t="str">
        <f>Основний!E23</f>
        <v>Фелтин Роман Миколайович</v>
      </c>
      <c r="E13" t="b">
        <f t="shared" si="0"/>
        <v>0</v>
      </c>
      <c r="G13" t="s">
        <v>1145</v>
      </c>
      <c r="H13" s="1" t="s">
        <v>1195</v>
      </c>
      <c r="I13" s="1" t="s">
        <v>1196</v>
      </c>
      <c r="J13" s="1" t="s">
        <v>48</v>
      </c>
      <c r="K13" s="1" t="s">
        <v>1197</v>
      </c>
      <c r="L13" s="1" t="s">
        <v>1198</v>
      </c>
      <c r="M13" s="1" t="s">
        <v>1199</v>
      </c>
      <c r="N13">
        <v>685114674</v>
      </c>
    </row>
    <row r="14" spans="1:14" ht="48" x14ac:dyDescent="0.2">
      <c r="A14" t="s">
        <v>1223</v>
      </c>
      <c r="C14" t="str">
        <f>Основний!E24</f>
        <v>Фещук Олександр Олександрович</v>
      </c>
      <c r="E14" t="b">
        <f t="shared" si="0"/>
        <v>0</v>
      </c>
      <c r="G14" t="s">
        <v>1223</v>
      </c>
      <c r="H14" s="1" t="s">
        <v>1224</v>
      </c>
      <c r="I14" s="1" t="s">
        <v>1225</v>
      </c>
      <c r="J14" s="1" t="s">
        <v>43</v>
      </c>
      <c r="K14" s="1" t="s">
        <v>1226</v>
      </c>
      <c r="L14" s="1" t="s">
        <v>1227</v>
      </c>
      <c r="M14" s="1" t="s">
        <v>1228</v>
      </c>
      <c r="N14" t="s">
        <v>1229</v>
      </c>
    </row>
    <row r="15" spans="1:14" ht="32" x14ac:dyDescent="0.2">
      <c r="A15" t="s">
        <v>1211</v>
      </c>
      <c r="C15" t="str">
        <f>Основний!E25</f>
        <v>Шевчук Олег Григорович</v>
      </c>
      <c r="E15" t="b">
        <f t="shared" si="0"/>
        <v>0</v>
      </c>
      <c r="G15" t="s">
        <v>1211</v>
      </c>
      <c r="H15" s="1" t="s">
        <v>1212</v>
      </c>
      <c r="I15" s="1" t="s">
        <v>1213</v>
      </c>
      <c r="J15" s="1" t="s">
        <v>48</v>
      </c>
      <c r="K15" s="1" t="s">
        <v>1214</v>
      </c>
      <c r="L15" t="s">
        <v>1215</v>
      </c>
      <c r="M15" s="1" t="s">
        <v>1216</v>
      </c>
      <c r="N15">
        <v>932796505</v>
      </c>
    </row>
    <row r="16" spans="1:14" ht="32" x14ac:dyDescent="0.2">
      <c r="A16" t="s">
        <v>1205</v>
      </c>
      <c r="C16">
        <f>Основний!E26</f>
        <v>0</v>
      </c>
      <c r="E16" t="b">
        <f t="shared" si="0"/>
        <v>0</v>
      </c>
      <c r="G16" t="s">
        <v>1205</v>
      </c>
      <c r="H16" s="1" t="s">
        <v>1206</v>
      </c>
      <c r="I16" s="1" t="s">
        <v>1207</v>
      </c>
      <c r="J16" s="1" t="s">
        <v>54</v>
      </c>
      <c r="K16" s="1" t="s">
        <v>1208</v>
      </c>
      <c r="L16" s="1" t="s">
        <v>1209</v>
      </c>
      <c r="M16" s="1" t="s">
        <v>1210</v>
      </c>
      <c r="N16">
        <v>957284727</v>
      </c>
    </row>
    <row r="17" spans="1:14" ht="64" x14ac:dyDescent="0.2">
      <c r="A17" t="s">
        <v>1173</v>
      </c>
      <c r="C17">
        <f>Основний!E27</f>
        <v>0</v>
      </c>
      <c r="E17" t="b">
        <f t="shared" si="0"/>
        <v>0</v>
      </c>
      <c r="G17" t="s">
        <v>1173</v>
      </c>
      <c r="H17" s="1" t="s">
        <v>1174</v>
      </c>
      <c r="I17" s="1" t="s">
        <v>1175</v>
      </c>
      <c r="J17" s="1" t="s">
        <v>48</v>
      </c>
      <c r="K17" s="1" t="s">
        <v>1176</v>
      </c>
      <c r="L17" t="s">
        <v>1177</v>
      </c>
      <c r="M17" s="1" t="s">
        <v>1178</v>
      </c>
      <c r="N17">
        <v>735006969</v>
      </c>
    </row>
    <row r="18" spans="1:14" x14ac:dyDescent="0.2">
      <c r="C18">
        <f>Основний!E28</f>
        <v>0</v>
      </c>
      <c r="E18" t="b">
        <f t="shared" si="0"/>
        <v>1</v>
      </c>
    </row>
    <row r="19" spans="1:14" x14ac:dyDescent="0.2">
      <c r="C19">
        <f>Основний!E29</f>
        <v>0</v>
      </c>
      <c r="E19" t="b">
        <f t="shared" si="0"/>
        <v>1</v>
      </c>
    </row>
    <row r="20" spans="1:14" x14ac:dyDescent="0.2">
      <c r="C20">
        <f>Основний!E30</f>
        <v>0</v>
      </c>
      <c r="E20" t="b">
        <f t="shared" si="0"/>
        <v>1</v>
      </c>
    </row>
    <row r="21" spans="1:14" x14ac:dyDescent="0.2">
      <c r="C21">
        <f>Основний!E31</f>
        <v>0</v>
      </c>
      <c r="E21" t="b">
        <f t="shared" si="0"/>
        <v>1</v>
      </c>
    </row>
    <row r="22" spans="1:14" x14ac:dyDescent="0.2">
      <c r="C22">
        <f>Основний!E32</f>
        <v>0</v>
      </c>
      <c r="E22" t="b">
        <f t="shared" si="0"/>
        <v>1</v>
      </c>
    </row>
    <row r="23" spans="1:14" x14ac:dyDescent="0.2">
      <c r="C23">
        <f>Основний!E33</f>
        <v>0</v>
      </c>
      <c r="E23" t="b">
        <f t="shared" si="0"/>
        <v>1</v>
      </c>
    </row>
    <row r="24" spans="1:14" x14ac:dyDescent="0.2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1:14" x14ac:dyDescent="0.2">
      <c r="C25">
        <f>Основний!E35</f>
        <v>0</v>
      </c>
      <c r="E25" t="b">
        <f t="shared" si="0"/>
        <v>1</v>
      </c>
    </row>
    <row r="26" spans="1:14" x14ac:dyDescent="0.2">
      <c r="C26">
        <f>Основний!E36</f>
        <v>0</v>
      </c>
      <c r="E26" t="b">
        <f t="shared" si="0"/>
        <v>1</v>
      </c>
    </row>
    <row r="27" spans="1:14" x14ac:dyDescent="0.2">
      <c r="C27">
        <f>Основний!E37</f>
        <v>0</v>
      </c>
      <c r="E27" t="b">
        <f t="shared" si="0"/>
        <v>1</v>
      </c>
    </row>
    <row r="28" spans="1:14" x14ac:dyDescent="0.2">
      <c r="C28">
        <f>Основний!E38</f>
        <v>0</v>
      </c>
      <c r="E28" t="b">
        <f t="shared" si="0"/>
        <v>1</v>
      </c>
    </row>
    <row r="29" spans="1:14" x14ac:dyDescent="0.2">
      <c r="C29">
        <f>Основний!E39</f>
        <v>0</v>
      </c>
      <c r="E29" t="b">
        <f t="shared" si="0"/>
        <v>1</v>
      </c>
    </row>
    <row r="30" spans="1:14" x14ac:dyDescent="0.2">
      <c r="C30">
        <f>Основний!E40</f>
        <v>0</v>
      </c>
      <c r="E30" t="b">
        <f t="shared" si="0"/>
        <v>1</v>
      </c>
    </row>
    <row r="31" spans="1:14" x14ac:dyDescent="0.2">
      <c r="C31">
        <f>Основний!E41</f>
        <v>0</v>
      </c>
      <c r="E31" t="b">
        <f t="shared" si="0"/>
        <v>1</v>
      </c>
    </row>
    <row r="32" spans="1:14" x14ac:dyDescent="0.2">
      <c r="C32">
        <f>Основний!E42</f>
        <v>0</v>
      </c>
      <c r="E32" t="b">
        <f t="shared" si="0"/>
        <v>1</v>
      </c>
    </row>
    <row r="33" spans="3:5" x14ac:dyDescent="0.2">
      <c r="C33">
        <f>Основний!E43</f>
        <v>0</v>
      </c>
      <c r="E33" t="b">
        <f t="shared" si="0"/>
        <v>1</v>
      </c>
    </row>
    <row r="34" spans="3:5" x14ac:dyDescent="0.2">
      <c r="C34">
        <f>Основний!E44</f>
        <v>0</v>
      </c>
      <c r="E34" t="b">
        <f t="shared" ref="E34:E65" si="1">C34=G34</f>
        <v>1</v>
      </c>
    </row>
    <row r="35" spans="3:5" x14ac:dyDescent="0.2">
      <c r="C35">
        <f>Основний!E45</f>
        <v>0</v>
      </c>
      <c r="E35" t="b">
        <f t="shared" si="1"/>
        <v>1</v>
      </c>
    </row>
    <row r="36" spans="3:5" x14ac:dyDescent="0.2">
      <c r="C36">
        <f>Основний!E46</f>
        <v>0</v>
      </c>
      <c r="E36" t="b">
        <f t="shared" si="1"/>
        <v>1</v>
      </c>
    </row>
    <row r="37" spans="3:5" x14ac:dyDescent="0.2">
      <c r="C37">
        <f>Основний!E47</f>
        <v>0</v>
      </c>
      <c r="E37" t="b">
        <f t="shared" si="1"/>
        <v>1</v>
      </c>
    </row>
    <row r="38" spans="3:5" x14ac:dyDescent="0.2">
      <c r="C38">
        <f>Основний!E48</f>
        <v>0</v>
      </c>
      <c r="E38" t="b">
        <f t="shared" si="1"/>
        <v>1</v>
      </c>
    </row>
    <row r="39" spans="3:5" x14ac:dyDescent="0.2">
      <c r="C39">
        <f>Основний!E49</f>
        <v>0</v>
      </c>
      <c r="E39" t="b">
        <f t="shared" si="1"/>
        <v>1</v>
      </c>
    </row>
    <row r="40" spans="3:5" x14ac:dyDescent="0.2">
      <c r="C40">
        <f>Основний!E50</f>
        <v>0</v>
      </c>
      <c r="E40" t="b">
        <f t="shared" si="1"/>
        <v>1</v>
      </c>
    </row>
    <row r="41" spans="3:5" x14ac:dyDescent="0.2">
      <c r="C41">
        <f>Основний!E51</f>
        <v>0</v>
      </c>
      <c r="E41" t="b">
        <f t="shared" si="1"/>
        <v>1</v>
      </c>
    </row>
    <row r="42" spans="3:5" x14ac:dyDescent="0.2">
      <c r="C42">
        <f>Основний!E52</f>
        <v>0</v>
      </c>
      <c r="E42" t="b">
        <f t="shared" si="1"/>
        <v>1</v>
      </c>
    </row>
    <row r="43" spans="3:5" x14ac:dyDescent="0.2">
      <c r="C43">
        <f>Основний!E53</f>
        <v>0</v>
      </c>
      <c r="E43" t="b">
        <f t="shared" si="1"/>
        <v>1</v>
      </c>
    </row>
    <row r="44" spans="3:5" x14ac:dyDescent="0.2">
      <c r="C44">
        <f>Основний!E54</f>
        <v>0</v>
      </c>
      <c r="E44" t="b">
        <f t="shared" si="1"/>
        <v>1</v>
      </c>
    </row>
    <row r="45" spans="3:5" x14ac:dyDescent="0.2">
      <c r="C45">
        <f>Основний!E55</f>
        <v>0</v>
      </c>
      <c r="E45" t="b">
        <f t="shared" si="1"/>
        <v>1</v>
      </c>
    </row>
    <row r="46" spans="3:5" x14ac:dyDescent="0.2">
      <c r="C46">
        <f>Основний!E56</f>
        <v>0</v>
      </c>
      <c r="E46" t="b">
        <f t="shared" si="1"/>
        <v>1</v>
      </c>
    </row>
    <row r="47" spans="3:5" x14ac:dyDescent="0.2">
      <c r="C47">
        <f>Основний!E57</f>
        <v>0</v>
      </c>
      <c r="E47" t="b">
        <f t="shared" si="1"/>
        <v>1</v>
      </c>
    </row>
    <row r="48" spans="3:5" x14ac:dyDescent="0.2">
      <c r="C48">
        <f>Основний!E58</f>
        <v>0</v>
      </c>
      <c r="E48" t="b">
        <f t="shared" si="1"/>
        <v>1</v>
      </c>
    </row>
    <row r="49" spans="3:5" x14ac:dyDescent="0.2">
      <c r="C49">
        <f>Основний!E59</f>
        <v>0</v>
      </c>
      <c r="E49" t="b">
        <f t="shared" si="1"/>
        <v>1</v>
      </c>
    </row>
    <row r="50" spans="3:5" x14ac:dyDescent="0.2">
      <c r="C50">
        <f>Основний!E60</f>
        <v>0</v>
      </c>
      <c r="E50" t="b">
        <f t="shared" si="1"/>
        <v>1</v>
      </c>
    </row>
    <row r="51" spans="3:5" x14ac:dyDescent="0.2">
      <c r="C51">
        <f>Основний!E61</f>
        <v>0</v>
      </c>
      <c r="E51" t="b">
        <f t="shared" si="1"/>
        <v>1</v>
      </c>
    </row>
    <row r="52" spans="3:5" x14ac:dyDescent="0.2">
      <c r="C52">
        <f>Основний!E62</f>
        <v>0</v>
      </c>
      <c r="E52" t="b">
        <f t="shared" si="1"/>
        <v>1</v>
      </c>
    </row>
    <row r="53" spans="3:5" x14ac:dyDescent="0.2">
      <c r="C53">
        <f>Основний!E63</f>
        <v>0</v>
      </c>
      <c r="E53" t="b">
        <f t="shared" si="1"/>
        <v>1</v>
      </c>
    </row>
    <row r="54" spans="3:5" x14ac:dyDescent="0.2">
      <c r="C54">
        <f>Основний!E64</f>
        <v>0</v>
      </c>
      <c r="E54" t="b">
        <f t="shared" si="1"/>
        <v>1</v>
      </c>
    </row>
    <row r="55" spans="3:5" x14ac:dyDescent="0.2">
      <c r="C55">
        <f>Основний!E65</f>
        <v>0</v>
      </c>
      <c r="E55" t="b">
        <f t="shared" si="1"/>
        <v>1</v>
      </c>
    </row>
    <row r="56" spans="3:5" x14ac:dyDescent="0.2">
      <c r="C56">
        <f>Основний!E66</f>
        <v>0</v>
      </c>
      <c r="E56" t="b">
        <f t="shared" si="1"/>
        <v>1</v>
      </c>
    </row>
    <row r="57" spans="3:5" x14ac:dyDescent="0.2">
      <c r="C57">
        <f>Основний!E67</f>
        <v>0</v>
      </c>
      <c r="E57" t="b">
        <f t="shared" si="1"/>
        <v>1</v>
      </c>
    </row>
    <row r="58" spans="3:5" x14ac:dyDescent="0.2">
      <c r="C58">
        <f>Основний!E68</f>
        <v>0</v>
      </c>
      <c r="E58" t="b">
        <f t="shared" si="1"/>
        <v>1</v>
      </c>
    </row>
    <row r="59" spans="3:5" x14ac:dyDescent="0.2">
      <c r="C59">
        <f>Основний!E69</f>
        <v>0</v>
      </c>
      <c r="E59" t="b">
        <f t="shared" si="1"/>
        <v>1</v>
      </c>
    </row>
    <row r="60" spans="3:5" x14ac:dyDescent="0.2">
      <c r="C60">
        <f>Основний!E70</f>
        <v>0</v>
      </c>
      <c r="E60" t="b">
        <f t="shared" si="1"/>
        <v>1</v>
      </c>
    </row>
    <row r="61" spans="3:5" x14ac:dyDescent="0.2">
      <c r="C61">
        <f>Основний!E71</f>
        <v>0</v>
      </c>
      <c r="E61" t="b">
        <f t="shared" si="1"/>
        <v>1</v>
      </c>
    </row>
    <row r="62" spans="3:5" x14ac:dyDescent="0.2">
      <c r="C62">
        <f>Основний!E72</f>
        <v>0</v>
      </c>
      <c r="E62" t="b">
        <f t="shared" si="1"/>
        <v>1</v>
      </c>
    </row>
    <row r="63" spans="3:5" x14ac:dyDescent="0.2">
      <c r="C63">
        <f>Основний!E73</f>
        <v>0</v>
      </c>
      <c r="E63" t="b">
        <f t="shared" si="1"/>
        <v>1</v>
      </c>
    </row>
    <row r="64" spans="3:5" x14ac:dyDescent="0.2">
      <c r="C64">
        <f>Основний!E74</f>
        <v>0</v>
      </c>
      <c r="E64" t="b">
        <f t="shared" si="1"/>
        <v>1</v>
      </c>
    </row>
    <row r="65" spans="3:5" x14ac:dyDescent="0.2">
      <c r="C65">
        <f>Основний!E75</f>
        <v>0</v>
      </c>
      <c r="E65" t="b">
        <f t="shared" si="1"/>
        <v>1</v>
      </c>
    </row>
    <row r="66" spans="3:5" x14ac:dyDescent="0.2">
      <c r="C66">
        <f>Основний!E76</f>
        <v>0</v>
      </c>
      <c r="E66" t="b">
        <f t="shared" ref="E66:E93" si="2">C66=G66</f>
        <v>1</v>
      </c>
    </row>
    <row r="67" spans="3:5" x14ac:dyDescent="0.2">
      <c r="C67">
        <f>Основний!E77</f>
        <v>0</v>
      </c>
      <c r="E67" t="b">
        <f t="shared" si="2"/>
        <v>1</v>
      </c>
    </row>
    <row r="68" spans="3:5" x14ac:dyDescent="0.2">
      <c r="C68">
        <f>Основний!E78</f>
        <v>0</v>
      </c>
      <c r="E68" t="b">
        <f t="shared" si="2"/>
        <v>1</v>
      </c>
    </row>
    <row r="69" spans="3:5" x14ac:dyDescent="0.2">
      <c r="C69">
        <f>Основний!E79</f>
        <v>0</v>
      </c>
      <c r="E69" t="b">
        <f t="shared" si="2"/>
        <v>1</v>
      </c>
    </row>
    <row r="70" spans="3:5" x14ac:dyDescent="0.2">
      <c r="C70">
        <f>Основний!E80</f>
        <v>0</v>
      </c>
      <c r="E70" t="b">
        <f t="shared" si="2"/>
        <v>1</v>
      </c>
    </row>
    <row r="71" spans="3:5" x14ac:dyDescent="0.2">
      <c r="C71">
        <f>Основний!E81</f>
        <v>0</v>
      </c>
      <c r="E71" t="b">
        <f t="shared" si="2"/>
        <v>1</v>
      </c>
    </row>
    <row r="72" spans="3:5" x14ac:dyDescent="0.2">
      <c r="C72">
        <f>Основний!E82</f>
        <v>0</v>
      </c>
      <c r="E72" t="b">
        <f t="shared" si="2"/>
        <v>1</v>
      </c>
    </row>
    <row r="73" spans="3:5" x14ac:dyDescent="0.2">
      <c r="C73">
        <f>Основний!E83</f>
        <v>0</v>
      </c>
      <c r="E73" t="b">
        <f t="shared" si="2"/>
        <v>1</v>
      </c>
    </row>
    <row r="74" spans="3:5" x14ac:dyDescent="0.2">
      <c r="C74">
        <f>Основний!E84</f>
        <v>0</v>
      </c>
      <c r="E74" t="b">
        <f t="shared" si="2"/>
        <v>1</v>
      </c>
    </row>
    <row r="75" spans="3:5" x14ac:dyDescent="0.2">
      <c r="C75">
        <f>Основний!E85</f>
        <v>0</v>
      </c>
      <c r="E75" t="b">
        <f t="shared" si="2"/>
        <v>1</v>
      </c>
    </row>
    <row r="76" spans="3:5" x14ac:dyDescent="0.2">
      <c r="C76">
        <f>Основний!E86</f>
        <v>0</v>
      </c>
      <c r="E76" t="b">
        <f t="shared" si="2"/>
        <v>1</v>
      </c>
    </row>
    <row r="77" spans="3:5" x14ac:dyDescent="0.2">
      <c r="C77">
        <f>Основний!E87</f>
        <v>0</v>
      </c>
      <c r="E77" t="b">
        <f t="shared" si="2"/>
        <v>1</v>
      </c>
    </row>
    <row r="78" spans="3:5" x14ac:dyDescent="0.2">
      <c r="C78">
        <f>Основний!E88</f>
        <v>0</v>
      </c>
      <c r="E78" t="b">
        <f t="shared" si="2"/>
        <v>1</v>
      </c>
    </row>
    <row r="79" spans="3:5" x14ac:dyDescent="0.2">
      <c r="C79">
        <f>Основний!E89</f>
        <v>0</v>
      </c>
      <c r="E79" t="b">
        <f t="shared" si="2"/>
        <v>1</v>
      </c>
    </row>
    <row r="80" spans="3:5" x14ac:dyDescent="0.2">
      <c r="C80">
        <f>Основний!E90</f>
        <v>0</v>
      </c>
      <c r="E80" t="b">
        <f t="shared" si="2"/>
        <v>1</v>
      </c>
    </row>
    <row r="81" spans="3:7" x14ac:dyDescent="0.2">
      <c r="C81">
        <f>Основний!E91</f>
        <v>0</v>
      </c>
      <c r="E81" t="b">
        <f t="shared" si="2"/>
        <v>1</v>
      </c>
    </row>
    <row r="82" spans="3:7" x14ac:dyDescent="0.2">
      <c r="C82">
        <f>Основний!E92</f>
        <v>0</v>
      </c>
      <c r="E82" t="b">
        <f t="shared" si="2"/>
        <v>1</v>
      </c>
    </row>
    <row r="83" spans="3:7" x14ac:dyDescent="0.2">
      <c r="C83">
        <f>Основний!E93</f>
        <v>0</v>
      </c>
      <c r="E83" t="b">
        <f t="shared" si="2"/>
        <v>1</v>
      </c>
    </row>
    <row r="84" spans="3:7" x14ac:dyDescent="0.2">
      <c r="C84">
        <f>Основний!E94</f>
        <v>0</v>
      </c>
      <c r="E84" t="b">
        <f t="shared" si="2"/>
        <v>1</v>
      </c>
    </row>
    <row r="85" spans="3:7" x14ac:dyDescent="0.2">
      <c r="C85">
        <f>Основний!E95</f>
        <v>0</v>
      </c>
      <c r="E85" t="b">
        <f t="shared" si="2"/>
        <v>1</v>
      </c>
    </row>
    <row r="86" spans="3:7" x14ac:dyDescent="0.2">
      <c r="C86">
        <f>Основний!E96</f>
        <v>0</v>
      </c>
      <c r="E86" t="b">
        <f t="shared" si="2"/>
        <v>1</v>
      </c>
      <c r="G86" s="1"/>
    </row>
    <row r="87" spans="3:7" x14ac:dyDescent="0.2">
      <c r="C87">
        <f>Основний!E97</f>
        <v>0</v>
      </c>
      <c r="E87" t="b">
        <f t="shared" si="2"/>
        <v>1</v>
      </c>
    </row>
    <row r="88" spans="3:7" x14ac:dyDescent="0.2">
      <c r="C88">
        <f>Основний!E98</f>
        <v>0</v>
      </c>
      <c r="E88" t="b">
        <f t="shared" si="2"/>
        <v>1</v>
      </c>
    </row>
    <row r="89" spans="3:7" x14ac:dyDescent="0.2">
      <c r="C89">
        <f>Основний!E99</f>
        <v>0</v>
      </c>
      <c r="E89" t="b">
        <f t="shared" si="2"/>
        <v>1</v>
      </c>
    </row>
    <row r="90" spans="3:7" x14ac:dyDescent="0.2">
      <c r="C90">
        <f>Основний!E100</f>
        <v>0</v>
      </c>
      <c r="E90" t="b">
        <f t="shared" si="2"/>
        <v>1</v>
      </c>
    </row>
    <row r="91" spans="3:7" x14ac:dyDescent="0.2">
      <c r="C91">
        <f>Основний!E101</f>
        <v>0</v>
      </c>
      <c r="E91" t="b">
        <f t="shared" si="2"/>
        <v>1</v>
      </c>
    </row>
    <row r="92" spans="3:7" x14ac:dyDescent="0.2">
      <c r="C92">
        <f>Основний!E102</f>
        <v>0</v>
      </c>
      <c r="E92" t="b">
        <f t="shared" si="2"/>
        <v>1</v>
      </c>
    </row>
    <row r="93" spans="3:7" x14ac:dyDescent="0.2">
      <c r="C93">
        <f>Основний!E103</f>
        <v>0</v>
      </c>
      <c r="E93" t="b">
        <f t="shared" si="2"/>
        <v>1</v>
      </c>
    </row>
    <row r="94" spans="3:7" x14ac:dyDescent="0.2">
      <c r="C94">
        <f>Основний!E104</f>
        <v>0</v>
      </c>
    </row>
    <row r="95" spans="3:7" x14ac:dyDescent="0.2">
      <c r="C95">
        <f>Основний!E105</f>
        <v>0</v>
      </c>
    </row>
    <row r="96" spans="3:7" x14ac:dyDescent="0.2">
      <c r="C96">
        <f>Основний!E106</f>
        <v>0</v>
      </c>
    </row>
    <row r="97" spans="3:3" x14ac:dyDescent="0.2">
      <c r="C97">
        <f>Основний!E107</f>
        <v>0</v>
      </c>
    </row>
    <row r="98" spans="3:3" x14ac:dyDescent="0.2">
      <c r="C98">
        <f>Основний!E108</f>
        <v>0</v>
      </c>
    </row>
    <row r="99" spans="3:3" x14ac:dyDescent="0.2">
      <c r="C99">
        <f>Основний!E109</f>
        <v>0</v>
      </c>
    </row>
    <row r="100" spans="3:3" x14ac:dyDescent="0.2">
      <c r="C100">
        <f>Основний!E110</f>
        <v>0</v>
      </c>
    </row>
    <row r="101" spans="3:3" x14ac:dyDescent="0.2">
      <c r="C101">
        <f>Основний!E111</f>
        <v>0</v>
      </c>
    </row>
    <row r="102" spans="3:3" x14ac:dyDescent="0.2">
      <c r="C102">
        <f>Основний!E112</f>
        <v>0</v>
      </c>
    </row>
    <row r="103" spans="3:3" x14ac:dyDescent="0.2">
      <c r="C103">
        <f>Основний!E113</f>
        <v>0</v>
      </c>
    </row>
    <row r="104" spans="3:3" x14ac:dyDescent="0.2">
      <c r="C104">
        <f>Основний!E114</f>
        <v>0</v>
      </c>
    </row>
    <row r="105" spans="3:3" x14ac:dyDescent="0.2">
      <c r="C105">
        <f>Основний!E115</f>
        <v>0</v>
      </c>
    </row>
    <row r="106" spans="3:3" x14ac:dyDescent="0.2">
      <c r="C106">
        <f>Основний!E116</f>
        <v>0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41" priority="2"/>
    <cfRule type="duplicateValues" dxfId="40" priority="4"/>
    <cfRule type="duplicateValues" dxfId="39" priority="5"/>
  </conditionalFormatting>
  <conditionalFormatting sqref="A7">
    <cfRule type="duplicateValues" dxfId="38" priority="9"/>
  </conditionalFormatting>
  <conditionalFormatting sqref="A14:A1048576 A1:A10 C1:C1048576">
    <cfRule type="duplicateValues" dxfId="37" priority="11"/>
  </conditionalFormatting>
  <conditionalFormatting sqref="C1:C1048576 A1:A1048576">
    <cfRule type="duplicateValues" dxfId="36" priority="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baseColWidth="10" defaultColWidth="8.5" defaultRowHeight="14.25" customHeight="1" x14ac:dyDescent="0.2"/>
  <cols>
    <col min="1" max="1" width="7.1640625" customWidth="1"/>
    <col min="2" max="2" width="38.5" customWidth="1"/>
    <col min="3" max="3" width="13.5" customWidth="1"/>
    <col min="4" max="4" width="16.5" style="1" customWidth="1"/>
    <col min="5" max="5" width="7.5" style="1" customWidth="1"/>
    <col min="6" max="6" width="14.5" customWidth="1"/>
    <col min="7" max="7" width="6.1640625" style="1" customWidth="1"/>
    <col min="8" max="8" width="14.83203125" customWidth="1"/>
    <col min="9" max="9" width="6.6640625" style="1" customWidth="1"/>
    <col min="10" max="10" width="49.5" customWidth="1"/>
    <col min="11" max="11" width="11.5" style="5" customWidth="1"/>
    <col min="12" max="12" width="42.1640625" customWidth="1"/>
    <col min="13" max="14" width="11.5" style="5" customWidth="1"/>
    <col min="16" max="16" width="10.83203125" customWidth="1"/>
  </cols>
  <sheetData>
    <row r="1" spans="1:16" s="6" customFormat="1" ht="32.25" customHeight="1" x14ac:dyDescent="0.2">
      <c r="A1" s="6" t="str">
        <f t="array" ref="A1:A172">Основний!C10:C174</f>
        <v>№ з/п</v>
      </c>
      <c r="B1" s="6" t="str">
        <f t="array" ref="B1:B172">CONCATENATE("", Основний!E10:E174)</f>
        <v>14</v>
      </c>
      <c r="C1" s="6" t="str">
        <f t="array" ref="C1:C172">CONCATENATE("", TEXT(Основний!I10:I174,"dd.mm.yyyy"))</f>
        <v>Дата народження</v>
      </c>
      <c r="D1" s="7" t="str">
        <f t="array" ref="D1:D172">CONCATENATE("", Основний!J10:J174)</f>
        <v>ідентифікаційний код</v>
      </c>
      <c r="E1" s="7" t="s">
        <v>1058</v>
      </c>
      <c r="F1" s="7" t="str">
        <f t="array" ref="F1:F172">CONCATENATE("", Основний!K10:K174)</f>
        <v>військовий квиток</v>
      </c>
      <c r="G1" s="7" t="s">
        <v>1058</v>
      </c>
      <c r="H1" s="7" t="str">
        <f t="array" ref="H1:H172">CONCATENATE("", Основний!L10:L174)</f>
        <v>Паспорт,
ким і коли виданий</v>
      </c>
      <c r="I1" s="7" t="s">
        <v>1058</v>
      </c>
      <c r="J1" s="8" t="s">
        <v>1059</v>
      </c>
      <c r="K1" s="7" t="s">
        <v>1060</v>
      </c>
      <c r="L1" s="8" t="s">
        <v>1061</v>
      </c>
      <c r="M1" s="7" t="s">
        <v>1062</v>
      </c>
      <c r="N1" s="7" t="s">
        <v>1063</v>
      </c>
    </row>
    <row r="2" spans="1:16" ht="15" hidden="1" customHeight="1" x14ac:dyDescent="0.2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1064</v>
      </c>
      <c r="K2" s="11" t="s">
        <v>1064</v>
      </c>
      <c r="L2" s="10" t="s">
        <v>1064</v>
      </c>
      <c r="M2" s="11" t="s">
        <v>1064</v>
      </c>
      <c r="N2" s="11" t="s">
        <v>1064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Заїка Віталій Олександрович</v>
      </c>
      <c r="C3" s="12" t="str">
        <v>05.07.1980</v>
      </c>
      <c r="D3" s="1" t="str">
        <v>2940603255</v>
      </c>
      <c r="E3" s="1">
        <f t="shared" ref="E3:E34" si="0">IF(D3="", "", LEN(D3))</f>
        <v>10</v>
      </c>
      <c r="F3" t="str">
        <v/>
      </c>
      <c r="G3" s="1" t="str">
        <f t="shared" ref="G3:G34" si="1">IF(F3="", "", LEN(F3))</f>
        <v/>
      </c>
      <c r="H3" t="str">
        <v/>
      </c>
      <c r="I3" s="1" t="str">
        <f t="shared" ref="I3:I34" si="2">IF(H3="", "", LEN(H3))</f>
        <v/>
      </c>
      <c r="J3" t="s">
        <v>1065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29407</v>
      </c>
    </row>
    <row r="4" spans="1:16" ht="16" x14ac:dyDescent="0.2">
      <c r="A4">
        <v>2</v>
      </c>
      <c r="B4" t="str">
        <v>Алексенко Іван Миколайович</v>
      </c>
      <c r="C4" s="9" t="str">
        <v>23.06.1997</v>
      </c>
      <c r="D4" s="1" t="str">
        <v>3560301717</v>
      </c>
      <c r="E4" s="1">
        <f t="shared" si="0"/>
        <v>10</v>
      </c>
      <c r="F4" t="str">
        <v/>
      </c>
      <c r="G4" s="1" t="str">
        <f t="shared" si="1"/>
        <v/>
      </c>
      <c r="H4" t="str">
        <v/>
      </c>
      <c r="I4" s="1" t="str">
        <f t="shared" si="2"/>
        <v/>
      </c>
      <c r="J4" t="s">
        <v>1066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ht="16" x14ac:dyDescent="0.2">
      <c r="A5">
        <v>3</v>
      </c>
      <c r="B5" t="str">
        <v>Алієв Парвіз Натікбєкович</v>
      </c>
      <c r="C5" s="9" t="str">
        <v>07.05.1983</v>
      </c>
      <c r="D5" s="1" t="str">
        <v>3044204097</v>
      </c>
      <c r="E5" s="1">
        <f t="shared" si="0"/>
        <v>10</v>
      </c>
      <c r="F5" t="str">
        <v>АГ 629818</v>
      </c>
      <c r="G5" s="1">
        <f t="shared" si="1"/>
        <v>9</v>
      </c>
      <c r="H5" t="str">
        <v>КС 160333
Київським РВ ДМУ УДМС УКР в Донецькій обл
09.08.2002</v>
      </c>
      <c r="I5" s="1">
        <f t="shared" si="2"/>
        <v>62</v>
      </c>
      <c r="J5" t="s">
        <v>1067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b">
        <f>DATEVALUE(C5) &lt;&gt; INT(LEFT(D5,5)) +1</f>
        <v>0</v>
      </c>
    </row>
    <row r="6" spans="1:16" ht="16" x14ac:dyDescent="0.2">
      <c r="A6">
        <v>4</v>
      </c>
      <c r="B6" t="str">
        <v>Бондар Андрій Васильович</v>
      </c>
      <c r="C6" s="9" t="str">
        <v>29.07.1988</v>
      </c>
      <c r="D6" s="1" t="str">
        <v>3235207996</v>
      </c>
      <c r="E6" s="1">
        <f t="shared" si="0"/>
        <v>10</v>
      </c>
      <c r="F6" t="str">
        <v>АГ 574967</v>
      </c>
      <c r="G6" s="1">
        <f t="shared" si="1"/>
        <v>9</v>
      </c>
      <c r="H6" t="str">
        <v>011098716</v>
      </c>
      <c r="I6" s="1">
        <f t="shared" si="2"/>
        <v>9</v>
      </c>
      <c r="J6" t="s">
        <v>1068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6" x14ac:dyDescent="0.2">
      <c r="A7">
        <v>5</v>
      </c>
      <c r="B7" t="str">
        <v>Гаврик Євген Анатолійович</v>
      </c>
      <c r="C7" s="9" t="str">
        <v>27.06.1987</v>
      </c>
      <c r="D7" s="1" t="str">
        <v>3195413716</v>
      </c>
      <c r="E7" s="1">
        <f t="shared" si="0"/>
        <v>10</v>
      </c>
      <c r="F7" t="str">
        <v>довідка</v>
      </c>
      <c r="G7" s="1">
        <f t="shared" si="1"/>
        <v>7</v>
      </c>
      <c r="H7" t="str">
        <v>СМ 568410
Фастівським МРВ ГУ МВС УКР в Київській обл
02.10.2003</v>
      </c>
      <c r="I7" s="1">
        <f t="shared" si="2"/>
        <v>63</v>
      </c>
      <c r="J7" t="s">
        <v>1069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6" x14ac:dyDescent="0.2">
      <c r="A8">
        <v>6</v>
      </c>
      <c r="B8" t="str">
        <v>Гречанюк Денис Сергійович</v>
      </c>
      <c r="C8" s="9" t="str">
        <v>07.02.1996</v>
      </c>
      <c r="D8" s="1" t="str">
        <v>3510103050</v>
      </c>
      <c r="E8" s="1">
        <f t="shared" si="0"/>
        <v>10</v>
      </c>
      <c r="F8" t="str">
        <v>АГ 629824</v>
      </c>
      <c r="G8" s="1">
        <f t="shared" si="1"/>
        <v>9</v>
      </c>
      <c r="H8" t="str">
        <v>005780250
8034
24.02.2021</v>
      </c>
      <c r="I8" s="1">
        <f t="shared" si="2"/>
        <v>25</v>
      </c>
      <c r="J8" t="s">
        <v>1070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6" x14ac:dyDescent="0.2">
      <c r="A9">
        <v>7</v>
      </c>
      <c r="B9" t="str">
        <v>Качура Олексій Олександрович</v>
      </c>
      <c r="C9" s="9" t="str">
        <v>01.03.1998</v>
      </c>
      <c r="D9" s="1" t="str">
        <v>3585404453</v>
      </c>
      <c r="E9" s="1">
        <f t="shared" si="0"/>
        <v>10</v>
      </c>
      <c r="F9" t="str">
        <v/>
      </c>
      <c r="G9" s="1" t="str">
        <f t="shared" si="1"/>
        <v/>
      </c>
      <c r="H9" t="str">
        <v/>
      </c>
      <c r="I9" s="1" t="str">
        <f t="shared" si="2"/>
        <v/>
      </c>
      <c r="J9" t="s">
        <v>1071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6" x14ac:dyDescent="0.2">
      <c r="A10">
        <v>8</v>
      </c>
      <c r="B10" t="str">
        <v>Коновал Євгеній Миколайович</v>
      </c>
      <c r="C10" s="9" t="str">
        <v>01.06.1984</v>
      </c>
      <c r="D10" s="1" t="str">
        <v>3083303814</v>
      </c>
      <c r="E10" s="1">
        <f t="shared" si="0"/>
        <v>10</v>
      </c>
      <c r="F10" t="str">
        <v/>
      </c>
      <c r="G10" s="1" t="str">
        <f t="shared" si="1"/>
        <v/>
      </c>
      <c r="H10" t="str">
        <v/>
      </c>
      <c r="I10" s="1" t="str">
        <f t="shared" si="2"/>
        <v/>
      </c>
      <c r="J10" t="s">
        <v>1072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6" x14ac:dyDescent="0.2">
      <c r="A11">
        <v>9</v>
      </c>
      <c r="B11" t="str">
        <v>Левенець Максим Дмитрович</v>
      </c>
      <c r="C11" s="9" t="str">
        <v>01.08.1988</v>
      </c>
      <c r="D11" s="1" t="str">
        <v>3235521550</v>
      </c>
      <c r="E11" s="1">
        <f t="shared" si="0"/>
        <v>10</v>
      </c>
      <c r="F11" t="str">
        <v>АГ 629816</v>
      </c>
      <c r="G11" s="1">
        <f t="shared" si="1"/>
        <v>9</v>
      </c>
      <c r="H11" t="str">
        <v>МЕ 490408
Шевченківського РУ ГУ МВС УКР в м. Києві
28.04.2005</v>
      </c>
      <c r="I11" s="1">
        <f t="shared" si="2"/>
        <v>61</v>
      </c>
      <c r="J11" t="s">
        <v>1073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6" x14ac:dyDescent="0.2">
      <c r="A12">
        <v>10</v>
      </c>
      <c r="B12" t="str">
        <v>Скромінський Ярослав Вікторович</v>
      </c>
      <c r="C12" s="9" t="str">
        <v>21.09.1984</v>
      </c>
      <c r="D12" s="1" t="str">
        <v>3094519734</v>
      </c>
      <c r="E12" s="1">
        <f t="shared" si="0"/>
        <v>10</v>
      </c>
      <c r="F12" t="str">
        <v/>
      </c>
      <c r="G12" s="1" t="str">
        <f t="shared" si="1"/>
        <v/>
      </c>
      <c r="H12" t="str">
        <v/>
      </c>
      <c r="I12" s="1" t="str">
        <f t="shared" si="2"/>
        <v/>
      </c>
      <c r="J12" t="s">
        <v>1074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6" x14ac:dyDescent="0.2">
      <c r="A13">
        <v>11</v>
      </c>
      <c r="B13" t="str">
        <v>Теменик Андрій Володимирович</v>
      </c>
      <c r="C13" s="9" t="str">
        <v>07.12.1992</v>
      </c>
      <c r="D13" s="1" t="str">
        <v>3394409996</v>
      </c>
      <c r="E13" s="1">
        <f t="shared" si="0"/>
        <v>10</v>
      </c>
      <c r="F13" t="str">
        <v/>
      </c>
      <c r="G13" s="1" t="str">
        <f t="shared" si="1"/>
        <v/>
      </c>
      <c r="H13" t="str">
        <v/>
      </c>
      <c r="I13" s="1" t="str">
        <f t="shared" si="2"/>
        <v/>
      </c>
      <c r="J13" t="s">
        <v>1075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6" x14ac:dyDescent="0.2">
      <c r="A14">
        <v>12</v>
      </c>
      <c r="B14" t="str">
        <v>Фелтин Роман Миколайович</v>
      </c>
      <c r="C14" s="9" t="str">
        <v>05.07.1984</v>
      </c>
      <c r="D14" s="1" t="str">
        <v>3086718370</v>
      </c>
      <c r="E14" s="1">
        <f t="shared" si="0"/>
        <v>10</v>
      </c>
      <c r="F14" t="str">
        <v>довідка</v>
      </c>
      <c r="G14" s="1">
        <f t="shared" si="1"/>
        <v>7</v>
      </c>
      <c r="H14" t="str">
        <v>СМ 361072
Білоцерківським РВ ГУ МВС УКР в Київській обл
21.09.2001</v>
      </c>
      <c r="I14" s="1">
        <f t="shared" si="2"/>
        <v>66</v>
      </c>
      <c r="J14" t="s">
        <v>1076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6" x14ac:dyDescent="0.2">
      <c r="A15">
        <v>13</v>
      </c>
      <c r="B15" t="str">
        <v>Фещук Олександр Олександрович</v>
      </c>
      <c r="C15" s="9" t="str">
        <v>14.12.1977</v>
      </c>
      <c r="D15" s="1" t="str">
        <v>2847201056</v>
      </c>
      <c r="E15" s="1">
        <f t="shared" si="0"/>
        <v>10</v>
      </c>
      <c r="F15" t="str">
        <v>АГ 574970</v>
      </c>
      <c r="G15" s="1">
        <f t="shared" si="1"/>
        <v>9</v>
      </c>
      <c r="H15" t="str">
        <v>СО 339913</v>
      </c>
      <c r="I15" s="1">
        <f t="shared" si="2"/>
        <v>9</v>
      </c>
      <c r="J15" t="s">
        <v>1077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6" x14ac:dyDescent="0.2">
      <c r="A16">
        <v>14</v>
      </c>
      <c r="B16" t="str">
        <v>Шевчук Олег Григорович</v>
      </c>
      <c r="C16" s="9" t="str">
        <v>30.04.1977</v>
      </c>
      <c r="D16" s="1" t="str">
        <v>2824408213</v>
      </c>
      <c r="E16" s="1">
        <f t="shared" si="0"/>
        <v>10</v>
      </c>
      <c r="F16" t="str">
        <v>АГ 366060</v>
      </c>
      <c r="G16" s="1">
        <f t="shared" si="1"/>
        <v>9</v>
      </c>
      <c r="H16" t="str">
        <v>ВМ 237252</v>
      </c>
      <c r="I16" s="1">
        <f t="shared" si="2"/>
        <v>9</v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6" x14ac:dyDescent="0.2">
      <c r="A17">
        <v>15</v>
      </c>
      <c r="B17" t="str">
        <v/>
      </c>
      <c r="C17" s="9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H17" t="str">
        <v/>
      </c>
      <c r="I17" s="1" t="str">
        <f t="shared" si="2"/>
        <v/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6" x14ac:dyDescent="0.2">
      <c r="A18">
        <v>16</v>
      </c>
      <c r="B18" t="str">
        <v/>
      </c>
      <c r="C18" s="9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6" x14ac:dyDescent="0.2">
      <c r="A19">
        <v>17</v>
      </c>
      <c r="B19" t="str">
        <v/>
      </c>
      <c r="C19" s="9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6" x14ac:dyDescent="0.2">
      <c r="A20">
        <v>18</v>
      </c>
      <c r="B20" t="str">
        <v/>
      </c>
      <c r="C20" s="9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6" x14ac:dyDescent="0.2">
      <c r="A21">
        <v>19</v>
      </c>
      <c r="B21" t="str">
        <v/>
      </c>
      <c r="C21" s="9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6" x14ac:dyDescent="0.2">
      <c r="A22">
        <v>20</v>
      </c>
      <c r="B22" t="str">
        <v/>
      </c>
      <c r="C22" s="9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6" x14ac:dyDescent="0.2">
      <c r="A23">
        <v>21</v>
      </c>
      <c r="B23" t="str">
        <v/>
      </c>
      <c r="C23" s="9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6" x14ac:dyDescent="0.2">
      <c r="A24">
        <v>22</v>
      </c>
      <c r="B24" t="str">
        <v/>
      </c>
      <c r="C24" s="9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6" x14ac:dyDescent="0.2">
      <c r="A25">
        <v>23</v>
      </c>
      <c r="B25" t="str">
        <v/>
      </c>
      <c r="C25" s="9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6" x14ac:dyDescent="0.2">
      <c r="A26">
        <v>24</v>
      </c>
      <c r="B26" t="str">
        <v/>
      </c>
      <c r="C26" s="9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6" x14ac:dyDescent="0.2">
      <c r="A27">
        <v>25</v>
      </c>
      <c r="B27" t="str">
        <v/>
      </c>
      <c r="C27" s="9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6" x14ac:dyDescent="0.2">
      <c r="A28">
        <v>26</v>
      </c>
      <c r="B28" t="str">
        <v/>
      </c>
      <c r="C28" s="9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6" x14ac:dyDescent="0.2">
      <c r="A29">
        <v>27</v>
      </c>
      <c r="B29" t="str">
        <v/>
      </c>
      <c r="C29" s="9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6" x14ac:dyDescent="0.2">
      <c r="A30">
        <v>28</v>
      </c>
      <c r="B30" t="str">
        <v/>
      </c>
      <c r="C30" s="9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6" x14ac:dyDescent="0.2">
      <c r="A31">
        <v>29</v>
      </c>
      <c r="B31" t="str">
        <v/>
      </c>
      <c r="C31" s="9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6" x14ac:dyDescent="0.2">
      <c r="A32">
        <v>30</v>
      </c>
      <c r="B32" t="str">
        <v/>
      </c>
      <c r="C32" s="9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6" x14ac:dyDescent="0.2">
      <c r="A33">
        <v>31</v>
      </c>
      <c r="B33" t="str">
        <v/>
      </c>
      <c r="C33" s="9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6" x14ac:dyDescent="0.2">
      <c r="A34">
        <v>32</v>
      </c>
      <c r="B34" t="str">
        <v/>
      </c>
      <c r="C34" s="9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6" x14ac:dyDescent="0.2">
      <c r="A35">
        <v>33</v>
      </c>
      <c r="B35" t="str">
        <v/>
      </c>
      <c r="C35" s="9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6" x14ac:dyDescent="0.2">
      <c r="A36">
        <v>34</v>
      </c>
      <c r="B36" t="str">
        <v/>
      </c>
      <c r="C36" s="9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6" x14ac:dyDescent="0.2">
      <c r="A37">
        <v>35</v>
      </c>
      <c r="B37" t="str">
        <v/>
      </c>
      <c r="C37" s="9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6" x14ac:dyDescent="0.2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6" x14ac:dyDescent="0.2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6" x14ac:dyDescent="0.2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6" x14ac:dyDescent="0.2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6" x14ac:dyDescent="0.2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6" x14ac:dyDescent="0.2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6" x14ac:dyDescent="0.2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6" x14ac:dyDescent="0.2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6" x14ac:dyDescent="0.2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6" x14ac:dyDescent="0.2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6" x14ac:dyDescent="0.2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6" x14ac:dyDescent="0.2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6" x14ac:dyDescent="0.2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6" x14ac:dyDescent="0.2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6" x14ac:dyDescent="0.2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6" x14ac:dyDescent="0.2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6" x14ac:dyDescent="0.2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6" x14ac:dyDescent="0.2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6" x14ac:dyDescent="0.2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6" x14ac:dyDescent="0.2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6" x14ac:dyDescent="0.2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6" x14ac:dyDescent="0.2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6" x14ac:dyDescent="0.2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6" x14ac:dyDescent="0.2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6" x14ac:dyDescent="0.2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6" x14ac:dyDescent="0.2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6" x14ac:dyDescent="0.2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6" x14ac:dyDescent="0.2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6" x14ac:dyDescent="0.2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6" x14ac:dyDescent="0.2">
      <c r="A67">
        <v>65</v>
      </c>
      <c r="B67" t="str">
        <v/>
      </c>
      <c r="C67" s="9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6" x14ac:dyDescent="0.2">
      <c r="A68">
        <v>66</v>
      </c>
      <c r="B68" t="str">
        <v/>
      </c>
      <c r="C68" s="9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6" x14ac:dyDescent="0.2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6" x14ac:dyDescent="0.2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6" x14ac:dyDescent="0.2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6" x14ac:dyDescent="0.2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6" x14ac:dyDescent="0.2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6" x14ac:dyDescent="0.2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6" x14ac:dyDescent="0.2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6" x14ac:dyDescent="0.2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6" x14ac:dyDescent="0.2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6" x14ac:dyDescent="0.2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6" x14ac:dyDescent="0.2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6" x14ac:dyDescent="0.2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6" x14ac:dyDescent="0.2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6" x14ac:dyDescent="0.2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6" x14ac:dyDescent="0.2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6" x14ac:dyDescent="0.2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6" x14ac:dyDescent="0.2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6" x14ac:dyDescent="0.2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6" x14ac:dyDescent="0.2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6" x14ac:dyDescent="0.2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6" x14ac:dyDescent="0.2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6" x14ac:dyDescent="0.2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6" x14ac:dyDescent="0.2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6" x14ac:dyDescent="0.2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6" x14ac:dyDescent="0.2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6" x14ac:dyDescent="0.2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6" x14ac:dyDescent="0.2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6" x14ac:dyDescent="0.2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6" x14ac:dyDescent="0.2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6" x14ac:dyDescent="0.2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6" x14ac:dyDescent="0.2">
      <c r="A99">
        <v>97</v>
      </c>
      <c r="B99" t="str">
        <v/>
      </c>
      <c r="C99" s="9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6" x14ac:dyDescent="0.2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6" x14ac:dyDescent="0.2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6" x14ac:dyDescent="0.2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6" x14ac:dyDescent="0.2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6" x14ac:dyDescent="0.2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6" x14ac:dyDescent="0.2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6" x14ac:dyDescent="0.2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6" x14ac:dyDescent="0.2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6" x14ac:dyDescent="0.2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6" x14ac:dyDescent="0.2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6" x14ac:dyDescent="0.2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6" x14ac:dyDescent="0.2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6" x14ac:dyDescent="0.2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6" x14ac:dyDescent="0.2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6" x14ac:dyDescent="0.2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6" x14ac:dyDescent="0.2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6" x14ac:dyDescent="0.2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6" x14ac:dyDescent="0.2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6" x14ac:dyDescent="0.2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6" x14ac:dyDescent="0.2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6" x14ac:dyDescent="0.2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6" x14ac:dyDescent="0.2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6" x14ac:dyDescent="0.2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6" x14ac:dyDescent="0.2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6" x14ac:dyDescent="0.2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6" x14ac:dyDescent="0.2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6" x14ac:dyDescent="0.2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6" x14ac:dyDescent="0.2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6" x14ac:dyDescent="0.2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6" x14ac:dyDescent="0.2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6" x14ac:dyDescent="0.2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6" x14ac:dyDescent="0.2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6" x14ac:dyDescent="0.2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6" x14ac:dyDescent="0.2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6" x14ac:dyDescent="0.2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6" x14ac:dyDescent="0.2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6" x14ac:dyDescent="0.2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6" x14ac:dyDescent="0.2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6" x14ac:dyDescent="0.2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6" x14ac:dyDescent="0.2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6" x14ac:dyDescent="0.2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6" x14ac:dyDescent="0.2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6" x14ac:dyDescent="0.2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6" x14ac:dyDescent="0.2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6" x14ac:dyDescent="0.2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6" x14ac:dyDescent="0.2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6" x14ac:dyDescent="0.2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6" x14ac:dyDescent="0.2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6" x14ac:dyDescent="0.2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6" x14ac:dyDescent="0.2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6" x14ac:dyDescent="0.2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6" x14ac:dyDescent="0.2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6" x14ac:dyDescent="0.2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6" x14ac:dyDescent="0.2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6" x14ac:dyDescent="0.2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6" x14ac:dyDescent="0.2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6" x14ac:dyDescent="0.2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6" x14ac:dyDescent="0.2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6" x14ac:dyDescent="0.2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6" x14ac:dyDescent="0.2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6" x14ac:dyDescent="0.2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6" x14ac:dyDescent="0.2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6" x14ac:dyDescent="0.2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6" x14ac:dyDescent="0.2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6" x14ac:dyDescent="0.2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28"/>
        <v/>
      </c>
      <c r="F164" t="str">
        <v/>
      </c>
      <c r="G164" s="1" t="str">
        <f t="shared" si="29"/>
        <v/>
      </c>
      <c r="H164" t="str">
        <v/>
      </c>
      <c r="I164" s="1" t="str">
        <f t="shared" si="30"/>
        <v/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6" x14ac:dyDescent="0.2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28"/>
        <v/>
      </c>
      <c r="F165" t="str">
        <v/>
      </c>
      <c r="G165" s="1" t="str">
        <f t="shared" si="29"/>
        <v/>
      </c>
      <c r="H165" t="str">
        <v/>
      </c>
      <c r="I165" s="1" t="str">
        <f t="shared" si="30"/>
        <v/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5" x14ac:dyDescent="0.2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5" x14ac:dyDescent="0.2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5" x14ac:dyDescent="0.2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5" x14ac:dyDescent="0.2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5" x14ac:dyDescent="0.2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5" x14ac:dyDescent="0.2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5" x14ac:dyDescent="0.2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6" x14ac:dyDescent="0.2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6" x14ac:dyDescent="0.2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6" x14ac:dyDescent="0.2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6" x14ac:dyDescent="0.2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6" x14ac:dyDescent="0.2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6" x14ac:dyDescent="0.2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6" x14ac:dyDescent="0.2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6" x14ac:dyDescent="0.2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6" x14ac:dyDescent="0.2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6" x14ac:dyDescent="0.2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6" x14ac:dyDescent="0.2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6" x14ac:dyDescent="0.2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6" x14ac:dyDescent="0.2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6" x14ac:dyDescent="0.2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6" x14ac:dyDescent="0.2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6" x14ac:dyDescent="0.2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6" x14ac:dyDescent="0.2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6" x14ac:dyDescent="0.2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6" x14ac:dyDescent="0.2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6" x14ac:dyDescent="0.2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6" x14ac:dyDescent="0.2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6" x14ac:dyDescent="0.2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6" x14ac:dyDescent="0.2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6" x14ac:dyDescent="0.2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6" x14ac:dyDescent="0.2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6" x14ac:dyDescent="0.2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6" x14ac:dyDescent="0.2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6" x14ac:dyDescent="0.2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6" x14ac:dyDescent="0.2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6" x14ac:dyDescent="0.2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5" x14ac:dyDescent="0.2">
      <c r="K203" s="5" t="str">
        <f t="shared" si="36"/>
        <v/>
      </c>
    </row>
    <row r="204" spans="3:14" ht="15" x14ac:dyDescent="0.2">
      <c r="K204" s="5" t="str">
        <f t="shared" si="36"/>
        <v/>
      </c>
    </row>
    <row r="205" spans="3:14" ht="15" x14ac:dyDescent="0.2">
      <c r="K205" s="5" t="str">
        <f t="shared" si="36"/>
        <v/>
      </c>
    </row>
    <row r="206" spans="3:14" ht="15" x14ac:dyDescent="0.2">
      <c r="K206" s="5" t="str">
        <f t="shared" si="36"/>
        <v/>
      </c>
    </row>
    <row r="207" spans="3:14" ht="15" x14ac:dyDescent="0.2">
      <c r="K207" s="5" t="str">
        <f t="shared" si="36"/>
        <v/>
      </c>
    </row>
    <row r="208" spans="3:14" ht="15" x14ac:dyDescent="0.2">
      <c r="K208" s="5" t="str">
        <f t="shared" si="36"/>
        <v/>
      </c>
    </row>
    <row r="209" spans="11:11" ht="15" x14ac:dyDescent="0.2">
      <c r="K209" s="5" t="str">
        <f t="shared" si="36"/>
        <v/>
      </c>
    </row>
    <row r="210" spans="11:11" ht="15" x14ac:dyDescent="0.2">
      <c r="K210" s="5" t="str">
        <f t="shared" si="36"/>
        <v/>
      </c>
    </row>
    <row r="211" spans="11:11" ht="15" x14ac:dyDescent="0.2">
      <c r="K211" s="5" t="str">
        <f t="shared" si="36"/>
        <v/>
      </c>
    </row>
    <row r="212" spans="11:11" ht="15" x14ac:dyDescent="0.2">
      <c r="K212" s="5" t="str">
        <f t="shared" si="36"/>
        <v/>
      </c>
    </row>
    <row r="213" spans="11:11" ht="15" x14ac:dyDescent="0.2">
      <c r="K213" s="5" t="str">
        <f t="shared" si="36"/>
        <v/>
      </c>
    </row>
    <row r="214" spans="11:11" ht="15" x14ac:dyDescent="0.2">
      <c r="K214" s="5" t="str">
        <f t="shared" si="36"/>
        <v/>
      </c>
    </row>
    <row r="215" spans="11:11" ht="15" x14ac:dyDescent="0.2">
      <c r="K215" s="5" t="str">
        <f t="shared" si="36"/>
        <v/>
      </c>
    </row>
    <row r="216" spans="11:11" ht="15" x14ac:dyDescent="0.2">
      <c r="K216" s="5" t="str">
        <f t="shared" si="36"/>
        <v/>
      </c>
    </row>
    <row r="217" spans="11:11" ht="15" x14ac:dyDescent="0.2">
      <c r="K217" s="5" t="str">
        <f t="shared" si="36"/>
        <v/>
      </c>
    </row>
    <row r="218" spans="11:11" ht="15" x14ac:dyDescent="0.2">
      <c r="K218" s="5" t="str">
        <f t="shared" si="36"/>
        <v/>
      </c>
    </row>
    <row r="219" spans="11:11" ht="15" x14ac:dyDescent="0.2">
      <c r="K219" s="5" t="str">
        <f t="shared" si="36"/>
        <v/>
      </c>
    </row>
    <row r="220" spans="11:11" ht="15" x14ac:dyDescent="0.2">
      <c r="K220" s="5" t="str">
        <f t="shared" si="36"/>
        <v/>
      </c>
    </row>
    <row r="221" spans="11:11" ht="15" x14ac:dyDescent="0.2">
      <c r="K221" s="5" t="str">
        <f t="shared" si="36"/>
        <v/>
      </c>
    </row>
    <row r="222" spans="11:11" ht="15" x14ac:dyDescent="0.2">
      <c r="K222" s="5" t="str">
        <f t="shared" si="36"/>
        <v/>
      </c>
    </row>
    <row r="223" spans="11:11" ht="15" x14ac:dyDescent="0.2">
      <c r="K223" s="5" t="str">
        <f t="shared" si="36"/>
        <v/>
      </c>
    </row>
    <row r="224" spans="11:11" ht="15" x14ac:dyDescent="0.2">
      <c r="K224" s="5" t="str">
        <f t="shared" si="36"/>
        <v/>
      </c>
    </row>
    <row r="225" spans="11:11" ht="15" x14ac:dyDescent="0.2">
      <c r="K225" s="5" t="str">
        <f t="shared" si="36"/>
        <v/>
      </c>
    </row>
    <row r="226" spans="11:11" ht="15" x14ac:dyDescent="0.2">
      <c r="K226" s="5" t="str">
        <f t="shared" si="36"/>
        <v/>
      </c>
    </row>
    <row r="227" spans="11:11" ht="15" x14ac:dyDescent="0.2">
      <c r="K227" s="5" t="str">
        <f t="shared" si="36"/>
        <v/>
      </c>
    </row>
    <row r="228" spans="11:11" ht="15" x14ac:dyDescent="0.2">
      <c r="K228" s="5" t="str">
        <f t="shared" si="36"/>
        <v/>
      </c>
    </row>
    <row r="229" spans="11:11" ht="15" x14ac:dyDescent="0.2">
      <c r="K229" s="5" t="str">
        <f t="shared" si="36"/>
        <v/>
      </c>
    </row>
    <row r="230" spans="11:11" ht="15" x14ac:dyDescent="0.2">
      <c r="K230" s="5" t="str">
        <f t="shared" si="36"/>
        <v/>
      </c>
    </row>
    <row r="231" spans="11:11" ht="15" x14ac:dyDescent="0.2">
      <c r="K231" s="5" t="str">
        <f t="shared" si="36"/>
        <v/>
      </c>
    </row>
    <row r="232" spans="11:11" ht="15" x14ac:dyDescent="0.2">
      <c r="K232" s="5" t="str">
        <f t="shared" si="36"/>
        <v/>
      </c>
    </row>
    <row r="233" spans="11:11" ht="15" x14ac:dyDescent="0.2">
      <c r="K233" s="5" t="str">
        <f t="shared" si="36"/>
        <v/>
      </c>
    </row>
    <row r="234" spans="11:11" ht="15" x14ac:dyDescent="0.2">
      <c r="K234" s="5" t="str">
        <f t="shared" si="36"/>
        <v/>
      </c>
    </row>
    <row r="235" spans="11:11" ht="15" x14ac:dyDescent="0.2">
      <c r="K235" s="5" t="str">
        <f t="shared" si="36"/>
        <v/>
      </c>
    </row>
    <row r="236" spans="11:11" ht="15" x14ac:dyDescent="0.2">
      <c r="K236" s="5" t="str">
        <f t="shared" si="36"/>
        <v/>
      </c>
    </row>
    <row r="237" spans="11:11" ht="15" x14ac:dyDescent="0.2">
      <c r="K237" s="5" t="str">
        <f t="shared" si="36"/>
        <v/>
      </c>
    </row>
    <row r="238" spans="11:11" ht="15" x14ac:dyDescent="0.2">
      <c r="K238" s="5" t="str">
        <f t="shared" si="36"/>
        <v/>
      </c>
    </row>
    <row r="239" spans="11:11" ht="15" x14ac:dyDescent="0.2">
      <c r="K239" s="5" t="str">
        <f t="shared" si="36"/>
        <v/>
      </c>
    </row>
    <row r="240" spans="11:11" ht="15" x14ac:dyDescent="0.2">
      <c r="K240" s="5" t="str">
        <f t="shared" si="36"/>
        <v/>
      </c>
    </row>
    <row r="241" spans="11:11" ht="15" x14ac:dyDescent="0.2">
      <c r="K241" s="5" t="str">
        <f t="shared" si="36"/>
        <v/>
      </c>
    </row>
    <row r="242" spans="11:11" ht="15" x14ac:dyDescent="0.2">
      <c r="K242" s="5" t="str">
        <f t="shared" si="36"/>
        <v/>
      </c>
    </row>
    <row r="243" spans="11:11" ht="15" x14ac:dyDescent="0.2">
      <c r="K243" s="5" t="str">
        <f t="shared" si="36"/>
        <v/>
      </c>
    </row>
    <row r="244" spans="11:11" ht="15" x14ac:dyDescent="0.2">
      <c r="K244" s="5" t="str">
        <f t="shared" si="36"/>
        <v/>
      </c>
    </row>
    <row r="245" spans="11:11" ht="15" x14ac:dyDescent="0.2">
      <c r="K245" s="5" t="str">
        <f t="shared" si="36"/>
        <v/>
      </c>
    </row>
    <row r="246" spans="11:11" ht="15" x14ac:dyDescent="0.2">
      <c r="K246" s="5" t="str">
        <f t="shared" si="36"/>
        <v/>
      </c>
    </row>
    <row r="247" spans="11:11" ht="15" x14ac:dyDescent="0.2">
      <c r="K247" s="5" t="str">
        <f t="shared" si="36"/>
        <v/>
      </c>
    </row>
    <row r="248" spans="11:11" ht="15" x14ac:dyDescent="0.2">
      <c r="K248" s="5" t="str">
        <f t="shared" si="36"/>
        <v/>
      </c>
    </row>
    <row r="249" spans="11:11" ht="15" x14ac:dyDescent="0.2">
      <c r="K249" s="5" t="str">
        <f t="shared" si="36"/>
        <v/>
      </c>
    </row>
    <row r="250" spans="11:11" ht="15" x14ac:dyDescent="0.2">
      <c r="K250" s="5" t="str">
        <f t="shared" si="36"/>
        <v/>
      </c>
    </row>
    <row r="251" spans="11:11" ht="15" x14ac:dyDescent="0.2">
      <c r="K251" s="5" t="str">
        <f t="shared" si="36"/>
        <v/>
      </c>
    </row>
    <row r="252" spans="11:11" ht="15" x14ac:dyDescent="0.2">
      <c r="K252" s="5" t="str">
        <f t="shared" si="36"/>
        <v/>
      </c>
    </row>
    <row r="253" spans="11:11" ht="15" x14ac:dyDescent="0.2">
      <c r="K253" s="5" t="str">
        <f t="shared" si="36"/>
        <v/>
      </c>
    </row>
    <row r="254" spans="11:11" ht="15" x14ac:dyDescent="0.2">
      <c r="K254" s="5" t="str">
        <f t="shared" si="36"/>
        <v/>
      </c>
    </row>
    <row r="255" spans="11:11" ht="15" x14ac:dyDescent="0.2">
      <c r="K255" s="5" t="str">
        <f t="shared" si="36"/>
        <v/>
      </c>
    </row>
    <row r="256" spans="11:11" ht="15" x14ac:dyDescent="0.2">
      <c r="K256" s="5" t="str">
        <f t="shared" si="36"/>
        <v/>
      </c>
    </row>
    <row r="257" spans="11:11" ht="15" x14ac:dyDescent="0.2">
      <c r="K257" s="5" t="str">
        <f t="shared" si="36"/>
        <v/>
      </c>
    </row>
    <row r="258" spans="11:11" ht="15" x14ac:dyDescent="0.2">
      <c r="K258" s="5" t="str">
        <f t="shared" si="36"/>
        <v/>
      </c>
    </row>
    <row r="259" spans="11:11" ht="15" x14ac:dyDescent="0.2">
      <c r="K259" s="5" t="str">
        <f t="shared" ref="K259:K322" si="39">IF(J259="", "", B259=J259)</f>
        <v/>
      </c>
    </row>
    <row r="260" spans="11:11" ht="15" x14ac:dyDescent="0.2">
      <c r="K260" s="5" t="str">
        <f t="shared" si="39"/>
        <v/>
      </c>
    </row>
    <row r="261" spans="11:11" ht="15" x14ac:dyDescent="0.2">
      <c r="K261" s="5" t="str">
        <f t="shared" si="39"/>
        <v/>
      </c>
    </row>
    <row r="262" spans="11:11" ht="15" x14ac:dyDescent="0.2">
      <c r="K262" s="5" t="str">
        <f t="shared" si="39"/>
        <v/>
      </c>
    </row>
    <row r="263" spans="11:11" ht="15" x14ac:dyDescent="0.2">
      <c r="K263" s="5" t="str">
        <f t="shared" si="39"/>
        <v/>
      </c>
    </row>
    <row r="264" spans="11:11" ht="15" x14ac:dyDescent="0.2">
      <c r="K264" s="5" t="str">
        <f t="shared" si="39"/>
        <v/>
      </c>
    </row>
    <row r="265" spans="11:11" ht="15" x14ac:dyDescent="0.2">
      <c r="K265" s="5" t="str">
        <f t="shared" si="39"/>
        <v/>
      </c>
    </row>
    <row r="266" spans="11:11" ht="15" x14ac:dyDescent="0.2">
      <c r="K266" s="5" t="str">
        <f t="shared" si="39"/>
        <v/>
      </c>
    </row>
    <row r="267" spans="11:11" ht="15" x14ac:dyDescent="0.2">
      <c r="K267" s="5" t="str">
        <f t="shared" si="39"/>
        <v/>
      </c>
    </row>
    <row r="268" spans="11:11" ht="15" x14ac:dyDescent="0.2">
      <c r="K268" s="5" t="str">
        <f t="shared" si="39"/>
        <v/>
      </c>
    </row>
    <row r="269" spans="11:11" ht="15" x14ac:dyDescent="0.2">
      <c r="K269" s="5" t="str">
        <f t="shared" si="39"/>
        <v/>
      </c>
    </row>
    <row r="270" spans="11:11" ht="15" x14ac:dyDescent="0.2">
      <c r="K270" s="5" t="str">
        <f t="shared" si="39"/>
        <v/>
      </c>
    </row>
    <row r="271" spans="11:11" ht="15" x14ac:dyDescent="0.2">
      <c r="K271" s="5" t="str">
        <f t="shared" si="39"/>
        <v/>
      </c>
    </row>
    <row r="272" spans="11:11" ht="15" x14ac:dyDescent="0.2">
      <c r="K272" s="5" t="str">
        <f t="shared" si="39"/>
        <v/>
      </c>
    </row>
    <row r="273" spans="11:11" ht="15" x14ac:dyDescent="0.2">
      <c r="K273" s="5" t="str">
        <f t="shared" si="39"/>
        <v/>
      </c>
    </row>
    <row r="274" spans="11:11" ht="15" x14ac:dyDescent="0.2">
      <c r="K274" s="5" t="str">
        <f t="shared" si="39"/>
        <v/>
      </c>
    </row>
    <row r="275" spans="11:11" ht="15" x14ac:dyDescent="0.2">
      <c r="K275" s="5" t="str">
        <f t="shared" si="39"/>
        <v/>
      </c>
    </row>
    <row r="276" spans="11:11" ht="15" x14ac:dyDescent="0.2">
      <c r="K276" s="5" t="str">
        <f t="shared" si="39"/>
        <v/>
      </c>
    </row>
    <row r="277" spans="11:11" ht="15" x14ac:dyDescent="0.2">
      <c r="K277" s="5" t="str">
        <f t="shared" si="39"/>
        <v/>
      </c>
    </row>
    <row r="278" spans="11:11" ht="15" x14ac:dyDescent="0.2">
      <c r="K278" s="5" t="str">
        <f t="shared" si="39"/>
        <v/>
      </c>
    </row>
    <row r="279" spans="11:11" ht="15" x14ac:dyDescent="0.2">
      <c r="K279" s="5" t="str">
        <f t="shared" si="39"/>
        <v/>
      </c>
    </row>
    <row r="280" spans="11:11" ht="15" x14ac:dyDescent="0.2">
      <c r="K280" s="5" t="str">
        <f t="shared" si="39"/>
        <v/>
      </c>
    </row>
    <row r="281" spans="11:11" ht="15" x14ac:dyDescent="0.2">
      <c r="K281" s="5" t="str">
        <f t="shared" si="39"/>
        <v/>
      </c>
    </row>
    <row r="282" spans="11:11" ht="15" x14ac:dyDescent="0.2">
      <c r="K282" s="5" t="str">
        <f t="shared" si="39"/>
        <v/>
      </c>
    </row>
    <row r="283" spans="11:11" ht="15" x14ac:dyDescent="0.2">
      <c r="K283" s="5" t="str">
        <f t="shared" si="39"/>
        <v/>
      </c>
    </row>
    <row r="284" spans="11:11" ht="15" x14ac:dyDescent="0.2">
      <c r="K284" s="5" t="str">
        <f t="shared" si="39"/>
        <v/>
      </c>
    </row>
    <row r="285" spans="11:11" ht="15" x14ac:dyDescent="0.2">
      <c r="K285" s="5" t="str">
        <f t="shared" si="39"/>
        <v/>
      </c>
    </row>
    <row r="286" spans="11:11" ht="15" x14ac:dyDescent="0.2">
      <c r="K286" s="5" t="str">
        <f t="shared" si="39"/>
        <v/>
      </c>
    </row>
    <row r="287" spans="11:11" ht="15" x14ac:dyDescent="0.2">
      <c r="K287" s="5" t="str">
        <f t="shared" si="39"/>
        <v/>
      </c>
    </row>
    <row r="288" spans="11:11" ht="15" x14ac:dyDescent="0.2">
      <c r="K288" s="5" t="str">
        <f t="shared" si="39"/>
        <v/>
      </c>
    </row>
    <row r="289" spans="11:11" ht="15" x14ac:dyDescent="0.2">
      <c r="K289" s="5" t="str">
        <f t="shared" si="39"/>
        <v/>
      </c>
    </row>
    <row r="290" spans="11:11" ht="15" x14ac:dyDescent="0.2">
      <c r="K290" s="5" t="str">
        <f t="shared" si="39"/>
        <v/>
      </c>
    </row>
    <row r="291" spans="11:11" ht="15" x14ac:dyDescent="0.2">
      <c r="K291" s="5" t="str">
        <f t="shared" si="39"/>
        <v/>
      </c>
    </row>
    <row r="292" spans="11:11" ht="15" x14ac:dyDescent="0.2">
      <c r="K292" s="5" t="str">
        <f t="shared" si="39"/>
        <v/>
      </c>
    </row>
    <row r="293" spans="11:11" ht="15" x14ac:dyDescent="0.2">
      <c r="K293" s="5" t="str">
        <f t="shared" si="39"/>
        <v/>
      </c>
    </row>
    <row r="294" spans="11:11" ht="15" x14ac:dyDescent="0.2">
      <c r="K294" s="5" t="str">
        <f t="shared" si="39"/>
        <v/>
      </c>
    </row>
    <row r="295" spans="11:11" ht="15" x14ac:dyDescent="0.2">
      <c r="K295" s="5" t="str">
        <f t="shared" si="39"/>
        <v/>
      </c>
    </row>
    <row r="296" spans="11:11" ht="15" x14ac:dyDescent="0.2">
      <c r="K296" s="5" t="str">
        <f t="shared" si="39"/>
        <v/>
      </c>
    </row>
    <row r="297" spans="11:11" ht="15" x14ac:dyDescent="0.2">
      <c r="K297" s="5" t="str">
        <f t="shared" si="39"/>
        <v/>
      </c>
    </row>
    <row r="298" spans="11:11" ht="15" x14ac:dyDescent="0.2">
      <c r="K298" s="5" t="str">
        <f t="shared" si="39"/>
        <v/>
      </c>
    </row>
    <row r="299" spans="11:11" ht="15" x14ac:dyDescent="0.2">
      <c r="K299" s="5" t="str">
        <f t="shared" si="39"/>
        <v/>
      </c>
    </row>
    <row r="300" spans="11:11" ht="15" x14ac:dyDescent="0.2">
      <c r="K300" s="5" t="str">
        <f t="shared" si="39"/>
        <v/>
      </c>
    </row>
    <row r="301" spans="11:11" ht="15" x14ac:dyDescent="0.2">
      <c r="K301" s="5" t="str">
        <f t="shared" si="39"/>
        <v/>
      </c>
    </row>
    <row r="302" spans="11:11" ht="15" x14ac:dyDescent="0.2">
      <c r="K302" s="5" t="str">
        <f t="shared" si="39"/>
        <v/>
      </c>
    </row>
    <row r="303" spans="11:11" ht="15" x14ac:dyDescent="0.2">
      <c r="K303" s="5" t="str">
        <f t="shared" si="39"/>
        <v/>
      </c>
    </row>
    <row r="304" spans="11:11" ht="15" x14ac:dyDescent="0.2">
      <c r="K304" s="5" t="str">
        <f t="shared" si="39"/>
        <v/>
      </c>
    </row>
    <row r="305" spans="11:11" ht="15" x14ac:dyDescent="0.2">
      <c r="K305" s="5" t="str">
        <f t="shared" si="39"/>
        <v/>
      </c>
    </row>
    <row r="306" spans="11:11" ht="15" x14ac:dyDescent="0.2">
      <c r="K306" s="5" t="str">
        <f t="shared" si="39"/>
        <v/>
      </c>
    </row>
    <row r="307" spans="11:11" ht="15" x14ac:dyDescent="0.2">
      <c r="K307" s="5" t="str">
        <f t="shared" si="39"/>
        <v/>
      </c>
    </row>
    <row r="308" spans="11:11" ht="15" x14ac:dyDescent="0.2">
      <c r="K308" s="5" t="str">
        <f t="shared" si="39"/>
        <v/>
      </c>
    </row>
    <row r="309" spans="11:11" ht="15" x14ac:dyDescent="0.2">
      <c r="K309" s="5" t="str">
        <f t="shared" si="39"/>
        <v/>
      </c>
    </row>
    <row r="310" spans="11:11" ht="15" x14ac:dyDescent="0.2">
      <c r="K310" s="5" t="str">
        <f t="shared" si="39"/>
        <v/>
      </c>
    </row>
    <row r="311" spans="11:11" ht="15" x14ac:dyDescent="0.2">
      <c r="K311" s="5" t="str">
        <f t="shared" si="39"/>
        <v/>
      </c>
    </row>
    <row r="312" spans="11:11" ht="15" x14ac:dyDescent="0.2">
      <c r="K312" s="5" t="str">
        <f t="shared" si="39"/>
        <v/>
      </c>
    </row>
    <row r="313" spans="11:11" ht="15" x14ac:dyDescent="0.2">
      <c r="K313" s="5" t="str">
        <f t="shared" si="39"/>
        <v/>
      </c>
    </row>
    <row r="314" spans="11:11" ht="15" x14ac:dyDescent="0.2">
      <c r="K314" s="5" t="str">
        <f t="shared" si="39"/>
        <v/>
      </c>
    </row>
    <row r="315" spans="11:11" ht="15" x14ac:dyDescent="0.2">
      <c r="K315" s="5" t="str">
        <f t="shared" si="39"/>
        <v/>
      </c>
    </row>
    <row r="316" spans="11:11" ht="15" x14ac:dyDescent="0.2">
      <c r="K316" s="5" t="str">
        <f t="shared" si="39"/>
        <v/>
      </c>
    </row>
    <row r="317" spans="11:11" ht="15" x14ac:dyDescent="0.2">
      <c r="K317" s="5" t="str">
        <f t="shared" si="39"/>
        <v/>
      </c>
    </row>
    <row r="318" spans="11:11" ht="15" x14ac:dyDescent="0.2">
      <c r="K318" s="5" t="str">
        <f t="shared" si="39"/>
        <v/>
      </c>
    </row>
    <row r="319" spans="11:11" ht="15" x14ac:dyDescent="0.2">
      <c r="K319" s="5" t="str">
        <f t="shared" si="39"/>
        <v/>
      </c>
    </row>
    <row r="320" spans="11:11" ht="15" x14ac:dyDescent="0.2">
      <c r="K320" s="5" t="str">
        <f t="shared" si="39"/>
        <v/>
      </c>
    </row>
    <row r="321" spans="11:11" ht="15" x14ac:dyDescent="0.2">
      <c r="K321" s="5" t="str">
        <f t="shared" si="39"/>
        <v/>
      </c>
    </row>
    <row r="322" spans="11:11" ht="15" x14ac:dyDescent="0.2">
      <c r="K322" s="5" t="str">
        <f t="shared" si="39"/>
        <v/>
      </c>
    </row>
    <row r="323" spans="11:11" ht="15" x14ac:dyDescent="0.2">
      <c r="K323" s="5" t="str">
        <f t="shared" ref="K323:K386" si="40">IF(J323="", "", B323=J323)</f>
        <v/>
      </c>
    </row>
    <row r="324" spans="11:11" ht="15" x14ac:dyDescent="0.2">
      <c r="K324" s="5" t="str">
        <f t="shared" si="40"/>
        <v/>
      </c>
    </row>
    <row r="325" spans="11:11" ht="15" x14ac:dyDescent="0.2">
      <c r="K325" s="5" t="str">
        <f t="shared" si="40"/>
        <v/>
      </c>
    </row>
    <row r="326" spans="11:11" ht="15" x14ac:dyDescent="0.2">
      <c r="K326" s="5" t="str">
        <f t="shared" si="40"/>
        <v/>
      </c>
    </row>
    <row r="327" spans="11:11" ht="15" x14ac:dyDescent="0.2">
      <c r="K327" s="5" t="str">
        <f t="shared" si="40"/>
        <v/>
      </c>
    </row>
    <row r="328" spans="11:11" ht="15" x14ac:dyDescent="0.2">
      <c r="K328" s="5" t="str">
        <f t="shared" si="40"/>
        <v/>
      </c>
    </row>
    <row r="329" spans="11:11" ht="15" x14ac:dyDescent="0.2">
      <c r="K329" s="5" t="str">
        <f t="shared" si="40"/>
        <v/>
      </c>
    </row>
    <row r="330" spans="11:11" ht="15" x14ac:dyDescent="0.2">
      <c r="K330" s="5" t="str">
        <f t="shared" si="40"/>
        <v/>
      </c>
    </row>
    <row r="331" spans="11:11" ht="15" x14ac:dyDescent="0.2">
      <c r="K331" s="5" t="str">
        <f t="shared" si="40"/>
        <v/>
      </c>
    </row>
    <row r="332" spans="11:11" ht="15" x14ac:dyDescent="0.2">
      <c r="K332" s="5" t="str">
        <f t="shared" si="40"/>
        <v/>
      </c>
    </row>
    <row r="333" spans="11:11" ht="15" x14ac:dyDescent="0.2">
      <c r="K333" s="5" t="str">
        <f t="shared" si="40"/>
        <v/>
      </c>
    </row>
    <row r="334" spans="11:11" ht="15" x14ac:dyDescent="0.2">
      <c r="K334" s="5" t="str">
        <f t="shared" si="40"/>
        <v/>
      </c>
    </row>
    <row r="335" spans="11:11" ht="15" x14ac:dyDescent="0.2">
      <c r="K335" s="5" t="str">
        <f t="shared" si="40"/>
        <v/>
      </c>
    </row>
    <row r="336" spans="11:11" ht="15" x14ac:dyDescent="0.2">
      <c r="K336" s="5" t="str">
        <f t="shared" si="40"/>
        <v/>
      </c>
    </row>
    <row r="337" spans="11:11" ht="15" x14ac:dyDescent="0.2">
      <c r="K337" s="5" t="str">
        <f t="shared" si="40"/>
        <v/>
      </c>
    </row>
    <row r="338" spans="11:11" ht="15" x14ac:dyDescent="0.2">
      <c r="K338" s="5" t="str">
        <f t="shared" si="40"/>
        <v/>
      </c>
    </row>
    <row r="339" spans="11:11" ht="15" x14ac:dyDescent="0.2">
      <c r="K339" s="5" t="str">
        <f t="shared" si="40"/>
        <v/>
      </c>
    </row>
    <row r="340" spans="11:11" ht="15" x14ac:dyDescent="0.2">
      <c r="K340" s="5" t="str">
        <f t="shared" si="40"/>
        <v/>
      </c>
    </row>
    <row r="341" spans="11:11" ht="15" x14ac:dyDescent="0.2">
      <c r="K341" s="5" t="str">
        <f t="shared" si="40"/>
        <v/>
      </c>
    </row>
    <row r="342" spans="11:11" ht="15" x14ac:dyDescent="0.2">
      <c r="K342" s="5" t="str">
        <f t="shared" si="40"/>
        <v/>
      </c>
    </row>
    <row r="343" spans="11:11" ht="15" x14ac:dyDescent="0.2">
      <c r="K343" s="5" t="str">
        <f t="shared" si="40"/>
        <v/>
      </c>
    </row>
    <row r="344" spans="11:11" ht="15" x14ac:dyDescent="0.2">
      <c r="K344" s="5" t="str">
        <f t="shared" si="40"/>
        <v/>
      </c>
    </row>
    <row r="345" spans="11:11" ht="15" x14ac:dyDescent="0.2">
      <c r="K345" s="5" t="str">
        <f t="shared" si="40"/>
        <v/>
      </c>
    </row>
    <row r="346" spans="11:11" ht="15" x14ac:dyDescent="0.2">
      <c r="K346" s="5" t="str">
        <f t="shared" si="40"/>
        <v/>
      </c>
    </row>
    <row r="347" spans="11:11" ht="15" x14ac:dyDescent="0.2">
      <c r="K347" s="5" t="str">
        <f t="shared" si="40"/>
        <v/>
      </c>
    </row>
    <row r="348" spans="11:11" ht="15" x14ac:dyDescent="0.2">
      <c r="K348" s="5" t="str">
        <f t="shared" si="40"/>
        <v/>
      </c>
    </row>
    <row r="349" spans="11:11" ht="15" x14ac:dyDescent="0.2">
      <c r="K349" s="5" t="str">
        <f t="shared" si="40"/>
        <v/>
      </c>
    </row>
    <row r="350" spans="11:11" ht="15" x14ac:dyDescent="0.2">
      <c r="K350" s="5" t="str">
        <f t="shared" si="40"/>
        <v/>
      </c>
    </row>
    <row r="351" spans="11:11" ht="15" x14ac:dyDescent="0.2">
      <c r="K351" s="5" t="str">
        <f t="shared" si="40"/>
        <v/>
      </c>
    </row>
    <row r="352" spans="11:11" ht="15" x14ac:dyDescent="0.2">
      <c r="K352" s="5" t="str">
        <f t="shared" si="40"/>
        <v/>
      </c>
    </row>
    <row r="353" spans="11:11" ht="15" x14ac:dyDescent="0.2">
      <c r="K353" s="5" t="str">
        <f t="shared" si="40"/>
        <v/>
      </c>
    </row>
    <row r="354" spans="11:11" ht="15" x14ac:dyDescent="0.2">
      <c r="K354" s="5" t="str">
        <f t="shared" si="40"/>
        <v/>
      </c>
    </row>
    <row r="355" spans="11:11" ht="15" x14ac:dyDescent="0.2">
      <c r="K355" s="5" t="str">
        <f t="shared" si="40"/>
        <v/>
      </c>
    </row>
    <row r="356" spans="11:11" ht="15" x14ac:dyDescent="0.2">
      <c r="K356" s="5" t="str">
        <f t="shared" si="40"/>
        <v/>
      </c>
    </row>
    <row r="357" spans="11:11" ht="15" x14ac:dyDescent="0.2">
      <c r="K357" s="5" t="str">
        <f t="shared" si="40"/>
        <v/>
      </c>
    </row>
    <row r="358" spans="11:11" ht="15" x14ac:dyDescent="0.2">
      <c r="K358" s="5" t="str">
        <f t="shared" si="40"/>
        <v/>
      </c>
    </row>
    <row r="359" spans="11:11" ht="15" x14ac:dyDescent="0.2">
      <c r="K359" s="5" t="str">
        <f t="shared" si="40"/>
        <v/>
      </c>
    </row>
    <row r="360" spans="11:11" ht="15" x14ac:dyDescent="0.2">
      <c r="K360" s="5" t="str">
        <f t="shared" si="40"/>
        <v/>
      </c>
    </row>
    <row r="361" spans="11:11" ht="15" x14ac:dyDescent="0.2">
      <c r="K361" s="5" t="str">
        <f t="shared" si="40"/>
        <v/>
      </c>
    </row>
    <row r="362" spans="11:11" ht="15" x14ac:dyDescent="0.2">
      <c r="K362" s="5" t="str">
        <f t="shared" si="40"/>
        <v/>
      </c>
    </row>
    <row r="363" spans="11:11" ht="15" x14ac:dyDescent="0.2">
      <c r="K363" s="5" t="str">
        <f t="shared" si="40"/>
        <v/>
      </c>
    </row>
    <row r="364" spans="11:11" ht="15" x14ac:dyDescent="0.2">
      <c r="K364" s="5" t="str">
        <f t="shared" si="40"/>
        <v/>
      </c>
    </row>
    <row r="365" spans="11:11" ht="15" x14ac:dyDescent="0.2">
      <c r="K365" s="5" t="str">
        <f t="shared" si="40"/>
        <v/>
      </c>
    </row>
    <row r="366" spans="11:11" ht="15" x14ac:dyDescent="0.2">
      <c r="K366" s="5" t="str">
        <f t="shared" si="40"/>
        <v/>
      </c>
    </row>
    <row r="367" spans="11:11" ht="15" x14ac:dyDescent="0.2">
      <c r="K367" s="5" t="str">
        <f t="shared" si="40"/>
        <v/>
      </c>
    </row>
    <row r="368" spans="11:11" ht="15" x14ac:dyDescent="0.2">
      <c r="K368" s="5" t="str">
        <f t="shared" si="40"/>
        <v/>
      </c>
    </row>
    <row r="369" spans="11:11" ht="15" x14ac:dyDescent="0.2">
      <c r="K369" s="5" t="str">
        <f t="shared" si="40"/>
        <v/>
      </c>
    </row>
    <row r="370" spans="11:11" ht="15" x14ac:dyDescent="0.2">
      <c r="K370" s="5" t="str">
        <f t="shared" si="40"/>
        <v/>
      </c>
    </row>
    <row r="371" spans="11:11" ht="15" x14ac:dyDescent="0.2">
      <c r="K371" s="5" t="str">
        <f t="shared" si="40"/>
        <v/>
      </c>
    </row>
    <row r="372" spans="11:11" ht="15" x14ac:dyDescent="0.2">
      <c r="K372" s="5" t="str">
        <f t="shared" si="40"/>
        <v/>
      </c>
    </row>
    <row r="373" spans="11:11" ht="15" x14ac:dyDescent="0.2">
      <c r="K373" s="5" t="str">
        <f t="shared" si="40"/>
        <v/>
      </c>
    </row>
    <row r="374" spans="11:11" ht="15" x14ac:dyDescent="0.2">
      <c r="K374" s="5" t="str">
        <f t="shared" si="40"/>
        <v/>
      </c>
    </row>
    <row r="375" spans="11:11" ht="15" x14ac:dyDescent="0.2">
      <c r="K375" s="5" t="str">
        <f t="shared" si="40"/>
        <v/>
      </c>
    </row>
    <row r="376" spans="11:11" ht="15" x14ac:dyDescent="0.2">
      <c r="K376" s="5" t="str">
        <f t="shared" si="40"/>
        <v/>
      </c>
    </row>
    <row r="377" spans="11:11" ht="15" x14ac:dyDescent="0.2">
      <c r="K377" s="5" t="str">
        <f t="shared" si="40"/>
        <v/>
      </c>
    </row>
    <row r="378" spans="11:11" ht="15" x14ac:dyDescent="0.2">
      <c r="K378" s="5" t="str">
        <f t="shared" si="40"/>
        <v/>
      </c>
    </row>
    <row r="379" spans="11:11" ht="15" x14ac:dyDescent="0.2">
      <c r="K379" s="5" t="str">
        <f t="shared" si="40"/>
        <v/>
      </c>
    </row>
    <row r="380" spans="11:11" ht="15" x14ac:dyDescent="0.2">
      <c r="K380" s="5" t="str">
        <f t="shared" si="40"/>
        <v/>
      </c>
    </row>
    <row r="381" spans="11:11" ht="15" x14ac:dyDescent="0.2">
      <c r="K381" s="5" t="str">
        <f t="shared" si="40"/>
        <v/>
      </c>
    </row>
    <row r="382" spans="11:11" ht="15" x14ac:dyDescent="0.2">
      <c r="K382" s="5" t="str">
        <f t="shared" si="40"/>
        <v/>
      </c>
    </row>
    <row r="383" spans="11:11" ht="15" x14ac:dyDescent="0.2">
      <c r="K383" s="5" t="str">
        <f t="shared" si="40"/>
        <v/>
      </c>
    </row>
    <row r="384" spans="11:11" ht="15" x14ac:dyDescent="0.2">
      <c r="K384" s="5" t="str">
        <f t="shared" si="40"/>
        <v/>
      </c>
    </row>
    <row r="385" spans="11:11" ht="15" x14ac:dyDescent="0.2">
      <c r="K385" s="5" t="str">
        <f t="shared" si="40"/>
        <v/>
      </c>
    </row>
    <row r="386" spans="11:11" ht="15" x14ac:dyDescent="0.2">
      <c r="K386" s="5" t="str">
        <f t="shared" si="40"/>
        <v/>
      </c>
    </row>
    <row r="387" spans="11:11" ht="15" x14ac:dyDescent="0.2">
      <c r="K387" s="5" t="str">
        <f t="shared" ref="K387:K450" si="41">IF(J387="", "", B387=J387)</f>
        <v/>
      </c>
    </row>
    <row r="388" spans="11:11" ht="15" x14ac:dyDescent="0.2">
      <c r="K388" s="5" t="str">
        <f t="shared" si="41"/>
        <v/>
      </c>
    </row>
    <row r="389" spans="11:11" ht="15" x14ac:dyDescent="0.2">
      <c r="K389" s="5" t="str">
        <f t="shared" si="41"/>
        <v/>
      </c>
    </row>
    <row r="390" spans="11:11" ht="15" x14ac:dyDescent="0.2">
      <c r="K390" s="5" t="str">
        <f t="shared" si="41"/>
        <v/>
      </c>
    </row>
    <row r="391" spans="11:11" ht="15" x14ac:dyDescent="0.2">
      <c r="K391" s="5" t="str">
        <f t="shared" si="41"/>
        <v/>
      </c>
    </row>
    <row r="392" spans="11:11" ht="15" x14ac:dyDescent="0.2">
      <c r="K392" s="5" t="str">
        <f t="shared" si="41"/>
        <v/>
      </c>
    </row>
    <row r="393" spans="11:11" ht="15" x14ac:dyDescent="0.2">
      <c r="K393" s="5" t="str">
        <f t="shared" si="41"/>
        <v/>
      </c>
    </row>
    <row r="394" spans="11:11" ht="15" x14ac:dyDescent="0.2">
      <c r="K394" s="5" t="str">
        <f t="shared" si="41"/>
        <v/>
      </c>
    </row>
    <row r="395" spans="11:11" ht="15" x14ac:dyDescent="0.2">
      <c r="K395" s="5" t="str">
        <f t="shared" si="41"/>
        <v/>
      </c>
    </row>
    <row r="396" spans="11:11" ht="15" x14ac:dyDescent="0.2">
      <c r="K396" s="5" t="str">
        <f t="shared" si="41"/>
        <v/>
      </c>
    </row>
    <row r="397" spans="11:11" ht="15" x14ac:dyDescent="0.2">
      <c r="K397" s="5" t="str">
        <f t="shared" si="41"/>
        <v/>
      </c>
    </row>
    <row r="398" spans="11:11" ht="15" x14ac:dyDescent="0.2">
      <c r="K398" s="5" t="str">
        <f t="shared" si="41"/>
        <v/>
      </c>
    </row>
    <row r="399" spans="11:11" ht="15" x14ac:dyDescent="0.2">
      <c r="K399" s="5" t="str">
        <f t="shared" si="41"/>
        <v/>
      </c>
    </row>
    <row r="400" spans="11:11" ht="15" x14ac:dyDescent="0.2">
      <c r="K400" s="5" t="str">
        <f t="shared" si="41"/>
        <v/>
      </c>
    </row>
    <row r="401" spans="11:11" ht="15" x14ac:dyDescent="0.2">
      <c r="K401" s="5" t="str">
        <f t="shared" si="41"/>
        <v/>
      </c>
    </row>
    <row r="402" spans="11:11" ht="15" x14ac:dyDescent="0.2">
      <c r="K402" s="5" t="str">
        <f t="shared" si="41"/>
        <v/>
      </c>
    </row>
    <row r="403" spans="11:11" ht="15" x14ac:dyDescent="0.2">
      <c r="K403" s="5" t="str">
        <f t="shared" si="41"/>
        <v/>
      </c>
    </row>
    <row r="404" spans="11:11" ht="15" x14ac:dyDescent="0.2">
      <c r="K404" s="5" t="str">
        <f t="shared" si="41"/>
        <v/>
      </c>
    </row>
    <row r="405" spans="11:11" ht="15" x14ac:dyDescent="0.2">
      <c r="K405" s="5" t="str">
        <f t="shared" si="41"/>
        <v/>
      </c>
    </row>
    <row r="406" spans="11:11" ht="15" x14ac:dyDescent="0.2">
      <c r="K406" s="5" t="str">
        <f t="shared" si="41"/>
        <v/>
      </c>
    </row>
    <row r="407" spans="11:11" ht="15" x14ac:dyDescent="0.2">
      <c r="K407" s="5" t="str">
        <f t="shared" si="41"/>
        <v/>
      </c>
    </row>
    <row r="408" spans="11:11" ht="15" x14ac:dyDescent="0.2">
      <c r="K408" s="5" t="str">
        <f t="shared" si="41"/>
        <v/>
      </c>
    </row>
    <row r="409" spans="11:11" ht="15" x14ac:dyDescent="0.2">
      <c r="K409" s="5" t="str">
        <f t="shared" si="41"/>
        <v/>
      </c>
    </row>
    <row r="410" spans="11:11" ht="15" x14ac:dyDescent="0.2">
      <c r="K410" s="5" t="str">
        <f t="shared" si="41"/>
        <v/>
      </c>
    </row>
    <row r="411" spans="11:11" ht="15" x14ac:dyDescent="0.2">
      <c r="K411" s="5" t="str">
        <f t="shared" si="41"/>
        <v/>
      </c>
    </row>
    <row r="412" spans="11:11" ht="15" x14ac:dyDescent="0.2">
      <c r="K412" s="5" t="str">
        <f t="shared" si="41"/>
        <v/>
      </c>
    </row>
    <row r="413" spans="11:11" ht="15" x14ac:dyDescent="0.2">
      <c r="K413" s="5" t="str">
        <f t="shared" si="41"/>
        <v/>
      </c>
    </row>
    <row r="414" spans="11:11" ht="15" x14ac:dyDescent="0.2">
      <c r="K414" s="5" t="str">
        <f t="shared" si="41"/>
        <v/>
      </c>
    </row>
    <row r="415" spans="11:11" ht="15" x14ac:dyDescent="0.2">
      <c r="K415" s="5" t="str">
        <f t="shared" si="41"/>
        <v/>
      </c>
    </row>
    <row r="416" spans="11:11" ht="15" x14ac:dyDescent="0.2">
      <c r="K416" s="5" t="str">
        <f t="shared" si="41"/>
        <v/>
      </c>
    </row>
    <row r="417" spans="11:11" ht="15" x14ac:dyDescent="0.2">
      <c r="K417" s="5" t="str">
        <f t="shared" si="41"/>
        <v/>
      </c>
    </row>
    <row r="418" spans="11:11" ht="15" x14ac:dyDescent="0.2">
      <c r="K418" s="5" t="str">
        <f t="shared" si="41"/>
        <v/>
      </c>
    </row>
    <row r="419" spans="11:11" ht="15" x14ac:dyDescent="0.2">
      <c r="K419" s="5" t="str">
        <f t="shared" si="41"/>
        <v/>
      </c>
    </row>
    <row r="420" spans="11:11" ht="15" x14ac:dyDescent="0.2">
      <c r="K420" s="5" t="str">
        <f t="shared" si="41"/>
        <v/>
      </c>
    </row>
    <row r="421" spans="11:11" ht="15" x14ac:dyDescent="0.2">
      <c r="K421" s="5" t="str">
        <f t="shared" si="41"/>
        <v/>
      </c>
    </row>
    <row r="422" spans="11:11" ht="15" x14ac:dyDescent="0.2">
      <c r="K422" s="5" t="str">
        <f t="shared" si="41"/>
        <v/>
      </c>
    </row>
    <row r="423" spans="11:11" ht="15" x14ac:dyDescent="0.2">
      <c r="K423" s="5" t="str">
        <f t="shared" si="41"/>
        <v/>
      </c>
    </row>
    <row r="424" spans="11:11" ht="15" x14ac:dyDescent="0.2">
      <c r="K424" s="5" t="str">
        <f t="shared" si="41"/>
        <v/>
      </c>
    </row>
    <row r="425" spans="11:11" ht="15" x14ac:dyDescent="0.2">
      <c r="K425" s="5" t="str">
        <f t="shared" si="41"/>
        <v/>
      </c>
    </row>
    <row r="426" spans="11:11" ht="15" x14ac:dyDescent="0.2">
      <c r="K426" s="5" t="str">
        <f t="shared" si="41"/>
        <v/>
      </c>
    </row>
    <row r="427" spans="11:11" ht="15" x14ac:dyDescent="0.2">
      <c r="K427" s="5" t="str">
        <f t="shared" si="41"/>
        <v/>
      </c>
    </row>
    <row r="428" spans="11:11" ht="15" x14ac:dyDescent="0.2">
      <c r="K428" s="5" t="str">
        <f t="shared" si="41"/>
        <v/>
      </c>
    </row>
    <row r="429" spans="11:11" ht="15" x14ac:dyDescent="0.2">
      <c r="K429" s="5" t="str">
        <f t="shared" si="41"/>
        <v/>
      </c>
    </row>
    <row r="430" spans="11:11" ht="15" x14ac:dyDescent="0.2">
      <c r="K430" s="5" t="str">
        <f t="shared" si="41"/>
        <v/>
      </c>
    </row>
    <row r="431" spans="11:11" ht="15" x14ac:dyDescent="0.2">
      <c r="K431" s="5" t="str">
        <f t="shared" si="41"/>
        <v/>
      </c>
    </row>
    <row r="432" spans="11:11" ht="15" x14ac:dyDescent="0.2">
      <c r="K432" s="5" t="str">
        <f t="shared" si="41"/>
        <v/>
      </c>
    </row>
    <row r="433" spans="11:11" ht="15" x14ac:dyDescent="0.2">
      <c r="K433" s="5" t="str">
        <f t="shared" si="41"/>
        <v/>
      </c>
    </row>
    <row r="434" spans="11:11" ht="15" x14ac:dyDescent="0.2">
      <c r="K434" s="5" t="str">
        <f t="shared" si="41"/>
        <v/>
      </c>
    </row>
    <row r="435" spans="11:11" ht="15" x14ac:dyDescent="0.2">
      <c r="K435" s="5" t="str">
        <f t="shared" si="41"/>
        <v/>
      </c>
    </row>
    <row r="436" spans="11:11" ht="15" x14ac:dyDescent="0.2">
      <c r="K436" s="5" t="str">
        <f t="shared" si="41"/>
        <v/>
      </c>
    </row>
    <row r="437" spans="11:11" ht="15" x14ac:dyDescent="0.2">
      <c r="K437" s="5" t="str">
        <f t="shared" si="41"/>
        <v/>
      </c>
    </row>
    <row r="438" spans="11:11" ht="15" x14ac:dyDescent="0.2">
      <c r="K438" s="5" t="str">
        <f t="shared" si="41"/>
        <v/>
      </c>
    </row>
    <row r="439" spans="11:11" ht="15" x14ac:dyDescent="0.2">
      <c r="K439" s="5" t="str">
        <f t="shared" si="41"/>
        <v/>
      </c>
    </row>
    <row r="440" spans="11:11" ht="15" x14ac:dyDescent="0.2">
      <c r="K440" s="5" t="str">
        <f t="shared" si="41"/>
        <v/>
      </c>
    </row>
    <row r="441" spans="11:11" ht="15" x14ac:dyDescent="0.2">
      <c r="K441" s="5" t="str">
        <f t="shared" si="41"/>
        <v/>
      </c>
    </row>
    <row r="442" spans="11:11" ht="15" x14ac:dyDescent="0.2">
      <c r="K442" s="5" t="str">
        <f t="shared" si="41"/>
        <v/>
      </c>
    </row>
    <row r="443" spans="11:11" ht="15" x14ac:dyDescent="0.2">
      <c r="K443" s="5" t="str">
        <f t="shared" si="41"/>
        <v/>
      </c>
    </row>
    <row r="444" spans="11:11" ht="15" x14ac:dyDescent="0.2">
      <c r="K444" s="5" t="str">
        <f t="shared" si="41"/>
        <v/>
      </c>
    </row>
    <row r="445" spans="11:11" ht="15" x14ac:dyDescent="0.2">
      <c r="K445" s="5" t="str">
        <f t="shared" si="41"/>
        <v/>
      </c>
    </row>
    <row r="446" spans="11:11" ht="15" x14ac:dyDescent="0.2">
      <c r="K446" s="5" t="str">
        <f t="shared" si="41"/>
        <v/>
      </c>
    </row>
    <row r="447" spans="11:11" ht="15" x14ac:dyDescent="0.2">
      <c r="K447" s="5" t="str">
        <f t="shared" si="41"/>
        <v/>
      </c>
    </row>
    <row r="448" spans="11:11" ht="15" x14ac:dyDescent="0.2">
      <c r="K448" s="5" t="str">
        <f t="shared" si="41"/>
        <v/>
      </c>
    </row>
    <row r="449" spans="11:11" ht="15" x14ac:dyDescent="0.2">
      <c r="K449" s="5" t="str">
        <f t="shared" si="41"/>
        <v/>
      </c>
    </row>
    <row r="450" spans="11:11" ht="15" x14ac:dyDescent="0.2">
      <c r="K450" s="5" t="str">
        <f t="shared" si="41"/>
        <v/>
      </c>
    </row>
    <row r="451" spans="11:11" ht="15" x14ac:dyDescent="0.2">
      <c r="K451" s="5" t="str">
        <f t="shared" ref="K451:K514" si="42">IF(J451="", "", B451=J451)</f>
        <v/>
      </c>
    </row>
    <row r="452" spans="11:11" ht="15" x14ac:dyDescent="0.2">
      <c r="K452" s="5" t="str">
        <f t="shared" si="42"/>
        <v/>
      </c>
    </row>
    <row r="453" spans="11:11" ht="15" x14ac:dyDescent="0.2">
      <c r="K453" s="5" t="str">
        <f t="shared" si="42"/>
        <v/>
      </c>
    </row>
    <row r="454" spans="11:11" ht="15" x14ac:dyDescent="0.2">
      <c r="K454" s="5" t="str">
        <f t="shared" si="42"/>
        <v/>
      </c>
    </row>
    <row r="455" spans="11:11" ht="15" x14ac:dyDescent="0.2">
      <c r="K455" s="5" t="str">
        <f t="shared" si="42"/>
        <v/>
      </c>
    </row>
    <row r="456" spans="11:11" ht="15" x14ac:dyDescent="0.2">
      <c r="K456" s="5" t="str">
        <f t="shared" si="42"/>
        <v/>
      </c>
    </row>
    <row r="457" spans="11:11" ht="15" x14ac:dyDescent="0.2">
      <c r="K457" s="5" t="str">
        <f t="shared" si="42"/>
        <v/>
      </c>
    </row>
    <row r="458" spans="11:11" ht="15" x14ac:dyDescent="0.2">
      <c r="K458" s="5" t="str">
        <f t="shared" si="42"/>
        <v/>
      </c>
    </row>
    <row r="459" spans="11:11" ht="15" x14ac:dyDescent="0.2">
      <c r="K459" s="5" t="str">
        <f t="shared" si="42"/>
        <v/>
      </c>
    </row>
    <row r="460" spans="11:11" ht="15" x14ac:dyDescent="0.2">
      <c r="K460" s="5" t="str">
        <f t="shared" si="42"/>
        <v/>
      </c>
    </row>
    <row r="461" spans="11:11" ht="15" x14ac:dyDescent="0.2">
      <c r="K461" s="5" t="str">
        <f t="shared" si="42"/>
        <v/>
      </c>
    </row>
    <row r="462" spans="11:11" ht="15" x14ac:dyDescent="0.2">
      <c r="K462" s="5" t="str">
        <f t="shared" si="42"/>
        <v/>
      </c>
    </row>
    <row r="463" spans="11:11" ht="15" x14ac:dyDescent="0.2">
      <c r="K463" s="5" t="str">
        <f t="shared" si="42"/>
        <v/>
      </c>
    </row>
    <row r="464" spans="11:11" ht="15" x14ac:dyDescent="0.2">
      <c r="K464" s="5" t="str">
        <f t="shared" si="42"/>
        <v/>
      </c>
    </row>
    <row r="465" spans="11:11" ht="15" x14ac:dyDescent="0.2">
      <c r="K465" s="5" t="str">
        <f t="shared" si="42"/>
        <v/>
      </c>
    </row>
    <row r="466" spans="11:11" ht="15" x14ac:dyDescent="0.2">
      <c r="K466" s="5" t="str">
        <f t="shared" si="42"/>
        <v/>
      </c>
    </row>
    <row r="467" spans="11:11" ht="15" x14ac:dyDescent="0.2">
      <c r="K467" s="5" t="str">
        <f t="shared" si="42"/>
        <v/>
      </c>
    </row>
    <row r="468" spans="11:11" ht="15" x14ac:dyDescent="0.2">
      <c r="K468" s="5" t="str">
        <f t="shared" si="42"/>
        <v/>
      </c>
    </row>
    <row r="469" spans="11:11" ht="15" x14ac:dyDescent="0.2">
      <c r="K469" s="5" t="str">
        <f t="shared" si="42"/>
        <v/>
      </c>
    </row>
    <row r="470" spans="11:11" ht="15" x14ac:dyDescent="0.2">
      <c r="K470" s="5" t="str">
        <f t="shared" si="42"/>
        <v/>
      </c>
    </row>
    <row r="471" spans="11:11" ht="15" x14ac:dyDescent="0.2">
      <c r="K471" s="5" t="str">
        <f t="shared" si="42"/>
        <v/>
      </c>
    </row>
    <row r="472" spans="11:11" ht="15" x14ac:dyDescent="0.2">
      <c r="K472" s="5" t="str">
        <f t="shared" si="42"/>
        <v/>
      </c>
    </row>
    <row r="473" spans="11:11" ht="15" x14ac:dyDescent="0.2">
      <c r="K473" s="5" t="str">
        <f t="shared" si="42"/>
        <v/>
      </c>
    </row>
    <row r="474" spans="11:11" ht="15" x14ac:dyDescent="0.2">
      <c r="K474" s="5" t="str">
        <f t="shared" si="42"/>
        <v/>
      </c>
    </row>
    <row r="475" spans="11:11" ht="15" x14ac:dyDescent="0.2">
      <c r="K475" s="5" t="str">
        <f t="shared" si="42"/>
        <v/>
      </c>
    </row>
    <row r="476" spans="11:11" ht="15" x14ac:dyDescent="0.2">
      <c r="K476" s="5" t="str">
        <f t="shared" si="42"/>
        <v/>
      </c>
    </row>
    <row r="477" spans="11:11" ht="15" x14ac:dyDescent="0.2">
      <c r="K477" s="5" t="str">
        <f t="shared" si="42"/>
        <v/>
      </c>
    </row>
    <row r="478" spans="11:11" ht="15" x14ac:dyDescent="0.2">
      <c r="K478" s="5" t="str">
        <f t="shared" si="42"/>
        <v/>
      </c>
    </row>
    <row r="479" spans="11:11" ht="15" x14ac:dyDescent="0.2">
      <c r="K479" s="5" t="str">
        <f t="shared" si="42"/>
        <v/>
      </c>
    </row>
    <row r="480" spans="11:11" ht="15" x14ac:dyDescent="0.2">
      <c r="K480" s="5" t="str">
        <f t="shared" si="42"/>
        <v/>
      </c>
    </row>
    <row r="481" spans="11:11" ht="15" x14ac:dyDescent="0.2">
      <c r="K481" s="5" t="str">
        <f t="shared" si="42"/>
        <v/>
      </c>
    </row>
    <row r="482" spans="11:11" ht="15" x14ac:dyDescent="0.2">
      <c r="K482" s="5" t="str">
        <f t="shared" si="42"/>
        <v/>
      </c>
    </row>
    <row r="483" spans="11:11" ht="15" x14ac:dyDescent="0.2">
      <c r="K483" s="5" t="str">
        <f t="shared" si="42"/>
        <v/>
      </c>
    </row>
    <row r="484" spans="11:11" ht="15" x14ac:dyDescent="0.2">
      <c r="K484" s="5" t="str">
        <f t="shared" si="42"/>
        <v/>
      </c>
    </row>
    <row r="485" spans="11:11" ht="15" x14ac:dyDescent="0.2">
      <c r="K485" s="5" t="str">
        <f t="shared" si="42"/>
        <v/>
      </c>
    </row>
    <row r="486" spans="11:11" ht="15" x14ac:dyDescent="0.2">
      <c r="K486" s="5" t="str">
        <f t="shared" si="42"/>
        <v/>
      </c>
    </row>
    <row r="487" spans="11:11" ht="15" x14ac:dyDescent="0.2">
      <c r="K487" s="5" t="str">
        <f t="shared" si="42"/>
        <v/>
      </c>
    </row>
    <row r="488" spans="11:11" ht="15" x14ac:dyDescent="0.2">
      <c r="K488" s="5" t="str">
        <f t="shared" si="42"/>
        <v/>
      </c>
    </row>
    <row r="489" spans="11:11" ht="15" x14ac:dyDescent="0.2">
      <c r="K489" s="5" t="str">
        <f t="shared" si="42"/>
        <v/>
      </c>
    </row>
    <row r="490" spans="11:11" ht="15" x14ac:dyDescent="0.2">
      <c r="K490" s="5" t="str">
        <f t="shared" si="42"/>
        <v/>
      </c>
    </row>
    <row r="491" spans="11:11" ht="15" x14ac:dyDescent="0.2">
      <c r="K491" s="5" t="str">
        <f t="shared" si="42"/>
        <v/>
      </c>
    </row>
    <row r="492" spans="11:11" ht="15" x14ac:dyDescent="0.2">
      <c r="K492" s="5" t="str">
        <f t="shared" si="42"/>
        <v/>
      </c>
    </row>
    <row r="493" spans="11:11" ht="15" x14ac:dyDescent="0.2">
      <c r="K493" s="5" t="str">
        <f t="shared" si="42"/>
        <v/>
      </c>
    </row>
    <row r="494" spans="11:11" ht="15" x14ac:dyDescent="0.2">
      <c r="K494" s="5" t="str">
        <f t="shared" si="42"/>
        <v/>
      </c>
    </row>
    <row r="495" spans="11:11" ht="15" x14ac:dyDescent="0.2">
      <c r="K495" s="5" t="str">
        <f t="shared" si="42"/>
        <v/>
      </c>
    </row>
    <row r="496" spans="11:11" ht="15" x14ac:dyDescent="0.2">
      <c r="K496" s="5" t="str">
        <f t="shared" si="42"/>
        <v/>
      </c>
    </row>
    <row r="497" spans="11:11" ht="15" x14ac:dyDescent="0.2">
      <c r="K497" s="5" t="str">
        <f t="shared" si="42"/>
        <v/>
      </c>
    </row>
    <row r="498" spans="11:11" ht="15" x14ac:dyDescent="0.2">
      <c r="K498" s="5" t="str">
        <f t="shared" si="42"/>
        <v/>
      </c>
    </row>
    <row r="499" spans="11:11" ht="15" x14ac:dyDescent="0.2">
      <c r="K499" s="5" t="str">
        <f t="shared" si="42"/>
        <v/>
      </c>
    </row>
    <row r="500" spans="11:11" ht="15" x14ac:dyDescent="0.2">
      <c r="K500" s="5" t="str">
        <f t="shared" si="42"/>
        <v/>
      </c>
    </row>
    <row r="501" spans="11:11" ht="15" x14ac:dyDescent="0.2">
      <c r="K501" s="5" t="str">
        <f t="shared" si="42"/>
        <v/>
      </c>
    </row>
    <row r="502" spans="11:11" ht="15" x14ac:dyDescent="0.2">
      <c r="K502" s="5" t="str">
        <f t="shared" si="42"/>
        <v/>
      </c>
    </row>
    <row r="503" spans="11:11" ht="15" x14ac:dyDescent="0.2">
      <c r="K503" s="5" t="str">
        <f t="shared" si="42"/>
        <v/>
      </c>
    </row>
    <row r="504" spans="11:11" ht="15" x14ac:dyDescent="0.2">
      <c r="K504" s="5" t="str">
        <f t="shared" si="42"/>
        <v/>
      </c>
    </row>
    <row r="505" spans="11:11" ht="15" x14ac:dyDescent="0.2">
      <c r="K505" s="5" t="str">
        <f t="shared" si="42"/>
        <v/>
      </c>
    </row>
    <row r="506" spans="11:11" ht="15" x14ac:dyDescent="0.2">
      <c r="K506" s="5" t="str">
        <f t="shared" si="42"/>
        <v/>
      </c>
    </row>
    <row r="507" spans="11:11" ht="15" x14ac:dyDescent="0.2">
      <c r="K507" s="5" t="str">
        <f t="shared" si="42"/>
        <v/>
      </c>
    </row>
    <row r="508" spans="11:11" ht="15" x14ac:dyDescent="0.2">
      <c r="K508" s="5" t="str">
        <f t="shared" si="42"/>
        <v/>
      </c>
    </row>
    <row r="509" spans="11:11" ht="15" x14ac:dyDescent="0.2">
      <c r="K509" s="5" t="str">
        <f t="shared" si="42"/>
        <v/>
      </c>
    </row>
    <row r="510" spans="11:11" ht="15" x14ac:dyDescent="0.2">
      <c r="K510" s="5" t="str">
        <f t="shared" si="42"/>
        <v/>
      </c>
    </row>
    <row r="511" spans="11:11" ht="15" x14ac:dyDescent="0.2">
      <c r="K511" s="5" t="str">
        <f t="shared" si="42"/>
        <v/>
      </c>
    </row>
    <row r="512" spans="11:11" ht="15" x14ac:dyDescent="0.2">
      <c r="K512" s="5" t="str">
        <f t="shared" si="42"/>
        <v/>
      </c>
    </row>
    <row r="513" spans="11:11" ht="15" x14ac:dyDescent="0.2">
      <c r="K513" s="5" t="str">
        <f t="shared" si="42"/>
        <v/>
      </c>
    </row>
    <row r="514" spans="11:11" ht="15" x14ac:dyDescent="0.2">
      <c r="K514" s="5" t="str">
        <f t="shared" si="42"/>
        <v/>
      </c>
    </row>
    <row r="515" spans="11:11" ht="15" x14ac:dyDescent="0.2">
      <c r="K515" s="5" t="str">
        <f t="shared" ref="K515:K578" si="43">IF(J515="", "", B515=J515)</f>
        <v/>
      </c>
    </row>
    <row r="516" spans="11:11" ht="15" x14ac:dyDescent="0.2">
      <c r="K516" s="5" t="str">
        <f t="shared" si="43"/>
        <v/>
      </c>
    </row>
    <row r="517" spans="11:11" ht="15" x14ac:dyDescent="0.2">
      <c r="K517" s="5" t="str">
        <f t="shared" si="43"/>
        <v/>
      </c>
    </row>
    <row r="518" spans="11:11" ht="15" x14ac:dyDescent="0.2">
      <c r="K518" s="5" t="str">
        <f t="shared" si="43"/>
        <v/>
      </c>
    </row>
    <row r="519" spans="11:11" ht="15" x14ac:dyDescent="0.2">
      <c r="K519" s="5" t="str">
        <f t="shared" si="43"/>
        <v/>
      </c>
    </row>
    <row r="520" spans="11:11" ht="15" x14ac:dyDescent="0.2">
      <c r="K520" s="5" t="str">
        <f t="shared" si="43"/>
        <v/>
      </c>
    </row>
    <row r="521" spans="11:11" ht="15" x14ac:dyDescent="0.2">
      <c r="K521" s="5" t="str">
        <f t="shared" si="43"/>
        <v/>
      </c>
    </row>
    <row r="522" spans="11:11" ht="15" x14ac:dyDescent="0.2">
      <c r="K522" s="5" t="str">
        <f t="shared" si="43"/>
        <v/>
      </c>
    </row>
    <row r="523" spans="11:11" ht="15" x14ac:dyDescent="0.2">
      <c r="K523" s="5" t="str">
        <f t="shared" si="43"/>
        <v/>
      </c>
    </row>
    <row r="524" spans="11:11" ht="15" x14ac:dyDescent="0.2">
      <c r="K524" s="5" t="str">
        <f t="shared" si="43"/>
        <v/>
      </c>
    </row>
    <row r="525" spans="11:11" ht="15" x14ac:dyDescent="0.2">
      <c r="K525" s="5" t="str">
        <f t="shared" si="43"/>
        <v/>
      </c>
    </row>
    <row r="526" spans="11:11" ht="15" x14ac:dyDescent="0.2">
      <c r="K526" s="5" t="str">
        <f t="shared" si="43"/>
        <v/>
      </c>
    </row>
    <row r="527" spans="11:11" ht="15" x14ac:dyDescent="0.2">
      <c r="K527" s="5" t="str">
        <f t="shared" si="43"/>
        <v/>
      </c>
    </row>
    <row r="528" spans="11:11" ht="15" x14ac:dyDescent="0.2">
      <c r="K528" s="5" t="str">
        <f t="shared" si="43"/>
        <v/>
      </c>
    </row>
    <row r="529" spans="11:11" ht="15" x14ac:dyDescent="0.2">
      <c r="K529" s="5" t="str">
        <f t="shared" si="43"/>
        <v/>
      </c>
    </row>
    <row r="530" spans="11:11" ht="15" x14ac:dyDescent="0.2">
      <c r="K530" s="5" t="str">
        <f t="shared" si="43"/>
        <v/>
      </c>
    </row>
    <row r="531" spans="11:11" ht="15" x14ac:dyDescent="0.2">
      <c r="K531" s="5" t="str">
        <f t="shared" si="43"/>
        <v/>
      </c>
    </row>
    <row r="532" spans="11:11" ht="15" x14ac:dyDescent="0.2">
      <c r="K532" s="5" t="str">
        <f t="shared" si="43"/>
        <v/>
      </c>
    </row>
    <row r="533" spans="11:11" ht="15" x14ac:dyDescent="0.2">
      <c r="K533" s="5" t="str">
        <f t="shared" si="43"/>
        <v/>
      </c>
    </row>
    <row r="534" spans="11:11" ht="15" x14ac:dyDescent="0.2">
      <c r="K534" s="5" t="str">
        <f t="shared" si="43"/>
        <v/>
      </c>
    </row>
    <row r="535" spans="11:11" ht="15" x14ac:dyDescent="0.2">
      <c r="K535" s="5" t="str">
        <f t="shared" si="43"/>
        <v/>
      </c>
    </row>
    <row r="536" spans="11:11" ht="15" x14ac:dyDescent="0.2">
      <c r="K536" s="5" t="str">
        <f t="shared" si="43"/>
        <v/>
      </c>
    </row>
    <row r="537" spans="11:11" ht="15" x14ac:dyDescent="0.2">
      <c r="K537" s="5" t="str">
        <f t="shared" si="43"/>
        <v/>
      </c>
    </row>
    <row r="538" spans="11:11" ht="15" x14ac:dyDescent="0.2">
      <c r="K538" s="5" t="str">
        <f t="shared" si="43"/>
        <v/>
      </c>
    </row>
    <row r="539" spans="11:11" ht="15" x14ac:dyDescent="0.2">
      <c r="K539" s="5" t="str">
        <f t="shared" si="43"/>
        <v/>
      </c>
    </row>
    <row r="540" spans="11:11" ht="15" x14ac:dyDescent="0.2">
      <c r="K540" s="5" t="str">
        <f t="shared" si="43"/>
        <v/>
      </c>
    </row>
    <row r="541" spans="11:11" ht="15" x14ac:dyDescent="0.2">
      <c r="K541" s="5" t="str">
        <f t="shared" si="43"/>
        <v/>
      </c>
    </row>
    <row r="542" spans="11:11" ht="15" x14ac:dyDescent="0.2">
      <c r="K542" s="5" t="str">
        <f t="shared" si="43"/>
        <v/>
      </c>
    </row>
    <row r="543" spans="11:11" ht="15" x14ac:dyDescent="0.2">
      <c r="K543" s="5" t="str">
        <f t="shared" si="43"/>
        <v/>
      </c>
    </row>
    <row r="544" spans="11:11" ht="15" x14ac:dyDescent="0.2">
      <c r="K544" s="5" t="str">
        <f t="shared" si="43"/>
        <v/>
      </c>
    </row>
    <row r="545" spans="11:11" ht="15" x14ac:dyDescent="0.2">
      <c r="K545" s="5" t="str">
        <f t="shared" si="43"/>
        <v/>
      </c>
    </row>
    <row r="546" spans="11:11" ht="15" x14ac:dyDescent="0.2">
      <c r="K546" s="5" t="str">
        <f t="shared" si="43"/>
        <v/>
      </c>
    </row>
    <row r="547" spans="11:11" ht="15" x14ac:dyDescent="0.2">
      <c r="K547" s="5" t="str">
        <f t="shared" si="43"/>
        <v/>
      </c>
    </row>
    <row r="548" spans="11:11" ht="15" x14ac:dyDescent="0.2">
      <c r="K548" s="5" t="str">
        <f t="shared" si="43"/>
        <v/>
      </c>
    </row>
    <row r="549" spans="11:11" ht="15" x14ac:dyDescent="0.2">
      <c r="K549" s="5" t="str">
        <f t="shared" si="43"/>
        <v/>
      </c>
    </row>
    <row r="550" spans="11:11" ht="15" x14ac:dyDescent="0.2">
      <c r="K550" s="5" t="str">
        <f t="shared" si="43"/>
        <v/>
      </c>
    </row>
    <row r="551" spans="11:11" ht="15" x14ac:dyDescent="0.2">
      <c r="K551" s="5" t="str">
        <f t="shared" si="43"/>
        <v/>
      </c>
    </row>
    <row r="552" spans="11:11" ht="15" x14ac:dyDescent="0.2">
      <c r="K552" s="5" t="str">
        <f t="shared" si="43"/>
        <v/>
      </c>
    </row>
    <row r="553" spans="11:11" ht="15" x14ac:dyDescent="0.2">
      <c r="K553" s="5" t="str">
        <f t="shared" si="43"/>
        <v/>
      </c>
    </row>
    <row r="554" spans="11:11" ht="15" x14ac:dyDescent="0.2">
      <c r="K554" s="5" t="str">
        <f t="shared" si="43"/>
        <v/>
      </c>
    </row>
    <row r="555" spans="11:11" ht="15" x14ac:dyDescent="0.2">
      <c r="K555" s="5" t="str">
        <f t="shared" si="43"/>
        <v/>
      </c>
    </row>
    <row r="556" spans="11:11" ht="15" x14ac:dyDescent="0.2">
      <c r="K556" s="5" t="str">
        <f t="shared" si="43"/>
        <v/>
      </c>
    </row>
    <row r="557" spans="11:11" ht="15" x14ac:dyDescent="0.2">
      <c r="K557" s="5" t="str">
        <f t="shared" si="43"/>
        <v/>
      </c>
    </row>
    <row r="558" spans="11:11" ht="15" x14ac:dyDescent="0.2">
      <c r="K558" s="5" t="str">
        <f t="shared" si="43"/>
        <v/>
      </c>
    </row>
    <row r="559" spans="11:11" ht="15" x14ac:dyDescent="0.2">
      <c r="K559" s="5" t="str">
        <f t="shared" si="43"/>
        <v/>
      </c>
    </row>
    <row r="560" spans="11:11" ht="15" x14ac:dyDescent="0.2">
      <c r="K560" s="5" t="str">
        <f t="shared" si="43"/>
        <v/>
      </c>
    </row>
    <row r="561" spans="11:11" ht="15" x14ac:dyDescent="0.2">
      <c r="K561" s="5" t="str">
        <f t="shared" si="43"/>
        <v/>
      </c>
    </row>
    <row r="562" spans="11:11" ht="15" x14ac:dyDescent="0.2">
      <c r="K562" s="5" t="str">
        <f t="shared" si="43"/>
        <v/>
      </c>
    </row>
    <row r="563" spans="11:11" ht="15" x14ac:dyDescent="0.2">
      <c r="K563" s="5" t="str">
        <f t="shared" si="43"/>
        <v/>
      </c>
    </row>
    <row r="564" spans="11:11" ht="15" x14ac:dyDescent="0.2">
      <c r="K564" s="5" t="str">
        <f t="shared" si="43"/>
        <v/>
      </c>
    </row>
    <row r="565" spans="11:11" ht="15" x14ac:dyDescent="0.2">
      <c r="K565" s="5" t="str">
        <f t="shared" si="43"/>
        <v/>
      </c>
    </row>
    <row r="566" spans="11:11" ht="15" x14ac:dyDescent="0.2">
      <c r="K566" s="5" t="str">
        <f t="shared" si="43"/>
        <v/>
      </c>
    </row>
    <row r="567" spans="11:11" ht="15" x14ac:dyDescent="0.2">
      <c r="K567" s="5" t="str">
        <f t="shared" si="43"/>
        <v/>
      </c>
    </row>
    <row r="568" spans="11:11" ht="15" x14ac:dyDescent="0.2">
      <c r="K568" s="5" t="str">
        <f t="shared" si="43"/>
        <v/>
      </c>
    </row>
    <row r="569" spans="11:11" ht="15" x14ac:dyDescent="0.2">
      <c r="K569" s="5" t="str">
        <f t="shared" si="43"/>
        <v/>
      </c>
    </row>
    <row r="570" spans="11:11" ht="15" x14ac:dyDescent="0.2">
      <c r="K570" s="5" t="str">
        <f t="shared" si="43"/>
        <v/>
      </c>
    </row>
    <row r="571" spans="11:11" ht="15" x14ac:dyDescent="0.2">
      <c r="K571" s="5" t="str">
        <f t="shared" si="43"/>
        <v/>
      </c>
    </row>
    <row r="572" spans="11:11" ht="15" x14ac:dyDescent="0.2">
      <c r="K572" s="5" t="str">
        <f t="shared" si="43"/>
        <v/>
      </c>
    </row>
    <row r="573" spans="11:11" ht="15" x14ac:dyDescent="0.2">
      <c r="K573" s="5" t="str">
        <f t="shared" si="43"/>
        <v/>
      </c>
    </row>
    <row r="574" spans="11:11" ht="15" x14ac:dyDescent="0.2">
      <c r="K574" s="5" t="str">
        <f t="shared" si="43"/>
        <v/>
      </c>
    </row>
    <row r="575" spans="11:11" ht="15" x14ac:dyDescent="0.2">
      <c r="K575" s="5" t="str">
        <f t="shared" si="43"/>
        <v/>
      </c>
    </row>
    <row r="576" spans="11:11" ht="15" x14ac:dyDescent="0.2">
      <c r="K576" s="5" t="str">
        <f t="shared" si="43"/>
        <v/>
      </c>
    </row>
    <row r="577" spans="11:11" ht="15" x14ac:dyDescent="0.2">
      <c r="K577" s="5" t="str">
        <f t="shared" si="43"/>
        <v/>
      </c>
    </row>
    <row r="578" spans="11:11" ht="15" x14ac:dyDescent="0.2">
      <c r="K578" s="5" t="str">
        <f t="shared" si="43"/>
        <v/>
      </c>
    </row>
    <row r="579" spans="11:11" ht="15" x14ac:dyDescent="0.2">
      <c r="K579" s="5" t="str">
        <f t="shared" ref="K579:K627" si="44">IF(J579="", "", B579=J579)</f>
        <v/>
      </c>
    </row>
    <row r="580" spans="11:11" ht="15" x14ac:dyDescent="0.2">
      <c r="K580" s="5" t="str">
        <f t="shared" si="44"/>
        <v/>
      </c>
    </row>
    <row r="581" spans="11:11" ht="15" x14ac:dyDescent="0.2">
      <c r="K581" s="5" t="str">
        <f t="shared" si="44"/>
        <v/>
      </c>
    </row>
    <row r="582" spans="11:11" ht="15" x14ac:dyDescent="0.2">
      <c r="K582" s="5" t="str">
        <f t="shared" si="44"/>
        <v/>
      </c>
    </row>
    <row r="583" spans="11:11" ht="15" x14ac:dyDescent="0.2">
      <c r="K583" s="5" t="str">
        <f t="shared" si="44"/>
        <v/>
      </c>
    </row>
    <row r="584" spans="11:11" ht="15" x14ac:dyDescent="0.2">
      <c r="K584" s="5" t="str">
        <f t="shared" si="44"/>
        <v/>
      </c>
    </row>
    <row r="585" spans="11:11" ht="15" x14ac:dyDescent="0.2">
      <c r="K585" s="5" t="str">
        <f t="shared" si="44"/>
        <v/>
      </c>
    </row>
    <row r="586" spans="11:11" ht="15" x14ac:dyDescent="0.2">
      <c r="K586" s="5" t="str">
        <f t="shared" si="44"/>
        <v/>
      </c>
    </row>
    <row r="587" spans="11:11" ht="15" x14ac:dyDescent="0.2">
      <c r="K587" s="5" t="str">
        <f t="shared" si="44"/>
        <v/>
      </c>
    </row>
    <row r="588" spans="11:11" ht="15" x14ac:dyDescent="0.2">
      <c r="K588" s="5" t="str">
        <f t="shared" si="44"/>
        <v/>
      </c>
    </row>
    <row r="589" spans="11:11" ht="15" x14ac:dyDescent="0.2">
      <c r="K589" s="5" t="str">
        <f t="shared" si="44"/>
        <v/>
      </c>
    </row>
    <row r="590" spans="11:11" ht="15" x14ac:dyDescent="0.2">
      <c r="K590" s="5" t="str">
        <f t="shared" si="44"/>
        <v/>
      </c>
    </row>
    <row r="591" spans="11:11" ht="15" x14ac:dyDescent="0.2">
      <c r="K591" s="5" t="str">
        <f t="shared" si="44"/>
        <v/>
      </c>
    </row>
    <row r="592" spans="11:11" ht="15" x14ac:dyDescent="0.2">
      <c r="K592" s="5" t="str">
        <f t="shared" si="44"/>
        <v/>
      </c>
    </row>
    <row r="593" spans="11:11" ht="15" x14ac:dyDescent="0.2">
      <c r="K593" s="5" t="str">
        <f t="shared" si="44"/>
        <v/>
      </c>
    </row>
    <row r="594" spans="11:11" ht="15" x14ac:dyDescent="0.2">
      <c r="K594" s="5" t="str">
        <f t="shared" si="44"/>
        <v/>
      </c>
    </row>
    <row r="595" spans="11:11" ht="15" x14ac:dyDescent="0.2">
      <c r="K595" s="5" t="str">
        <f t="shared" si="44"/>
        <v/>
      </c>
    </row>
    <row r="596" spans="11:11" ht="15" x14ac:dyDescent="0.2">
      <c r="K596" s="5" t="str">
        <f t="shared" si="44"/>
        <v/>
      </c>
    </row>
    <row r="597" spans="11:11" ht="15" x14ac:dyDescent="0.2">
      <c r="K597" s="5" t="str">
        <f t="shared" si="44"/>
        <v/>
      </c>
    </row>
    <row r="598" spans="11:11" ht="15" x14ac:dyDescent="0.2">
      <c r="K598" s="5" t="str">
        <f t="shared" si="44"/>
        <v/>
      </c>
    </row>
    <row r="599" spans="11:11" ht="15" x14ac:dyDescent="0.2">
      <c r="K599" s="5" t="str">
        <f t="shared" si="44"/>
        <v/>
      </c>
    </row>
    <row r="600" spans="11:11" ht="15" x14ac:dyDescent="0.2">
      <c r="K600" s="5" t="str">
        <f t="shared" si="44"/>
        <v/>
      </c>
    </row>
    <row r="601" spans="11:11" ht="15" x14ac:dyDescent="0.2">
      <c r="K601" s="5" t="str">
        <f t="shared" si="44"/>
        <v/>
      </c>
    </row>
    <row r="602" spans="11:11" ht="15" x14ac:dyDescent="0.2">
      <c r="K602" s="5" t="str">
        <f t="shared" si="44"/>
        <v/>
      </c>
    </row>
    <row r="603" spans="11:11" ht="15" x14ac:dyDescent="0.2">
      <c r="K603" s="5" t="str">
        <f t="shared" si="44"/>
        <v/>
      </c>
    </row>
    <row r="604" spans="11:11" ht="15" x14ac:dyDescent="0.2">
      <c r="K604" s="5" t="str">
        <f t="shared" si="44"/>
        <v/>
      </c>
    </row>
    <row r="605" spans="11:11" ht="15" x14ac:dyDescent="0.2">
      <c r="K605" s="5" t="str">
        <f t="shared" si="44"/>
        <v/>
      </c>
    </row>
    <row r="606" spans="11:11" ht="15" x14ac:dyDescent="0.2">
      <c r="K606" s="5" t="str">
        <f t="shared" si="44"/>
        <v/>
      </c>
    </row>
    <row r="607" spans="11:11" ht="15" x14ac:dyDescent="0.2">
      <c r="K607" s="5" t="str">
        <f t="shared" si="44"/>
        <v/>
      </c>
    </row>
    <row r="608" spans="11:11" ht="15" x14ac:dyDescent="0.2">
      <c r="K608" s="5" t="str">
        <f t="shared" si="44"/>
        <v/>
      </c>
    </row>
    <row r="609" spans="11:11" ht="15" x14ac:dyDescent="0.2">
      <c r="K609" s="5" t="str">
        <f t="shared" si="44"/>
        <v/>
      </c>
    </row>
    <row r="610" spans="11:11" ht="15" x14ac:dyDescent="0.2">
      <c r="K610" s="5" t="str">
        <f t="shared" si="44"/>
        <v/>
      </c>
    </row>
    <row r="611" spans="11:11" ht="15" x14ac:dyDescent="0.2">
      <c r="K611" s="5" t="str">
        <f t="shared" si="44"/>
        <v/>
      </c>
    </row>
    <row r="612" spans="11:11" ht="15" x14ac:dyDescent="0.2">
      <c r="K612" s="5" t="str">
        <f t="shared" si="44"/>
        <v/>
      </c>
    </row>
    <row r="613" spans="11:11" ht="15" x14ac:dyDescent="0.2">
      <c r="K613" s="5" t="str">
        <f t="shared" si="44"/>
        <v/>
      </c>
    </row>
    <row r="614" spans="11:11" ht="15" x14ac:dyDescent="0.2">
      <c r="K614" s="5" t="str">
        <f t="shared" si="44"/>
        <v/>
      </c>
    </row>
    <row r="615" spans="11:11" ht="15" x14ac:dyDescent="0.2">
      <c r="K615" s="5" t="str">
        <f t="shared" si="44"/>
        <v/>
      </c>
    </row>
    <row r="616" spans="11:11" ht="15" x14ac:dyDescent="0.2">
      <c r="K616" s="5" t="str">
        <f t="shared" si="44"/>
        <v/>
      </c>
    </row>
    <row r="617" spans="11:11" ht="15" x14ac:dyDescent="0.2">
      <c r="K617" s="5" t="str">
        <f t="shared" si="44"/>
        <v/>
      </c>
    </row>
    <row r="618" spans="11:11" ht="15" x14ac:dyDescent="0.2">
      <c r="K618" s="5" t="str">
        <f t="shared" si="44"/>
        <v/>
      </c>
    </row>
    <row r="619" spans="11:11" ht="15" x14ac:dyDescent="0.2">
      <c r="K619" s="5" t="str">
        <f t="shared" si="44"/>
        <v/>
      </c>
    </row>
    <row r="620" spans="11:11" ht="15" x14ac:dyDescent="0.2">
      <c r="K620" s="5" t="str">
        <f t="shared" si="44"/>
        <v/>
      </c>
    </row>
    <row r="621" spans="11:11" ht="15" x14ac:dyDescent="0.2">
      <c r="K621" s="5" t="str">
        <f t="shared" si="44"/>
        <v/>
      </c>
    </row>
    <row r="622" spans="11:11" ht="15" x14ac:dyDescent="0.2">
      <c r="K622" s="5" t="str">
        <f t="shared" si="44"/>
        <v/>
      </c>
    </row>
    <row r="623" spans="11:11" ht="15" x14ac:dyDescent="0.2">
      <c r="K623" s="5" t="str">
        <f t="shared" si="44"/>
        <v/>
      </c>
    </row>
    <row r="624" spans="11:11" ht="15" x14ac:dyDescent="0.2">
      <c r="K624" s="5" t="str">
        <f t="shared" si="44"/>
        <v/>
      </c>
    </row>
    <row r="625" spans="11:11" ht="15" x14ac:dyDescent="0.2">
      <c r="K625" s="5" t="str">
        <f t="shared" si="44"/>
        <v/>
      </c>
    </row>
    <row r="626" spans="11:11" ht="15" x14ac:dyDescent="0.2">
      <c r="K626" s="5" t="str">
        <f t="shared" si="44"/>
        <v/>
      </c>
    </row>
    <row r="627" spans="11:11" ht="15" x14ac:dyDescent="0.2">
      <c r="K627" s="5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baseColWidth="10" defaultColWidth="8.5" defaultRowHeight="14.25" customHeight="1" x14ac:dyDescent="0.2"/>
  <cols>
    <col min="3" max="3" width="111" customWidth="1"/>
  </cols>
  <sheetData>
    <row r="2" spans="3:3" ht="32" x14ac:dyDescent="0.2">
      <c r="C2" s="1" t="s">
        <v>1078</v>
      </c>
    </row>
    <row r="4" spans="3:3" ht="15" x14ac:dyDescent="0.2">
      <c r="C4" s="1"/>
    </row>
    <row r="6" spans="3:3" ht="15" x14ac:dyDescent="0.2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5" customHeight="1" x14ac:dyDescent="0.2"/>
  <cols>
    <col min="1" max="1" width="9.5" style="14" customWidth="1"/>
    <col min="2" max="2" width="9.1640625" style="15" customWidth="1"/>
    <col min="3" max="3" width="47.33203125" style="16" customWidth="1"/>
    <col min="4" max="4" width="24.5" style="16" customWidth="1"/>
    <col min="5" max="5" width="30.5" style="16" customWidth="1"/>
    <col min="6" max="6" width="29.5" style="16" customWidth="1"/>
    <col min="7" max="7" width="45.5" style="16" customWidth="1"/>
    <col min="8" max="8" width="22.5" style="17" customWidth="1"/>
    <col min="9" max="16384" width="7.6640625" style="18"/>
  </cols>
  <sheetData>
    <row r="1" spans="1:8" s="24" customFormat="1" ht="115.5" customHeight="1" x14ac:dyDescent="0.2">
      <c r="A1" s="19" t="s">
        <v>9</v>
      </c>
      <c r="B1" s="19" t="s">
        <v>1080</v>
      </c>
      <c r="C1" s="19"/>
      <c r="D1" s="20" t="s">
        <v>18</v>
      </c>
      <c r="E1" s="21" t="s">
        <v>19</v>
      </c>
      <c r="F1" s="22" t="s">
        <v>1081</v>
      </c>
      <c r="G1" s="19" t="s">
        <v>23</v>
      </c>
      <c r="H1" s="23" t="s">
        <v>24</v>
      </c>
    </row>
    <row r="2" spans="1:8" s="27" customFormat="1" ht="68" x14ac:dyDescent="0.2">
      <c r="A2" s="25">
        <v>1</v>
      </c>
      <c r="B2" s="26" t="s">
        <v>41</v>
      </c>
      <c r="C2" s="16" t="s">
        <v>1065</v>
      </c>
      <c r="D2" s="16" t="s">
        <v>1082</v>
      </c>
      <c r="E2" s="16" t="s">
        <v>1083</v>
      </c>
      <c r="F2" s="16" t="s">
        <v>1084</v>
      </c>
      <c r="G2" s="16" t="s">
        <v>1085</v>
      </c>
      <c r="H2" s="16">
        <v>660263238</v>
      </c>
    </row>
    <row r="3" spans="1:8" s="27" customFormat="1" ht="85" x14ac:dyDescent="0.2">
      <c r="A3" s="25">
        <v>8</v>
      </c>
      <c r="B3" s="26" t="s">
        <v>41</v>
      </c>
      <c r="C3" s="16" t="s">
        <v>1086</v>
      </c>
      <c r="D3" s="16" t="s">
        <v>1087</v>
      </c>
      <c r="E3" s="16" t="s">
        <v>1088</v>
      </c>
      <c r="F3" s="16" t="s">
        <v>1089</v>
      </c>
      <c r="G3" s="16" t="s">
        <v>1090</v>
      </c>
      <c r="H3" s="16">
        <v>505059149</v>
      </c>
    </row>
    <row r="4" spans="1:8" s="27" customFormat="1" ht="68" x14ac:dyDescent="0.2">
      <c r="A4" s="25">
        <v>12</v>
      </c>
      <c r="B4" s="26" t="s">
        <v>41</v>
      </c>
      <c r="C4" s="16" t="s">
        <v>1067</v>
      </c>
      <c r="D4" s="16" t="s">
        <v>1091</v>
      </c>
      <c r="E4" s="16" t="s">
        <v>1092</v>
      </c>
      <c r="F4" s="16" t="s">
        <v>1093</v>
      </c>
      <c r="G4" s="16" t="s">
        <v>1094</v>
      </c>
      <c r="H4" s="16">
        <v>993803701</v>
      </c>
    </row>
    <row r="5" spans="1:8" s="27" customFormat="1" ht="68" x14ac:dyDescent="0.2">
      <c r="A5" s="25">
        <v>7</v>
      </c>
      <c r="B5" s="26" t="s">
        <v>41</v>
      </c>
      <c r="C5" s="16" t="s">
        <v>1068</v>
      </c>
      <c r="D5" s="16" t="s">
        <v>1091</v>
      </c>
      <c r="E5" s="16" t="s">
        <v>1095</v>
      </c>
      <c r="F5" s="16" t="s">
        <v>1096</v>
      </c>
      <c r="G5" s="16" t="s">
        <v>1097</v>
      </c>
      <c r="H5" s="16">
        <v>677153559</v>
      </c>
    </row>
    <row r="6" spans="1:8" s="27" customFormat="1" ht="85" x14ac:dyDescent="0.2">
      <c r="A6" s="25">
        <v>4</v>
      </c>
      <c r="B6" s="26" t="s">
        <v>41</v>
      </c>
      <c r="C6" s="16" t="s">
        <v>1069</v>
      </c>
      <c r="D6" s="16" t="s">
        <v>1098</v>
      </c>
      <c r="E6" s="16" t="s">
        <v>1099</v>
      </c>
      <c r="F6" s="16" t="s">
        <v>1100</v>
      </c>
      <c r="G6" s="16" t="s">
        <v>1101</v>
      </c>
      <c r="H6" s="16">
        <v>683977036</v>
      </c>
    </row>
    <row r="7" spans="1:8" s="27" customFormat="1" ht="68" x14ac:dyDescent="0.2">
      <c r="A7" s="25">
        <v>6</v>
      </c>
      <c r="B7" s="26" t="s">
        <v>41</v>
      </c>
      <c r="C7" s="16" t="s">
        <v>1102</v>
      </c>
      <c r="D7" s="16" t="s">
        <v>1103</v>
      </c>
      <c r="E7" s="16" t="s">
        <v>1104</v>
      </c>
      <c r="F7" s="16" t="s">
        <v>1105</v>
      </c>
      <c r="G7" s="16" t="s">
        <v>1106</v>
      </c>
      <c r="H7" s="16">
        <v>682269805</v>
      </c>
    </row>
    <row r="8" spans="1:8" s="27" customFormat="1" ht="68" x14ac:dyDescent="0.2">
      <c r="A8" s="25">
        <v>13</v>
      </c>
      <c r="B8" s="26" t="s">
        <v>41</v>
      </c>
      <c r="C8" s="16" t="s">
        <v>1107</v>
      </c>
      <c r="D8" s="16" t="s">
        <v>1108</v>
      </c>
      <c r="E8" s="16" t="s">
        <v>1109</v>
      </c>
      <c r="F8" s="16" t="s">
        <v>1110</v>
      </c>
      <c r="G8" s="16" t="s">
        <v>1111</v>
      </c>
      <c r="H8" s="16">
        <v>990631915</v>
      </c>
    </row>
    <row r="9" spans="1:8" s="27" customFormat="1" ht="68" x14ac:dyDescent="0.2">
      <c r="A9" s="25">
        <v>9</v>
      </c>
      <c r="B9" s="26" t="s">
        <v>41</v>
      </c>
      <c r="C9" s="16" t="s">
        <v>1072</v>
      </c>
      <c r="D9" s="16" t="s">
        <v>1112</v>
      </c>
      <c r="E9" s="16" t="s">
        <v>1113</v>
      </c>
      <c r="F9" s="16" t="s">
        <v>1114</v>
      </c>
      <c r="G9" s="16" t="s">
        <v>1115</v>
      </c>
      <c r="H9" s="16">
        <v>956741071</v>
      </c>
    </row>
    <row r="10" spans="1:8" s="27" customFormat="1" ht="85" x14ac:dyDescent="0.2">
      <c r="A10" s="25">
        <v>3</v>
      </c>
      <c r="B10" s="26" t="s">
        <v>41</v>
      </c>
      <c r="C10" s="16" t="s">
        <v>1116</v>
      </c>
      <c r="D10" s="16" t="s">
        <v>1117</v>
      </c>
      <c r="E10" s="16" t="s">
        <v>1118</v>
      </c>
      <c r="F10" s="16" t="s">
        <v>1119</v>
      </c>
      <c r="G10" s="16" t="s">
        <v>1120</v>
      </c>
      <c r="H10" s="16">
        <v>934248356</v>
      </c>
    </row>
    <row r="11" spans="1:8" s="27" customFormat="1" ht="68" x14ac:dyDescent="0.2">
      <c r="A11" s="25">
        <v>11</v>
      </c>
      <c r="B11" s="26" t="s">
        <v>41</v>
      </c>
      <c r="C11" s="16" t="s">
        <v>1074</v>
      </c>
      <c r="D11" s="16" t="s">
        <v>1121</v>
      </c>
      <c r="E11" s="16" t="s">
        <v>1122</v>
      </c>
      <c r="F11" s="16" t="s">
        <v>1123</v>
      </c>
      <c r="G11" s="16" t="s">
        <v>1124</v>
      </c>
      <c r="H11" s="16">
        <v>983438936</v>
      </c>
    </row>
    <row r="12" spans="1:8" s="27" customFormat="1" ht="51" x14ac:dyDescent="0.2">
      <c r="A12" s="25">
        <v>5</v>
      </c>
      <c r="B12" s="26" t="s">
        <v>41</v>
      </c>
      <c r="C12" s="16" t="s">
        <v>1075</v>
      </c>
      <c r="D12" s="16" t="s">
        <v>1125</v>
      </c>
      <c r="E12" s="16" t="s">
        <v>1126</v>
      </c>
      <c r="F12" s="16" t="s">
        <v>1127</v>
      </c>
      <c r="G12" s="16" t="s">
        <v>1128</v>
      </c>
      <c r="H12" s="16">
        <v>938839470</v>
      </c>
    </row>
    <row r="13" spans="1:8" s="27" customFormat="1" ht="85" x14ac:dyDescent="0.2">
      <c r="A13" s="25">
        <v>2</v>
      </c>
      <c r="B13" s="26" t="s">
        <v>41</v>
      </c>
      <c r="C13" s="16" t="s">
        <v>1076</v>
      </c>
      <c r="D13" s="16" t="s">
        <v>1129</v>
      </c>
      <c r="E13" s="16" t="s">
        <v>1130</v>
      </c>
      <c r="F13" s="16" t="s">
        <v>1131</v>
      </c>
      <c r="G13" s="16" t="s">
        <v>1132</v>
      </c>
      <c r="H13" s="16">
        <v>967927329</v>
      </c>
    </row>
    <row r="14" spans="1:8" s="27" customFormat="1" ht="68" x14ac:dyDescent="0.2">
      <c r="A14" s="25">
        <v>10</v>
      </c>
      <c r="B14" s="26" t="s">
        <v>41</v>
      </c>
      <c r="C14" s="16" t="s">
        <v>1077</v>
      </c>
      <c r="D14" s="16" t="s">
        <v>1133</v>
      </c>
      <c r="E14" s="16" t="s">
        <v>1134</v>
      </c>
      <c r="F14" s="16" t="s">
        <v>1135</v>
      </c>
      <c r="G14" s="16" t="s">
        <v>1136</v>
      </c>
      <c r="H14" s="16">
        <v>967953093</v>
      </c>
    </row>
    <row r="15" spans="1:8" s="27" customFormat="1" ht="17" x14ac:dyDescent="0.2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7" x14ac:dyDescent="0.2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7" x14ac:dyDescent="0.2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7" x14ac:dyDescent="0.2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7" x14ac:dyDescent="0.2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7" x14ac:dyDescent="0.2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7" x14ac:dyDescent="0.2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7" x14ac:dyDescent="0.2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7" x14ac:dyDescent="0.2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7" x14ac:dyDescent="0.2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7" x14ac:dyDescent="0.2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7" x14ac:dyDescent="0.2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7" x14ac:dyDescent="0.2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7" x14ac:dyDescent="0.2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7" x14ac:dyDescent="0.2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7" x14ac:dyDescent="0.2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7" x14ac:dyDescent="0.2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7" x14ac:dyDescent="0.2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7" x14ac:dyDescent="0.2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7" x14ac:dyDescent="0.2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7" x14ac:dyDescent="0.2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7" x14ac:dyDescent="0.2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7" x14ac:dyDescent="0.2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7" x14ac:dyDescent="0.2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7" x14ac:dyDescent="0.2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7" x14ac:dyDescent="0.2">
      <c r="A40" s="25">
        <v>39</v>
      </c>
      <c r="B40" s="26" t="s">
        <v>41</v>
      </c>
      <c r="C40" s="16"/>
      <c r="D40" s="16"/>
      <c r="E40" s="16"/>
      <c r="F40" s="28" t="s">
        <v>1137</v>
      </c>
      <c r="G40" s="16"/>
      <c r="H40" s="17"/>
    </row>
    <row r="41" spans="1:8" s="27" customFormat="1" ht="17" x14ac:dyDescent="0.2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7" x14ac:dyDescent="0.2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7" x14ac:dyDescent="0.2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7" x14ac:dyDescent="0.2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7" x14ac:dyDescent="0.2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7" x14ac:dyDescent="0.2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7" x14ac:dyDescent="0.2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7" x14ac:dyDescent="0.2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7" x14ac:dyDescent="0.2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7" x14ac:dyDescent="0.2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7" x14ac:dyDescent="0.2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7" x14ac:dyDescent="0.2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7" x14ac:dyDescent="0.2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7" x14ac:dyDescent="0.2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7" x14ac:dyDescent="0.2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7" x14ac:dyDescent="0.2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7" x14ac:dyDescent="0.2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7" x14ac:dyDescent="0.2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7" x14ac:dyDescent="0.2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7" x14ac:dyDescent="0.2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7" x14ac:dyDescent="0.2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7" x14ac:dyDescent="0.2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7" x14ac:dyDescent="0.2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7" x14ac:dyDescent="0.2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7" x14ac:dyDescent="0.2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7" x14ac:dyDescent="0.2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7" x14ac:dyDescent="0.2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7" x14ac:dyDescent="0.2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7" x14ac:dyDescent="0.2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7" x14ac:dyDescent="0.2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7" x14ac:dyDescent="0.2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7" x14ac:dyDescent="0.2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7" x14ac:dyDescent="0.2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7" x14ac:dyDescent="0.2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7" x14ac:dyDescent="0.2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7" x14ac:dyDescent="0.2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7" x14ac:dyDescent="0.2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7" x14ac:dyDescent="0.2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7" x14ac:dyDescent="0.2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7" x14ac:dyDescent="0.2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7" x14ac:dyDescent="0.2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7" x14ac:dyDescent="0.2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7" x14ac:dyDescent="0.2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7" x14ac:dyDescent="0.2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7" x14ac:dyDescent="0.2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7" x14ac:dyDescent="0.2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7" x14ac:dyDescent="0.2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7" x14ac:dyDescent="0.2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7" x14ac:dyDescent="0.2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7" x14ac:dyDescent="0.2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7" x14ac:dyDescent="0.2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7" x14ac:dyDescent="0.2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7" x14ac:dyDescent="0.2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7" x14ac:dyDescent="0.2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7" x14ac:dyDescent="0.2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7" x14ac:dyDescent="0.2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7" x14ac:dyDescent="0.2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7" x14ac:dyDescent="0.2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7" x14ac:dyDescent="0.2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7" x14ac:dyDescent="0.2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7" x14ac:dyDescent="0.2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6" x14ac:dyDescent="0.2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6" x14ac:dyDescent="0.2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6" x14ac:dyDescent="0.2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6" x14ac:dyDescent="0.2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6" x14ac:dyDescent="0.2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6" x14ac:dyDescent="0.2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6" x14ac:dyDescent="0.2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6" x14ac:dyDescent="0.2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6" x14ac:dyDescent="0.2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6" x14ac:dyDescent="0.2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6" x14ac:dyDescent="0.2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6" x14ac:dyDescent="0.2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6" x14ac:dyDescent="0.2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6" x14ac:dyDescent="0.2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6" x14ac:dyDescent="0.2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6" x14ac:dyDescent="0.2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6" x14ac:dyDescent="0.2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6" x14ac:dyDescent="0.2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6" x14ac:dyDescent="0.2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6" x14ac:dyDescent="0.2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6" x14ac:dyDescent="0.2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6" x14ac:dyDescent="0.2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6" x14ac:dyDescent="0.2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6" x14ac:dyDescent="0.2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6" x14ac:dyDescent="0.2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6" x14ac:dyDescent="0.2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6" x14ac:dyDescent="0.2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6" x14ac:dyDescent="0.2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6" x14ac:dyDescent="0.2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6" x14ac:dyDescent="0.2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6" x14ac:dyDescent="0.2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6" x14ac:dyDescent="0.2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6" x14ac:dyDescent="0.2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6" x14ac:dyDescent="0.2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6" x14ac:dyDescent="0.2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6" x14ac:dyDescent="0.2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6" x14ac:dyDescent="0.2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6" x14ac:dyDescent="0.2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6" x14ac:dyDescent="0.2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6" x14ac:dyDescent="0.2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6" x14ac:dyDescent="0.2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6" x14ac:dyDescent="0.2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6" x14ac:dyDescent="0.2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6" x14ac:dyDescent="0.2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6" x14ac:dyDescent="0.2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6" x14ac:dyDescent="0.2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6" x14ac:dyDescent="0.2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6" x14ac:dyDescent="0.2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6" x14ac:dyDescent="0.2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6" x14ac:dyDescent="0.2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6" x14ac:dyDescent="0.2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6" x14ac:dyDescent="0.2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6" x14ac:dyDescent="0.2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6" x14ac:dyDescent="0.2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6" x14ac:dyDescent="0.2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6" x14ac:dyDescent="0.2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6" x14ac:dyDescent="0.2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6" x14ac:dyDescent="0.2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6" x14ac:dyDescent="0.2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6" x14ac:dyDescent="0.2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6" x14ac:dyDescent="0.2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6" x14ac:dyDescent="0.2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6" x14ac:dyDescent="0.2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6" x14ac:dyDescent="0.2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6" x14ac:dyDescent="0.2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6" x14ac:dyDescent="0.2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6" x14ac:dyDescent="0.2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6" x14ac:dyDescent="0.2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6" x14ac:dyDescent="0.2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6" x14ac:dyDescent="0.2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6" x14ac:dyDescent="0.2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6" x14ac:dyDescent="0.2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6" x14ac:dyDescent="0.2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6" x14ac:dyDescent="0.2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6" x14ac:dyDescent="0.2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6" x14ac:dyDescent="0.2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6" x14ac:dyDescent="0.2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6" x14ac:dyDescent="0.2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6" x14ac:dyDescent="0.2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6" x14ac:dyDescent="0.2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6" x14ac:dyDescent="0.2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6" x14ac:dyDescent="0.2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6" x14ac:dyDescent="0.2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6" x14ac:dyDescent="0.2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6" x14ac:dyDescent="0.2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6" x14ac:dyDescent="0.2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6" x14ac:dyDescent="0.2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6" x14ac:dyDescent="0.2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6" x14ac:dyDescent="0.2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6" x14ac:dyDescent="0.2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6" x14ac:dyDescent="0.2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6" x14ac:dyDescent="0.2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6" x14ac:dyDescent="0.2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6" x14ac:dyDescent="0.2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6" x14ac:dyDescent="0.2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6" x14ac:dyDescent="0.2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6" x14ac:dyDescent="0.2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6" x14ac:dyDescent="0.2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6" x14ac:dyDescent="0.2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6" x14ac:dyDescent="0.2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6" x14ac:dyDescent="0.2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6" x14ac:dyDescent="0.2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6" x14ac:dyDescent="0.2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6" x14ac:dyDescent="0.2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6" x14ac:dyDescent="0.2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6" x14ac:dyDescent="0.2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6" x14ac:dyDescent="0.2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6" x14ac:dyDescent="0.2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6" x14ac:dyDescent="0.2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6" x14ac:dyDescent="0.2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6" x14ac:dyDescent="0.2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6" x14ac:dyDescent="0.2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6" x14ac:dyDescent="0.2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6" x14ac:dyDescent="0.2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6" x14ac:dyDescent="0.2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6" x14ac:dyDescent="0.2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6" x14ac:dyDescent="0.2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6" x14ac:dyDescent="0.2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6" x14ac:dyDescent="0.2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6" x14ac:dyDescent="0.2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6" x14ac:dyDescent="0.2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6" x14ac:dyDescent="0.2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6" x14ac:dyDescent="0.2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6" x14ac:dyDescent="0.2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6" x14ac:dyDescent="0.2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6" x14ac:dyDescent="0.2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6" x14ac:dyDescent="0.2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6" x14ac:dyDescent="0.2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6" x14ac:dyDescent="0.2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6" x14ac:dyDescent="0.2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6" x14ac:dyDescent="0.2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6" x14ac:dyDescent="0.2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6" x14ac:dyDescent="0.2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6" x14ac:dyDescent="0.2">
      <c r="A235" s="25"/>
      <c r="B235" s="25"/>
      <c r="C235" s="25"/>
      <c r="D235" s="16"/>
      <c r="E235" s="16"/>
      <c r="F235" s="28"/>
      <c r="G235" s="16"/>
      <c r="H235" s="17"/>
    </row>
    <row r="236" spans="1:157" ht="16" x14ac:dyDescent="0.2">
      <c r="A236" s="31"/>
      <c r="B236" s="32"/>
      <c r="C236" s="25"/>
      <c r="F236" s="28"/>
    </row>
    <row r="237" spans="1:157" ht="16" x14ac:dyDescent="0.2">
      <c r="A237" s="31"/>
      <c r="B237" s="32"/>
      <c r="C237" s="25"/>
      <c r="F237" s="28"/>
    </row>
    <row r="238" spans="1:157" ht="16" x14ac:dyDescent="0.2">
      <c r="A238" s="31"/>
      <c r="B238" s="32"/>
      <c r="C238" s="25"/>
      <c r="F238" s="28"/>
    </row>
    <row r="239" spans="1:157" ht="16" x14ac:dyDescent="0.2">
      <c r="A239" s="31"/>
      <c r="B239" s="32"/>
      <c r="F239" s="28"/>
    </row>
    <row r="240" spans="1:157" s="16" customFormat="1" ht="16" x14ac:dyDescent="0.2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6" x14ac:dyDescent="0.2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6" x14ac:dyDescent="0.2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6" x14ac:dyDescent="0.2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6" x14ac:dyDescent="0.2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6" x14ac:dyDescent="0.2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6" x14ac:dyDescent="0.2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6" x14ac:dyDescent="0.2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6" x14ac:dyDescent="0.2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6" x14ac:dyDescent="0.2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6" x14ac:dyDescent="0.2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6" x14ac:dyDescent="0.2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6" x14ac:dyDescent="0.2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6" x14ac:dyDescent="0.2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6" x14ac:dyDescent="0.2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6" x14ac:dyDescent="0.2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6" x14ac:dyDescent="0.2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6" x14ac:dyDescent="0.2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6" x14ac:dyDescent="0.2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6" x14ac:dyDescent="0.2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6" x14ac:dyDescent="0.2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6" x14ac:dyDescent="0.2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6" x14ac:dyDescent="0.2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6" x14ac:dyDescent="0.2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6" x14ac:dyDescent="0.2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6" x14ac:dyDescent="0.2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6" x14ac:dyDescent="0.2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6" x14ac:dyDescent="0.2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6" x14ac:dyDescent="0.2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6" x14ac:dyDescent="0.2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6" x14ac:dyDescent="0.2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6" x14ac:dyDescent="0.2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6" x14ac:dyDescent="0.2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6" x14ac:dyDescent="0.2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6" x14ac:dyDescent="0.2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6" x14ac:dyDescent="0.2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6" x14ac:dyDescent="0.2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6" x14ac:dyDescent="0.2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6" x14ac:dyDescent="0.2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6" x14ac:dyDescent="0.2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6" x14ac:dyDescent="0.2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6" x14ac:dyDescent="0.2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6" x14ac:dyDescent="0.2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6" x14ac:dyDescent="0.2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6" x14ac:dyDescent="0.2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6" x14ac:dyDescent="0.2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6" x14ac:dyDescent="0.2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6" x14ac:dyDescent="0.2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6" x14ac:dyDescent="0.2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6" x14ac:dyDescent="0.2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6" x14ac:dyDescent="0.2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6" x14ac:dyDescent="0.2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6" x14ac:dyDescent="0.2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6" x14ac:dyDescent="0.2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6" x14ac:dyDescent="0.2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6" x14ac:dyDescent="0.2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6" x14ac:dyDescent="0.2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6" x14ac:dyDescent="0.2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6" x14ac:dyDescent="0.2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6" x14ac:dyDescent="0.2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6" x14ac:dyDescent="0.2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6" x14ac:dyDescent="0.2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6" x14ac:dyDescent="0.2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6" x14ac:dyDescent="0.2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6" x14ac:dyDescent="0.2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6" x14ac:dyDescent="0.2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6" x14ac:dyDescent="0.2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6" x14ac:dyDescent="0.2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6" x14ac:dyDescent="0.2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6" x14ac:dyDescent="0.2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6" x14ac:dyDescent="0.2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6" x14ac:dyDescent="0.2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6" x14ac:dyDescent="0.2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6" x14ac:dyDescent="0.2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6" x14ac:dyDescent="0.2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6" x14ac:dyDescent="0.2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6" x14ac:dyDescent="0.2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6" x14ac:dyDescent="0.2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6" x14ac:dyDescent="0.2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6" x14ac:dyDescent="0.2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6" x14ac:dyDescent="0.2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6" x14ac:dyDescent="0.2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6" x14ac:dyDescent="0.2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6" x14ac:dyDescent="0.2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6" x14ac:dyDescent="0.2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6" x14ac:dyDescent="0.2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6" x14ac:dyDescent="0.2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6" x14ac:dyDescent="0.2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6" x14ac:dyDescent="0.2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6" x14ac:dyDescent="0.2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6" x14ac:dyDescent="0.2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6" x14ac:dyDescent="0.2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6" x14ac:dyDescent="0.2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6" x14ac:dyDescent="0.2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6" x14ac:dyDescent="0.2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6" x14ac:dyDescent="0.2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6" x14ac:dyDescent="0.2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6" x14ac:dyDescent="0.2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6" x14ac:dyDescent="0.2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6" x14ac:dyDescent="0.2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6" x14ac:dyDescent="0.2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6" x14ac:dyDescent="0.2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6" x14ac:dyDescent="0.2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6" x14ac:dyDescent="0.2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6" x14ac:dyDescent="0.2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6" x14ac:dyDescent="0.2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6" x14ac:dyDescent="0.2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6" x14ac:dyDescent="0.2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6" x14ac:dyDescent="0.2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6" x14ac:dyDescent="0.2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6" x14ac:dyDescent="0.2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6" x14ac:dyDescent="0.2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6" x14ac:dyDescent="0.2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6" x14ac:dyDescent="0.2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6" x14ac:dyDescent="0.2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6" x14ac:dyDescent="0.2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6" x14ac:dyDescent="0.2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6" x14ac:dyDescent="0.2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6" x14ac:dyDescent="0.2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Олександр</cp:lastModifiedBy>
  <cp:revision>1</cp:revision>
  <dcterms:created xsi:type="dcterms:W3CDTF">2006-09-16T00:00:00Z</dcterms:created>
  <dcterms:modified xsi:type="dcterms:W3CDTF">2026-02-24T22:45:36Z</dcterms:modified>
  <dc:language>en-US</dc:language>
</cp:coreProperties>
</file>