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8_{6DDB4BFF-1663-4256-824A-C01D2228D96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externalReferences>
    <externalReference r:id="rId8"/>
    <externalReference r:id="rId9"/>
    <externalReference r:id="rId10"/>
  </externalReferences>
  <definedNames>
    <definedName name="_xlnm._FilterDatabase" localSheetId="6" hidden="1">Алфавітки!$A$1:$H$1</definedName>
    <definedName name="_xlnm._FilterDatabase" localSheetId="0" hidden="1">Основний!$A$11:$AC$182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41" i="4" l="1"/>
  <c r="W118" i="4"/>
  <c r="W96" i="4"/>
  <c r="W89" i="4"/>
  <c r="W161" i="4"/>
  <c r="W159" i="4"/>
  <c r="W137" i="4"/>
  <c r="W131" i="4"/>
  <c r="W130" i="4"/>
  <c r="W126" i="4"/>
  <c r="W121" i="4"/>
  <c r="W120" i="4"/>
  <c r="W116" i="4"/>
  <c r="W113" i="4"/>
  <c r="W112" i="4"/>
  <c r="W108" i="4"/>
  <c r="W107" i="4"/>
  <c r="W102" i="4"/>
  <c r="W101" i="4"/>
  <c r="W98" i="4"/>
  <c r="W97" i="4"/>
  <c r="W92" i="4"/>
  <c r="W90" i="4"/>
  <c r="W86" i="4"/>
  <c r="W85" i="4"/>
  <c r="W81" i="4"/>
  <c r="W76" i="4"/>
  <c r="W69" i="4"/>
  <c r="W67" i="4"/>
  <c r="W64" i="4"/>
  <c r="W62" i="4"/>
  <c r="W60" i="4"/>
  <c r="W57" i="4"/>
  <c r="W53" i="4"/>
  <c r="W51" i="4"/>
  <c r="W49" i="4"/>
  <c r="W45" i="4"/>
  <c r="W44" i="4"/>
  <c r="W32" i="4"/>
  <c r="W30" i="4"/>
  <c r="W27" i="4"/>
  <c r="W23" i="4"/>
  <c r="W14" i="4"/>
  <c r="W173" i="4" l="1"/>
  <c r="W164" i="4"/>
  <c r="W155" i="4"/>
  <c r="W152" i="4"/>
  <c r="W139" i="4"/>
  <c r="W134" i="4"/>
  <c r="W124" i="4"/>
  <c r="W117" i="4"/>
  <c r="W110" i="4"/>
  <c r="W106" i="4"/>
  <c r="W95" i="4"/>
  <c r="W93" i="4"/>
  <c r="W83" i="4"/>
  <c r="W78" i="4"/>
  <c r="W77" i="4"/>
  <c r="W75" i="4"/>
  <c r="W59" i="4"/>
  <c r="W54" i="4"/>
  <c r="W46" i="4"/>
  <c r="W22" i="4" l="1"/>
  <c r="W12" i="4" l="1"/>
  <c r="W171" i="4" l="1"/>
  <c r="W170" i="4"/>
  <c r="W168" i="4"/>
  <c r="W163" i="4"/>
  <c r="W160" i="4"/>
  <c r="W153" i="4"/>
  <c r="W140" i="4"/>
  <c r="W138" i="4"/>
  <c r="W136" i="4"/>
  <c r="W132" i="4"/>
  <c r="W128" i="4"/>
  <c r="W125" i="4"/>
  <c r="W123" i="4"/>
  <c r="W122" i="4"/>
  <c r="W115" i="4"/>
  <c r="W111" i="4"/>
  <c r="W100" i="4"/>
  <c r="W94" i="4"/>
  <c r="W88" i="4"/>
  <c r="W84" i="4"/>
  <c r="W79" i="4"/>
  <c r="W66" i="4"/>
  <c r="W65" i="4"/>
  <c r="W50" i="4"/>
  <c r="W43" i="4"/>
  <c r="W40" i="4"/>
  <c r="W37" i="4"/>
  <c r="W36" i="4"/>
  <c r="W29" i="4"/>
  <c r="W18" i="4"/>
  <c r="W15" i="4"/>
  <c r="W13" i="4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V25" i="4" l="1"/>
  <c r="W35" i="4" l="1"/>
  <c r="W42" i="4"/>
  <c r="W73" i="4"/>
  <c r="W142" i="4"/>
  <c r="W119" i="4"/>
  <c r="W56" i="4"/>
  <c r="W165" i="4"/>
  <c r="W169" i="4"/>
  <c r="W109" i="4"/>
  <c r="W87" i="4"/>
  <c r="W148" i="4"/>
  <c r="W105" i="4"/>
  <c r="W82" i="4"/>
  <c r="W143" i="4"/>
  <c r="W162" i="4" l="1"/>
  <c r="W150" i="4" l="1"/>
  <c r="W58" i="4"/>
  <c r="W135" i="4" l="1"/>
  <c r="W17" i="4"/>
  <c r="W104" i="4"/>
  <c r="W33" i="4"/>
  <c r="W114" i="4" l="1"/>
  <c r="W166" i="4"/>
  <c r="W147" i="4" l="1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W151" i="4" l="1"/>
  <c r="W52" i="4"/>
  <c r="W71" i="4"/>
  <c r="W19" i="4"/>
  <c r="W158" i="4"/>
  <c r="W47" i="4"/>
  <c r="W38" i="4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B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<sst xmlns="http://schemas.openxmlformats.org/spreadsheetml/2006/main" count="6100" uniqueCount="2822">
  <si>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</si>
  <si>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</si>
  <si>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</si>
  <si>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</si>
  <si>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</si>
  <si>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</si>
  <si>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</si>
  <si>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</si>
  <si>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</si>
  <si>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</si>
  <si>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</si>
  <si>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</si>
  <si>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</si>
  <si>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</si>
  <si>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</si>
  <si>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</si>
  <si>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</si>
  <si>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</si>
  <si>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</si>
  <si>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</si>
  <si>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</si>
  <si>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</si>
  <si>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</si>
  <si>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</si>
  <si>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</si>
  <si>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</si>
  <si>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</si>
  <si>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</si>
  <si>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</si>
  <si>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</si>
  <si>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</si>
  <si>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</si>
  <si>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</si>
  <si>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</si>
  <si>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</si>
  <si>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</si>
  <si>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</si>
  <si>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</si>
  <si>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</si>
  <si>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</si>
  <si>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</si>
  <si>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</si>
  <si>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</si>
  <si>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</si>
  <si>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</si>
  <si>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</si>
  <si>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</si>
  <si>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</si>
  <si>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</si>
  <si>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</si>
  <si>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</si>
  <si>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</si>
  <si>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</si>
  <si>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</si>
  <si>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</si>
  <si>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</si>
  <si>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</si>
  <si>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</si>
  <si>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</si>
  <si>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</si>
  <si>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</si>
  <si>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</si>
  <si>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</si>
  <si>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</si>
  <si>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</si>
  <si>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</si>
  <si>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</si>
  <si>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</si>
  <si>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</si>
  <si>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</si>
  <si>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</si>
  <si>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</si>
  <si>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</si>
  <si>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</si>
  <si>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</si>
  <si>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</si>
  <si>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</si>
  <si>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</si>
  <si>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</si>
  <si>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</si>
  <si>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</si>
  <si>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</si>
  <si>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</si>
  <si>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</si>
  <si>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</si>
  <si>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</si>
  <si>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</si>
  <si>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</si>
  <si>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</si>
  <si>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</si>
  <si>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</si>
  <si>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</si>
  <si>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</si>
  <si>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</si>
  <si>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</si>
  <si>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</si>
  <si>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</si>
  <si>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</si>
  <si>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</si>
  <si>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</si>
  <si>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</si>
  <si>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</si>
  <si>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</si>
  <si>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</si>
  <si>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</si>
  <si>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</si>
  <si>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</si>
  <si>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</si>
  <si>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</si>
  <si>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</si>
  <si>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</si>
  <si>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</si>
  <si>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</si>
  <si>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</si>
  <si>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</si>
  <si>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</si>
  <si>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</si>
  <si>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</si>
  <si>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</si>
  <si>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</si>
  <si>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</si>
  <si>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</si>
  <si>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</si>
  <si>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</si>
  <si>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</si>
  <si>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</si>
  <si>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</si>
  <si>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</si>
  <si>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</si>
  <si>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</si>
  <si>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</si>
  <si>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</si>
  <si>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</si>
  <si>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</si>
  <si>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</si>
  <si>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</si>
  <si>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</si>
  <si>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</si>
  <si>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</si>
  <si>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</si>
  <si>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</si>
  <si>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</si>
  <si>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</si>
  <si>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</si>
  <si>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</si>
  <si>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</si>
  <si>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</si>
  <si>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</si>
  <si>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</si>
  <si>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</si>
  <si>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</si>
  <si>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</si>
  <si>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</si>
  <si>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</si>
  <si>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</si>
  <si>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</si>
  <si>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</si>
  <si>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</si>
  <si>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</si>
  <si>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</si>
  <si>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</si>
  <si>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</si>
  <si>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</si>
  <si>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</si>
  <si>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</si>
  <si>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</si>
  <si>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</si>
  <si>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</si>
  <si>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</si>
  <si>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</si>
  <si>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</si>
  <si>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</si>
  <si>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</si>
  <si>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</si>
  <si>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</si>
  <si>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</si>
  <si>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</si>
  <si>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</si>
  <si>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</si>
  <si>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</si>
  <si>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</si>
  <si>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</si>
  <si>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</si>
  <si>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</si>
  <si>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</si>
  <si>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</si>
  <si>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</si>
  <si>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</si>
  <si>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</si>
  <si>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</si>
  <si>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</si>
  <si>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</si>
  <si>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</si>
  <si>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</si>
  <si>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</si>
  <si>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</si>
  <si>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</si>
  <si>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</si>
  <si>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</si>
  <si>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</si>
  <si>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</si>
  <si>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</si>
  <si>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</si>
  <si>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</si>
  <si>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</si>
  <si>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</si>
  <si>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</si>
  <si>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</si>
  <si>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</si>
  <si>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</si>
  <si>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</si>
  <si>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</si>
  <si>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</si>
  <si>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</si>
  <si>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</si>
  <si>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</si>
  <si>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</si>
  <si>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</si>
  <si>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</si>
  <si>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</si>
  <si>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</si>
  <si>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</si>
  <si>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</si>
  <si>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</si>
  <si>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</si>
  <si>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</si>
  <si>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</si>
  <si>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</si>
  <si>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</si>
  <si>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</si>
  <si>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</si>
  <si>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</si>
  <si>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</si>
  <si>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</si>
  <si>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</si>
  <si>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</si>
  <si>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</si>
  <si>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</si>
  <si>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</si>
  <si>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</si>
  <si>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</si>
  <si>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</si>
  <si>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</si>
  <si>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</si>
  <si>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</si>
  <si>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</si>
  <si>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</si>
  <si>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</si>
  <si>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</si>
  <si>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</si>
  <si>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</si>
  <si>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</si>
  <si>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</si>
  <si>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</si>
  <si>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</si>
  <si>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</si>
  <si>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</si>
  <si>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</si>
  <si>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</si>
  <si>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</si>
  <si>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</si>
  <si>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</si>
  <si>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</si>
  <si>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</si>
  <si>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</si>
  <si>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</si>
  <si>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</si>
  <si>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</si>
  <si>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</si>
  <si>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</si>
  <si>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</si>
  <si>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</si>
  <si>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</si>
  <si>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</si>
  <si>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</si>
  <si>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</si>
  <si>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</si>
  <si>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</si>
  <si>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</si>
  <si>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</si>
  <si>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</si>
  <si>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</si>
  <si>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</si>
  <si>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</si>
  <si>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</si>
  <si>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</si>
  <si>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</si>
  <si>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</si>
  <si>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</si>
  <si>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</si>
  <si>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</si>
  <si>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</si>
  <si>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</si>
  <si>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</si>
  <si>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</si>
  <si>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</si>
  <si>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</si>
  <si>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</si>
  <si>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</si>
  <si>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</si>
  <si>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</si>
  <si>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</si>
  <si>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</si>
  <si>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</si>
  <si>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</si>
  <si>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</si>
  <si>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</si>
  <si>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</si>
  <si>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</si>
  <si>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</si>
  <si>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</si>
  <si>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</si>
  <si>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</si>
  <si>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</si>
  <si>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</si>
  <si>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</si>
  <si>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</si>
  <si>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</si>
  <si>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</si>
  <si>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</si>
  <si>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</si>
  <si>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</si>
  <si>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</si>
  <si>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</si>
  <si>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</si>
  <si>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</si>
  <si>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</si>
  <si>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</si>
  <si>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</si>
  <si>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</si>
  <si>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</si>
  <si>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</si>
  <si>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</si>
  <si>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</si>
  <si>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</si>
  <si>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</si>
  <si>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</si>
  <si>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</si>
  <si>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</si>
  <si>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</si>
  <si>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</si>
  <si>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</si>
  <si>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</si>
  <si>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</si>
  <si>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</si>
  <si>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</si>
  <si>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</si>
  <si>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</si>
  <si>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</si>
  <si>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</si>
  <si>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</si>
  <si>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</si>
  <si>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</si>
  <si>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</si>
  <si>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</si>
  <si>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</si>
  <si>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</si>
  <si>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</si>
  <si>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</si>
  <si>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</si>
  <si>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</si>
  <si>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</si>
  <si>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</si>
  <si>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</si>
  <si>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</si>
  <si>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</si>
  <si>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</si>
  <si>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</si>
  <si>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</si>
  <si>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</si>
  <si>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</si>
  <si>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</si>
  <si>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</si>
  <si>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</si>
  <si>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</si>
  <si>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</si>
  <si>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</si>
  <si>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</si>
  <si>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</si>
  <si>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</si>
  <si>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</si>
  <si>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</si>
  <si>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</si>
  <si>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</si>
  <si>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</si>
  <si>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</si>
  <si>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</si>
  <si>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</si>
  <si>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</si>
  <si>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</si>
  <si>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</si>
  <si>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</si>
  <si>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</si>
  <si>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</si>
  <si>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</si>
  <si>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</si>
  <si>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</si>
  <si>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</si>
  <si>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</si>
  <si>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</si>
  <si>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</si>
  <si>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</si>
  <si>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</si>
  <si>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</si>
  <si>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</si>
  <si>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</si>
  <si>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</si>
  <si>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</si>
  <si>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</si>
  <si>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</si>
  <si>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</si>
  <si>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</si>
  <si>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</si>
  <si>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</si>
  <si>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</si>
  <si>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</si>
  <si>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</si>
  <si>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</si>
  <si>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</si>
  <si>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</si>
  <si>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</si>
  <si>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</si>
  <si>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</si>
  <si>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</si>
  <si>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</si>
  <si>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</si>
  <si>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</si>
  <si>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</si>
  <si>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</si>
  <si>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</si>
  <si>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</si>
  <si>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</si>
  <si>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</si>
  <si>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</si>
  <si>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</si>
  <si>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</si>
  <si>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</si>
  <si>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</si>
  <si>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</si>
  <si>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</si>
  <si>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</si>
  <si>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</si>
  <si>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</si>
  <si>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</si>
  <si>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</si>
  <si>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</si>
  <si>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</si>
  <si>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</si>
  <si>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</si>
  <si>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</si>
  <si>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</si>
  <si>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</si>
  <si>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</si>
  <si>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</si>
  <si>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</si>
  <si>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</si>
  <si>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</si>
  <si>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</si>
  <si>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</si>
  <si>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</si>
  <si>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</si>
  <si>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</si>
  <si>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</si>
  <si>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</si>
  <si>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</si>
  <si>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</si>
  <si>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</si>
  <si>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</si>
  <si>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</si>
  <si>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</si>
  <si>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</si>
  <si>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</si>
  <si>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</si>
  <si>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</si>
  <si>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</si>
  <si>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</si>
  <si>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</si>
  <si>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</si>
  <si>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</si>
  <si>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</si>
  <si>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</si>
  <si>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</si>
  <si>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</si>
  <si>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</si>
  <si>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</si>
  <si>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</si>
  <si>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</si>
  <si>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</si>
  <si>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</si>
  <si>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</si>
  <si>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</si>
  <si>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</si>
  <si>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</si>
  <si>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</si>
  <si>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</si>
  <si>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</si>
  <si>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</si>
  <si>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</si>
  <si>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</si>
  <si>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</si>
  <si>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</si>
  <si>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</si>
  <si>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</si>
  <si>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</si>
  <si>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</si>
  <si>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</si>
  <si>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</si>
  <si>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</si>
  <si>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</si>
  <si>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</si>
  <si>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</si>
  <si>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</si>
  <si>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</si>
  <si>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</si>
  <si>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</si>
  <si>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</si>
  <si>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</si>
  <si>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</si>
  <si>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</si>
  <si>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</si>
  <si>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</si>
  <si>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</si>
  <si>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</si>
  <si>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</si>
  <si>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</si>
  <si>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</si>
  <si>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</si>
  <si>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</si>
  <si>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</si>
  <si>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</si>
  <si>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</si>
  <si>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</si>
  <si>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</si>
  <si>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</si>
  <si>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</si>
  <si>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</si>
  <si>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</si>
  <si>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</si>
  <si>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</si>
  <si>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</si>
  <si>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</si>
  <si>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</si>
  <si>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</si>
  <si>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</si>
  <si>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</si>
  <si>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</si>
  <si>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</si>
  <si>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</si>
  <si>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</si>
  <si>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</si>
  <si>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</si>
  <si>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</si>
  <si>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</si>
  <si>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</si>
  <si>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</si>
  <si>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</si>
  <si>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</si>
  <si>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</si>
  <si>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</si>
  <si>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</si>
  <si>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</si>
  <si>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</si>
  <si>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</si>
  <si>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</si>
  <si>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</si>
  <si>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</si>
  <si>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</si>
  <si>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</si>
  <si>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</si>
  <si>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</si>
  <si>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</si>
  <si>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</si>
  <si>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</si>
  <si>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</si>
  <si>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</si>
  <si>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</si>
  <si>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</si>
  <si>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</si>
  <si>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</si>
  <si>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</si>
  <si>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</si>
  <si>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</si>
  <si>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</si>
  <si>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</si>
  <si>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</si>
  <si>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</si>
  <si>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</si>
  <si>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</si>
  <si>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</si>
  <si>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</si>
  <si>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</si>
  <si>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</si>
  <si>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</si>
  <si>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</si>
  <si>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</si>
  <si>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</si>
  <si>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</si>
  <si>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</si>
  <si>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</si>
  <si>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</si>
  <si>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</si>
  <si>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</si>
  <si>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</si>
  <si>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</si>
  <si>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</si>
  <si>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</si>
  <si>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</si>
  <si>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</si>
  <si>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</si>
  <si>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</si>
  <si>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</si>
  <si>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</si>
  <si>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</si>
  <si>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</si>
  <si>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</si>
  <si>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</si>
  <si>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</si>
  <si>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</si>
  <si>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</si>
  <si>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</si>
  <si>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</si>
  <si>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</si>
  <si>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</si>
  <si>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</si>
  <si>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</si>
  <si>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</si>
  <si>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</si>
  <si>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</si>
  <si>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</si>
  <si>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</si>
  <si>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</si>
  <si>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</si>
  <si>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</si>
  <si>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</si>
  <si>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</si>
  <si>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</si>
  <si>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</si>
  <si>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</si>
  <si>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</si>
  <si>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</si>
  <si>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</si>
  <si>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</si>
  <si>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</si>
  <si>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</si>
  <si>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</si>
  <si>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</si>
  <si>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</si>
  <si>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</si>
  <si>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</si>
  <si>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</si>
  <si>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</si>
  <si>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</si>
  <si>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</si>
  <si>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</si>
  <si>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</si>
  <si>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</si>
  <si>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</si>
  <si>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</si>
  <si>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</si>
  <si>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</si>
  <si>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</si>
  <si>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</si>
  <si>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</si>
  <si>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</si>
  <si>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</si>
  <si>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</si>
  <si>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</si>
  <si>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</si>
  <si>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</si>
  <si>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</si>
  <si>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</si>
  <si>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</si>
  <si>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</si>
  <si>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</si>
  <si>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</si>
  <si>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</si>
  <si>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</si>
  <si>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</si>
  <si>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</si>
  <si>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</si>
  <si>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</si>
  <si>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</si>
  <si>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</si>
  <si>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</si>
  <si>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</si>
  <si>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</si>
  <si>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</si>
  <si>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</si>
  <si>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</si>
  <si>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</si>
  <si>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</si>
  <si>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</si>
  <si>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</si>
  <si>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</si>
  <si>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</si>
  <si>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</si>
  <si>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</si>
  <si>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</si>
  <si>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</si>
  <si>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</si>
  <si>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</si>
  <si>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</si>
  <si>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</si>
  <si>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</si>
  <si>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</si>
  <si>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</si>
  <si>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</si>
  <si>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</si>
  <si>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</si>
  <si>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</si>
  <si>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</si>
  <si>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</si>
  <si>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</si>
  <si>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</si>
  <si>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</si>
  <si>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</si>
  <si>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</si>
  <si>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</si>
  <si>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</si>
  <si>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</si>
  <si>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</si>
  <si>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</si>
  <si>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</si>
  <si>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</si>
  <si>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</si>
  <si>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</si>
  <si>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</si>
  <si>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</si>
  <si>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</si>
  <si>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</si>
  <si>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</si>
  <si>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</si>
  <si>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</si>
  <si>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</si>
  <si>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</si>
  <si>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</si>
  <si>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</si>
  <si>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</si>
  <si>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</si>
  <si>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</si>
  <si>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</si>
  <si>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</si>
  <si>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</si>
  <si>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</si>
  <si>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</si>
  <si>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</si>
  <si>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</si>
  <si>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</si>
  <si>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</si>
  <si>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</si>
  <si>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</si>
  <si>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</si>
  <si>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</si>
  <si>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</si>
  <si>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</si>
  <si>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</si>
  <si>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</si>
  <si>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</si>
  <si>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</si>
  <si>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</si>
  <si>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</si>
  <si>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</si>
  <si>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</si>
  <si>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</si>
  <si>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</si>
  <si>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</si>
  <si>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</si>
  <si>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</si>
  <si>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</si>
  <si>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</si>
  <si>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</si>
  <si>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</si>
  <si>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</si>
  <si>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</si>
  <si>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</si>
  <si>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</si>
  <si>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</si>
  <si>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</si>
  <si>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</si>
  <si>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</si>
  <si>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</si>
  <si>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</si>
  <si>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</si>
  <si>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</si>
  <si>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</si>
  <si>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</si>
  <si>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</si>
  <si>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</si>
  <si>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</si>
  <si>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</si>
  <si>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</si>
  <si>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</si>
  <si>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</si>
  <si>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</si>
  <si>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</si>
  <si>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</si>
  <si>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</si>
  <si>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</si>
  <si>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</si>
  <si>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</si>
  <si>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</si>
  <si>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</si>
  <si>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</si>
  <si>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</si>
  <si>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</si>
  <si>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</si>
  <si>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</si>
  <si>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</si>
  <si>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</si>
  <si>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</si>
  <si>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</si>
  <si>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</si>
  <si>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</si>
  <si>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</si>
  <si>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</si>
  <si>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</si>
  <si>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</si>
  <si>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</si>
  <si>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</si>
  <si>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</si>
  <si>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</si>
  <si>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</si>
  <si>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</si>
  <si>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</si>
  <si>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</si>
  <si>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</si>
  <si>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</si>
  <si>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</si>
  <si>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</si>
  <si>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</si>
  <si>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</si>
  <si>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</si>
  <si>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</si>
  <si>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</si>
  <si>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</si>
  <si>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</si>
  <si>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</si>
  <si>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</si>
  <si>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</si>
  <si>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</si>
  <si>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</si>
  <si>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</si>
  <si>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</si>
  <si>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</si>
  <si>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</si>
  <si>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</si>
  <si>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</si>
  <si>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</si>
  <si>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</si>
  <si>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</si>
  <si>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</si>
  <si>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</si>
  <si>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</si>
  <si>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</si>
  <si>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</si>
  <si>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</si>
  <si>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</si>
  <si>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</si>
  <si>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</si>
  <si>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</si>
  <si>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</si>
  <si>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</si>
  <si>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</si>
  <si>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</si>
  <si>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</si>
  <si>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</si>
  <si>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</si>
  <si>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</si>
  <si>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</si>
  <si>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</si>
  <si>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</si>
  <si>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</si>
  <si>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</si>
  <si>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</si>
  <si>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</si>
  <si>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</si>
  <si>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</si>
  <si>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</si>
  <si>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</si>
  <si>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</si>
  <si>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</si>
  <si>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</si>
  <si>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</si>
  <si>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</si>
  <si>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</si>
  <si>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</si>
  <si>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</si>
  <si>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</si>
  <si>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</si>
  <si>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</si>
  <si>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</si>
  <si>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</si>
  <si>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</si>
  <si>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</si>
  <si>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</si>
  <si>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</si>
  <si>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</si>
  <si>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</si>
  <si>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</si>
  <si>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</si>
  <si>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</si>
  <si>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</si>
  <si>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</si>
  <si>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</si>
  <si>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</si>
  <si>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</si>
  <si>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</si>
  <si>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</si>
  <si>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</si>
  <si>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</si>
  <si>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</si>
  <si>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</si>
  <si>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</si>
  <si>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</si>
  <si>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</si>
  <si>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</si>
  <si>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</si>
  <si>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</si>
  <si>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</si>
  <si>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</si>
  <si>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</si>
  <si>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</si>
  <si>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</si>
  <si>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</si>
  <si>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</si>
  <si>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</si>
  <si>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</si>
  <si>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</si>
  <si>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</si>
  <si>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</si>
  <si>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</si>
  <si>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</si>
  <si>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</si>
  <si>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</si>
  <si>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</si>
  <si>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</si>
  <si>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</si>
  <si>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</si>
  <si>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</si>
  <si>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</si>
  <si>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</si>
  <si>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</si>
  <si>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</si>
  <si>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</si>
  <si>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</si>
  <si>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</si>
  <si>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</si>
  <si>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</si>
  <si>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</si>
  <si>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</si>
  <si>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</si>
  <si>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</si>
  <si>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</si>
  <si>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</si>
  <si>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</si>
  <si>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</si>
  <si>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</si>
  <si>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</si>
  <si>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</si>
  <si>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</si>
  <si>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</si>
  <si>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</si>
  <si>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</si>
  <si>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</si>
  <si>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</si>
  <si>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</si>
  <si>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</si>
  <si>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</si>
  <si>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</si>
  <si>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</si>
  <si>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</si>
  <si>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</si>
  <si>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</si>
  <si>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</si>
  <si>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</si>
  <si>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</si>
  <si>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</si>
  <si>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</si>
  <si>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</si>
  <si>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</si>
  <si>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</si>
  <si>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</si>
  <si>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</si>
  <si>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</si>
  <si>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</si>
  <si>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</si>
  <si>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</si>
  <si>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</si>
  <si>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</si>
  <si>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</si>
  <si>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</si>
  <si>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</si>
  <si>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</si>
  <si>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</si>
  <si>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</si>
  <si>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</si>
  <si>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</si>
  <si>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</si>
  <si>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</si>
  <si>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</si>
  <si>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</si>
  <si>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</si>
  <si>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</si>
  <si>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</si>
  <si>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</si>
  <si>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</si>
  <si>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</si>
  <si>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</si>
  <si>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</si>
  <si>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</si>
  <si>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</si>
  <si>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</si>
  <si>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</si>
  <si>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</si>
  <si>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</si>
  <si>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</si>
  <si>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</si>
  <si>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</si>
  <si>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</si>
  <si>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</si>
  <si>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</si>
  <si>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</si>
  <si>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</si>
  <si>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</si>
  <si>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</si>
  <si>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</si>
  <si>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</si>
  <si>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</si>
  <si>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</si>
  <si>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</si>
  <si>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</si>
  <si>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</si>
  <si>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</si>
  <si>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</si>
  <si>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</si>
  <si>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</si>
  <si>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</si>
  <si>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</si>
  <si>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</si>
  <si>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</si>
  <si>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</si>
  <si>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</si>
  <si>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</si>
  <si>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</si>
  <si>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</si>
  <si>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</si>
  <si>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</si>
  <si>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</si>
  <si>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</si>
  <si>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</si>
  <si>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</si>
  <si>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</si>
  <si>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</si>
  <si>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</si>
  <si>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</si>
  <si>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</si>
  <si>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</si>
  <si>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</si>
  <si>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</si>
  <si>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</si>
  <si>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</si>
  <si>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</si>
  <si>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</si>
  <si>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</si>
  <si>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</si>
  <si>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</si>
  <si>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</si>
  <si>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</si>
  <si>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</si>
  <si>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</si>
  <si>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</si>
  <si>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</si>
  <si>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</si>
  <si>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</si>
  <si>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</si>
  <si>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</si>
  <si>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</si>
  <si>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</si>
  <si>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</si>
  <si>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</si>
  <si>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</si>
  <si>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</si>
  <si>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</si>
  <si>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</si>
  <si>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</si>
  <si>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</si>
  <si>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</si>
  <si>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</si>
  <si>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</si>
  <si>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</si>
  <si>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</si>
  <si>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</si>
  <si>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</si>
  <si>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</si>
  <si>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</si>
  <si>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</si>
  <si>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</si>
  <si>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</si>
  <si>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</si>
  <si>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</si>
  <si>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</si>
  <si>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</si>
  <si>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</si>
  <si>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</si>
  <si>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</si>
  <si>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</si>
  <si>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</si>
  <si>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</si>
  <si>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</si>
  <si>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</si>
  <si>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</si>
  <si>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</si>
  <si>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</si>
  <si>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</si>
  <si>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</si>
  <si>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</si>
  <si>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</si>
  <si>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</si>
  <si>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</si>
  <si>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</si>
  <si>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</si>
  <si>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</si>
  <si>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</si>
  <si>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</si>
  <si>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</si>
  <si>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</si>
  <si>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</si>
  <si>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</si>
  <si>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</si>
  <si>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</si>
  <si>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</si>
  <si>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</si>
  <si>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</si>
  <si>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</si>
  <si>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А0281 по розподілу рекомендаційний лист</t>
  </si>
  <si>
    <t>А2298 по розподілу рекомендаційний лист</t>
  </si>
  <si>
    <t>різноробочий</t>
  </si>
  <si>
    <t>м. Житомир</t>
  </si>
  <si>
    <t>№ 233</t>
  </si>
  <si>
    <t>Набок Валерій Миколайович</t>
  </si>
  <si>
    <t>АВ 952261</t>
  </si>
  <si>
    <t>МВ 071420
Роменським МРВ УМВС УКР в Сумській обл
02.07.2002</t>
  </si>
  <si>
    <t>3156212232</t>
  </si>
  <si>
    <t>Батура Віктор Сергійович</t>
  </si>
  <si>
    <t>АВ 953044</t>
  </si>
  <si>
    <t>КО 947895
Глобинським РС УДМС УКР в Полтавській обл
18.12.2013</t>
  </si>
  <si>
    <t>3577210396</t>
  </si>
  <si>
    <t>Шегера Роман Володимирович</t>
  </si>
  <si>
    <t>АВ 969118</t>
  </si>
  <si>
    <t>3199412099</t>
  </si>
  <si>
    <t>КО 528847</t>
  </si>
  <si>
    <t>Герасименко Павло Сергійович</t>
  </si>
  <si>
    <t>АВ 969115</t>
  </si>
  <si>
    <t>КО 954702
Київським РВ у м. Полтаві УДМС УКР в Полтавській обл
25.03.2014</t>
  </si>
  <si>
    <t>3236913836</t>
  </si>
  <si>
    <t>Чаус Євгеній Русланович</t>
  </si>
  <si>
    <t>АГ 572045</t>
  </si>
  <si>
    <t>008274255
0510
28.09.2022</t>
  </si>
  <si>
    <t>3532000351</t>
  </si>
  <si>
    <t>Бережний Євгеній Олегович</t>
  </si>
  <si>
    <t>АВ 956834</t>
  </si>
  <si>
    <t>004876368</t>
  </si>
  <si>
    <t>3475012057</t>
  </si>
  <si>
    <t>Марков Віталій Ігорович</t>
  </si>
  <si>
    <t>АВ 957585</t>
  </si>
  <si>
    <t>009722593
5316
26.09.2023</t>
  </si>
  <si>
    <t>3016001733</t>
  </si>
  <si>
    <t>А0284 по розподілу рекомендаційний лист</t>
  </si>
  <si>
    <t>Винничук Володимир Ярославович</t>
  </si>
  <si>
    <t>АВ 878038</t>
  </si>
  <si>
    <t>НЮ 301194</t>
  </si>
  <si>
    <t>3527809298</t>
  </si>
  <si>
    <t>Рибачик Роман Іванович</t>
  </si>
  <si>
    <t>АГ 168626</t>
  </si>
  <si>
    <t>3674903417</t>
  </si>
  <si>
    <t>000165082
1810
26.09.2016</t>
  </si>
  <si>
    <t>Степанишин Дмитро Вікторович</t>
  </si>
  <si>
    <t>АГ 626538</t>
  </si>
  <si>
    <t>008493864
1834
23.11.2022</t>
  </si>
  <si>
    <t>3529812590</t>
  </si>
  <si>
    <t>Скрипник Сергій Васильович</t>
  </si>
  <si>
    <t>АГ 142617</t>
  </si>
  <si>
    <t>АВ 014139
Гайсенським РВ УМВС УКР в Вінницькій обл
01.07.1999</t>
  </si>
  <si>
    <t>3028109076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</si>
  <si>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</si>
  <si>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</si>
  <si>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</si>
  <si>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</si>
  <si>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</si>
  <si>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</si>
  <si>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</si>
  <si>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</si>
  <si>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</si>
  <si>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</si>
  <si>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</si>
  <si>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</si>
  <si>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</si>
  <si>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</si>
  <si>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3663311219</t>
  </si>
  <si>
    <t>АГ024498</t>
  </si>
  <si>
    <t>МВ605682
Буринським РС УДМС України в Сумській обл.
12.05.2016</t>
  </si>
  <si>
    <t>2866609257</t>
  </si>
  <si>
    <t>АГ024966</t>
  </si>
  <si>
    <t>МВ533736
Лебединським МС УДМС України в Сумській обл.
31.10.2013</t>
  </si>
  <si>
    <t>3306812630</t>
  </si>
  <si>
    <t>СО893542</t>
  </si>
  <si>
    <t>КО676193
Октябрським РВ ПМУ УМВС Українив Полтавській обл.
17.10.2006</t>
  </si>
  <si>
    <t>790037А/104</t>
  </si>
  <si>
    <t>3573102556</t>
  </si>
  <si>
    <t>СВ969119</t>
  </si>
  <si>
    <t>000829415
виданий 5312
11.08.2017</t>
  </si>
  <si>
    <t>3498702896</t>
  </si>
  <si>
    <t>АВ969117</t>
  </si>
  <si>
    <t>005383168
виданий 5310
30.10.2020</t>
  </si>
  <si>
    <t>3086116591</t>
  </si>
  <si>
    <t>АВ969114</t>
  </si>
  <si>
    <t>НО022203
Лубенським МВ УДМС України в Полтавській обл.
01.04.2016</t>
  </si>
  <si>
    <t>3450906935</t>
  </si>
  <si>
    <t>АВ956586</t>
  </si>
  <si>
    <t>005000840
виданий 5330
24.07.2020</t>
  </si>
  <si>
    <t>3251312370</t>
  </si>
  <si>
    <t>АВ956573</t>
  </si>
  <si>
    <t>007221150
виданий 5335
09.12.2021</t>
  </si>
  <si>
    <t>А4633 по розподілу рекомендаційний лист</t>
  </si>
  <si>
    <t>3520614972</t>
  </si>
  <si>
    <t>АВ956575</t>
  </si>
  <si>
    <t>000606292
виданий 8030
08.06.2017</t>
  </si>
  <si>
    <t>3096720075</t>
  </si>
  <si>
    <t>СО633194</t>
  </si>
  <si>
    <t>КО180971
Крюківським РВ УМВС України в Полтавській обл.
20.12.2000</t>
  </si>
  <si>
    <t>А2120 по розподілу рекомендаційний лист</t>
  </si>
  <si>
    <t>3439206510</t>
  </si>
  <si>
    <t>АВ957383</t>
  </si>
  <si>
    <t>003126058
виданий 5319
20.03.2019</t>
  </si>
  <si>
    <t>3450111339</t>
  </si>
  <si>
    <t>АВ957584</t>
  </si>
  <si>
    <t>КО839925
Автозаводським РВ КМУ УМВС України в Полтавській обл.
11.11.2010</t>
  </si>
  <si>
    <t>3040016313</t>
  </si>
  <si>
    <t>АГ168630</t>
  </si>
  <si>
    <t>006034254
виданий 1832
28.04.2021</t>
  </si>
  <si>
    <t>3313005154</t>
  </si>
  <si>
    <t>АГ626555</t>
  </si>
  <si>
    <t>ВН379704
Радомишильським РВ УМВС України в Житомирській обл.
27.02.2007</t>
  </si>
  <si>
    <t>Тіщенко Олег Анатолійович</t>
  </si>
  <si>
    <t>АГ 143333</t>
  </si>
  <si>
    <t>АВ 154270</t>
  </si>
  <si>
    <t>3064122755</t>
  </si>
  <si>
    <t>Іллюшін Ярослав Вікторович</t>
  </si>
  <si>
    <t>АГ 143383</t>
  </si>
  <si>
    <t>003273364</t>
  </si>
  <si>
    <t>3554305895</t>
  </si>
  <si>
    <t>Дрижук Сергій Юрійович</t>
  </si>
  <si>
    <t>АГ 141893</t>
  </si>
  <si>
    <t>002004572
0520
23.08.2018</t>
  </si>
  <si>
    <t>3319602298</t>
  </si>
  <si>
    <t>А5060 по розподілу рекомендаційний лист</t>
  </si>
  <si>
    <t>Денисюк Вадим Васильович</t>
  </si>
  <si>
    <t>АГ 365249</t>
  </si>
  <si>
    <t>ВН 661281
Ємільчинським РС УДМС УКР в Житомирській обл
12.06.2015</t>
  </si>
  <si>
    <t>3618011977</t>
  </si>
  <si>
    <t>Хмельницький Сергій Леонідович</t>
  </si>
  <si>
    <t>АГ 168632</t>
  </si>
  <si>
    <t>ВМ 882975
Корольовським РВ УМВС УКР в Житомирській обл
15.08.2000</t>
  </si>
  <si>
    <t>3060309354</t>
  </si>
  <si>
    <t>Гуменюк Віктор Васильович</t>
  </si>
  <si>
    <t>АГ 168631</t>
  </si>
  <si>
    <t>004878338
1814
23.06.2020</t>
  </si>
  <si>
    <t>3472514995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</si>
  <si>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</si>
  <si>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</si>
  <si>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</si>
  <si>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</si>
  <si>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</si>
  <si>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</si>
  <si>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</si>
  <si>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</si>
  <si>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3362702414</t>
  </si>
  <si>
    <t>АГ607466</t>
  </si>
  <si>
    <t>ВК534270
Великоновосілківським РВ ГУ МВС України в Донецькій обл.
11.09.2008</t>
  </si>
  <si>
    <t>3432405638</t>
  </si>
  <si>
    <t>АГ626600</t>
  </si>
  <si>
    <t>003797717
Ірпінський об'єднаний відділ ЦМУ ДМС у м. Києві та Київській обл.
21.08.2019</t>
  </si>
  <si>
    <t>3488808232</t>
  </si>
  <si>
    <t>АГ364458</t>
  </si>
  <si>
    <t>011663852
виданий 0520
11.03.2025</t>
  </si>
  <si>
    <t>3140211191</t>
  </si>
  <si>
    <t>АГ169614</t>
  </si>
  <si>
    <t>ВН071243
Овруцьким РВ УМВС України в Житомирській обл.
24.01.1986</t>
  </si>
  <si>
    <t>3531705237</t>
  </si>
  <si>
    <t>АГ169656</t>
  </si>
  <si>
    <t>ВН578314</t>
  </si>
  <si>
    <t>А5060 по розподілу</t>
  </si>
  <si>
    <t>3358910317</t>
  </si>
  <si>
    <t>АГ610615</t>
  </si>
  <si>
    <t>НЕ519570
Соснівським РВ УМВС України в Черкаській обл.
18.12.2007</t>
  </si>
  <si>
    <t>2973900416</t>
  </si>
  <si>
    <t>АГ365247</t>
  </si>
  <si>
    <t xml:space="preserve">ВМ383924
Ємільчанським РВ УМВС України в Житомирській обл.                </t>
  </si>
  <si>
    <t>3148810797</t>
  </si>
  <si>
    <t>СО010601</t>
  </si>
  <si>
    <t>011053781
виданий 1810
12.09.2024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</si>
  <si>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</si>
  <si>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</si>
  <si>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</si>
  <si>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</si>
  <si>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</si>
  <si>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</si>
  <si>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</si>
  <si>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</si>
  <si>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</si>
  <si>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</si>
  <si>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</si>
  <si>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</si>
  <si>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</si>
  <si>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</si>
  <si>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</si>
  <si>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</si>
  <si>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</si>
  <si>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</si>
  <si>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</si>
  <si>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</si>
  <si>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</si>
  <si>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</si>
  <si>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</si>
  <si>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</si>
  <si>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</si>
  <si>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</si>
  <si>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</si>
  <si>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</si>
  <si>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</si>
  <si>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</si>
  <si>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</si>
  <si>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</si>
  <si>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</si>
  <si>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</si>
  <si>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</si>
  <si>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</si>
  <si>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</si>
  <si>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</si>
  <si>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</si>
  <si>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</si>
  <si>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</si>
  <si>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</si>
  <si>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</si>
  <si>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</si>
  <si>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</si>
  <si>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</si>
  <si>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</si>
  <si>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</si>
  <si>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</si>
  <si>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</si>
  <si>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</si>
  <si>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</si>
  <si>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</si>
  <si>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</si>
  <si>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</si>
  <si>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</si>
  <si>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</si>
  <si>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</si>
  <si>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</si>
  <si>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</si>
  <si>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</si>
  <si>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</si>
  <si>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</si>
  <si>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</si>
  <si>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</si>
  <si>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</si>
  <si>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</si>
  <si>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</si>
  <si>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</si>
  <si>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</si>
  <si>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</si>
  <si>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</si>
  <si>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</si>
  <si>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</si>
  <si>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</si>
  <si>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</si>
  <si>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</si>
  <si>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</si>
  <si>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</si>
  <si>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</si>
  <si>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</si>
  <si>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</si>
  <si>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</si>
  <si>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</si>
  <si>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</si>
  <si>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</si>
  <si>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</si>
  <si>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</si>
  <si>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</si>
  <si>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</si>
  <si>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</si>
  <si>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</si>
  <si>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</si>
  <si>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</si>
  <si>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</si>
  <si>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</si>
  <si>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</si>
  <si>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</si>
  <si>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</si>
  <si>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</si>
  <si>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</si>
  <si>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</si>
  <si>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</si>
  <si>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</si>
  <si>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</si>
  <si>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</si>
  <si>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</si>
  <si>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</si>
  <si>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</si>
  <si>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</si>
  <si>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</si>
  <si>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</si>
  <si>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</si>
  <si>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</si>
  <si>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</si>
  <si>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</si>
  <si>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</si>
  <si>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</si>
  <si>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</si>
  <si>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</si>
  <si>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</si>
  <si>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</si>
  <si>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</si>
  <si>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</si>
  <si>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</si>
  <si>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</si>
  <si>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</si>
  <si>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</si>
  <si>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</si>
  <si>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</si>
  <si>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</si>
  <si>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</si>
  <si>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</si>
  <si>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</si>
  <si>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</si>
  <si>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</si>
  <si>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</si>
  <si>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</si>
  <si>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</si>
  <si>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</si>
  <si>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</si>
  <si>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</si>
  <si>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</si>
  <si>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</si>
  <si>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</si>
  <si>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</si>
  <si>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</si>
  <si>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</si>
  <si>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</si>
  <si>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</si>
  <si>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</si>
  <si>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</si>
  <si>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</si>
  <si>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</si>
  <si>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</si>
  <si>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</si>
  <si>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</si>
  <si>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</si>
  <si>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</si>
  <si>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</si>
  <si>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</si>
  <si>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</si>
  <si>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</si>
  <si>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</si>
  <si>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</si>
  <si>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</si>
  <si>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</si>
  <si>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</si>
  <si>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</si>
  <si>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</si>
  <si>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</si>
  <si>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</si>
  <si>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</si>
  <si>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</si>
  <si>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</si>
  <si>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</si>
  <si>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</si>
  <si>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</si>
  <si>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</si>
  <si>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</si>
  <si>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</si>
  <si>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</si>
  <si>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</si>
  <si>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</si>
  <si>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</si>
  <si>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</si>
  <si>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</si>
  <si>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</si>
  <si>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</si>
  <si>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</si>
  <si>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</si>
  <si>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</si>
  <si>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</si>
  <si>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</si>
  <si>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</si>
  <si>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</si>
  <si>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</si>
  <si>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</si>
  <si>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</si>
  <si>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</si>
  <si>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</si>
  <si>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</si>
  <si>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</si>
  <si>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</si>
  <si>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</si>
  <si>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</si>
  <si>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</si>
  <si>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</si>
  <si>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</si>
  <si>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</si>
  <si>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</si>
  <si>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</si>
  <si>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</si>
  <si>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</si>
  <si>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</si>
  <si>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</si>
  <si>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</si>
  <si>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</si>
  <si>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</si>
  <si>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</si>
  <si>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</si>
  <si>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</si>
  <si>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</si>
  <si>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</si>
  <si>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</si>
  <si>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</si>
  <si>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</si>
  <si>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</si>
  <si>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</si>
  <si>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</si>
  <si>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</si>
  <si>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</si>
  <si>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</si>
  <si>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</si>
  <si>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</si>
  <si>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</si>
  <si>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</si>
  <si>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</si>
  <si>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</si>
  <si>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</si>
  <si>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Антонович В'ячеслав Васильович</t>
  </si>
  <si>
    <t>3227217172</t>
  </si>
  <si>
    <t>АГ 168641</t>
  </si>
  <si>
    <t>ВН 259143
Житомирським МВ УМВС УКР в Житомирській обл
11.05.2004</t>
  </si>
  <si>
    <t>м. Житомир
вул. Малікова буд. 2 кв. 110</t>
  </si>
  <si>
    <t>не працював</t>
  </si>
  <si>
    <t>неодружений
мати: Антонович Наталья Василівна - 1970 - 0963606931 - м. Житомир
вул. Малікова буд. 2 кв. 110</t>
  </si>
  <si>
    <t>0685527532</t>
  </si>
  <si>
    <t>№ 234</t>
  </si>
  <si>
    <t>Балацький Микола Анатолійович</t>
  </si>
  <si>
    <t>3144208030</t>
  </si>
  <si>
    <t>АВ957593</t>
  </si>
  <si>
    <t>ЕА996938
Світловодським МРВ УМВС України в Кіровоградській обл.
20.05.2003</t>
  </si>
  <si>
    <t>Кіровоградська обл.
м. Світловодськ</t>
  </si>
  <si>
    <t>Кіровоградська обл.
м. Світловодськ
вул. Героїв України буд. 41 кв. 129</t>
  </si>
  <si>
    <t>СТРП
м. Світловодськ
2001
технік-програмист</t>
  </si>
  <si>
    <t>ФОП (ремонт авто) - 20 років
Права Б</t>
  </si>
  <si>
    <t>неодружений
донька: Балацька Марія Миколаївна - 2007 - 0969201892 - м. Світловодськ
вул. Героїв України буд. 41 кв. 129</t>
  </si>
  <si>
    <t>0672569931</t>
  </si>
  <si>
    <t>Белінський Сергій Юрійович</t>
  </si>
  <si>
    <t>3358218091</t>
  </si>
  <si>
    <t>АГ 168639</t>
  </si>
  <si>
    <t>ВН 440083
Богунським РВ УМВС УКР в Житомирській обл
27.09.2008</t>
  </si>
  <si>
    <t>м. Житомир вул Синельниківська буд 14 кв 159</t>
  </si>
  <si>
    <t>ПУЕТ 
2014
технолог</t>
  </si>
  <si>
    <t xml:space="preserve">перукар
12 років
</t>
  </si>
  <si>
    <t>одружений
дружини: Белінська Анастасія Олегівна - 15.07.1998 - 0938124988 - м. Житомир вул Синельниниківська буд 14 кв 159</t>
  </si>
  <si>
    <t>0991189911</t>
  </si>
  <si>
    <t>А2298 по розподілу рекомендаційний лист
(барбер)</t>
  </si>
  <si>
    <t>Бунчук Ярослав Олександрович</t>
  </si>
  <si>
    <t>3539506257</t>
  </si>
  <si>
    <t>АВ957493</t>
  </si>
  <si>
    <t>КО939820
Автозаводським РВ у м. Кременчуці УДМС України в Полтавській обл.
31.08.2013</t>
  </si>
  <si>
    <t>м. Кременчуг</t>
  </si>
  <si>
    <t>м. Кременчуг пров Гвардійський буд 6 кв 6</t>
  </si>
  <si>
    <t>ПТУ №22 
2018
м. Кременчуг
слюсар</t>
  </si>
  <si>
    <t>різноробочий 8 років</t>
  </si>
  <si>
    <t>громадняський шлюб
мати: Головко Юлія Олександрівна - 1974 - 0972064668 - м. Кременчуг пров Гвардійський буд 6 кв 6</t>
  </si>
  <si>
    <t>0660896162</t>
  </si>
  <si>
    <t>Гарбуз Микола Олександрович</t>
  </si>
  <si>
    <t>3133815678</t>
  </si>
  <si>
    <t>АВ 953084</t>
  </si>
  <si>
    <t>005230232
5323
21.09.2020</t>
  </si>
  <si>
    <t>Харківська обл м. Погодухів</t>
  </si>
  <si>
    <t>Полтавська обл м. Зіньків вул Воздвиженська буд 64 кв 52</t>
  </si>
  <si>
    <t>ХПЛЗТ
м. Харків 
провідник пасажирського вагону</t>
  </si>
  <si>
    <t>монтажник залізобетонних конструкцій  4 роки</t>
  </si>
  <si>
    <t>громадянський шлюб
дружина: Рижа Натяля Павлівна - 1988 - 0954012422 - Полтавська обл м. Зіньків вул Воздвиженська 64 кв 52</t>
  </si>
  <si>
    <t>0995462100</t>
  </si>
  <si>
    <t>Гасанов Анатолій Миколайович</t>
  </si>
  <si>
    <t>3226612314</t>
  </si>
  <si>
    <t>АВ 969122</t>
  </si>
  <si>
    <t>001014469</t>
  </si>
  <si>
    <t xml:space="preserve"> Полтавська обл
м. Лубни</t>
  </si>
  <si>
    <t>м. Полтава вул Героїв України буд 10/1 кв 116</t>
  </si>
  <si>
    <t>ПДАА 
м. Полтава
2012
організація обліку</t>
  </si>
  <si>
    <t>автомаляр 7 років
Права А Б Ц Т</t>
  </si>
  <si>
    <t xml:space="preserve">одружений
дружина: Гасанова Ілона Фікаратівна - 17.06.1986 - 0504016336 - м. Полтава вул Героїв України буд 10/1 кв 116
</t>
  </si>
  <si>
    <t>0667707756</t>
  </si>
  <si>
    <t>Гірний Михайло Ярославович</t>
  </si>
  <si>
    <t>3176614296</t>
  </si>
  <si>
    <t>АВ 957590</t>
  </si>
  <si>
    <t>Миколаївська обл
 с. Снігорівка</t>
  </si>
  <si>
    <t>Миколаївська обл с. Снігорівка вул Гагаріна буд 143</t>
  </si>
  <si>
    <t>ПТУ 
2006
маляр</t>
  </si>
  <si>
    <t>маляр 20 років
Права В</t>
  </si>
  <si>
    <t>розлучений 
мати: Гірна Ольга Степанівна - 1963 - 0661597827 - Миколаївська обл с. Снігорівка вул Гагаріна буд 143</t>
  </si>
  <si>
    <t>0992689079</t>
  </si>
  <si>
    <t>Горохівський Ігор Валерійович</t>
  </si>
  <si>
    <t>3283117899</t>
  </si>
  <si>
    <t>АГ 607614</t>
  </si>
  <si>
    <t>НЕ 449407</t>
  </si>
  <si>
    <t xml:space="preserve">Черкаська обл.
с. Мар'янівка
</t>
  </si>
  <si>
    <t xml:space="preserve">Черкаська обл.
с. Мар'янівка
вул. Центральна буд. 105
</t>
  </si>
  <si>
    <t>АПБ ім. героїв Чернобиля
м. Черкаси
2012
пожежник</t>
  </si>
  <si>
    <t>Водій - 20 років
Права А Б Ц Д Е</t>
  </si>
  <si>
    <t>неодружений
мати: Горохівська Людмила Володимирівна - 1970 - 0973445659 - с. Мар'янівка
вул. Центральна буд. 105</t>
  </si>
  <si>
    <t>0974705144</t>
  </si>
  <si>
    <t>Дем'яненко Артур Русланович</t>
  </si>
  <si>
    <t>3359813436</t>
  </si>
  <si>
    <t>АГ168638</t>
  </si>
  <si>
    <t>ВН428439
Корольовським РВ УМВС України в Житомирській обл.
10.06.2008</t>
  </si>
  <si>
    <t>м. Житомир
вул. Шевченка буд. 107 кв. 285</t>
  </si>
  <si>
    <t>ВПУ ЖДТУ №17
м. Житомир
2011
оператор КН</t>
  </si>
  <si>
    <t>Слюсар - 6 років</t>
  </si>
  <si>
    <t>неодружений
мати: Дем'яненко Валентина Анатоліївна - 1978 - 0730212174 - м. Житомир
вул. Шевченка буд. 107 кв. 285</t>
  </si>
  <si>
    <t>0505483980</t>
  </si>
  <si>
    <t>Жулінський Сергій Вікторович</t>
  </si>
  <si>
    <t>3599707356</t>
  </si>
  <si>
    <t>АГ626539</t>
  </si>
  <si>
    <t>004943438
виданий 1810
13.07.2020</t>
  </si>
  <si>
    <t>м. Житомир
вул. Корольова буд. 26 кв. 5</t>
  </si>
  <si>
    <t>ЦПТО
м. Житомир 
тракторист</t>
  </si>
  <si>
    <t>Експедитор 5 років
Права Є Б Д Ц</t>
  </si>
  <si>
    <t>неодружений
мати: Грабчук Елла Дмитрівна - 1972 - 0669854441 - вул. Корольова буд. 26 кв. 5</t>
  </si>
  <si>
    <t>0996433472</t>
  </si>
  <si>
    <t>Здан Андрій Володимирович</t>
  </si>
  <si>
    <t>3435713337</t>
  </si>
  <si>
    <t>АГ168640</t>
  </si>
  <si>
    <t>ВН488370
Бердичівським МВ УМВС України в Житомирській обл.
09.04.2010</t>
  </si>
  <si>
    <t xml:space="preserve">м. Бердичів </t>
  </si>
  <si>
    <t>м. Житомир вул Площа привокзальна буд 5 кв 13</t>
  </si>
  <si>
    <t>МВПУЗТ 
2012
провідник залізничних вагонів</t>
  </si>
  <si>
    <t>фахівець з викладки товару
1.5 роки</t>
  </si>
  <si>
    <t>неодружений
сестра: Кошель Ольга Володимирівна - 09.08.1999 - 0674568502 - м. Житомир</t>
  </si>
  <si>
    <t>0977592219</t>
  </si>
  <si>
    <t>Кобелев Руслан Андрійович</t>
  </si>
  <si>
    <t>3490412755</t>
  </si>
  <si>
    <t>АВ 953045</t>
  </si>
  <si>
    <t>006718546</t>
  </si>
  <si>
    <t>Полтавська обл с. Копили</t>
  </si>
  <si>
    <t>Полтавська обл с. Копили вул Євгенія Александрова буд 1Б 
кв 12</t>
  </si>
  <si>
    <t>ПТУ №17 м Полтава
2014
автослюсар</t>
  </si>
  <si>
    <t>водій 11 років
Права А Б БЕ Ц ЦЕ Д Д1</t>
  </si>
  <si>
    <t xml:space="preserve">розлучений, 2 дітей
дівчина: Ткаченко Олександра - 1990 - 0999124623 - м. Полтава вул Грушевського буд 12 </t>
  </si>
  <si>
    <t>0672662012</t>
  </si>
  <si>
    <t>Когут Віталій Петрович</t>
  </si>
  <si>
    <t>3277916416</t>
  </si>
  <si>
    <t>АГ 168637</t>
  </si>
  <si>
    <t>ВМ 1880971
Богунським РВ УМВС  УКР в Житомирській обл
29.07.2005</t>
  </si>
  <si>
    <t>м. Житомир вул Шелушкова буд 93 кв 80</t>
  </si>
  <si>
    <t>ПТУ №13 м Житомир
2008
повар кондитер</t>
  </si>
  <si>
    <t>різноробочий 3 років</t>
  </si>
  <si>
    <t xml:space="preserve">громадянський шлюб
дружина: Інна - 1990 - 0975949020 - м. Житомир вул Польова </t>
  </si>
  <si>
    <t>Кривонос Анатолій Русланович</t>
  </si>
  <si>
    <t>3446703499</t>
  </si>
  <si>
    <t>АВ969125</t>
  </si>
  <si>
    <t>КО866789
Київським РВ ПМУ УМВС України в Полтавській обл.
07.09.2011</t>
  </si>
  <si>
    <t>м. Полтава
провулок Хімичний 1а</t>
  </si>
  <si>
    <t>ПТУ №23
м. Полтава
2013
водій автокрану</t>
  </si>
  <si>
    <t>Водій - 10 років
Права Б Ц Ц1</t>
  </si>
  <si>
    <t xml:space="preserve">одружений
дружина: Кривонос Єлизавета Сергіївна - 1988 - м. Полтава
провулок Хімичний 1а
мати: Кривонос Наталія Анатоліївна - 1973 - 0665955574 - м. Полтава
провулок Хімичний 1а
</t>
  </si>
  <si>
    <t>0967112314</t>
  </si>
  <si>
    <t>Лазоренко Сергій Анатолійович</t>
  </si>
  <si>
    <t>2932219776</t>
  </si>
  <si>
    <t>АВ 957588</t>
  </si>
  <si>
    <t>FZ 809375</t>
  </si>
  <si>
    <t>м. Кременчук</t>
  </si>
  <si>
    <t>м. Кременчук
вул. Софіївська буд. 84 кв. 27</t>
  </si>
  <si>
    <t>Водій - 10 років
Права Б</t>
  </si>
  <si>
    <t>неодружений
син: Лазоренко Владислав Сергійович - 2003 - 0988698202 - м. Кременчуг вул. Тельмана буд. 72 кв. 93</t>
  </si>
  <si>
    <t>0989983626</t>
  </si>
  <si>
    <t>Макаренко Олександр Миколайович</t>
  </si>
  <si>
    <t>3291912237</t>
  </si>
  <si>
    <t>СО880645</t>
  </si>
  <si>
    <t>НЕ433134
Тальнівським РВ УМВС України в Черкаській обл.
20.06.2006</t>
  </si>
  <si>
    <t xml:space="preserve">Черкаська обл.
с. Лісове
</t>
  </si>
  <si>
    <t xml:space="preserve">Черкаська обл.
м. Тальне
вул. Чубинського буд. 29
</t>
  </si>
  <si>
    <t xml:space="preserve">Технікум КТНТБ
м. Київ
2009
будівельник
</t>
  </si>
  <si>
    <t>Будівельник - 13 років
Права Б Ц Ц1</t>
  </si>
  <si>
    <t>одружений
дружина: Макаренко Тетяна Олександрівна - 1993 - 0988363039 - м. Тальне
вул. Чубинського буд. 29</t>
  </si>
  <si>
    <t>0971986244</t>
  </si>
  <si>
    <t>Міршев Дмитро Ігорович</t>
  </si>
  <si>
    <t>3293814332</t>
  </si>
  <si>
    <t>АВ954261</t>
  </si>
  <si>
    <t>МВ328772
Ковпаківським ВМ СМВ УМВС України в Сумській обл.
20.07.2006</t>
  </si>
  <si>
    <t>м. Суми</t>
  </si>
  <si>
    <t>м. Суми вул Катерини Білокур буд 8</t>
  </si>
  <si>
    <t>СЦПТО №2 м. Суми
слюсар</t>
  </si>
  <si>
    <t>таксит 3 роки
Права Б</t>
  </si>
  <si>
    <t>неодружений
мати: Соловйова Надія Вікторівна - 29.10.1965 - 0505584876 - м. Суми вул Шевченка  буд 2 кв 7</t>
  </si>
  <si>
    <t>0993585483</t>
  </si>
  <si>
    <t>Назаренко Микола Петрович</t>
  </si>
  <si>
    <t>3337815552</t>
  </si>
  <si>
    <t>АВ 957557</t>
  </si>
  <si>
    <t>КО 727689
Автозаводським РВ КМУ УМВС УКР в Полтавській обл
05.12.2007</t>
  </si>
  <si>
    <t>Полтавська обл.
с. Заїчинці</t>
  </si>
  <si>
    <t>м. Кременчук
вул. Молодіжна буд. 18 кв. 36</t>
  </si>
  <si>
    <t>Ліцей
м. Кременчук
2009
зварювальник</t>
  </si>
  <si>
    <t xml:space="preserve">Зварювальник - 10 років
</t>
  </si>
  <si>
    <t>неодружений 
мати: Рискаль Ольга Іванівна - 1964 - Полтавська обл.
с. Заїчинці вул. Садова буд. 4</t>
  </si>
  <si>
    <t>0960479780</t>
  </si>
  <si>
    <t>Пахомов Дмитро Вадимович</t>
  </si>
  <si>
    <t>3531909651</t>
  </si>
  <si>
    <t>АГ364570</t>
  </si>
  <si>
    <t>ВН569161
Бердичівським РС УДМС України в Житомирській обл.
20.09.2012</t>
  </si>
  <si>
    <t xml:space="preserve"> м. Бердичів вул Європейська буд 14 кв 5</t>
  </si>
  <si>
    <t>РДГУ м. Рівне
2020
музичне мистецтво</t>
  </si>
  <si>
    <t>комплектувальник проводів
4 роки</t>
  </si>
  <si>
    <t>неодружений
мати: Пахомова Клавдія Олександрівна - 11.05.1058 - 0970253272 -  м. Бердичів вул Європейська буд 14 кв 5</t>
  </si>
  <si>
    <t>0965190406</t>
  </si>
  <si>
    <t>Пащенко Костянтин Григорович</t>
  </si>
  <si>
    <t>2987100990</t>
  </si>
  <si>
    <t>АВ 957494</t>
  </si>
  <si>
    <t>ВВ 196751</t>
  </si>
  <si>
    <t>Донецька обл с. Шевченка</t>
  </si>
  <si>
    <t xml:space="preserve">м. Кременчуг вул Багряного
 буд 18 </t>
  </si>
  <si>
    <t xml:space="preserve">ДНТУ м Донецьк
2004
 розробка родовищ та корисних копалин 
</t>
  </si>
  <si>
    <t>шахтар 15 років
Права А Б</t>
  </si>
  <si>
    <t xml:space="preserve">одружений 
дружина: Пащенко Олена Миколаївна - 24.10.1980 - 0505638029 - м. Кременчуг вул Багряного буд 18 </t>
  </si>
  <si>
    <t>0953944625</t>
  </si>
  <si>
    <t>Пісковий Владислав Анатолійович</t>
  </si>
  <si>
    <t>3124713456</t>
  </si>
  <si>
    <t>АВ969124</t>
  </si>
  <si>
    <t>КО282255
Октябрським РВ ПМУ УМВС України в Полтавській обл.
10.10.2001</t>
  </si>
  <si>
    <t>м. Полтава
бульвар Боровиковського буд. 16 кв. 52</t>
  </si>
  <si>
    <t>ПТУ №31
м. Полтава 
2005
слюсар</t>
  </si>
  <si>
    <t xml:space="preserve">Зварювальник - 3 роки
</t>
  </si>
  <si>
    <t>неодружений
мати: Піскова Яна Миколаївна - 1956 -0505118247 - м. Полтава
бульвар Боровиковського буд. 16 кв. 52</t>
  </si>
  <si>
    <t>0505440515</t>
  </si>
  <si>
    <t>Потапенко Віталій Борисович</t>
  </si>
  <si>
    <t>3288106252</t>
  </si>
  <si>
    <t>СО635928</t>
  </si>
  <si>
    <t>КО637183
Автозаводським РВ КМУ УМВС Україн в Полтавській обл.
27.02.2006</t>
  </si>
  <si>
    <t>м. Кременчук
квартал 278 буд. 18 кв. 156</t>
  </si>
  <si>
    <t>ВПУ №7
м. Кременчук
2008
токарь</t>
  </si>
  <si>
    <t>Пекар - 10 років
Права Б</t>
  </si>
  <si>
    <t>неодружений
мати: Потапенко Людмила Вікторівна - 1967 - 0973707183 - м. Кременчук
квартал 278 буд. 18 кв. 156</t>
  </si>
  <si>
    <t>0966201855</t>
  </si>
  <si>
    <t>Прокопенко Григорій Русланович</t>
  </si>
  <si>
    <t>3612908734</t>
  </si>
  <si>
    <t>АГ006071</t>
  </si>
  <si>
    <t>000335855
виданий 3245
14.02.2017</t>
  </si>
  <si>
    <t>Черкаська обл.
с. Кичинці</t>
  </si>
  <si>
    <t xml:space="preserve">Черкаська обл.
м. Корсунь-шевченківський
вул. Я. Мудрого буд. 85а кв. 29
</t>
  </si>
  <si>
    <t>Коледж
м. Тараща
208
менеджер</t>
  </si>
  <si>
    <t>Організатор виробництва - 5 років
Права А Б</t>
  </si>
  <si>
    <t>неодружений
мати: Прокопенко Тетяна Григорівна - 1976 - 0972967450 - м. Корсунь-шевченківський
вул. Я. Мудрого буд. 85а кв. 29</t>
  </si>
  <si>
    <t>0966120066</t>
  </si>
  <si>
    <t>Римарчук Юрій Михайлович</t>
  </si>
  <si>
    <t>3233320019</t>
  </si>
  <si>
    <t>АГ 607924</t>
  </si>
  <si>
    <t>МЕ 655343
Канівським МРВ УМВС УКР в Черкаській обл
11.02.2005</t>
  </si>
  <si>
    <t>Черкаська обл с Мижиріч</t>
  </si>
  <si>
    <t>Черкаська обл с. Яблунів вул Хутір буд 21</t>
  </si>
  <si>
    <t>СТРП м. Світловодськ 
2007
техобслуговування радіотехніки</t>
  </si>
  <si>
    <t xml:space="preserve">КГ обслуговуввання автоматики </t>
  </si>
  <si>
    <t xml:space="preserve">розлучений
брат: Варламов Олександр Іванович - 1979 - вул Черкаська обл с. Яблунів вул Молодіжна буд 10 </t>
  </si>
  <si>
    <t>0999262406</t>
  </si>
  <si>
    <t>Рощин Віталій Миколайович</t>
  </si>
  <si>
    <t>2992508911</t>
  </si>
  <si>
    <t>АГ 609045</t>
  </si>
  <si>
    <t>ЕК 959164</t>
  </si>
  <si>
    <t>Луганська обл. м. Попасне</t>
  </si>
  <si>
    <t>Черкаська обл м. Вергуни вул Манько буд 2</t>
  </si>
  <si>
    <t>БІТ м. Бахмут 
2002
фінансист</t>
  </si>
  <si>
    <t xml:space="preserve">перукар
25 років
</t>
  </si>
  <si>
    <t>одружений
дружини: Рощина Тетяна Володимирівна - 28.01.1971 - 0971731180 - Черкаська обл м. Вергуни вул Манько буд 2</t>
  </si>
  <si>
    <t>0963983524</t>
  </si>
  <si>
    <t>Русак Артем Валентинович</t>
  </si>
  <si>
    <t>3283114095</t>
  </si>
  <si>
    <t>АВ953046</t>
  </si>
  <si>
    <t>001589174
виданий 5310
26.02.2018</t>
  </si>
  <si>
    <t>м. Полтава
вул. Великотирнівська буд. 31 кв. 132</t>
  </si>
  <si>
    <t>ПТУ №9
м. Полтава
2008
ремонтник техніки</t>
  </si>
  <si>
    <t>Ремонт техніки - 9 років</t>
  </si>
  <si>
    <t>неодружений
мати: Яцун Оксана Миколаївна - 
0663917671 - м. Полтава
вул. Великотирнівська буд. 31 кв. 132</t>
  </si>
  <si>
    <t>0665367926</t>
  </si>
  <si>
    <t>А2582 по розподілу рекомендаційний лист</t>
  </si>
  <si>
    <t>Филь Сергій Вікторович</t>
  </si>
  <si>
    <t>3125219333</t>
  </si>
  <si>
    <t>АВ 969121</t>
  </si>
  <si>
    <t>КО 314502
Гадяцьким РВ УМВС УКР в Полтавській обл
11.12.2001</t>
  </si>
  <si>
    <t xml:space="preserve">м. Полтава </t>
  </si>
  <si>
    <t>м. Полтава вул Семена Антонця буд 3/5 кв 21</t>
  </si>
  <si>
    <t>ПНТУ
м. Полтава
2008
архітектор</t>
  </si>
  <si>
    <t>інженер коштористик 1 рік</t>
  </si>
  <si>
    <t>одруженний
дружина: Филь Юлія Сергіївна - 06.07.1989 - 0501367152 - м. Полтава вул Князя Ігоря Святославовича буд 62/2</t>
  </si>
  <si>
    <t>0503054609
0962096725</t>
  </si>
  <si>
    <t>Хоменко Богдан Юрійович</t>
  </si>
  <si>
    <t>3487209499</t>
  </si>
  <si>
    <t>АГ 610621</t>
  </si>
  <si>
    <t>005674446
7111
27.01.2021</t>
  </si>
  <si>
    <t xml:space="preserve">Черкаська обл.
с. Дубінівка 
вул. Гайова буд. 22
</t>
  </si>
  <si>
    <t>ЧДТУ
с. Черкаси
2019
інженер</t>
  </si>
  <si>
    <t>ФОП 
Права Б Ц</t>
  </si>
  <si>
    <t xml:space="preserve">неодружений
</t>
  </si>
  <si>
    <t>0936368167</t>
  </si>
  <si>
    <t>Чачко Дмитро Валерійович</t>
  </si>
  <si>
    <t>3163619536</t>
  </si>
  <si>
    <t>АГ610622</t>
  </si>
  <si>
    <t>НЕ342437
Придніпровський РВ УМВС України у Черкаській обл.
11.02.2004</t>
  </si>
  <si>
    <t>м. Черкаси пров Водопарковий буд 118/1</t>
  </si>
  <si>
    <t>ЗОШ №12 м. Черкаси
2004</t>
  </si>
  <si>
    <t>сбірник меблів 
15 років
Права Б Ц</t>
  </si>
  <si>
    <t>неодружений 
батько: Чачко Валерій Петрович - 14.02.1965 - 099149887</t>
  </si>
  <si>
    <t>0935669656</t>
  </si>
  <si>
    <t>Щегельський Степан Миколайович</t>
  </si>
  <si>
    <t>3146914416</t>
  </si>
  <si>
    <t>МО746972</t>
  </si>
  <si>
    <t>011617674
виданий 1810
25.02.2025</t>
  </si>
  <si>
    <t>Житомирська обл.
с. Ягодинка</t>
  </si>
  <si>
    <t>м. Житомир
вул. Шевченка буд. 105 кв. 66</t>
  </si>
  <si>
    <t>ПТУ №38
м. Пултини
2003
тракторист</t>
  </si>
  <si>
    <t>Водій - 15 років
Права А Б Ц</t>
  </si>
  <si>
    <t>одружений
дружина: Щегельска Наталья Дмитрівна - 1989 - 0968059196 - м. Житомир
вул. Шевченка буд. 105 кв. 66</t>
  </si>
  <si>
    <t>0673382798</t>
  </si>
  <si>
    <t>790702Д</t>
  </si>
  <si>
    <t>Юрчук Вячеслав Володимирович</t>
  </si>
  <si>
    <t>2846612478</t>
  </si>
  <si>
    <t>АГ 142014</t>
  </si>
  <si>
    <t>009698221</t>
  </si>
  <si>
    <t>Вінницька обл м. Хмільник</t>
  </si>
  <si>
    <t>Вінницька обл м. Хмільник вул Вавілова буд 30</t>
  </si>
  <si>
    <t>ПТУ №40 м. Хмільник
тракторист</t>
  </si>
  <si>
    <t>різноробочий 
Права В Т</t>
  </si>
  <si>
    <t>неодружений
мати: Юрчук Галина Олександрівна - 1953 - 0672591629 - Вінницька обл м. Хмільник вул Вавілова буд 30</t>
  </si>
  <si>
    <t>0688915956</t>
  </si>
  <si>
    <t>Юхимець Дмитро Андрійович</t>
  </si>
  <si>
    <t>3220024679</t>
  </si>
  <si>
    <t>АГ 609044</t>
  </si>
  <si>
    <t>НЕ 419710</t>
  </si>
  <si>
    <t>м. Черкаси вул Орджинікідзе буд 63 кв 26</t>
  </si>
  <si>
    <t>ліцей №22 м. Черкаси
2006
водій автотранспортних засобів</t>
  </si>
  <si>
    <t>оператор чпу 6 міс
Права Б БЕ С СЕ</t>
  </si>
  <si>
    <t>одружений
дружина: Юхимець Ірина Володимирівна - 05.08.1995 - м. Черкаси вул Орджинікідзе буд 63 кв 26</t>
  </si>
  <si>
    <t>0631954577</t>
  </si>
  <si>
    <t>Айб Руслан Ігорович</t>
  </si>
  <si>
    <t>3870108631</t>
  </si>
  <si>
    <t>Військово-обліковий документ</t>
  </si>
  <si>
    <t>011999494
виданий 5310
25.06.2025</t>
  </si>
  <si>
    <t>Полтавська обл.,
Шишацький р-н,
с. Воскобійники</t>
  </si>
  <si>
    <t>Полтавська обл, Миргородський р-н, с. Вертелецьке, вул. Центральна, буд. 14</t>
  </si>
  <si>
    <t>ЗОШ I-III ст. у с. Воскобійники, 2023р</t>
  </si>
  <si>
    <t>охоронець, різноробочий</t>
  </si>
  <si>
    <t>мати: Сергійчук Надія Олександрівна, (1985рн), Полтавська обл., Миргородський р-н, с. Воскобійники, вул. Освітянська, буд. 30, 0951447055
вітчим: Сергійчук Олександр Валерійович, Полтавська обл., Миргородський р-н, с. Воскобійники, вул. Освітянська, буд. 30, 0505491569</t>
  </si>
  <si>
    <t>0508675220</t>
  </si>
  <si>
    <t>14.08.2025 №246-РС</t>
  </si>
  <si>
    <t>ні</t>
  </si>
  <si>
    <t>Бобровський Олександр Іванович</t>
  </si>
  <si>
    <t>3253620012</t>
  </si>
  <si>
    <t>МЮ 079208
Корецьким РВ УМВС УКР в Рівненській обл
09.03.2006</t>
  </si>
  <si>
    <t>Рівненська обл 
м. Корець</t>
  </si>
  <si>
    <t>Жиомирська обл
м. Житомир
вул Покровська 193</t>
  </si>
  <si>
    <t>Тимчасове посвідчення військовозобов'язаного
"220220231745656600023</t>
  </si>
  <si>
    <t>м. Дубно
Відкритий вищик навч заклад 
унів розвитку
2010
діловодство
секретарь
коледж
2008
м. Рівне 
РДБЗ 
стоматологія ортопедична
зубний технік</t>
  </si>
  <si>
    <t>зубний технік
12р
права відсутні</t>
  </si>
  <si>
    <t>неодружений
сестра: Бобровська Людмила Іванівана - 1989 - 0739909798 - Рівненська обл м. Корець вул Лесі УКР 24а.
Мати: Бобровська Валентина Федорівна - 1957 - 0680452987 -</t>
  </si>
  <si>
    <t>16.08.2025 №248-РС</t>
  </si>
  <si>
    <t>№246-РС</t>
  </si>
  <si>
    <t>№248-РС</t>
  </si>
  <si>
    <t>Барабаш Олександр Сергійович</t>
  </si>
  <si>
    <t>3105913413</t>
  </si>
  <si>
    <t>МО738589</t>
  </si>
  <si>
    <t>КО180550
Октябрським РВ ПМУ УМВС України в Полтавській обл.
29.01.2001</t>
  </si>
  <si>
    <t>м. Полтава
вул. Європейська буд 147 кв. 36</t>
  </si>
  <si>
    <t>ПКТ
м. Полтава  
2003
товарознавець</t>
  </si>
  <si>
    <t>Мебляр - 15 років
Права Б</t>
  </si>
  <si>
    <t>неодружений
брат: Барабаш Віктор Сергійович - 1986 - 0950923228 - м. Полтава
вул. Європейська буд 147 кв. 36</t>
  </si>
  <si>
    <t>0955978537</t>
  </si>
  <si>
    <t>474840Р</t>
  </si>
  <si>
    <t>№ 235</t>
  </si>
  <si>
    <t>так</t>
  </si>
  <si>
    <t>Білоус Сергій Олегович</t>
  </si>
  <si>
    <t>3447814437</t>
  </si>
  <si>
    <t>АГ006855</t>
  </si>
  <si>
    <t>004240947
виданий 7119
22.11.2019</t>
  </si>
  <si>
    <t>Кіровоградська обл с Красносілля</t>
  </si>
  <si>
    <t>Черкаська обл м Кам'янка вул Ярослава Мудрого буд 60</t>
  </si>
  <si>
    <t>ДНЗ ЦППРК №12
2013
маляр штукатур</t>
  </si>
  <si>
    <t>маляр штукатур 2 роки</t>
  </si>
  <si>
    <t>неодружений
брат: Білоус Віталій Олегович - 24.01.1999 - 0997693556 - Черкаська обл м Кам'янка вул Ярослава Мудрого буд 60
мати: Ковиряга Тетяна Михайлівна - 03.11.1978 - 0635315582 - Чехія</t>
  </si>
  <si>
    <t>0995395407</t>
  </si>
  <si>
    <t>Боришевський Олександр Петрович</t>
  </si>
  <si>
    <t>3012010737</t>
  </si>
  <si>
    <t>МО351484</t>
  </si>
  <si>
    <t>МА604703
Роменським МРВ УМВС України в Сумській обл.
02.02.1999</t>
  </si>
  <si>
    <t>Сумська обл.
м. Ромни</t>
  </si>
  <si>
    <t>Сумська обл.
м. Ромни
бульвар Свободи буд. 2 кв. 101</t>
  </si>
  <si>
    <t>ЗОШ</t>
  </si>
  <si>
    <t>Будівельник - 12 років</t>
  </si>
  <si>
    <t>неодружений
мати: Боришевська Ніна Миколаївна - 1952 - 0979482530 - м. Ромни
бульвар Свободи буд. 2 кв. 101</t>
  </si>
  <si>
    <t>0978112501</t>
  </si>
  <si>
    <t>121144А</t>
  </si>
  <si>
    <t>Бубало Олександр Сергійович</t>
  </si>
  <si>
    <t>3605308718</t>
  </si>
  <si>
    <t>АГ143276</t>
  </si>
  <si>
    <t>010715096
виданий 0534
14.06.2024</t>
  </si>
  <si>
    <t>Вінницька обл.
с. Побережне</t>
  </si>
  <si>
    <t>Вінницька обл.
м. Немирів
вул. Садова буд. 23</t>
  </si>
  <si>
    <t>НПТУ
м. Немирів
2017
електрогазозварювальник</t>
  </si>
  <si>
    <t>Кровельщик - 5 років
Права Б</t>
  </si>
  <si>
    <t>одружений
дружина: Бубало Анастасія Олександрівна - 2000 - 0675840717 - м. Немирів
вул. Садова буд. 23</t>
  </si>
  <si>
    <t>0681258474</t>
  </si>
  <si>
    <t>790037А</t>
  </si>
  <si>
    <t>Бумар Антон Миколайович</t>
  </si>
  <si>
    <t>3674207816</t>
  </si>
  <si>
    <t>АГ607948</t>
  </si>
  <si>
    <t>НЕ780739
Канівським РС УДМС України в Черкаській обл.
11.08.2016</t>
  </si>
  <si>
    <t>Черкаська обл.
м. Канів</t>
  </si>
  <si>
    <t>Черкаська обл.
Канівськай район
с. Малий Ржавець
вул. Хутірська буд. 10</t>
  </si>
  <si>
    <t>Колдеж
м. Черкаси
2019
Ремонт автомобілів</t>
  </si>
  <si>
    <t>Налагоджувальник устаткування - 5 років
Права Б</t>
  </si>
  <si>
    <t>одружений
дружина: Бумар Олександра Миколаївна - 2003 - 0951888792 - с. Малий Ржавець
вул. Хутірська буд. 10</t>
  </si>
  <si>
    <t>0636532154</t>
  </si>
  <si>
    <t>Гавриляков Ростислав Олександрович</t>
  </si>
  <si>
    <t>3523404354</t>
  </si>
  <si>
    <t>АГ337283</t>
  </si>
  <si>
    <t>006363494
виданий 7426
14.07.2021</t>
  </si>
  <si>
    <t>Чернігівська обл м Прилуки</t>
  </si>
  <si>
    <t>Чернігівська обл м Прилуки вул Коптєва буд 37 кв 84</t>
  </si>
  <si>
    <t>ДВНЗ "Київський механіко-технологічний коледж"
2019
авто транспорт</t>
  </si>
  <si>
    <t>автомийка 
2 роки
Права Б Ц</t>
  </si>
  <si>
    <t xml:space="preserve">одружений
дружина: Гаврилякова Дар'я Володимрівна - 06.07.1997 - 0937874871 Чернігівська обл м. Прилуки вул Коптєва буд 37 кв 84
</t>
  </si>
  <si>
    <t>0960306335</t>
  </si>
  <si>
    <t>Гігін Роман Олександрович</t>
  </si>
  <si>
    <t>3314610037</t>
  </si>
  <si>
    <t>СО492198</t>
  </si>
  <si>
    <t>КО925931
Полтавським відділом УДМС У Полтавській обл.
14.04.2013</t>
  </si>
  <si>
    <t>м. Полтава вул Гетьмана Сагайдачного буд 8 кв 40</t>
  </si>
  <si>
    <t>Тахттаулівська ЗОШ 1-3 ст
2007</t>
  </si>
  <si>
    <t>водоканал 12 років
Права Б Ц</t>
  </si>
  <si>
    <t xml:space="preserve">одружений
дружина: Гігіна Марина Андріївна - 23.05.1993 - 0665322732 - м. Полтава вул Гетьмана Сагайдачного буд 8 кв 40
</t>
  </si>
  <si>
    <t>0952250702</t>
  </si>
  <si>
    <t>100915П</t>
  </si>
  <si>
    <t>Головач Ярослав Владиславович</t>
  </si>
  <si>
    <t>3554708757</t>
  </si>
  <si>
    <t>АВ449090</t>
  </si>
  <si>
    <t>НМ453287
Щорським РС УДМС України в Чернігівській обл.
22.06.2013</t>
  </si>
  <si>
    <t>Чернігівська обл.м.Сновськ</t>
  </si>
  <si>
    <t>Чернігівська обл.Карюкавський р-н.с.Зальнище вул. Логова буд.2</t>
  </si>
  <si>
    <t>Сновське ВПУ у 2016 штукатур -маляр плиточник</t>
  </si>
  <si>
    <t>сільське господарство 8 років Права В</t>
  </si>
  <si>
    <t>неодружений                                        тітка:Згонник Олена Миколаівна 1980-0683652312 Чернігівська обл.с.Нові-млини вул.Річна буд.2                                 сестра:Головач Ангеліна Владиславівна-2003-0950913590-м.Киів</t>
  </si>
  <si>
    <t>0681918370</t>
  </si>
  <si>
    <t>886040А</t>
  </si>
  <si>
    <t>Гуменюк Валерій Володимирович</t>
  </si>
  <si>
    <t>3146715032</t>
  </si>
  <si>
    <t>АГ 626632</t>
  </si>
  <si>
    <t>ВН 144394</t>
  </si>
  <si>
    <t>м. Житомир
проспект Миру буд. 23 кв. 30</t>
  </si>
  <si>
    <t>ПТУ
м. Житомир
2003
Маляр</t>
  </si>
  <si>
    <t>Будівельник - 6 років
Права Б</t>
  </si>
  <si>
    <t>неодружений
мати: Гуменюк Лідія Олександрівна - 1960 - 0671217640 - м. Житомир
проспект Миру буд. 23 кв. 30</t>
  </si>
  <si>
    <t>0978493045</t>
  </si>
  <si>
    <t>Гуща Володимир Миколайович</t>
  </si>
  <si>
    <t>3045721671</t>
  </si>
  <si>
    <t>АГ024855</t>
  </si>
  <si>
    <t>НК660550
Новгород-Сіверським РВ УМВС України в Чернігівській обл.
14.10.1999</t>
  </si>
  <si>
    <t>Сумська обл.
м. Шостка</t>
  </si>
  <si>
    <t>Сумська обл.
м. Шостка
вул. Центральної Ради буд. 15 кв. 215</t>
  </si>
  <si>
    <t>ПТУ
м. Шостка
2003
Слюсар</t>
  </si>
  <si>
    <t>Будівельник - 6 років
Права Б Ц</t>
  </si>
  <si>
    <t>одружений
дружина: Гуща Наталія Анатоліївна - 1981 - 0999338067 - м. Шостка
вул. Центральної Ради буд. 15 кв. 215</t>
  </si>
  <si>
    <t>0995024865</t>
  </si>
  <si>
    <t>Дзюба Станіслав Вікторович</t>
  </si>
  <si>
    <t>3534209954</t>
  </si>
  <si>
    <t>АГ 599039</t>
  </si>
  <si>
    <t xml:space="preserve">Плтавська обл с Великоселедська </t>
  </si>
  <si>
    <t>Полтавська обл м. Лубни 1 пров Авіаторський буд 6</t>
  </si>
  <si>
    <t>3 школа м. Лубни
2016</t>
  </si>
  <si>
    <t>різноробочий 
2 роки</t>
  </si>
  <si>
    <t>неодружений
сестра: Дзюба Неля Вікторівна - 12.01.1998 - 0958182267 - м. Лубни вул Залізнична буд 41</t>
  </si>
  <si>
    <t>0937900288</t>
  </si>
  <si>
    <t>Должніков Олександр Анатолійович</t>
  </si>
  <si>
    <t>3058306894</t>
  </si>
  <si>
    <t>МО533706</t>
  </si>
  <si>
    <t>010128361
виданий 5928
09.01.2024</t>
  </si>
  <si>
    <t>Сумська обл.
смт. Ямполь</t>
  </si>
  <si>
    <t>Сумська обл.
смт. Ямполь
вул. Спасопреображенська буд. 27 кв. 36</t>
  </si>
  <si>
    <t>СНАУ
м. Суми
2017
Агроном</t>
  </si>
  <si>
    <t>Агроном 12 років
Права Б</t>
  </si>
  <si>
    <t>неодружений
мати: Должнікова Ольга Федорівна - 1950 - 0545621226 - смт. Ямполь
вул. Спасопреображенська буд. 27 кв. 36</t>
  </si>
  <si>
    <t>0978314370</t>
  </si>
  <si>
    <t>503810Р</t>
  </si>
  <si>
    <t>Єдемський Микола Миколайович</t>
  </si>
  <si>
    <t>3226721255</t>
  </si>
  <si>
    <t>АГ 626635</t>
  </si>
  <si>
    <t>МЕ 376259</t>
  </si>
  <si>
    <t>м. Київ</t>
  </si>
  <si>
    <t>м. Київ вул Доманицького буд 1В кв 73</t>
  </si>
  <si>
    <t>КРОК 2010
економіка підприємства</t>
  </si>
  <si>
    <t>менеджер зі збуту 
11 років</t>
  </si>
  <si>
    <t>одружений
дружина: Єдемська Марина Ігорівна - 29.01.1992 - 0508432724 - м. Київ вул Чоколівський бул-р буд 18 кв 30</t>
  </si>
  <si>
    <t>0952867906</t>
  </si>
  <si>
    <t>Єрицян Руслан Саргісович</t>
  </si>
  <si>
    <t>3595409514</t>
  </si>
  <si>
    <t>АВ956579</t>
  </si>
  <si>
    <t>КО955999
Пирятинським РС УДМС України в Полтавській обл.
09.06.2014</t>
  </si>
  <si>
    <t>Полтавська обл с Березова Рудка</t>
  </si>
  <si>
    <t>Полтавська обл с. Березова Рудка вул Куйбешева буд 52</t>
  </si>
  <si>
    <t>Березаворудський коледж
2017
технолог переробник</t>
  </si>
  <si>
    <t>ріноробочий 
6 років
Права Б</t>
  </si>
  <si>
    <t xml:space="preserve">цивільний шлюб 
дружина: Кривенко Хрестина Юріївна - 03.10.2003 - Полтавська обл с. Березова Рудка вул Куйбешева буд 52
</t>
  </si>
  <si>
    <t>0964434839</t>
  </si>
  <si>
    <t>Жадан Сергій Вячеславович</t>
  </si>
  <si>
    <t>3110704391</t>
  </si>
  <si>
    <t>МО738591</t>
  </si>
  <si>
    <t>КО241557
Октябрським РВ ПМУ УМВС України в Полтавській обл.
20.04.2001</t>
  </si>
  <si>
    <t>м. Полтава
вул. Огнівська буд. 12 кв. 101</t>
  </si>
  <si>
    <t>ПНГІ
м. Полтава
2009
інженер</t>
  </si>
  <si>
    <t>Заступник директора - 8 років
Права Б</t>
  </si>
  <si>
    <t xml:space="preserve">одружений
дружина: Жадан Світлана Анатоліївна - 1987 - 0960997422 - м. Полтава
вул. Огнівська буд. 12 кв. 101
</t>
  </si>
  <si>
    <t>0990578290</t>
  </si>
  <si>
    <t>100915Р</t>
  </si>
  <si>
    <t>Іванов Назар Валерійович</t>
  </si>
  <si>
    <t>3596505192</t>
  </si>
  <si>
    <t>АВ688845</t>
  </si>
  <si>
    <t>006598685
виданий 7126
20.08.2021</t>
  </si>
  <si>
    <t>Кіровоградська обл с Жовтневе</t>
  </si>
  <si>
    <t xml:space="preserve">м. Сміла вул Жуковського буд 113 </t>
  </si>
  <si>
    <t>СЦППРК м. Сміла 
2016
маляр штукатур</t>
  </si>
  <si>
    <t>маляр штукатур 4 роки</t>
  </si>
  <si>
    <t>цивільний шлюб 
дружина: Хрипун Яна Володимирівна - 20.04.2005 - 0988383881 - м. Кам'янка вул Польова буд 35</t>
  </si>
  <si>
    <t>0937050289</t>
  </si>
  <si>
    <t>107654А/662</t>
  </si>
  <si>
    <t>Їжаченко Олег Олегович</t>
  </si>
  <si>
    <t>3092817917</t>
  </si>
  <si>
    <t>АВ969130</t>
  </si>
  <si>
    <t>КО109971</t>
  </si>
  <si>
    <t>Полтавська обл.
м. зіньків</t>
  </si>
  <si>
    <t>м. Полтава
вул. Віктора Андрієвського буд. 31 кв. 153</t>
  </si>
  <si>
    <t>МСУ
м. Харків
2003
менеджер</t>
  </si>
  <si>
    <t>Будівельник - 15 років
Права Б Ц Ц1</t>
  </si>
  <si>
    <t>одружений
дружина: Їжаченко Олена Григоріївна - 1988 - 0959402148 - м. Полтава
вул. Віктора Андрієвського буд. 31 кв. 153</t>
  </si>
  <si>
    <t>0991323633</t>
  </si>
  <si>
    <t>Калмиков Костянтин Григорович</t>
  </si>
  <si>
    <t>3404211251</t>
  </si>
  <si>
    <t>СО101991</t>
  </si>
  <si>
    <t>001744297
виданий 5323
10.04.2018</t>
  </si>
  <si>
    <t>Полтавська обл с Деряги</t>
  </si>
  <si>
    <t>Черкаська обл с Селище вул Лісна буд 3</t>
  </si>
  <si>
    <t>Зіньківський ПАЛ 
2011
електромонтер</t>
  </si>
  <si>
    <t>електрик 10 років
Права Б</t>
  </si>
  <si>
    <t>розлучений
брат: Калмиков Владислав Григорович - 06.05.1998 - 0954734193 - Черкаська обл с Селище вул Лісна буд 3</t>
  </si>
  <si>
    <t>0500626039</t>
  </si>
  <si>
    <t>960669А</t>
  </si>
  <si>
    <t>А4733 по розподілу рекомендаційний лист</t>
  </si>
  <si>
    <t>Квіташ Валентин Геннадійович</t>
  </si>
  <si>
    <t>3557607677</t>
  </si>
  <si>
    <t>АГ 599041</t>
  </si>
  <si>
    <t>Полтавська обл.
м. Лубни</t>
  </si>
  <si>
    <t>Полтавська обл.
м. Лубни
вул. Г. Сковороди буд. 21А</t>
  </si>
  <si>
    <t xml:space="preserve">Різноробочій - 10 років
</t>
  </si>
  <si>
    <t>неодружений
мати: Губарьова Тетяна Василівна - 1982 - 0955923775 - м. Лубни
вул. Г. Сковороди буд. 21А</t>
  </si>
  <si>
    <t>0660158042</t>
  </si>
  <si>
    <t>Кліндух Андрій Володимирович</t>
  </si>
  <si>
    <t>3148309678</t>
  </si>
  <si>
    <t>АГ 024854</t>
  </si>
  <si>
    <t>МВ 591201
Шосткинським МВ УДМС УКР в Сумській обл
04.08.2015</t>
  </si>
  <si>
    <t>Сумська обл м. Шостка</t>
  </si>
  <si>
    <t>Сумська обл м. Шостка вул Березовий гай буд 48</t>
  </si>
  <si>
    <t>ВПУ №19 м. Гостка
2003
маляр штукатур</t>
  </si>
  <si>
    <t>штукатур 
10 років</t>
  </si>
  <si>
    <t>неодружений
мати: Кліндух Людмила Петрівна - 16.09.1973 - 0679734940 - Сумська обл м. Шостка вул Березовий гай буд 48
сестра: Кислова Олена Володимирівна - 27.07.1983 - 0988175903 - Сумська обл м. Шостка вул Березовий гай буд 48</t>
  </si>
  <si>
    <t>0671191779</t>
  </si>
  <si>
    <t>Ключко Дмитро Вікторович</t>
  </si>
  <si>
    <t>3254019459</t>
  </si>
  <si>
    <t>АВ 952053</t>
  </si>
  <si>
    <t>001235702
5910
21.11.2017</t>
  </si>
  <si>
    <t>м. Суми
проспект М. Лушпи буд. 10 кв. 411</t>
  </si>
  <si>
    <t>Зварювальник - 17 років
Права Б Ц</t>
  </si>
  <si>
    <t>одружений 
дружина: Ключко Юлія Миколаївна - 1990 - 0953407390 - м. Суми
проспект М. Лушпи буд. 10 кв. 411</t>
  </si>
  <si>
    <t>0502593406</t>
  </si>
  <si>
    <t>Кобізький Іван Васильович</t>
  </si>
  <si>
    <t>3158721139</t>
  </si>
  <si>
    <t>АВ953086</t>
  </si>
  <si>
    <t>КО514736
Гадяцьким РВ УМВС України в Полтавській обл.
08.09.2003</t>
  </si>
  <si>
    <t>Полтавська обл.Гадячиський р-н.с.Рашівка</t>
  </si>
  <si>
    <t>Полтавська обл.Зінківський р-н.с.Опішня вул.Святотроіцька 6</t>
  </si>
  <si>
    <t xml:space="preserve">Розбишівська ЗОШ 2002 </t>
  </si>
  <si>
    <t>монолітчик 20 років Права В</t>
  </si>
  <si>
    <t>неодружений                           брат:Галич Олександр Михайлович-0950870891-Полтавська обл.Зінківський р-н.с.Опішня вул.Дінця</t>
  </si>
  <si>
    <t>0502253849</t>
  </si>
  <si>
    <t>Ковтун Олександр Миколайович</t>
  </si>
  <si>
    <t>2970211292</t>
  </si>
  <si>
    <t>МО 356643</t>
  </si>
  <si>
    <t>МВ 489060
Середино-Будським РВ УМВС УКР в Сумській обл
05.01.2012</t>
  </si>
  <si>
    <t>Полтавська обл с  Ромодан</t>
  </si>
  <si>
    <t>Сумська обл с Коровинці вул Київська буд 77</t>
  </si>
  <si>
    <t>ПТУ №39 м. Суми
1999
тракторист водій</t>
  </si>
  <si>
    <t>будівельник 
22 роки
Права А Б Ц Ц1</t>
  </si>
  <si>
    <t>неодружений
дружина: Шелест Олена Володимирівна - 1993 - 0505337998 - Сумська обл с Коровинці вул Київська буд 77</t>
  </si>
  <si>
    <t>0954649002</t>
  </si>
  <si>
    <t>100 182А</t>
  </si>
  <si>
    <t>Кульбачний Андрій Миколайович</t>
  </si>
  <si>
    <t>3013619259</t>
  </si>
  <si>
    <t>МО351675</t>
  </si>
  <si>
    <t>МВ275716
Недригайлівським РВ УМВС України в Сумській обл.
31.08.2005</t>
  </si>
  <si>
    <t>Сумська обл.
с. Недригайлів</t>
  </si>
  <si>
    <t>Сумська обл.
с. Недригайлів
вул. Шкільна буд. 4</t>
  </si>
  <si>
    <t>ВПУ
с. Недригайлів
1995
Газоелектрозварювальник</t>
  </si>
  <si>
    <t>Будівлеьник - 20 років
Права Ц</t>
  </si>
  <si>
    <t>одружений
дружина: Кульбачна Олена Володимирівна - 1983 - 0507270160 -с. Недригайлів
вул. Шкільна буд. 4</t>
  </si>
  <si>
    <t>0971440890</t>
  </si>
  <si>
    <t>790037Р</t>
  </si>
  <si>
    <t>Лаврський Євгеній Олександрович</t>
  </si>
  <si>
    <t>3654807779</t>
  </si>
  <si>
    <t>АВ 953048</t>
  </si>
  <si>
    <t>НО 018807
Котелевським РС УДМС УКР в Полтавській обл
19.02.2016</t>
  </si>
  <si>
    <t>Полтавська обл. 
Котелевський район
с. Козлівщина</t>
  </si>
  <si>
    <t>Полтавська обл. 
Котелевський район
с. Козлівщина
вул. Петровичів буд. 16</t>
  </si>
  <si>
    <t>ПДАУ
м. Полтава
2023
агроном</t>
  </si>
  <si>
    <t>Агроном - 2 роки
Права А А1 Б Ц</t>
  </si>
  <si>
    <t>неодружений
мати: Лаврська Тетяна Олексіївна - 1979 - 0506231364 - с. Козлівщина
вул. Петровичів буд. 16</t>
  </si>
  <si>
    <t>0667387031</t>
  </si>
  <si>
    <t>Левченко Антон Олексійович</t>
  </si>
  <si>
    <t>3217209554</t>
  </si>
  <si>
    <t>АГ 003958</t>
  </si>
  <si>
    <t>НЕ 382051</t>
  </si>
  <si>
    <t>Черкаська обл.
Уманський район
с. Христинівка</t>
  </si>
  <si>
    <t>Черкаська обл.
Уманський район
с. Христинівка
вул. Кільцева буд. 52</t>
  </si>
  <si>
    <t>ЛІЕіТ
м. Львів
2020
Товарознавець</t>
  </si>
  <si>
    <t>Будівельник - 5 років
Права Б Ц</t>
  </si>
  <si>
    <t>неодружений
брат: Левченко Роман Олексійович - 1988  - за кордоном</t>
  </si>
  <si>
    <t>0686103150</t>
  </si>
  <si>
    <t>Мавіла Артем Валерійович</t>
  </si>
  <si>
    <t>3306106798</t>
  </si>
  <si>
    <t>АВ969131</t>
  </si>
  <si>
    <t>ВК305096
Димитровським МВ ГУМВС Україхни в Донецькій обл.
26.09.2006</t>
  </si>
  <si>
    <t>Донецька обл м Мирноград</t>
  </si>
  <si>
    <t xml:space="preserve">Донецька обл м Мирноград вул Красная буд 17 </t>
  </si>
  <si>
    <t>ДПГЛ Донецької обл
2008
електрослюсар</t>
  </si>
  <si>
    <t>електрослюсар 17 років</t>
  </si>
  <si>
    <t>неодружений
мати: Мавіа Надія Миколаївна - 1963 - 0669091301 - Полтава</t>
  </si>
  <si>
    <t>0500500819</t>
  </si>
  <si>
    <t>Мандров Володимир Віталійович</t>
  </si>
  <si>
    <t>3599806514</t>
  </si>
  <si>
    <t>АВ692475</t>
  </si>
  <si>
    <t>НЕ745702
Смілянським РВ УДМС України в Черкаській обл.
23.02.2015</t>
  </si>
  <si>
    <t>Черкаська обл.с.Балаклея</t>
  </si>
  <si>
    <t>Черкаська обл.с.Балаклея вул.Симеренка 5</t>
  </si>
  <si>
    <t>Смільске ПТУ№5 2015 автослюсар токар верстатник</t>
  </si>
  <si>
    <t xml:space="preserve">пилорамщик 10 років </t>
  </si>
  <si>
    <t>неодружений                             бабуся:Мандрова Олена Юріівна-1965-0632321731-Черкаська обл.с.Балаклея пров.Аптечний 7                                    сестра:Чалан Лілія Валентинівна-1994-0935152340-Черкаська обл.с.Балаклея вул.Шкільна 5</t>
  </si>
  <si>
    <t>0933734418</t>
  </si>
  <si>
    <t>738936А</t>
  </si>
  <si>
    <t>Матвєєв Сергій Володимирович</t>
  </si>
  <si>
    <t>2979514751</t>
  </si>
  <si>
    <t>АВ 957387</t>
  </si>
  <si>
    <t>КН 472054</t>
  </si>
  <si>
    <t>Полтавська обл.
м. Кременчук</t>
  </si>
  <si>
    <t>Полтавська обл.
м. Кременчук
вул. Героїв України буд. 5 кв. 1</t>
  </si>
  <si>
    <t>СПТУ
м. Кременчук
1999
пліточник</t>
  </si>
  <si>
    <t>Різноробочій - 15 років</t>
  </si>
  <si>
    <t>неодружений
мати: Матвєєва Валентина Дмитрівна - 1960 - 0980453029 - м. Кременчук
вул. Героїв України буд. 5 кв. 1</t>
  </si>
  <si>
    <t>0679826766</t>
  </si>
  <si>
    <t>Мірошніченко Олександр Васильович</t>
  </si>
  <si>
    <t>3023100951</t>
  </si>
  <si>
    <t>АВ 969128</t>
  </si>
  <si>
    <t>ВС 156926
Олександрівським РВ УМВС УКР в Донецькій обл
14.02.2000</t>
  </si>
  <si>
    <t>м. Луганськ</t>
  </si>
  <si>
    <t>Донецька обл
с. Олександрівка
вул. М. Зарецького буд. 11А кв. 2</t>
  </si>
  <si>
    <t>ДДМА
м. Краматорськ
2007
фінанси</t>
  </si>
  <si>
    <t>Фінансист - 10 років
Права Б</t>
  </si>
  <si>
    <t>одружений
дружина: Мірошніченко Вікторія Володимирівна - 1983 - 0665473970 - Польша. м. Варшава</t>
  </si>
  <si>
    <t>0669011055</t>
  </si>
  <si>
    <t>Оленич Михайло Миколайович</t>
  </si>
  <si>
    <t>3422602912</t>
  </si>
  <si>
    <t>АВ 957597</t>
  </si>
  <si>
    <t>002571369
1220
19.11.2018</t>
  </si>
  <si>
    <t>м. Дніпродзержинськ</t>
  </si>
  <si>
    <t>м. Кам'янське
вул. Калинова буд. 13</t>
  </si>
  <si>
    <t>ДІТТ
м. Кам'янське
2013
автослюсар</t>
  </si>
  <si>
    <t>Водій - 10 років
Права Ц Ц Е Ц1</t>
  </si>
  <si>
    <t>одружений
дружина: Оленич Кристина Олександрівна - 1995 - 0969245788 - м. Кам'янське
вул. Калинова буд. 13</t>
  </si>
  <si>
    <t>0631464090</t>
  </si>
  <si>
    <t>Пилипчук Дмитро Ігорович</t>
  </si>
  <si>
    <t>3351605798</t>
  </si>
  <si>
    <t>АГ 143351</t>
  </si>
  <si>
    <t>АВ 781153
Ленінським ВМ ВМВ УМВС УКР в Вінницькій обл
26.11.2007</t>
  </si>
  <si>
    <t xml:space="preserve">м. Вінниця 
вул. Келецька буд. 21\1 </t>
  </si>
  <si>
    <t>ПТУ
м. Вінниця
2010
Плиточник</t>
  </si>
  <si>
    <t>Сантехнік -10 років
Права Б</t>
  </si>
  <si>
    <t xml:space="preserve">одружений
дружина: Пилипчук Сніжана Володимирівна - 1995 - 0983373092 - м. Вінниця 
вул. Келецька буд. 21\1 </t>
  </si>
  <si>
    <t>0984821061</t>
  </si>
  <si>
    <t>Поляновський Вадим Валерійович</t>
  </si>
  <si>
    <t>3260201673</t>
  </si>
  <si>
    <t>АГ338879</t>
  </si>
  <si>
    <t>006372257
виданий 3210
15.07.2021</t>
  </si>
  <si>
    <t>Чернігівська обл с Хотіївка</t>
  </si>
  <si>
    <t>Чернігівська обл с Хлоп'яники вул Жовтнева буд 24</t>
  </si>
  <si>
    <t>ПТУ Замглай Чернігівська обл
2004 
токар</t>
  </si>
  <si>
    <t xml:space="preserve">неодружений
мати: Поляновська Валентина Петрівна - 1968 - номеру нема
сестра: Поляновська Тетяна Валеріївна - 2010 - номеру нема
 Чернігівська обл с Хлоп'яники вул Жовтнева буд 24 </t>
  </si>
  <si>
    <t>0982663793</t>
  </si>
  <si>
    <t>Похвалов Роман Геннадійович</t>
  </si>
  <si>
    <t>3159200595</t>
  </si>
  <si>
    <t>АГ337237</t>
  </si>
  <si>
    <t>КС156906</t>
  </si>
  <si>
    <t>Ростовська обл.</t>
  </si>
  <si>
    <t>Чернігівська обл.с.Остапівка вул.Ярова 4</t>
  </si>
  <si>
    <t>Петрівське ПТУ №93 2005 автослюсар</t>
  </si>
  <si>
    <t xml:space="preserve">шахтер 13 років </t>
  </si>
  <si>
    <t xml:space="preserve">дружина:Халапова Вікторія Юріівна-1992-0633860992-0500346406-Чернігівська обл.с.Остапівка вул.Ярова 4     </t>
  </si>
  <si>
    <t>0509102878</t>
  </si>
  <si>
    <t>Прокопченко Тарас Іванович</t>
  </si>
  <si>
    <t>3668912092</t>
  </si>
  <si>
    <t>АГ572049</t>
  </si>
  <si>
    <t>005807808
виданий 0511
03.03.2021</t>
  </si>
  <si>
    <t>Хмельницька обл.
Славуцький район
с. Хвощівка</t>
  </si>
  <si>
    <t>м. Вінниця
вул. Київська буд. 146 кв. 101</t>
  </si>
  <si>
    <t>ВДПУ
м. Вінниця
2021
вчитель</t>
  </si>
  <si>
    <t>Оператор на лініі - 1 рік</t>
  </si>
  <si>
    <t>неодружений
мати: Прокопченко Тетяна Анатоліївна - 1977 - 0976526186 - с. Хвощівка вул. Лесі Украйнки буд. 39</t>
  </si>
  <si>
    <t>0632870956</t>
  </si>
  <si>
    <t>Рафальський Сергій Михайлович</t>
  </si>
  <si>
    <t>3106218457</t>
  </si>
  <si>
    <t>АГ 599009</t>
  </si>
  <si>
    <t>003354831</t>
  </si>
  <si>
    <t>Житомирська обл.
Коростенський район
смт. Миролюбів</t>
  </si>
  <si>
    <t>Полтавська обл.
Лубенський район
с. Ісківці 
вул. Центральна буд. 53А</t>
  </si>
  <si>
    <t>Будівельник - 10 років
Права А Б Ц</t>
  </si>
  <si>
    <t>неодружений
мати: Рафальська Анна Василівна - 1951 - с. Ісківці 
вул. Центральна буд. 53А</t>
  </si>
  <si>
    <t>0970451900</t>
  </si>
  <si>
    <t>Рудковський Дмитро Романович</t>
  </si>
  <si>
    <t>3372800615</t>
  </si>
  <si>
    <t>АГ 599038</t>
  </si>
  <si>
    <t>ВК 502805</t>
  </si>
  <si>
    <t>м. Донецьк</t>
  </si>
  <si>
    <t>Полтавьска обл.
м. Лохвіце
вул. Шевченка буд. 13</t>
  </si>
  <si>
    <t>ЯСПЛ
м. Ясіновате
2010
електрогазозварювальник</t>
  </si>
  <si>
    <t>Різноробочій - 13 років</t>
  </si>
  <si>
    <t>неодружений
мати: Рудковська Світлана Анатоліївна - 1968 - 0662774124 - м. Лохвіце
вул. Шевченка буд. 13</t>
  </si>
  <si>
    <t>0992672223</t>
  </si>
  <si>
    <t>Сєчко Володимир Володимирович</t>
  </si>
  <si>
    <t>3427210178</t>
  </si>
  <si>
    <t>АГ024842</t>
  </si>
  <si>
    <t>МВ483003
Глухівським МВ УМВС України в Сумській обл.
06.10.2011</t>
  </si>
  <si>
    <t>Сумська обл м. Глухів</t>
  </si>
  <si>
    <t>Сумська обл с Некрасове вул Перемоги буд 20</t>
  </si>
  <si>
    <t>ГАУ ім Ковпака Сумської обл
2013
механік сільськохосподарських машин</t>
  </si>
  <si>
    <t>тракторист 10 років
Права А Б Ц трактор</t>
  </si>
  <si>
    <t>цивільний шлюб
дружина: Якубовська Світлана Леонідівна - 02.01.1991 - 0992973347 - Сумська обл с Некрасове вул Перемоги 20</t>
  </si>
  <si>
    <t>0997928934</t>
  </si>
  <si>
    <t>Скорик Олександр Анатолійович</t>
  </si>
  <si>
    <t>3673110172</t>
  </si>
  <si>
    <t>АГ364571</t>
  </si>
  <si>
    <t>м. Чернівці</t>
  </si>
  <si>
    <t>Житомирська обл.
с. Рійгородок
вул. Б. Ступки буд. 15</t>
  </si>
  <si>
    <t>ПТУ
м. Бердичів
2015
Плиточник</t>
  </si>
  <si>
    <t>СТО - 3 роки</t>
  </si>
  <si>
    <t>неодружений
мати: Скорик Оксана Леонидівна - 1977 - 0961897850 - с. Рійгородок
вул. Б. Ступки буд. 15</t>
  </si>
  <si>
    <t>0635369210</t>
  </si>
  <si>
    <t>Сомик Віталій Валентинович</t>
  </si>
  <si>
    <t>3446316837</t>
  </si>
  <si>
    <t>АГ003309</t>
  </si>
  <si>
    <t>ЕВ258915
Світловодським МВ УМВС України в Кіровоградській обл.
01.07.2010</t>
  </si>
  <si>
    <t>Кіровоградська обл.
с. Глинськ</t>
  </si>
  <si>
    <t>Кіровоградська обл.
с. Глинськ
вул. Молодіжна буд. 50</t>
  </si>
  <si>
    <t>ПТУ
м. Світловодськ
2004
автослюсар</t>
  </si>
  <si>
    <t>Будівельник - 10 років
Права Ц</t>
  </si>
  <si>
    <t>неодружений
мати: Сомик Віра Вікторівна - 1972 - 0965736645 - с. Глинськ
вул. Молодіжна буд. 50</t>
  </si>
  <si>
    <t>0965890195</t>
  </si>
  <si>
    <t>Ткаченко Олександр Анатолійович</t>
  </si>
  <si>
    <t>3086010512</t>
  </si>
  <si>
    <t>АГ 626634</t>
  </si>
  <si>
    <t>КК 515902</t>
  </si>
  <si>
    <t>м. Одеса</t>
  </si>
  <si>
    <t>м. Одеса
вул. Центральний Аеропорт буд. 7 кв. 17</t>
  </si>
  <si>
    <t>ПТУ
м. Одеса
2002
Сантехнік</t>
  </si>
  <si>
    <t>Водій - 20 років
Права Б Ц Ц1 Д Д1 Е</t>
  </si>
  <si>
    <t>одружений
дружина: Ткаченко Дар'я Віталіївна - 1987 - 0635945632 - м. Одеса
вул. Центральний Аеропорт буд. 7 кв. 17</t>
  </si>
  <si>
    <t>0684132449</t>
  </si>
  <si>
    <t>Фірільов Євгеній Вікторович</t>
  </si>
  <si>
    <t>3013422932</t>
  </si>
  <si>
    <t>АГ003310</t>
  </si>
  <si>
    <t>ЕА619039
Світловодським МРВ УМВС України в Кіровоградській обл.
18.03.1999</t>
  </si>
  <si>
    <t>м. Дніпропетровськ</t>
  </si>
  <si>
    <t>м. Світловодськ с Григорівка вул Шевченко буд 38</t>
  </si>
  <si>
    <t>ПТУ №11 м. Дніпропетровськ
2001
сварщик</t>
  </si>
  <si>
    <t>сварщик 24 роки</t>
  </si>
  <si>
    <t>цивільний шлюб
дружина: Лапа Ліліана Вікторівна - 1991 - 0970789209 - м. Світловодськ с Григорівка вул Шевченко буд 38</t>
  </si>
  <si>
    <t>0967208298</t>
  </si>
  <si>
    <t>Харченко Володимир Юрійович</t>
  </si>
  <si>
    <t>3606208618</t>
  </si>
  <si>
    <t>АГ 626306</t>
  </si>
  <si>
    <t>005973815</t>
  </si>
  <si>
    <t>Житомирська обл.с.Великий Яблунець</t>
  </si>
  <si>
    <t>Житомирська обл.с.Великий Яблунець вул.Садова 24</t>
  </si>
  <si>
    <t>ТЗЖ 2017 землепорядкування</t>
  </si>
  <si>
    <t>поліція 3 роки Права В</t>
  </si>
  <si>
    <t>неодружений                                  батько:Харченко Юрій Андрійович-1966-0964203217-Житомирська обл.с.Великий Яблунець вул.Садова 24                               мати:Харченко Надія Михайлівна-1968-0969768417-Житомирська обл.с.Великий Яблунець вул.Садова 24</t>
  </si>
  <si>
    <t>0985212769</t>
  </si>
  <si>
    <t>Харченко Сергій Володимирович</t>
  </si>
  <si>
    <t>3331915475</t>
  </si>
  <si>
    <t>АГ599040</t>
  </si>
  <si>
    <t>ВК388263
Добропільським МРВ ГУМВС України в Донецькій обл.
01.06.2007</t>
  </si>
  <si>
    <t>Донецька обл с Гуліве</t>
  </si>
  <si>
    <t>Полтавська обл м. Лубни пров 3 Залізничний бу 10/1</t>
  </si>
  <si>
    <t>ПТУ Олександрівське Донецької обл 
2010
механік</t>
  </si>
  <si>
    <t>механік
3 роки</t>
  </si>
  <si>
    <t xml:space="preserve">цивільний шлюб
дружина: Ансіфорова Скляренко Анастасія Олександрівна - 01.02.1991 - 0665660693 - Полтавська обл м. Лубни пров 3 Залізничний бу 10/1
</t>
  </si>
  <si>
    <t>0666412259</t>
  </si>
  <si>
    <t>Хвостенко Олександр Сергійович</t>
  </si>
  <si>
    <t>3188911890</t>
  </si>
  <si>
    <t>АВ957598</t>
  </si>
  <si>
    <t>КО531304
Автозаводським РВ КМУ УМВС України в Полтавсьій обл.
09.12.2003</t>
  </si>
  <si>
    <t>Полтавська обл м. Кременчук</t>
  </si>
  <si>
    <t>Полтавська обл м. Кременчук 
просп-кт Свободи буд 83/1 кв 43</t>
  </si>
  <si>
    <t xml:space="preserve">ПТУ №2 
2004
 столяр </t>
  </si>
  <si>
    <t>кондитер 
10 років</t>
  </si>
  <si>
    <t xml:space="preserve">цивільний шлюб 
дружина: Мєщєрякова Яна Олексіївна - 07.02.1991 - 0685467477 - Полтавська обл м. Кременчук 
просп-кт Свободи 83/1 кв 43
</t>
  </si>
  <si>
    <t>0969046585</t>
  </si>
  <si>
    <t>Шаповал Богдан Миколайович</t>
  </si>
  <si>
    <t>3307814799</t>
  </si>
  <si>
    <t>АВ 957285</t>
  </si>
  <si>
    <t>КО 746566
Автозаводським РВ КМУ ГУ МВС УКР в Полтавській обл
04.07.2008</t>
  </si>
  <si>
    <t>Полтавська обл.м.Кременчуг</t>
  </si>
  <si>
    <t>Полтавська обл.м.Кременчуг вул.Козацька 126</t>
  </si>
  <si>
    <t>КПЛНП 2009 штукатур облицювальник плиточник</t>
  </si>
  <si>
    <t>помічник геодезиста 7 років Права В</t>
  </si>
  <si>
    <t>цивільний шлюб                 дружина:Колісниченко Євгенія Олександрівна-1987-0639849007-Полтавська обл.м.Кременчуг вул.Володимира Великого 10 кв15                                         сестра:Шаповал Катерина Миколаівна-1997-0970671215-Полтавська обл.м.Кременчуг</t>
  </si>
  <si>
    <t>0633994637</t>
  </si>
  <si>
    <t>Шибко Данило Анатолійович</t>
  </si>
  <si>
    <t>3355307494</t>
  </si>
  <si>
    <t>АВ957596</t>
  </si>
  <si>
    <t>КО753452
Автозаводським РВ КМУ УМВС України в Полтавській обл.
26.06.2008</t>
  </si>
  <si>
    <t>Полтавська обл м. Кременчук 
вул Героїв Крут буд 7 кв 2</t>
  </si>
  <si>
    <t>ПТУ №26 м. Кременчук
2008
електромонтер</t>
  </si>
  <si>
    <t>водій
6 років
Права Б Ц</t>
  </si>
  <si>
    <t>одружений 
дружина: Шибко Олена Миколаївна - 1993 - 0953615924 - Полтавська обл м. Кременчук 
вул Героїв Крут буд 7 кв 2</t>
  </si>
  <si>
    <t>0963015911</t>
  </si>
  <si>
    <t>Іончиков Денис Олексійович</t>
  </si>
  <si>
    <t>3652203412</t>
  </si>
  <si>
    <t>АВ969133</t>
  </si>
  <si>
    <t>ВТ184039
Дзержинським МВ ГУ ДМС України в Донецькій обл.
15.01.2016</t>
  </si>
  <si>
    <t>Донецька обл.м.Дзержинськ</t>
  </si>
  <si>
    <t>м.Полтава вул.Балакіна 9кв.41</t>
  </si>
  <si>
    <t xml:space="preserve">НТУ ХПІ 2024 матеріалознавство </t>
  </si>
  <si>
    <t xml:space="preserve">продавець 1 рік </t>
  </si>
  <si>
    <t>неодружений                         батько:Іончиков Олексій Володимирович-1974-0661697841-м.Полтава вул.Балакіна 9кв.41                            мати:Іончикова Світлана Олександрівна-1978-0508139507-м.Полтава вул.Балакіна 9кв.41</t>
  </si>
  <si>
    <t>0992936421</t>
  </si>
  <si>
    <t>Якушин Володимир Олексійович</t>
  </si>
  <si>
    <t>2942322850</t>
  </si>
  <si>
    <t>АГ365254</t>
  </si>
  <si>
    <t>СВ174116
Оріхівським РВ УМВС Українив  Запорізькій обл.
16.03.2000</t>
  </si>
  <si>
    <t>Запорізька обл с Зарічне</t>
  </si>
  <si>
    <t xml:space="preserve">Житомирська обл Звягелький р-н с. Куліші вул Шевченко буд 146 </t>
  </si>
  <si>
    <t>школа 
1995</t>
  </si>
  <si>
    <t>слюсар 
8років
Права Б</t>
  </si>
  <si>
    <t xml:space="preserve">цивільний шлюб
дружина: Бабій Юлія Олександрівна - 1968 - 0679508731 - Житомирська обл Звягелький р-н с. Куліші вул Шевченко буд 146 
</t>
  </si>
  <si>
    <t>0688735403</t>
  </si>
  <si>
    <t>Яровенко Сергій Вікторович</t>
  </si>
  <si>
    <t>2951305397</t>
  </si>
  <si>
    <t>АГ 610629</t>
  </si>
  <si>
    <t>НС 255315
Придніпровським РВ УМВС УКР в Черкаській обл</t>
  </si>
  <si>
    <t>м. Черкаси вул Різдвяна буд 57 кв 87</t>
  </si>
  <si>
    <t xml:space="preserve">ПТУ №15
2000
маляр монтажник </t>
  </si>
  <si>
    <t>монтажник пластикових конструкцій
8 років</t>
  </si>
  <si>
    <t>одружений 
дружина: Ждан Анастасія Олександрівна - 02.03.1988 - 0933072515 - м. Черкаси вул Різдвяна буд 57 кв 87</t>
  </si>
  <si>
    <t>Базилевич Максим Олександрович</t>
  </si>
  <si>
    <t>3268912293</t>
  </si>
  <si>
    <t>АВ 172221</t>
  </si>
  <si>
    <t>КО 617398
Лубенським МРВ УМВС УКР в Полтавській обл
18.07.2005</t>
  </si>
  <si>
    <t>Полтавська обл м. Лубни</t>
  </si>
  <si>
    <t>м. Полтава вул Баленка буд 5 кв 87</t>
  </si>
  <si>
    <t>КНЕУ ім Вадима Гетьмана 
2011
економіст</t>
  </si>
  <si>
    <t>представник торгівельний
14 років</t>
  </si>
  <si>
    <t xml:space="preserve">одружений
дружина : Базилевич Діана Юріївна - 03.09.1996 - 0957356194 - м. Полтава вул Баленка буд 5 кв 87
</t>
  </si>
  <si>
    <t>0995312884</t>
  </si>
  <si>
    <t>900 053А</t>
  </si>
  <si>
    <t>№ 236</t>
  </si>
  <si>
    <t>Бондаренко Роман Ігорович</t>
  </si>
  <si>
    <t>3394716715</t>
  </si>
  <si>
    <t>АГ 610686</t>
  </si>
  <si>
    <t>ЕВ 220303</t>
  </si>
  <si>
    <t>Кіровоградська обл, смт Капітанівка</t>
  </si>
  <si>
    <t>м.Черкаси, вул.Сумгаїтська 59, кв.76</t>
  </si>
  <si>
    <t>Кіровоградський національний сільскогосподарський університет, 2015</t>
  </si>
  <si>
    <t>менеджер з постачання, права Б, Ц</t>
  </si>
  <si>
    <t>одружений, Бондаренко Олена Володимирівна-1993- м.Черкаси, вул.Сумгаїтська 59, кв.76, тел-0977096731</t>
  </si>
  <si>
    <t>0987228744</t>
  </si>
  <si>
    <t>Будник Сергій Ігорович</t>
  </si>
  <si>
    <t>3604802912</t>
  </si>
  <si>
    <t>АВ 969136</t>
  </si>
  <si>
    <t>009865823
5301
31.10.2023</t>
  </si>
  <si>
    <t>Полтавська обл с Сватки</t>
  </si>
  <si>
    <t>м. Полтава просп Віталія Грицаєнка буд 29кв 218</t>
  </si>
  <si>
    <t>Полтавська політехніка ім. Ю. Кондратюка 2020
будівництво та цивільна інженерія</t>
  </si>
  <si>
    <t>реклама і ІТ
5 років
Права Б</t>
  </si>
  <si>
    <t>неодружений
мати: Бідник марина Григоріївна - 28.10.1977 - 0950214918 - Полтавська обл м. Гадяч пров Горний буд 9/1
дівчина: Коваленко Анна Михайлівна - 01.07.2000 - 0660643255 - м. Полтава вул Сковороди буд 2В</t>
  </si>
  <si>
    <t>0994801940</t>
  </si>
  <si>
    <t>Вавілкін Олександр Сергійович</t>
  </si>
  <si>
    <t>2921106870</t>
  </si>
  <si>
    <t>АГ 610683</t>
  </si>
  <si>
    <t>НС 315869</t>
  </si>
  <si>
    <t>м Черкаси</t>
  </si>
  <si>
    <t>Черкаська обл.
м. Канів
вул. 206-ої дивізії буд. 10 кв. 102</t>
  </si>
  <si>
    <t>ЧДТУ
м. Черкаси
2003
графічний дизайн</t>
  </si>
  <si>
    <t xml:space="preserve">Директор - 14 років
</t>
  </si>
  <si>
    <t>одружений
дружина: Прудка Катерина Григорівна - 1988 - 0633123850 - м. Канів
вул. 206-ої дивізії буд. 10 кв. 102</t>
  </si>
  <si>
    <t>0934284068</t>
  </si>
  <si>
    <t>Верещак Сергій Олександрович</t>
  </si>
  <si>
    <t>3548105379</t>
  </si>
  <si>
    <t>АВ 969139</t>
  </si>
  <si>
    <t>00829765
5312
03.10.2022</t>
  </si>
  <si>
    <t>м. Полтава
вул. Івана Мазепи буд. 16 кв. 108</t>
  </si>
  <si>
    <t>Водій
Права Б</t>
  </si>
  <si>
    <t>неодружений
сестра: Верещак Іра Юрієвна - 2009 - 0956873285 - м. Полтава
вул. Івана Мазепи буд. 16 кв. 108</t>
  </si>
  <si>
    <t>0994612007</t>
  </si>
  <si>
    <t>Губенко Віктор Миколайович</t>
  </si>
  <si>
    <t>3333509070</t>
  </si>
  <si>
    <t>АВ 957498</t>
  </si>
  <si>
    <t>КО 708289</t>
  </si>
  <si>
    <t>Полтавська обл.
м. Комсомольск</t>
  </si>
  <si>
    <t>Полтавська обл.
м. Горішні Плавні 
проспект Героїв Дніпра буд. 2 кв. 23</t>
  </si>
  <si>
    <t>Технікум
м. Горішні Плавні
2011
електрик</t>
  </si>
  <si>
    <t>Електрик - 14 років
Права Б</t>
  </si>
  <si>
    <t>неодружений
мати: Губенко Олександра Єрмилівна - 1963 - 0978825815 - м. Горішні Плавні 
проспект Героїв Дніпра буд. 2 кв. 23</t>
  </si>
  <si>
    <t>0680945428</t>
  </si>
  <si>
    <t>446 182А</t>
  </si>
  <si>
    <t>Губенко Олександр Миколайович</t>
  </si>
  <si>
    <t>3045406453</t>
  </si>
  <si>
    <t>МО 367571</t>
  </si>
  <si>
    <t>КН 975728</t>
  </si>
  <si>
    <t>Полтавська обл.
м. Горішні Плавні
вул. Добровольского буд. 41 кв. 1</t>
  </si>
  <si>
    <t>ПТУ
м. Горишні Плавні
2001
електрогазозварювальник</t>
  </si>
  <si>
    <t xml:space="preserve">Зварювальник - 22 роки
</t>
  </si>
  <si>
    <t>одружений
дружина: Губенко Наталія Вікторівна - 1977- 0957195800 - м. Горішні Плавні
вул. Добровольского буд. 41 кв. 1</t>
  </si>
  <si>
    <t>0669210058</t>
  </si>
  <si>
    <t>003 256Б</t>
  </si>
  <si>
    <t>Данчук Анатолій Сергійович</t>
  </si>
  <si>
    <t>3300813652</t>
  </si>
  <si>
    <t>АГ168646</t>
  </si>
  <si>
    <t>КР 899427</t>
  </si>
  <si>
    <t>м. Чернівці
вул. Руська буд. 289 кв. 14</t>
  </si>
  <si>
    <t>ЧНУ
м. Чернівці
2012
програміст</t>
  </si>
  <si>
    <t>Програміст - 10 років
Права Б</t>
  </si>
  <si>
    <t>Денисов Юрій Володимирович</t>
  </si>
  <si>
    <t>3181109434</t>
  </si>
  <si>
    <t>АГ599011</t>
  </si>
  <si>
    <t>КО 585321</t>
  </si>
  <si>
    <t>Смоленська обл, Новодушинський р-н, с.Високе рф(расєя)</t>
  </si>
  <si>
    <t>Полтавська обл, Лубенський р-н, с.Круподеренці, вулТравнева 5</t>
  </si>
  <si>
    <t>Круподеренськат ЗОШ</t>
  </si>
  <si>
    <t>вилучене</t>
  </si>
  <si>
    <t xml:space="preserve">одружений, Денисова Катерина Анатоліївна-1987-Полтавська обл, Лубенський р-н, с Круподеренці, вул.Травнева 5, тел-0992337875
</t>
  </si>
  <si>
    <t>0500377540</t>
  </si>
  <si>
    <t>Дерев'янко Владислав Станіславович</t>
  </si>
  <si>
    <t>3314714072</t>
  </si>
  <si>
    <t>СО 630614</t>
  </si>
  <si>
    <t>КО 976401
Київським РВ у м. Полтаві УДМС УКР в Полтавській обл
23.09.2014</t>
  </si>
  <si>
    <t>м.Полтава
вул. Дундича буд. 58</t>
  </si>
  <si>
    <t>ПТУ
м. Полтава
2009
оператор ПК</t>
  </si>
  <si>
    <t xml:space="preserve">Комірник - 3 роки
</t>
  </si>
  <si>
    <t>неодружений
мати: Кірданова Наталія Леонідівна - 1973 - 0999580139 - м.Полтава
вул. Дундича буд. 58</t>
  </si>
  <si>
    <t>0995013139</t>
  </si>
  <si>
    <t>Дригало Юрій Михайлович</t>
  </si>
  <si>
    <t>3361213973</t>
  </si>
  <si>
    <t>СО 910343</t>
  </si>
  <si>
    <t>МВ 494261</t>
  </si>
  <si>
    <t>м. Суми
вул. Г. Кондрат'єва буд. 143 кв. 192</t>
  </si>
  <si>
    <t>СКТ
м. Суми
2010
адміністратор</t>
  </si>
  <si>
    <t xml:space="preserve">Автомеханік - 3 роки
</t>
  </si>
  <si>
    <t>неодружений
мати: Дригало Людмила Василівна - 1969 - 0957979296 - м. Суми
вул. Г. Кондрат'єва буд. 143 кв. 192</t>
  </si>
  <si>
    <t>0953200256</t>
  </si>
  <si>
    <t>790 037А</t>
  </si>
  <si>
    <t>Ємець Володимир Володимирович</t>
  </si>
  <si>
    <t>3181014453</t>
  </si>
  <si>
    <t>АВ 956531</t>
  </si>
  <si>
    <t>КО 565724</t>
  </si>
  <si>
    <t>Полтавська обл.
Гребінківський район
с. Топелеве</t>
  </si>
  <si>
    <t>Полтавська обл.
Гребінківський район
с. Топелеве
провулок Затушний буд. 61</t>
  </si>
  <si>
    <t>ВПУ №26
м. Київ
2007
технік-будівельник</t>
  </si>
  <si>
    <t xml:space="preserve">Будівельник - 18 років
</t>
  </si>
  <si>
    <t>неодружений
мати: Ємець Валентина Миколаївна - 1963 - 0630699984 - м. Грибінка вул. Котляревського буд. 4</t>
  </si>
  <si>
    <t>0970890336</t>
  </si>
  <si>
    <t>Єрмоленко Денис Олексійович</t>
  </si>
  <si>
    <t>3674111052</t>
  </si>
  <si>
    <t>АВ 969138</t>
  </si>
  <si>
    <t>АО 352774
П'ятихацьким РС ГУ ДМС УКР в Дніпропетровській обл
06.09.2016</t>
  </si>
  <si>
    <t>Дніпропетровська обл.
м. П'ятихатки</t>
  </si>
  <si>
    <t>м. Полтава
вул. Героїв АТО буд. 118 к.2 кв. 10</t>
  </si>
  <si>
    <t>Медичний коледж
м. Полтава
2021
медбрат</t>
  </si>
  <si>
    <t>Комірник - 2 роки
Права Б</t>
  </si>
  <si>
    <t>неодружений
мати: Єрмоленко Наталія Олегівна - 1977 - 0970455855 - м. Полтава
вул. Героїв АТО буд. 118 к.2 кв. 10</t>
  </si>
  <si>
    <t>0991344775</t>
  </si>
  <si>
    <t>Жуган Віталій Юрійович</t>
  </si>
  <si>
    <t>3517115155</t>
  </si>
  <si>
    <t>АГ 609055</t>
  </si>
  <si>
    <t>НЕ 682845</t>
  </si>
  <si>
    <t>Черкаська обл с Дубівка</t>
  </si>
  <si>
    <t>Черкаська обл с. Дубівка вул Партизанська буд 10</t>
  </si>
  <si>
    <t>Будівельне училище №12 с Сміла
2017
штукатур плиточник</t>
  </si>
  <si>
    <t>різноробочий 4 роки</t>
  </si>
  <si>
    <t>неодружений
мати: Жуган Валентина Степанівна - 31.03.1974 - 0983881692 - Черкаська обл с. Дубівка вул Партизанська буд 10</t>
  </si>
  <si>
    <t>0639824952</t>
  </si>
  <si>
    <t>Зоркін Богдан Вікторович</t>
  </si>
  <si>
    <t>3521014277</t>
  </si>
  <si>
    <t>АГ 610712</t>
  </si>
  <si>
    <t>007612111</t>
  </si>
  <si>
    <t>Черкаська обл.
Звенигородський район
с. Моринці</t>
  </si>
  <si>
    <t>м. Черкаси 
вул. А. Лупеноса буд. 37 кв. 35</t>
  </si>
  <si>
    <t>Обвалювальник м'ся - 10 років</t>
  </si>
  <si>
    <t>неодружений
мати: Зоркіна Надія Ільївна - 1955 -за кордоном</t>
  </si>
  <si>
    <t>0969729930</t>
  </si>
  <si>
    <t>Івасенко Павло Михайлович</t>
  </si>
  <si>
    <t>3430601397</t>
  </si>
  <si>
    <t>АГ 338921</t>
  </si>
  <si>
    <t>002860544</t>
  </si>
  <si>
    <t>Чернігівська обл.
Сосницький район
с. Чорнотичі</t>
  </si>
  <si>
    <t>Чернігівська обл.
Сосницький район
с. Чорнотичі
вул. Нагірнівка буд. 12</t>
  </si>
  <si>
    <t xml:space="preserve">Тракторист - 16 років
</t>
  </si>
  <si>
    <t>неодружений
брат: Івасенко Микола Михайлович - 1974 - 0969610152 - с. Чорнотичі
вул. Нагірнівка буд. 12</t>
  </si>
  <si>
    <t>0963597138</t>
  </si>
  <si>
    <t>Кесер Геннадій Петрович</t>
  </si>
  <si>
    <t>2998318837</t>
  </si>
  <si>
    <t>АВ 952054</t>
  </si>
  <si>
    <t xml:space="preserve">Сумська обл.
с. Ображіївка </t>
  </si>
  <si>
    <t>Сумська обл.
м. Буринь
вул. 40 років Перемоги буд. 52 кв. 25</t>
  </si>
  <si>
    <t>ПТУ
м. Питівель
2000
штукатур</t>
  </si>
  <si>
    <t>Вантажник - 15 років</t>
  </si>
  <si>
    <t>неодружений
сестра: Ніконець Наталія Петрівна - 1979 - м. Суми</t>
  </si>
  <si>
    <t>Коваленко Богдан Русланович</t>
  </si>
  <si>
    <t>3428807457</t>
  </si>
  <si>
    <t>АГ 609054</t>
  </si>
  <si>
    <t>005952953</t>
  </si>
  <si>
    <t>Полтавська обл. м. Лубни</t>
  </si>
  <si>
    <t>Полтавська обл. м. Лубни, вул. Ботанічна 1</t>
  </si>
  <si>
    <t>Полтавський юридичний інститут Національного юридичного університету, 2015, правознавство</t>
  </si>
  <si>
    <t>водій, права Б, Ц</t>
  </si>
  <si>
    <t>неодружений, мати-Коваленко Ольга Миколаївна-1978- Полтавська обл, м.Лубни, вул.Ботанічна 1, тел-0957507620</t>
  </si>
  <si>
    <t>0954146217</t>
  </si>
  <si>
    <t>Костюк Олександр Анатолійович</t>
  </si>
  <si>
    <t>3005723511</t>
  </si>
  <si>
    <t>АВ 952286</t>
  </si>
  <si>
    <t>ВН 499268</t>
  </si>
  <si>
    <t>Житомирська обл. Коростишівський р-н, с.Бобрик</t>
  </si>
  <si>
    <t>Житомирська обл, м.Коростишів, вул Східна 46</t>
  </si>
  <si>
    <t>ЗОШ 3 м. Коростишів</t>
  </si>
  <si>
    <t>Будівельник, Права Б</t>
  </si>
  <si>
    <t xml:space="preserve">одружений, Костюк Олена Вікторівна, Житомирська обл, м.Коростишів, вул.Східна 46, тел-0966140653
</t>
  </si>
  <si>
    <t>0977069685</t>
  </si>
  <si>
    <t>Коцюбинський Юрій Володимирович</t>
  </si>
  <si>
    <t>3626700592</t>
  </si>
  <si>
    <t>АГ 168644</t>
  </si>
  <si>
    <t>ВН 688265</t>
  </si>
  <si>
    <t>Житомирська обл, Червоноармійський р-н, с.Корчівка</t>
  </si>
  <si>
    <t>Житомир, вул.Вокзальна 10, кв.27</t>
  </si>
  <si>
    <t>Червоноармійський професійний ліцей, 2017р., тракторист-машиніст</t>
  </si>
  <si>
    <t>автослюсар, права Б, Ц1</t>
  </si>
  <si>
    <t>неодружений, мати-Острожинська Наталя Миколаївна-1976- Житомирська обл, Червоноармійський р-н, с.Корчівка, вул.Лісова 7,  батько-Острожинський Анатолій Іванович-1964- Житомирська обл. Червоноармійський р-н, с.Корчівка, вул.Лісова 7, тел-0968572896</t>
  </si>
  <si>
    <t>0977538681</t>
  </si>
  <si>
    <t>Кузьменко Євгеній Євгенійович</t>
  </si>
  <si>
    <t>3505709870</t>
  </si>
  <si>
    <t>АГ 607119</t>
  </si>
  <si>
    <t>007863010</t>
  </si>
  <si>
    <t>м. Черкаси
вул. Новопречистенська буд. 72 кв. 19</t>
  </si>
  <si>
    <t>ЧПТУ №22
м. Черкаси 
2014
автослюсар</t>
  </si>
  <si>
    <t>Пілорамщик - 8 років</t>
  </si>
  <si>
    <t>неодружений
мати: Кузьменко Руслана Сергіївна - 1969 - 0671326322 - м. Черкаси
вул. Новопречистенська буд. 72 кв. 19</t>
  </si>
  <si>
    <t>0995800829</t>
  </si>
  <si>
    <t>Лавицький Андрій Миколайович</t>
  </si>
  <si>
    <t>3102715595</t>
  </si>
  <si>
    <t>АГ 630518</t>
  </si>
  <si>
    <t>НМ 479708</t>
  </si>
  <si>
    <t>Чернігівська обл.
Новгород-Северський район
с. Слобідка</t>
  </si>
  <si>
    <t>Чернігівська обл.
Новгород-Северський район
с. Слобідка
вул. Зелена буд. 3</t>
  </si>
  <si>
    <t>Ліцей
м. Сосниця
2003
тракторист</t>
  </si>
  <si>
    <t>Водій - 8 років
Права А, А1, Б, Ц, Ц1, ЦЄ</t>
  </si>
  <si>
    <t>неодружений
мати: Лавицька Надія Іванівна - 1963 - 0937414082 - с. Слобідка
вул. Зелена буд. 3</t>
  </si>
  <si>
    <t>0731316933</t>
  </si>
  <si>
    <t>Лисенко Ігор Станіславович</t>
  </si>
  <si>
    <t>3528210778</t>
  </si>
  <si>
    <t>АВ 949945</t>
  </si>
  <si>
    <t>КО 902876</t>
  </si>
  <si>
    <t>Полтавська обл. м.Хорол</t>
  </si>
  <si>
    <t>Полтавська обл. м.Хорол, вул.Лагодинська 30, кв.3</t>
  </si>
  <si>
    <t>Міжрегіональний центр професійної підготовки 2014, слюсар</t>
  </si>
  <si>
    <t>Будівельник, Права Б, Ц</t>
  </si>
  <si>
    <t>неодружений, мати-Лисенко Марина Юріївна, Полтавська обл. м.Хорол, вул.Лагодинська 30, кв.3, тел-0635727519</t>
  </si>
  <si>
    <t>0998612447</t>
  </si>
  <si>
    <t>Любченко Олександр Валентинович</t>
  </si>
  <si>
    <t>3196813555</t>
  </si>
  <si>
    <t>СО 731250</t>
  </si>
  <si>
    <t>МВ 228417</t>
  </si>
  <si>
    <t>Казахстан м. Семипалатинськ</t>
  </si>
  <si>
    <t>Сумська обл м Шостка вул Чернігівська буд 11 кв 13</t>
  </si>
  <si>
    <t>Шосткинський професійний ліцей
 2006
електромонтер</t>
  </si>
  <si>
    <t>пилорама
14 років</t>
  </si>
  <si>
    <t>неодружений
мати: Любченко Віра Михайлівна - 21.03.1962 - 0976627747 - Сумська обл м Шостка вул Чернігівська буд 11 кв 13</t>
  </si>
  <si>
    <t>0994589811</t>
  </si>
  <si>
    <t>423 641А</t>
  </si>
  <si>
    <t>Макаров Андрій Анатолійович</t>
  </si>
  <si>
    <t>3239510336</t>
  </si>
  <si>
    <t>АГ 609053</t>
  </si>
  <si>
    <t>КО 575152</t>
  </si>
  <si>
    <t>Полтавська обл.
м. Лубни
вул. А. Керн буд. 2\1</t>
  </si>
  <si>
    <t>ПДАА
м. Полтава
2009
фінансист</t>
  </si>
  <si>
    <t>Маркетолог - 20 років
Права Б</t>
  </si>
  <si>
    <t>неодружений
батько: Макаров Анатолій Миколайович - 1963 - 0662243377 - м. Лубни
вул. А. Керн буд. 2\1</t>
  </si>
  <si>
    <t>0956669916</t>
  </si>
  <si>
    <t>Малохліб Богдан Миколайович</t>
  </si>
  <si>
    <t>3345411352</t>
  </si>
  <si>
    <t>АВ 949654</t>
  </si>
  <si>
    <t>КО 727005</t>
  </si>
  <si>
    <t>Полтавська обл с Лелюхівка</t>
  </si>
  <si>
    <t>Полтавська обл с Лелюхівка вул Квітнева буд 8А</t>
  </si>
  <si>
    <t>НТУ м. Харків 2016
інженер механік</t>
  </si>
  <si>
    <t>слюсар скалдання металоконструкцій
9 років</t>
  </si>
  <si>
    <t>одружений
Малохліб Дарина Миколаївна - 10.03.1997 - 0995380738 - Полтавська обл с Лелюхівка вул Квітнева буд 8А</t>
  </si>
  <si>
    <t>0995613435</t>
  </si>
  <si>
    <t>Матічук Віталій Петрович</t>
  </si>
  <si>
    <t>3494713138</t>
  </si>
  <si>
    <t>АГ 143328</t>
  </si>
  <si>
    <t>GB 175707</t>
  </si>
  <si>
    <t>Закарпатська обл с Ростоки</t>
  </si>
  <si>
    <t>Черкаська обл с Шабастівка вул Берегова буд 27</t>
  </si>
  <si>
    <t>ЗОШ 1-3 ст Черкаської обл с Шабастівка
2011</t>
  </si>
  <si>
    <t>кухар
2.5 років</t>
  </si>
  <si>
    <t>неодружений
мати: Горбач Олна Дмитрівна - 17.08.1972 - 0685960522 - Черкаська обл с Шабастівка вул Берегова буд 27</t>
  </si>
  <si>
    <t>0977046703</t>
  </si>
  <si>
    <t>Маш'янов Артур Сергійович</t>
  </si>
  <si>
    <t>2953501991</t>
  </si>
  <si>
    <t>МО 980480</t>
  </si>
  <si>
    <t>КЕ 531961</t>
  </si>
  <si>
    <t>м. Одеса
вул. Сєрова буд. 37 кв. 5</t>
  </si>
  <si>
    <t>ПТУ
м. Одеса
1998
слюсар</t>
  </si>
  <si>
    <t xml:space="preserve">Зварювальник - 15 років
Права А Б Ц Д Є
</t>
  </si>
  <si>
    <t>не одружений
мати: Маш'янова Наталія Анатолієвна - 1960 - 0674226591 - м. Одеса
вул. Сєрова буд. 37 кв. 5</t>
  </si>
  <si>
    <t>0975329161</t>
  </si>
  <si>
    <t>Мокляк Віталій Миколайович</t>
  </si>
  <si>
    <t>3019915696</t>
  </si>
  <si>
    <t>АВ 949774</t>
  </si>
  <si>
    <t>КН 898233</t>
  </si>
  <si>
    <t>Полтавська обл.
с. Дубина</t>
  </si>
  <si>
    <t>Полтавська обл.
смт. Нові Санджари
вул. Незалежності буд. 77 кв. 6</t>
  </si>
  <si>
    <t>Різноробочий - 20 років
Права А Б Ц</t>
  </si>
  <si>
    <t>одружений
дружина: Криворучко Лілія Григорівна - 1982 - 0662246300 - смт. Нові Санджари
вул. Незалежності буд. 77 кв. 6</t>
  </si>
  <si>
    <t>0997650711</t>
  </si>
  <si>
    <t>Мурза Богдан Володимирович</t>
  </si>
  <si>
    <t>3586701935</t>
  </si>
  <si>
    <t>АГ 610711</t>
  </si>
  <si>
    <t>НЕ 732109</t>
  </si>
  <si>
    <t>м. Черкаси вул Благовісна буд 433 кв 60</t>
  </si>
  <si>
    <t>школа №33 м. Черкаси</t>
  </si>
  <si>
    <t>укладання пакування 5 років</t>
  </si>
  <si>
    <t>неодружений
мати: Мурза Євгенія Олександрівна - 06.02.1966 - 0673692761 - м. Черкаси вул Благовісна буд 433 кв 60
дівчина: Кондратенко Рената Сергіївна - 1994 - 0672969676 - м. Черкаси вул Новопричистинська буд 1 кв 52</t>
  </si>
  <si>
    <t>0632084893</t>
  </si>
  <si>
    <t>Нікіфоров Олександр Олександрович</t>
  </si>
  <si>
    <t>3065610735</t>
  </si>
  <si>
    <t>АВ 949285</t>
  </si>
  <si>
    <t>МТ 248280</t>
  </si>
  <si>
    <t>м. Харків</t>
  </si>
  <si>
    <t>Полтавська обл.
Чудівський район
смт. Скороходове
вул. Гідності буд. 7</t>
  </si>
  <si>
    <t>ХБТ
м. Харків
2003
бухгалтер</t>
  </si>
  <si>
    <t>Будівельник - 4 роки
Права Б</t>
  </si>
  <si>
    <t>неодружений
мати: Старунова Любов Миколаївна - 1962 - 0667956615 - за кордоном</t>
  </si>
  <si>
    <t>0502154507</t>
  </si>
  <si>
    <t>Павлик Володимир Олексійович</t>
  </si>
  <si>
    <t>2933323815</t>
  </si>
  <si>
    <t>АГ 599042</t>
  </si>
  <si>
    <t>КН 161810</t>
  </si>
  <si>
    <t xml:space="preserve">Полтавська обл с Вовчик </t>
  </si>
  <si>
    <t>Полтавська обл с Вовчик вул  Іларіуна Сухомлина буд 110</t>
  </si>
  <si>
    <t>школа</t>
  </si>
  <si>
    <t>різноробочий 20 років</t>
  </si>
  <si>
    <t>цивільний шлюб
сестра: Павлик Наталя Олексіївна - 01.09.1977 - 0660209193 - Полтавська обл с Вовчик вул  Іларіуна Сухомлина буд 16</t>
  </si>
  <si>
    <t>0953172475</t>
  </si>
  <si>
    <t>100 915А/630</t>
  </si>
  <si>
    <t>Панченко Роман Григорович</t>
  </si>
  <si>
    <t>3640211815</t>
  </si>
  <si>
    <t>АГ 599010</t>
  </si>
  <si>
    <t>НО 014197</t>
  </si>
  <si>
    <t>Полтавська обл. 
Оржицький район
с. Круподеринці</t>
  </si>
  <si>
    <t>Полтавська обл. 
Оржицький район
с. Круподеринці
вул. Шевченка буд. 44</t>
  </si>
  <si>
    <t xml:space="preserve">Різноробочій - 5 років
</t>
  </si>
  <si>
    <t>неодружений
мати: Панченко Світлана Миколаївна - 1960 - 0954064903 - с. Круподеринці
вул. Шевченка буд. 44</t>
  </si>
  <si>
    <t>0500108974</t>
  </si>
  <si>
    <t>Повторенко Євген Петрович</t>
  </si>
  <si>
    <t>3390916357</t>
  </si>
  <si>
    <t>АВ 949394</t>
  </si>
  <si>
    <t>АН 795222</t>
  </si>
  <si>
    <t>Дніпропетровська обл 
м. Дніпродзерджинськ</t>
  </si>
  <si>
    <t xml:space="preserve">Полтавська обл с Орлик вул Мира буд 41 </t>
  </si>
  <si>
    <t>школа Дніпропетровської обл</t>
  </si>
  <si>
    <t>різноробочий
7 років</t>
  </si>
  <si>
    <t xml:space="preserve">цивільний шлюб
држина: Бородай Оксана Володимирівна - 16.11.1987 - 0957797534 - Полтавська обл с Орлик вул Мира буд 41 </t>
  </si>
  <si>
    <t>0686760259</t>
  </si>
  <si>
    <t>Похтель Юрій Михайлович</t>
  </si>
  <si>
    <t>3100810457</t>
  </si>
  <si>
    <t>АГ 024856</t>
  </si>
  <si>
    <t>МА 984933</t>
  </si>
  <si>
    <t>Сумська обл.
с. Богданка</t>
  </si>
  <si>
    <t>Сумська обл.
с. Богданка
вул. Ушинського буд. 77</t>
  </si>
  <si>
    <t>Водій - 5 років
Права Б Ц</t>
  </si>
  <si>
    <t>неодружений
сестра: Похтель Оксана Михайлівна - 1982 - м. Шостка</t>
  </si>
  <si>
    <t>0985984652</t>
  </si>
  <si>
    <t>Прокопенко Володимир Вікторович</t>
  </si>
  <si>
    <t>3086125774</t>
  </si>
  <si>
    <t>МО 500961</t>
  </si>
  <si>
    <t>СО 495270
Залізничним РУ ГУ МВС УКР в м. Києві
19.12.2000</t>
  </si>
  <si>
    <t>м. Київ вул Антонова буд 4 корпус 1 кв 57</t>
  </si>
  <si>
    <t>МАУП 
2017
фінансист</t>
  </si>
  <si>
    <t>фінансист 
6 років
Права Б</t>
  </si>
  <si>
    <t>цивільний шлюб
дружина: Курнюк Юлія Віталіївна - 1992 - 0508039461 - м. Київ вул Антонова буд 4 корпус 1 кв 57</t>
  </si>
  <si>
    <t>0953602883</t>
  </si>
  <si>
    <t>183 097А</t>
  </si>
  <si>
    <t>Рожков Євгеній Ігорович</t>
  </si>
  <si>
    <t>3617002352</t>
  </si>
  <si>
    <t>АГ 610682</t>
  </si>
  <si>
    <t>000098952</t>
  </si>
  <si>
    <t>Донецька обл м. Краматорськ</t>
  </si>
  <si>
    <t>м. Черкаси пров Ханенка буд 4 кв 48</t>
  </si>
  <si>
    <t>ДДМА 
2023
комп'ютерні науки</t>
  </si>
  <si>
    <t>сисадмін
3 роки
Права Б</t>
  </si>
  <si>
    <t>неодружений
мати: Рожкова Лідія Василівна - 31.03.1966 - 0500103253 - м. Черкаси пров Ханенка буд 4 кв 48</t>
  </si>
  <si>
    <t>0990964764</t>
  </si>
  <si>
    <t>Хоменко Анатолій Володимирович</t>
  </si>
  <si>
    <t>3508704271</t>
  </si>
  <si>
    <t>МО 702919</t>
  </si>
  <si>
    <t>МВ 493064</t>
  </si>
  <si>
    <t>Сумська обл с. Павлівка</t>
  </si>
  <si>
    <t>Сумська обл с Недригайлів вул О. Шовтути буд 6 кв 2</t>
  </si>
  <si>
    <t>Недригайлівська ВПУ</t>
  </si>
  <si>
    <t>металургія літєйщик 4 роки
Права Б Ц</t>
  </si>
  <si>
    <t xml:space="preserve">одружений
дружина: Хоменко Олена Сергіївна - 28.06.1998 - 0950932507 - Сумська обл с Недригайлів вул О. Шовтути буд 6 кв 2
</t>
  </si>
  <si>
    <t>0667765316</t>
  </si>
  <si>
    <t>Цвігун Олександр Володимирович</t>
  </si>
  <si>
    <t>3461810330</t>
  </si>
  <si>
    <t>СО 126012</t>
  </si>
  <si>
    <t>АТ 119628
Бершадським РС УДМС УКР в Вінницькій 
21.05.2015</t>
  </si>
  <si>
    <t>Вінницька обл.
с. Війтівка</t>
  </si>
  <si>
    <t>м. Вінниця
вул. Брацловська буд. 35 кв. 21</t>
  </si>
  <si>
    <t>ТНЕУ
м. Тернопіль
2018
комп'ютерна інженерія</t>
  </si>
  <si>
    <t>ФОП - 1 рік
Права Б Ц</t>
  </si>
  <si>
    <t xml:space="preserve">одружений
дружина: Цвігун Оксана Михайлівна - 1993 - 0972815792 - м. Вінниця
вул. Брацловська буд. 35 кв. 21
</t>
  </si>
  <si>
    <t>0968654014</t>
  </si>
  <si>
    <t>Прізвище ім'я та по батькові</t>
  </si>
  <si>
    <t>100</t>
  </si>
  <si>
    <t>Де знаходиться</t>
  </si>
  <si>
    <t>З якої частини  прибув (для курсантів з бригад)</t>
  </si>
  <si>
    <t>ТЦК</t>
  </si>
  <si>
    <t>Ніжинський РТЦК та СП у Чернігівській обл. 14 серпня 2025 року</t>
  </si>
  <si>
    <t>Житомирський ОМТЦК та СП в м. Житомир 15 серпня 2025 року</t>
  </si>
  <si>
    <t>Полтавський ОМТЦК та СП у м. Полтава 17 серпня 2025 року</t>
  </si>
  <si>
    <t>Кременчуцький РТЦК та СП у Полтавській обл. 15 серпня 2025 року</t>
  </si>
  <si>
    <t>Полтавський ОМТЦК та СП у м. Полтава 16 серпня 2025 року</t>
  </si>
  <si>
    <t>Полтавський РТЦК та СП у м. Полтава 14 серпня 2025 року</t>
  </si>
  <si>
    <t>Миргородський РТЦК та СП у Полтавській обл. 14 серпня 2025 року</t>
  </si>
  <si>
    <t>Звенигородський РТЦК та СП у Черкаській обл. 14 серпня 2025 року</t>
  </si>
  <si>
    <t>Житомирський ОМТЦК та СП в м. Житомир 16 серпня 2025 року</t>
  </si>
  <si>
    <t>Черкаський ОМТЦК та СП у м. Черкаси 17 серпня 2025 року</t>
  </si>
  <si>
    <t>Роменський РТЦК та СП у Сумській обл. 16 серпня 2025 року</t>
  </si>
  <si>
    <t>Коростенський РТЦК та СП у Житомирській обл. 14 серпня 2025 року</t>
  </si>
  <si>
    <t>Вінницький РТЦК та СП в м. Вінниця  16 серпня 2025 року</t>
  </si>
  <si>
    <t>Черкаський РТЦК та СП у м. Черкаси 16 серпня 2025 року</t>
  </si>
  <si>
    <t>Житомирський ОМТЦК та СП в м. Житомир 14 серпня 2025 року</t>
  </si>
  <si>
    <t>Чортківський РТЦК та СП у Тернопільській обл. 14 серпня 2025 року</t>
  </si>
  <si>
    <t>Прилуцький РТЦК та СП у Чернігівській обл. 16 серпня 2025 року</t>
  </si>
  <si>
    <t>Житомирський РТЦК та СП в м. Житомир 14 серпня 2025 року</t>
  </si>
  <si>
    <t>Полтавський РТЦК та СП у м. Полтава 15 серпня 2025 року</t>
  </si>
  <si>
    <t>Полтавський ОМТЦК та СП у м. Полтава 15 серпня 2025 року</t>
  </si>
  <si>
    <t>Полтавський ОМТЦК та СП у м. Полтава 14 серпня 2025 року</t>
  </si>
  <si>
    <t>Корюківський РТЦК та СП у Чернігівській обл. 16 серпня 2025 року</t>
  </si>
  <si>
    <t>Звенигородський РТЦК та СП у Черкаській обл. 15 серпня 2025 року</t>
  </si>
  <si>
    <t>Кременчуцький РТЦК та СП у Полтавській обл. 17 серпня 2025 року</t>
  </si>
  <si>
    <t>Житомирський РТЦК та СП в м. Житомир 16 серпня 2025 року</t>
  </si>
  <si>
    <t>Шосткинським РТЦК та СП у Сумській обл. 16 серпня 2025 року</t>
  </si>
  <si>
    <t>Житомирський ОМТЦК та СП в м. Житомир 17 серпня 2025 року</t>
  </si>
  <si>
    <t>Лубенський РТЦК та СП у Полтавській обл. 17 серпня 2025 року</t>
  </si>
  <si>
    <t>Звягельський РТЦК та СП в Житомирській обл. 14 серпня 2025 року</t>
  </si>
  <si>
    <t>Лубенський РТЦК та СП у Полтавській обл. 16 серпня 2025 року</t>
  </si>
  <si>
    <t>Конотопський РТЦК та СП в Сумській обл. 16 серпня 2025 року</t>
  </si>
  <si>
    <t>Лубенський РТЦК та СП у Полтавській обл. 14 серпня 2025 року</t>
  </si>
  <si>
    <t>Сумський МТЦК та СП у м. Суми 17 серпня 2025 року</t>
  </si>
  <si>
    <t>Хмільницький РТЦК та СП у Вінницькій обл. 14 серпня 2025 року</t>
  </si>
  <si>
    <t>Черкаський РТЦК та СП у м. Черкаси 17 серпня 2025 року</t>
  </si>
  <si>
    <t>Житомирський РТЦК та СП в м. Житомир 15 серпня 2025 року</t>
  </si>
  <si>
    <t>Корюківський РТЦК та СП у Чернігівській обл. 17 серпня 2025 року</t>
  </si>
  <si>
    <t>Вінницький РТЦК та СП в м. Вінниця 14 серпня 2025 року</t>
  </si>
  <si>
    <t>Кременчуцький РТЦК та СП у Полтавській обл. 14 серпня 2025 року</t>
  </si>
  <si>
    <t>Сумський РТЦК та СП у Сумській обл. 17 серпня 2025 року</t>
  </si>
  <si>
    <t>Сумський РТЦК та СП у Сумській обл. 16 серпня 2025 року</t>
  </si>
  <si>
    <t>Сумський РТЦК та СП у Сумській обл. 14 серпня 2025 року</t>
  </si>
  <si>
    <t>Роменський РТЦК та СП у Сумській обл. 17 серпня 2025 року</t>
  </si>
  <si>
    <t>Новгород-Сіверський РТЦК та СП у Чернігівській обл. 17 серпня 2025 року</t>
  </si>
  <si>
    <t>Уманський РТЦК та СП у Черкаській обл. 16 серпня 2025 року</t>
  </si>
  <si>
    <t>Полтавський РТЦК та СП у м. Полтава 17 серпня 2025 року</t>
  </si>
  <si>
    <t>Шосткинським РТЦК та СП у Сумській обл. 17 серпня 2025 року</t>
  </si>
  <si>
    <t>Кременчуцький РТЦК та СП у Полтавській обл. 16 серпня 2025 року</t>
  </si>
  <si>
    <t>Вінницький РТЦК та СП в м. Вінниця 17 серпня 2025 року</t>
  </si>
  <si>
    <t>Сумський МТЦК та СП у м. Суми 15 серпня 2025 року</t>
  </si>
  <si>
    <t>Роменський РТЦК та СП у Сумській обл. 14 серпня 2025 року</t>
  </si>
  <si>
    <t>Бердичівський РТЦК та СП в Житомирській обл. 15 серпня 2025 року</t>
  </si>
  <si>
    <t>Вінницький РТЦК та СП в м. Вінниця 16 серпня 2025 року</t>
  </si>
  <si>
    <t>Жмеринський РТЦК та СП у Вінницькій обл. 17 серпня 2025 року</t>
  </si>
  <si>
    <t>Черкаський РТЦК та СП у м. Черкаси 15 серпня 2025 року</t>
  </si>
  <si>
    <t>Жмеринський РТЦК та СП у Вінницькій обл. 15 серпня 2025 року</t>
  </si>
  <si>
    <t>Черкаський ОМТЦК та СП у м. Черкаси 14 серпня 2025 року</t>
  </si>
  <si>
    <t>Конотопський РТЦК та СП в Сумській обл. 14 серпня 2025 року</t>
  </si>
  <si>
    <t>Бердичівський РТЦК та СП в Житомирській обл. 14 серпня 2025 року</t>
  </si>
  <si>
    <t>Бердичівський РТЦК та СП в Житомирській обл. 16 серпня 2025 року</t>
  </si>
  <si>
    <t>Гайсинський РТЦК та СП у Вінницькій обл. 14 серпня 2025 року</t>
  </si>
  <si>
    <t>Золотоніський РТЦК та СП у Черкаській обл. 16 серпня 2025 року</t>
  </si>
  <si>
    <t>Черкаський ОМТЦК та СП у м. Черкаси 15 серпня 2025 року</t>
  </si>
  <si>
    <t>Жмеринський РТЦК та СП у Вінницькій обл. 14 серпня 2025 року</t>
  </si>
  <si>
    <t>Хмільницький РТЦК та СП у Вінницькій обл. 15 серпня 2025 року</t>
  </si>
  <si>
    <t>Звягельський РТЦК та СП в Житомирській обл. 16 серпня 2025 року</t>
  </si>
  <si>
    <t>Черкаський ОМТЦК та СП у м. Черкаси 16 серпня 2025 року</t>
  </si>
  <si>
    <t>А4350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</si>
</sst>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53;&#1086;&#1074;&#1072;&#1103;%20&#1087;&#1072;&#1087;&#1082;&#1072;%20(166)/&#1076;&#1086;&#1085;&#1077;&#1089;&#1077;&#1085;&#1085;&#1103;%205.10%20&#1079;&#1072;&#1075;&#1072;&#1083;&#1100;&#1085;&#1077;%2013.08.25___4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C498"/>
  <sheetViews>
    <sheetView tabSelected="1" topLeftCell="B10" zoomScale="110" zoomScaleNormal="110" workbookViewId="0">
      <pane ySplit="2" topLeftCell="A90" activePane="bottomLeft" state="frozen"/>
      <selection pane="bottomLeft" activeCell="C160" sqref="C160:M160"/>
    </sheetView>
  </sheetViews>
  <sheetFormatPr defaultColWidth="9.140625" defaultRowHeight="15.75" x14ac:dyDescent="0.25"/>
  <cols>
    <col min="1" max="1" width="8.140625" style="49" customWidth="1"/>
    <col min="2" max="2" width="21.28515625" style="49" customWidth="1"/>
    <col min="3" max="3" width="52.28515625" style="49" customWidth="1"/>
    <col min="4" max="4" width="66.140625" style="49" customWidth="1"/>
    <col min="5" max="5" width="25.7109375" style="41" customWidth="1"/>
    <col min="6" max="6" width="18.42578125" style="55" customWidth="1"/>
    <col min="7" max="7" width="22.28515625" style="44" customWidth="1"/>
    <col min="8" max="8" width="16.42578125" style="49" customWidth="1"/>
    <col min="9" max="9" width="21.85546875" style="47" bestFit="1" customWidth="1"/>
    <col min="10" max="10" width="27.85546875" style="49" customWidth="1"/>
    <col min="11" max="11" width="33.7109375" style="49" customWidth="1"/>
    <col min="12" max="12" width="15" style="49" customWidth="1"/>
    <col min="13" max="14" width="30.42578125" style="49" customWidth="1"/>
    <col min="15" max="15" width="31.28515625" style="49" customWidth="1"/>
    <col min="16" max="16" width="19.140625" style="47" customWidth="1"/>
    <col min="17" max="17" width="21" style="49" customWidth="1"/>
    <col min="18" max="18" width="19.42578125" style="49" customWidth="1"/>
    <col min="19" max="19" width="14.42578125" style="49" customWidth="1"/>
    <col min="20" max="20" width="12.7109375" style="44" customWidth="1"/>
    <col min="21" max="22" width="23.42578125" style="49" customWidth="1"/>
    <col min="23" max="27" width="22" style="49" customWidth="1"/>
    <col min="28" max="28" width="29.140625" style="47" customWidth="1"/>
    <col min="29" max="29" width="29.140625" style="41" bestFit="1" customWidth="1"/>
    <col min="30" max="16384" width="9.140625" style="49"/>
  </cols>
  <sheetData>
    <row r="1" spans="1:29" ht="15.95" hidden="1" customHeight="1" x14ac:dyDescent="0.25">
      <c r="H1" s="47"/>
      <c r="J1" s="47"/>
      <c r="K1" s="47"/>
      <c r="L1" s="47"/>
      <c r="M1" s="47"/>
      <c r="N1" s="47"/>
      <c r="O1" s="47"/>
      <c r="V1" s="74"/>
      <c r="W1" s="74"/>
      <c r="X1" s="74"/>
      <c r="Y1" s="74"/>
      <c r="Z1" s="74"/>
      <c r="AA1" s="74"/>
      <c r="AB1" s="74"/>
      <c r="AC1" s="74"/>
    </row>
    <row r="2" spans="1:29" ht="15.95" hidden="1" customHeight="1" x14ac:dyDescent="0.25">
      <c r="A2" s="41"/>
      <c r="B2" s="41"/>
      <c r="C2" s="41"/>
      <c r="D2" s="41"/>
      <c r="H2" s="47"/>
      <c r="J2" s="47"/>
      <c r="K2" s="47"/>
      <c r="L2" s="47"/>
      <c r="M2" s="47"/>
      <c r="N2" s="47"/>
      <c r="O2" s="47"/>
      <c r="Q2" s="41"/>
      <c r="R2" s="41"/>
      <c r="S2" s="41"/>
      <c r="T2" s="47"/>
      <c r="V2" s="74" t="s">
        <v>13</v>
      </c>
      <c r="W2" s="74"/>
      <c r="X2" s="74"/>
      <c r="Y2" s="74"/>
      <c r="Z2" s="74"/>
      <c r="AA2" s="74"/>
      <c r="AB2" s="74"/>
      <c r="AC2" s="74"/>
    </row>
    <row r="3" spans="1:29" ht="15.95" hidden="1" customHeight="1" x14ac:dyDescent="0.25">
      <c r="A3" s="41"/>
      <c r="B3" s="41"/>
      <c r="C3" s="41"/>
      <c r="D3" s="41"/>
      <c r="H3" s="47"/>
      <c r="J3" s="47"/>
      <c r="K3" s="47"/>
      <c r="L3" s="47"/>
      <c r="M3" s="47"/>
      <c r="N3" s="47"/>
      <c r="O3" s="47"/>
      <c r="Q3" s="41"/>
      <c r="R3" s="41"/>
      <c r="S3" s="41"/>
      <c r="T3" s="47"/>
      <c r="U3" s="65"/>
      <c r="V3" s="75" t="s">
        <v>11</v>
      </c>
      <c r="W3" s="75"/>
      <c r="X3" s="75"/>
      <c r="Y3" s="75"/>
      <c r="Z3" s="75"/>
      <c r="AA3" s="75"/>
      <c r="AB3" s="75"/>
      <c r="AC3" s="75"/>
    </row>
    <row r="4" spans="1:29" ht="15.6" hidden="1" customHeight="1" x14ac:dyDescent="0.25">
      <c r="A4" s="76" t="s">
        <v>0</v>
      </c>
      <c r="B4" s="76"/>
      <c r="C4" s="76"/>
      <c r="D4" s="76"/>
      <c r="E4" s="76"/>
      <c r="F4" s="77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15.95" hidden="1" customHeight="1" x14ac:dyDescent="0.25">
      <c r="A5" s="78" t="s">
        <v>8</v>
      </c>
      <c r="B5" s="78"/>
      <c r="C5" s="78"/>
      <c r="D5" s="78"/>
      <c r="E5" s="78"/>
      <c r="F5" s="7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</row>
    <row r="6" spans="1:29" ht="15.6" hidden="1" customHeight="1" x14ac:dyDescent="0.25">
      <c r="A6" s="75" t="s">
        <v>12</v>
      </c>
      <c r="B6" s="75"/>
      <c r="C6" s="75"/>
      <c r="D6" s="75"/>
      <c r="E6" s="75"/>
      <c r="F6" s="81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29" ht="15.95" hidden="1" customHeight="1" x14ac:dyDescent="0.25">
      <c r="A7" s="74" t="s">
        <v>9</v>
      </c>
      <c r="B7" s="74"/>
      <c r="C7" s="74"/>
      <c r="D7" s="74"/>
      <c r="E7" s="74"/>
      <c r="F7" s="83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</row>
    <row r="8" spans="1:29" ht="15.95" hidden="1" customHeight="1" x14ac:dyDescent="0.25">
      <c r="A8" s="41"/>
      <c r="B8" s="41"/>
      <c r="C8" s="41"/>
      <c r="D8" s="41"/>
      <c r="H8" s="41"/>
      <c r="J8" s="41"/>
      <c r="K8" s="41"/>
      <c r="L8" s="41"/>
      <c r="M8" s="41"/>
      <c r="N8" s="41"/>
      <c r="O8" s="41"/>
      <c r="Q8" s="41"/>
      <c r="R8" s="74"/>
      <c r="S8" s="74"/>
      <c r="T8" s="74"/>
      <c r="U8" s="74"/>
      <c r="V8" s="74"/>
      <c r="W8" s="41"/>
      <c r="X8" s="41"/>
      <c r="Y8" s="41"/>
      <c r="Z8" s="41"/>
      <c r="AA8" s="41"/>
      <c r="AC8" s="66"/>
    </row>
    <row r="9" spans="1:29" s="67" customFormat="1" ht="17.100000000000001" hidden="1" customHeight="1" x14ac:dyDescent="0.25">
      <c r="A9" s="84" t="s">
        <v>10</v>
      </c>
      <c r="B9" s="84"/>
      <c r="C9" s="84"/>
      <c r="D9" s="84"/>
      <c r="E9" s="84"/>
      <c r="F9" s="8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</row>
    <row r="10" spans="1:29" s="68" customFormat="1" ht="34.5" customHeight="1" x14ac:dyDescent="0.25">
      <c r="A10" s="73" t="s">
        <v>1</v>
      </c>
      <c r="B10" s="73" t="s">
        <v>2</v>
      </c>
      <c r="C10" s="73" t="s">
        <v>2749</v>
      </c>
      <c r="D10" s="71" t="s">
        <v>18</v>
      </c>
      <c r="E10" s="73" t="s">
        <v>20</v>
      </c>
      <c r="F10" s="73" t="s">
        <v>19</v>
      </c>
      <c r="G10" s="82" t="s">
        <v>17</v>
      </c>
      <c r="H10" s="73" t="s">
        <v>14</v>
      </c>
      <c r="I10" s="82" t="s">
        <v>107</v>
      </c>
      <c r="J10" s="73" t="s">
        <v>24</v>
      </c>
      <c r="K10" s="73" t="s">
        <v>25</v>
      </c>
      <c r="L10" s="73" t="s">
        <v>135</v>
      </c>
      <c r="M10" s="73" t="s">
        <v>136</v>
      </c>
      <c r="N10" s="71" t="s">
        <v>137</v>
      </c>
      <c r="O10" s="73" t="s">
        <v>26</v>
      </c>
      <c r="P10" s="82" t="s">
        <v>27</v>
      </c>
      <c r="Q10" s="71" t="s">
        <v>16</v>
      </c>
      <c r="R10" s="73" t="s">
        <v>3</v>
      </c>
      <c r="S10" s="73"/>
      <c r="T10" s="73"/>
      <c r="U10" s="73" t="s">
        <v>138</v>
      </c>
      <c r="V10" s="73" t="s">
        <v>139</v>
      </c>
      <c r="W10" s="73" t="s">
        <v>15</v>
      </c>
      <c r="X10" s="71" t="s">
        <v>556</v>
      </c>
      <c r="Y10" s="73" t="s">
        <v>557</v>
      </c>
      <c r="Z10" s="71" t="s">
        <v>1119</v>
      </c>
      <c r="AA10" s="71" t="s">
        <v>2752</v>
      </c>
      <c r="AB10" s="79" t="s">
        <v>4</v>
      </c>
      <c r="AC10" s="71" t="s">
        <v>2751</v>
      </c>
    </row>
    <row r="11" spans="1:29" s="68" customFormat="1" ht="34.5" customHeight="1" x14ac:dyDescent="0.25">
      <c r="A11" s="73"/>
      <c r="B11" s="73"/>
      <c r="C11" s="73"/>
      <c r="D11" s="72"/>
      <c r="E11" s="73"/>
      <c r="F11" s="73"/>
      <c r="G11" s="82"/>
      <c r="H11" s="73"/>
      <c r="I11" s="82"/>
      <c r="J11" s="73"/>
      <c r="K11" s="73"/>
      <c r="L11" s="73"/>
      <c r="M11" s="73"/>
      <c r="N11" s="72"/>
      <c r="O11" s="73"/>
      <c r="P11" s="82"/>
      <c r="Q11" s="72"/>
      <c r="R11" s="39" t="s">
        <v>5</v>
      </c>
      <c r="S11" s="39" t="s">
        <v>6</v>
      </c>
      <c r="T11" s="40" t="s">
        <v>7</v>
      </c>
      <c r="U11" s="73"/>
      <c r="V11" s="73"/>
      <c r="W11" s="73"/>
      <c r="X11" s="72"/>
      <c r="Y11" s="73"/>
      <c r="Z11" s="72"/>
      <c r="AA11" s="72"/>
      <c r="AB11" s="80"/>
      <c r="AC11" s="72"/>
    </row>
    <row r="12" spans="1:29" ht="15" customHeight="1" x14ac:dyDescent="0.25">
      <c r="A12" s="35">
        <v>1</v>
      </c>
      <c r="B12" s="41" t="s">
        <v>23</v>
      </c>
      <c r="C12" s="42" t="s">
        <v>1848</v>
      </c>
      <c r="D12" s="70" t="s">
        <v>2754</v>
      </c>
      <c r="E12" s="41" t="s">
        <v>111</v>
      </c>
      <c r="F12" s="43">
        <v>38702</v>
      </c>
      <c r="G12" s="44" t="s">
        <v>1849</v>
      </c>
      <c r="H12" s="41" t="s">
        <v>1850</v>
      </c>
      <c r="I12" s="45" t="s">
        <v>1851</v>
      </c>
      <c r="J12" s="41" t="s">
        <v>1852</v>
      </c>
      <c r="K12" s="41" t="s">
        <v>1853</v>
      </c>
      <c r="L12" s="41" t="s">
        <v>554</v>
      </c>
      <c r="M12" s="41" t="s">
        <v>1854</v>
      </c>
      <c r="N12" s="41" t="s">
        <v>1855</v>
      </c>
      <c r="O12" s="41" t="s">
        <v>1856</v>
      </c>
      <c r="P12" s="45" t="s">
        <v>1857</v>
      </c>
      <c r="Q12" s="41"/>
      <c r="R12" s="41" t="s">
        <v>22</v>
      </c>
      <c r="S12" s="46">
        <v>100</v>
      </c>
      <c r="T12" s="47"/>
      <c r="U12" s="48" t="s">
        <v>1858</v>
      </c>
      <c r="V12" s="48" t="s">
        <v>1870</v>
      </c>
      <c r="W12" s="48" t="str">
        <f>IF(C12="","",IF(Q12="","ні","так"))</f>
        <v>ні</v>
      </c>
      <c r="X12" s="48">
        <v>45881</v>
      </c>
      <c r="Y12" s="48" t="s">
        <v>108</v>
      </c>
      <c r="Z12" s="48" t="s">
        <v>1120</v>
      </c>
      <c r="AA12" s="49" t="s">
        <v>2753</v>
      </c>
      <c r="AB12" s="36"/>
      <c r="AC12" s="35"/>
    </row>
    <row r="13" spans="1:29" s="69" customFormat="1" ht="15" customHeight="1" x14ac:dyDescent="0.25">
      <c r="A13" s="35">
        <v>2</v>
      </c>
      <c r="B13" s="41" t="s">
        <v>23</v>
      </c>
      <c r="C13" s="49" t="s">
        <v>1541</v>
      </c>
      <c r="D13" s="70" t="s">
        <v>2755</v>
      </c>
      <c r="E13" s="41" t="s">
        <v>129</v>
      </c>
      <c r="F13" s="43">
        <v>32273</v>
      </c>
      <c r="G13" s="44" t="s">
        <v>1542</v>
      </c>
      <c r="H13" s="50" t="s">
        <v>1543</v>
      </c>
      <c r="I13" s="50" t="s">
        <v>1544</v>
      </c>
      <c r="J13" s="41" t="s">
        <v>1137</v>
      </c>
      <c r="K13" s="41" t="s">
        <v>1545</v>
      </c>
      <c r="L13" s="41" t="s">
        <v>553</v>
      </c>
      <c r="M13" s="41" t="s">
        <v>32</v>
      </c>
      <c r="N13" s="41" t="s">
        <v>1546</v>
      </c>
      <c r="O13" s="41" t="s">
        <v>1547</v>
      </c>
      <c r="P13" s="45" t="s">
        <v>1548</v>
      </c>
      <c r="Q13" s="41"/>
      <c r="R13" s="41" t="s">
        <v>22</v>
      </c>
      <c r="S13" s="46">
        <v>100</v>
      </c>
      <c r="T13" s="47"/>
      <c r="U13" s="48">
        <v>45884</v>
      </c>
      <c r="V13" s="48" t="s">
        <v>1549</v>
      </c>
      <c r="W13" s="48" t="str">
        <f>IF(C13="","",IF(Q13="","ні","так"))</f>
        <v>ні</v>
      </c>
      <c r="X13" s="48">
        <v>45883</v>
      </c>
      <c r="Y13" s="48" t="s">
        <v>1128</v>
      </c>
      <c r="Z13" s="48"/>
      <c r="AA13" s="49" t="s">
        <v>2753</v>
      </c>
      <c r="AB13" s="36"/>
      <c r="AC13" s="35"/>
    </row>
    <row r="14" spans="1:29" ht="15" customHeight="1" x14ac:dyDescent="0.25">
      <c r="A14" s="35">
        <v>3</v>
      </c>
      <c r="B14" s="41" t="s">
        <v>23</v>
      </c>
      <c r="C14" s="42" t="s">
        <v>2371</v>
      </c>
      <c r="D14" s="70" t="s">
        <v>2756</v>
      </c>
      <c r="E14" s="41" t="s">
        <v>941</v>
      </c>
      <c r="F14" s="43">
        <v>32690</v>
      </c>
      <c r="G14" s="44" t="s">
        <v>2372</v>
      </c>
      <c r="H14" s="41" t="s">
        <v>2373</v>
      </c>
      <c r="I14" s="45" t="s">
        <v>2374</v>
      </c>
      <c r="J14" s="51" t="s">
        <v>2375</v>
      </c>
      <c r="K14" s="52" t="s">
        <v>2376</v>
      </c>
      <c r="L14" s="41" t="s">
        <v>134</v>
      </c>
      <c r="M14" s="52" t="s">
        <v>2377</v>
      </c>
      <c r="N14" s="52" t="s">
        <v>2378</v>
      </c>
      <c r="O14" s="52" t="s">
        <v>2379</v>
      </c>
      <c r="P14" s="53" t="s">
        <v>2380</v>
      </c>
      <c r="Q14" s="41" t="s">
        <v>2381</v>
      </c>
      <c r="R14" s="41" t="s">
        <v>22</v>
      </c>
      <c r="S14" s="46">
        <v>100</v>
      </c>
      <c r="T14" s="47"/>
      <c r="U14" s="48">
        <v>45886</v>
      </c>
      <c r="V14" s="48" t="s">
        <v>2382</v>
      </c>
      <c r="W14" s="48" t="str">
        <f>IF(C14="","",IF(Q14="","ні","так"))</f>
        <v>так</v>
      </c>
      <c r="X14" s="48">
        <v>45885</v>
      </c>
      <c r="Y14" s="48" t="s">
        <v>108</v>
      </c>
      <c r="Z14" s="48" t="s">
        <v>1123</v>
      </c>
      <c r="AA14" s="49" t="s">
        <v>2753</v>
      </c>
      <c r="AB14" s="36"/>
      <c r="AC14" s="35"/>
    </row>
    <row r="15" spans="1:29" ht="15" customHeight="1" x14ac:dyDescent="0.25">
      <c r="A15" s="35">
        <v>4</v>
      </c>
      <c r="B15" s="41" t="s">
        <v>23</v>
      </c>
      <c r="C15" s="42" t="s">
        <v>1550</v>
      </c>
      <c r="D15" s="70" t="s">
        <v>2757</v>
      </c>
      <c r="E15" s="41" t="s">
        <v>941</v>
      </c>
      <c r="F15" s="43">
        <v>31443</v>
      </c>
      <c r="G15" s="44" t="s">
        <v>1551</v>
      </c>
      <c r="H15" s="41" t="s">
        <v>1552</v>
      </c>
      <c r="I15" s="45" t="s">
        <v>1553</v>
      </c>
      <c r="J15" s="41" t="s">
        <v>1554</v>
      </c>
      <c r="K15" s="41" t="s">
        <v>1555</v>
      </c>
      <c r="L15" s="41" t="s">
        <v>555</v>
      </c>
      <c r="M15" s="41" t="s">
        <v>1556</v>
      </c>
      <c r="N15" s="41" t="s">
        <v>1557</v>
      </c>
      <c r="O15" s="41" t="s">
        <v>1558</v>
      </c>
      <c r="P15" s="47" t="s">
        <v>1559</v>
      </c>
      <c r="Q15" s="41"/>
      <c r="R15" s="41" t="s">
        <v>22</v>
      </c>
      <c r="S15" s="46">
        <v>100</v>
      </c>
      <c r="T15" s="47"/>
      <c r="U15" s="48">
        <v>45884</v>
      </c>
      <c r="V15" s="48" t="s">
        <v>1549</v>
      </c>
      <c r="W15" s="48" t="str">
        <f>IF(C15="","",IF(Q15="","ні","так"))</f>
        <v>ні</v>
      </c>
      <c r="X15" s="48">
        <v>45883</v>
      </c>
      <c r="Y15" s="48" t="s">
        <v>108</v>
      </c>
      <c r="Z15" s="48" t="s">
        <v>1121</v>
      </c>
      <c r="AA15" s="49" t="s">
        <v>2753</v>
      </c>
      <c r="AB15" s="36" t="s">
        <v>1230</v>
      </c>
      <c r="AC15" s="35"/>
    </row>
    <row r="16" spans="1:29" ht="15" customHeight="1" x14ac:dyDescent="0.25">
      <c r="A16" s="35">
        <v>5</v>
      </c>
      <c r="B16" s="41" t="s">
        <v>976</v>
      </c>
      <c r="C16" s="42" t="s">
        <v>1872</v>
      </c>
      <c r="D16" s="70" t="s">
        <v>2758</v>
      </c>
      <c r="E16" s="41" t="s">
        <v>941</v>
      </c>
      <c r="F16" s="43">
        <v>31060</v>
      </c>
      <c r="G16" s="44" t="s">
        <v>1873</v>
      </c>
      <c r="H16" s="41" t="s">
        <v>1874</v>
      </c>
      <c r="I16" s="45" t="s">
        <v>1875</v>
      </c>
      <c r="J16" s="41" t="s">
        <v>1309</v>
      </c>
      <c r="K16" s="41" t="s">
        <v>1876</v>
      </c>
      <c r="L16" s="41" t="s">
        <v>555</v>
      </c>
      <c r="M16" s="41" t="s">
        <v>1877</v>
      </c>
      <c r="N16" s="41" t="s">
        <v>1878</v>
      </c>
      <c r="O16" s="41" t="s">
        <v>1879</v>
      </c>
      <c r="P16" s="47" t="s">
        <v>1880</v>
      </c>
      <c r="Q16" s="41" t="s">
        <v>1881</v>
      </c>
      <c r="R16" s="41" t="s">
        <v>22</v>
      </c>
      <c r="S16" s="46">
        <v>100</v>
      </c>
      <c r="T16" s="47"/>
      <c r="U16" s="48">
        <v>45885</v>
      </c>
      <c r="V16" s="48" t="s">
        <v>1882</v>
      </c>
      <c r="W16" s="48" t="s">
        <v>1883</v>
      </c>
      <c r="X16" s="48">
        <v>45884</v>
      </c>
      <c r="Y16" s="48" t="s">
        <v>108</v>
      </c>
      <c r="Z16" s="48" t="s">
        <v>1121</v>
      </c>
      <c r="AA16" s="49" t="s">
        <v>2753</v>
      </c>
      <c r="AB16" s="36"/>
      <c r="AC16" s="35"/>
    </row>
    <row r="17" spans="1:29" ht="15" customHeight="1" x14ac:dyDescent="0.25">
      <c r="A17" s="35">
        <v>6</v>
      </c>
      <c r="B17" s="41" t="s">
        <v>23</v>
      </c>
      <c r="C17" s="42" t="s">
        <v>1143</v>
      </c>
      <c r="D17" s="70" t="s">
        <v>2759</v>
      </c>
      <c r="E17" s="41" t="s">
        <v>941</v>
      </c>
      <c r="F17" s="43">
        <v>35773</v>
      </c>
      <c r="G17" s="44" t="s">
        <v>1146</v>
      </c>
      <c r="H17" s="41" t="s">
        <v>1144</v>
      </c>
      <c r="I17" s="45" t="s">
        <v>1145</v>
      </c>
      <c r="J17" s="41" t="s">
        <v>1450</v>
      </c>
      <c r="K17" s="41" t="s">
        <v>1451</v>
      </c>
      <c r="L17" s="41" t="s">
        <v>134</v>
      </c>
      <c r="M17" s="41" t="s">
        <v>1452</v>
      </c>
      <c r="N17" s="41" t="s">
        <v>1453</v>
      </c>
      <c r="O17" s="41" t="s">
        <v>1454</v>
      </c>
      <c r="P17" s="47" t="s">
        <v>1455</v>
      </c>
      <c r="Q17" s="41"/>
      <c r="R17" s="41" t="s">
        <v>22</v>
      </c>
      <c r="S17" s="46">
        <v>100</v>
      </c>
      <c r="T17" s="47"/>
      <c r="U17" s="48">
        <v>45883</v>
      </c>
      <c r="V17" s="48" t="s">
        <v>1138</v>
      </c>
      <c r="W17" s="48" t="str">
        <f>IF(C17="","",IF(Q17="","ні","так"))</f>
        <v>ні</v>
      </c>
      <c r="X17" s="48">
        <v>45882</v>
      </c>
      <c r="Y17" s="48" t="s">
        <v>1128</v>
      </c>
      <c r="Z17" s="48"/>
      <c r="AA17" s="49" t="s">
        <v>2753</v>
      </c>
      <c r="AB17" s="36"/>
      <c r="AC17" s="35"/>
    </row>
    <row r="18" spans="1:29" ht="15" customHeight="1" x14ac:dyDescent="0.25">
      <c r="A18" s="35">
        <v>7</v>
      </c>
      <c r="B18" s="41" t="s">
        <v>23</v>
      </c>
      <c r="C18" s="54" t="s">
        <v>1560</v>
      </c>
      <c r="D18" s="70" t="s">
        <v>2755</v>
      </c>
      <c r="E18" s="41" t="s">
        <v>129</v>
      </c>
      <c r="F18" s="43">
        <v>33583</v>
      </c>
      <c r="G18" s="44" t="s">
        <v>1561</v>
      </c>
      <c r="H18" s="49" t="s">
        <v>1562</v>
      </c>
      <c r="I18" s="45" t="s">
        <v>1563</v>
      </c>
      <c r="J18" s="41" t="s">
        <v>1137</v>
      </c>
      <c r="K18" s="41" t="s">
        <v>1564</v>
      </c>
      <c r="L18" s="41" t="s">
        <v>134</v>
      </c>
      <c r="M18" s="41" t="s">
        <v>1565</v>
      </c>
      <c r="N18" s="41" t="s">
        <v>1566</v>
      </c>
      <c r="O18" s="41" t="s">
        <v>1567</v>
      </c>
      <c r="P18" s="45" t="s">
        <v>1568</v>
      </c>
      <c r="Q18" s="41"/>
      <c r="R18" s="41" t="s">
        <v>22</v>
      </c>
      <c r="S18" s="46">
        <v>100</v>
      </c>
      <c r="T18" s="47"/>
      <c r="U18" s="48">
        <v>45884</v>
      </c>
      <c r="V18" s="48" t="s">
        <v>1549</v>
      </c>
      <c r="W18" s="48" t="str">
        <f>IF(C18="","",IF(Q18="","ні","так"))</f>
        <v>ні</v>
      </c>
      <c r="X18" s="48">
        <v>45884</v>
      </c>
      <c r="Y18" s="48" t="s">
        <v>1128</v>
      </c>
      <c r="Z18" s="48"/>
      <c r="AA18" s="49" t="s">
        <v>2753</v>
      </c>
      <c r="AB18" s="36" t="s">
        <v>1569</v>
      </c>
      <c r="AC18" s="35"/>
    </row>
    <row r="19" spans="1:29" ht="15" customHeight="1" x14ac:dyDescent="0.25">
      <c r="A19" s="35">
        <v>8</v>
      </c>
      <c r="B19" s="41" t="s">
        <v>23</v>
      </c>
      <c r="C19" s="42" t="s">
        <v>1159</v>
      </c>
      <c r="D19" s="70" t="s">
        <v>2760</v>
      </c>
      <c r="E19" s="41" t="s">
        <v>941</v>
      </c>
      <c r="F19" s="43">
        <v>34751</v>
      </c>
      <c r="G19" s="44" t="s">
        <v>1162</v>
      </c>
      <c r="H19" s="41" t="s">
        <v>1160</v>
      </c>
      <c r="I19" s="45" t="s">
        <v>1161</v>
      </c>
      <c r="J19" s="41" t="s">
        <v>1420</v>
      </c>
      <c r="K19" s="41" t="s">
        <v>1421</v>
      </c>
      <c r="L19" s="41" t="s">
        <v>555</v>
      </c>
      <c r="M19" s="41" t="s">
        <v>1422</v>
      </c>
      <c r="N19" s="41" t="s">
        <v>1423</v>
      </c>
      <c r="O19" s="41" t="s">
        <v>1424</v>
      </c>
      <c r="P19" s="47" t="s">
        <v>1425</v>
      </c>
      <c r="Q19" s="41"/>
      <c r="R19" s="41" t="s">
        <v>22</v>
      </c>
      <c r="S19" s="46">
        <v>100</v>
      </c>
      <c r="T19" s="47"/>
      <c r="U19" s="48">
        <v>45883</v>
      </c>
      <c r="V19" s="48" t="s">
        <v>1138</v>
      </c>
      <c r="W19" s="48" t="str">
        <f>IF(C19="","",IF(Q19="","ні","так"))</f>
        <v>ні</v>
      </c>
      <c r="X19" s="48">
        <v>45882</v>
      </c>
      <c r="Y19" s="48" t="s">
        <v>108</v>
      </c>
      <c r="Z19" s="48" t="s">
        <v>1127</v>
      </c>
      <c r="AA19" s="49" t="s">
        <v>2753</v>
      </c>
      <c r="AB19" s="36"/>
      <c r="AC19" s="35"/>
    </row>
    <row r="20" spans="1:29" ht="15" customHeight="1" x14ac:dyDescent="0.25">
      <c r="A20" s="35">
        <v>9</v>
      </c>
      <c r="B20" s="41" t="s">
        <v>23</v>
      </c>
      <c r="C20" s="41" t="s">
        <v>1884</v>
      </c>
      <c r="D20" s="70" t="s">
        <v>2767</v>
      </c>
      <c r="E20" s="41" t="s">
        <v>945</v>
      </c>
      <c r="F20" s="43">
        <v>34479</v>
      </c>
      <c r="G20" s="44" t="s">
        <v>1885</v>
      </c>
      <c r="H20" s="41" t="s">
        <v>1886</v>
      </c>
      <c r="I20" s="45" t="s">
        <v>1887</v>
      </c>
      <c r="J20" s="41" t="s">
        <v>1888</v>
      </c>
      <c r="K20" s="41" t="s">
        <v>1889</v>
      </c>
      <c r="L20" s="41" t="s">
        <v>555</v>
      </c>
      <c r="M20" s="41" t="s">
        <v>1890</v>
      </c>
      <c r="N20" s="41" t="s">
        <v>1891</v>
      </c>
      <c r="O20" s="41" t="s">
        <v>1892</v>
      </c>
      <c r="P20" s="45" t="s">
        <v>1893</v>
      </c>
      <c r="Q20" s="41"/>
      <c r="R20" s="41" t="s">
        <v>22</v>
      </c>
      <c r="S20" s="46">
        <v>100</v>
      </c>
      <c r="T20" s="47"/>
      <c r="U20" s="48">
        <v>45885</v>
      </c>
      <c r="V20" s="48" t="s">
        <v>1882</v>
      </c>
      <c r="W20" s="48" t="s">
        <v>1859</v>
      </c>
      <c r="X20" s="48">
        <v>45884</v>
      </c>
      <c r="Y20" s="48" t="s">
        <v>108</v>
      </c>
      <c r="Z20" s="48" t="s">
        <v>1123</v>
      </c>
      <c r="AA20" s="49" t="s">
        <v>2753</v>
      </c>
      <c r="AB20" s="36"/>
      <c r="AC20" s="35"/>
    </row>
    <row r="21" spans="1:29" ht="15" customHeight="1" x14ac:dyDescent="0.25">
      <c r="A21" s="35">
        <v>10</v>
      </c>
      <c r="B21" s="41" t="s">
        <v>23</v>
      </c>
      <c r="C21" s="41" t="s">
        <v>1268</v>
      </c>
      <c r="D21" s="70" t="s">
        <v>2761</v>
      </c>
      <c r="E21" s="41" t="s">
        <v>945</v>
      </c>
      <c r="F21" s="43">
        <v>33628</v>
      </c>
      <c r="G21" s="44" t="s">
        <v>1276</v>
      </c>
      <c r="H21" s="49" t="s">
        <v>1277</v>
      </c>
      <c r="I21" s="45" t="s">
        <v>1278</v>
      </c>
      <c r="J21" s="41" t="s">
        <v>1506</v>
      </c>
      <c r="K21" s="41" t="s">
        <v>1507</v>
      </c>
      <c r="L21" s="41" t="s">
        <v>555</v>
      </c>
      <c r="M21" s="41" t="s">
        <v>1508</v>
      </c>
      <c r="N21" s="41" t="s">
        <v>1509</v>
      </c>
      <c r="O21" s="45" t="s">
        <v>1510</v>
      </c>
      <c r="P21" s="41" t="s">
        <v>1511</v>
      </c>
      <c r="Q21" s="41"/>
      <c r="R21" s="41" t="s">
        <v>22</v>
      </c>
      <c r="S21" s="47" t="s">
        <v>2750</v>
      </c>
      <c r="T21" s="48"/>
      <c r="U21" s="48">
        <v>45883</v>
      </c>
      <c r="V21" s="48" t="s">
        <v>1138</v>
      </c>
      <c r="W21" s="48" t="s">
        <v>1883</v>
      </c>
      <c r="X21" s="48">
        <v>45882</v>
      </c>
      <c r="Y21" s="48" t="s">
        <v>108</v>
      </c>
      <c r="Z21" s="48" t="s">
        <v>1122</v>
      </c>
      <c r="AA21" s="49" t="s">
        <v>2753</v>
      </c>
      <c r="AB21" s="36" t="s">
        <v>1134</v>
      </c>
      <c r="AC21" s="35"/>
    </row>
    <row r="22" spans="1:29" ht="15" customHeight="1" x14ac:dyDescent="0.25">
      <c r="A22" s="35">
        <v>11</v>
      </c>
      <c r="B22" s="41" t="s">
        <v>23</v>
      </c>
      <c r="C22" s="42" t="s">
        <v>1860</v>
      </c>
      <c r="D22" s="70" t="s">
        <v>2762</v>
      </c>
      <c r="E22" s="41" t="s">
        <v>129</v>
      </c>
      <c r="F22" s="43">
        <v>32537</v>
      </c>
      <c r="G22" s="44" t="s">
        <v>1861</v>
      </c>
      <c r="H22" s="47" t="s">
        <v>1865</v>
      </c>
      <c r="I22" s="45" t="s">
        <v>1862</v>
      </c>
      <c r="J22" s="41" t="s">
        <v>1863</v>
      </c>
      <c r="K22" s="41" t="s">
        <v>1864</v>
      </c>
      <c r="L22" s="41" t="s">
        <v>134</v>
      </c>
      <c r="M22" s="41" t="s">
        <v>1866</v>
      </c>
      <c r="N22" s="41" t="s">
        <v>1867</v>
      </c>
      <c r="O22" s="41" t="s">
        <v>1868</v>
      </c>
      <c r="P22" s="45"/>
      <c r="Q22" s="41"/>
      <c r="R22" s="41" t="s">
        <v>22</v>
      </c>
      <c r="S22" s="46">
        <v>100</v>
      </c>
      <c r="T22" s="47"/>
      <c r="U22" s="48" t="s">
        <v>1869</v>
      </c>
      <c r="V22" s="48" t="s">
        <v>1871</v>
      </c>
      <c r="W22" s="48" t="str">
        <f>IF(C22="","",IF(Q22="","ні","так"))</f>
        <v>ні</v>
      </c>
      <c r="X22" s="48">
        <v>45884</v>
      </c>
      <c r="Y22" s="48" t="s">
        <v>108</v>
      </c>
      <c r="Z22" s="48" t="s">
        <v>1123</v>
      </c>
      <c r="AA22" s="49" t="s">
        <v>2753</v>
      </c>
      <c r="AB22" s="36" t="s">
        <v>1255</v>
      </c>
      <c r="AC22" s="35"/>
    </row>
    <row r="23" spans="1:29" ht="15" customHeight="1" x14ac:dyDescent="0.25">
      <c r="A23" s="35">
        <v>12</v>
      </c>
      <c r="B23" s="41" t="s">
        <v>23</v>
      </c>
      <c r="C23" s="41" t="s">
        <v>2383</v>
      </c>
      <c r="D23" s="70" t="s">
        <v>2763</v>
      </c>
      <c r="E23" s="41" t="s">
        <v>945</v>
      </c>
      <c r="F23" s="43">
        <v>33948</v>
      </c>
      <c r="G23" s="44" t="s">
        <v>2384</v>
      </c>
      <c r="H23" s="49" t="s">
        <v>2385</v>
      </c>
      <c r="I23" s="45" t="s">
        <v>2386</v>
      </c>
      <c r="J23" s="41" t="s">
        <v>2387</v>
      </c>
      <c r="K23" s="41" t="s">
        <v>2388</v>
      </c>
      <c r="L23" s="41" t="s">
        <v>134</v>
      </c>
      <c r="M23" s="41" t="s">
        <v>2389</v>
      </c>
      <c r="N23" s="41" t="s">
        <v>2390</v>
      </c>
      <c r="O23" s="41" t="s">
        <v>2391</v>
      </c>
      <c r="P23" s="45" t="s">
        <v>2392</v>
      </c>
      <c r="Q23" s="41"/>
      <c r="R23" s="41" t="s">
        <v>22</v>
      </c>
      <c r="S23" s="46">
        <v>100</v>
      </c>
      <c r="T23" s="47"/>
      <c r="U23" s="48">
        <v>45886</v>
      </c>
      <c r="V23" s="48" t="s">
        <v>2382</v>
      </c>
      <c r="W23" s="48" t="str">
        <f>IF(C23="","",IF(Q23="","ні","так"))</f>
        <v>ні</v>
      </c>
      <c r="X23" s="48">
        <v>45885</v>
      </c>
      <c r="Y23" s="48" t="s">
        <v>108</v>
      </c>
      <c r="Z23" s="48"/>
      <c r="AA23" s="49" t="s">
        <v>2753</v>
      </c>
      <c r="AB23" s="36"/>
      <c r="AC23" s="35"/>
    </row>
    <row r="24" spans="1:29" ht="15" customHeight="1" x14ac:dyDescent="0.25">
      <c r="A24" s="35">
        <v>13</v>
      </c>
      <c r="B24" s="41" t="s">
        <v>1041</v>
      </c>
      <c r="C24" s="41" t="s">
        <v>1894</v>
      </c>
      <c r="D24" s="70" t="s">
        <v>2764</v>
      </c>
      <c r="E24" s="41" t="s">
        <v>123</v>
      </c>
      <c r="F24" s="43">
        <v>30121</v>
      </c>
      <c r="G24" s="44" t="s">
        <v>1895</v>
      </c>
      <c r="H24" s="41" t="s">
        <v>1896</v>
      </c>
      <c r="I24" s="41" t="s">
        <v>1897</v>
      </c>
      <c r="J24" s="41" t="s">
        <v>1898</v>
      </c>
      <c r="K24" s="41" t="s">
        <v>1899</v>
      </c>
      <c r="L24" s="41" t="s">
        <v>554</v>
      </c>
      <c r="M24" s="41" t="s">
        <v>1900</v>
      </c>
      <c r="N24" s="41" t="s">
        <v>1901</v>
      </c>
      <c r="O24" s="41" t="s">
        <v>1902</v>
      </c>
      <c r="P24" s="45" t="s">
        <v>1903</v>
      </c>
      <c r="Q24" s="41" t="s">
        <v>1904</v>
      </c>
      <c r="R24" s="41" t="s">
        <v>22</v>
      </c>
      <c r="S24" s="46">
        <v>100</v>
      </c>
      <c r="T24" s="47"/>
      <c r="U24" s="48">
        <v>45885</v>
      </c>
      <c r="V24" s="48" t="s">
        <v>1882</v>
      </c>
      <c r="W24" s="48" t="s">
        <v>1883</v>
      </c>
      <c r="X24" s="48">
        <v>45884</v>
      </c>
      <c r="Y24" s="48" t="s">
        <v>108</v>
      </c>
      <c r="Z24" s="48" t="s">
        <v>1123</v>
      </c>
      <c r="AA24" s="49" t="s">
        <v>2753</v>
      </c>
      <c r="AB24" s="36"/>
      <c r="AC24" s="35"/>
    </row>
    <row r="25" spans="1:29" ht="15" customHeight="1" x14ac:dyDescent="0.25">
      <c r="A25" s="35">
        <v>14</v>
      </c>
      <c r="B25" s="41" t="s">
        <v>23</v>
      </c>
      <c r="C25" s="42" t="s">
        <v>1271</v>
      </c>
      <c r="D25" s="70" t="s">
        <v>2765</v>
      </c>
      <c r="E25" s="41" t="s">
        <v>129</v>
      </c>
      <c r="F25" s="43">
        <v>31403</v>
      </c>
      <c r="G25" s="44" t="s">
        <v>1285</v>
      </c>
      <c r="H25" s="41" t="s">
        <v>1286</v>
      </c>
      <c r="I25" s="50" t="s">
        <v>1287</v>
      </c>
      <c r="J25" s="45" t="s">
        <v>1432</v>
      </c>
      <c r="K25" s="41" t="s">
        <v>1433</v>
      </c>
      <c r="L25" s="41" t="s">
        <v>555</v>
      </c>
      <c r="M25" s="41" t="s">
        <v>1434</v>
      </c>
      <c r="N25" s="41" t="s">
        <v>1435</v>
      </c>
      <c r="O25" s="47" t="s">
        <v>1436</v>
      </c>
      <c r="P25" s="41" t="s">
        <v>32</v>
      </c>
      <c r="Q25" s="41"/>
      <c r="R25" s="41" t="s">
        <v>22</v>
      </c>
      <c r="S25" s="47"/>
      <c r="T25" s="48"/>
      <c r="U25" s="48">
        <v>45883</v>
      </c>
      <c r="V25" s="48" t="str">
        <f>IF(B25="","",IF(P25="","ні","так"))</f>
        <v>так</v>
      </c>
      <c r="W25" s="48" t="s">
        <v>1883</v>
      </c>
      <c r="X25" s="48">
        <v>45882</v>
      </c>
      <c r="Y25" s="48" t="s">
        <v>108</v>
      </c>
      <c r="Z25" s="48" t="s">
        <v>1127</v>
      </c>
      <c r="AA25" s="49" t="s">
        <v>2753</v>
      </c>
      <c r="AB25" s="36"/>
      <c r="AC25" s="35"/>
    </row>
    <row r="26" spans="1:29" ht="15" customHeight="1" x14ac:dyDescent="0.25">
      <c r="A26" s="35">
        <v>15</v>
      </c>
      <c r="B26" s="41" t="s">
        <v>976</v>
      </c>
      <c r="C26" s="42" t="s">
        <v>1905</v>
      </c>
      <c r="D26" s="70" t="s">
        <v>2766</v>
      </c>
      <c r="E26" s="41" t="s">
        <v>934</v>
      </c>
      <c r="F26" s="43">
        <v>36054</v>
      </c>
      <c r="G26" s="44" t="s">
        <v>1906</v>
      </c>
      <c r="H26" s="41" t="s">
        <v>1907</v>
      </c>
      <c r="I26" s="45" t="s">
        <v>1908</v>
      </c>
      <c r="J26" s="51" t="s">
        <v>1909</v>
      </c>
      <c r="K26" s="52" t="s">
        <v>1910</v>
      </c>
      <c r="L26" s="41" t="s">
        <v>555</v>
      </c>
      <c r="M26" s="52" t="s">
        <v>1911</v>
      </c>
      <c r="N26" s="52" t="s">
        <v>1912</v>
      </c>
      <c r="O26" s="52" t="s">
        <v>1913</v>
      </c>
      <c r="P26" s="53" t="s">
        <v>1914</v>
      </c>
      <c r="Q26" s="41" t="s">
        <v>1915</v>
      </c>
      <c r="R26" s="41" t="s">
        <v>22</v>
      </c>
      <c r="S26" s="46">
        <v>100</v>
      </c>
      <c r="T26" s="47"/>
      <c r="U26" s="48">
        <v>45885</v>
      </c>
      <c r="V26" s="48" t="s">
        <v>1882</v>
      </c>
      <c r="W26" s="48" t="s">
        <v>1883</v>
      </c>
      <c r="X26" s="48">
        <v>45884</v>
      </c>
      <c r="Y26" s="48" t="s">
        <v>108</v>
      </c>
      <c r="Z26" s="48"/>
      <c r="AA26" s="49" t="s">
        <v>2753</v>
      </c>
      <c r="AB26" s="36"/>
      <c r="AC26" s="35"/>
    </row>
    <row r="27" spans="1:29" ht="15" customHeight="1" x14ac:dyDescent="0.25">
      <c r="A27" s="35">
        <v>16</v>
      </c>
      <c r="B27" s="41" t="s">
        <v>23</v>
      </c>
      <c r="C27" s="42" t="s">
        <v>2393</v>
      </c>
      <c r="D27" s="70" t="s">
        <v>2756</v>
      </c>
      <c r="E27" s="41" t="s">
        <v>941</v>
      </c>
      <c r="F27" s="43">
        <v>36049</v>
      </c>
      <c r="G27" s="44" t="s">
        <v>2394</v>
      </c>
      <c r="H27" s="41" t="s">
        <v>2395</v>
      </c>
      <c r="I27" s="45" t="s">
        <v>2396</v>
      </c>
      <c r="J27" s="41" t="s">
        <v>2397</v>
      </c>
      <c r="K27" s="41" t="s">
        <v>2398</v>
      </c>
      <c r="L27" s="41" t="s">
        <v>134</v>
      </c>
      <c r="M27" s="41" t="s">
        <v>2399</v>
      </c>
      <c r="N27" s="41" t="s">
        <v>2400</v>
      </c>
      <c r="O27" s="41" t="s">
        <v>2401</v>
      </c>
      <c r="P27" s="47" t="s">
        <v>2402</v>
      </c>
      <c r="Q27" s="41"/>
      <c r="R27" s="41" t="s">
        <v>22</v>
      </c>
      <c r="S27" s="46">
        <v>100</v>
      </c>
      <c r="T27" s="47"/>
      <c r="U27" s="48">
        <v>45886</v>
      </c>
      <c r="V27" s="48" t="s">
        <v>2382</v>
      </c>
      <c r="W27" s="48" t="str">
        <f>IF(C27="","",IF(Q27="","ні","так"))</f>
        <v>ні</v>
      </c>
      <c r="X27" s="48">
        <v>45885</v>
      </c>
      <c r="Y27" s="48" t="s">
        <v>108</v>
      </c>
      <c r="Z27" s="48"/>
      <c r="AA27" s="49" t="s">
        <v>2753</v>
      </c>
      <c r="AB27" s="36"/>
      <c r="AC27" s="35"/>
    </row>
    <row r="28" spans="1:29" ht="15" customHeight="1" x14ac:dyDescent="0.25">
      <c r="A28" s="35">
        <v>17</v>
      </c>
      <c r="B28" s="41" t="s">
        <v>23</v>
      </c>
      <c r="C28" s="42" t="s">
        <v>1916</v>
      </c>
      <c r="D28" s="70" t="s">
        <v>2767</v>
      </c>
      <c r="E28" s="41" t="s">
        <v>945</v>
      </c>
      <c r="F28" s="43">
        <v>36743</v>
      </c>
      <c r="G28" s="44" t="s">
        <v>1917</v>
      </c>
      <c r="H28" s="49" t="s">
        <v>1918</v>
      </c>
      <c r="I28" s="45" t="s">
        <v>1919</v>
      </c>
      <c r="J28" s="41" t="s">
        <v>1920</v>
      </c>
      <c r="K28" s="41" t="s">
        <v>1921</v>
      </c>
      <c r="L28" s="41" t="s">
        <v>555</v>
      </c>
      <c r="M28" s="41" t="s">
        <v>1922</v>
      </c>
      <c r="N28" s="41" t="s">
        <v>1923</v>
      </c>
      <c r="O28" s="41" t="s">
        <v>1924</v>
      </c>
      <c r="P28" s="45" t="s">
        <v>1925</v>
      </c>
      <c r="Q28" s="41"/>
      <c r="R28" s="41" t="s">
        <v>22</v>
      </c>
      <c r="S28" s="46">
        <v>100</v>
      </c>
      <c r="T28" s="47"/>
      <c r="U28" s="48">
        <v>45885</v>
      </c>
      <c r="V28" s="48" t="s">
        <v>1882</v>
      </c>
      <c r="W28" s="48" t="s">
        <v>1859</v>
      </c>
      <c r="X28" s="48">
        <v>45884</v>
      </c>
      <c r="Y28" s="48" t="s">
        <v>108</v>
      </c>
      <c r="Z28" s="48" t="s">
        <v>1125</v>
      </c>
      <c r="AA28" s="49" t="s">
        <v>2753</v>
      </c>
      <c r="AB28" s="36"/>
      <c r="AC28" s="35"/>
    </row>
    <row r="29" spans="1:29" ht="15" customHeight="1" x14ac:dyDescent="0.25">
      <c r="A29" s="35">
        <v>18</v>
      </c>
      <c r="B29" s="41" t="s">
        <v>23</v>
      </c>
      <c r="C29" s="54" t="s">
        <v>1570</v>
      </c>
      <c r="D29" s="70" t="s">
        <v>2757</v>
      </c>
      <c r="E29" s="41" t="s">
        <v>941</v>
      </c>
      <c r="F29" s="43">
        <v>35396</v>
      </c>
      <c r="G29" s="44" t="s">
        <v>1571</v>
      </c>
      <c r="H29" s="41" t="s">
        <v>1572</v>
      </c>
      <c r="I29" s="45" t="s">
        <v>1573</v>
      </c>
      <c r="J29" s="41" t="s">
        <v>1574</v>
      </c>
      <c r="K29" s="41" t="s">
        <v>1575</v>
      </c>
      <c r="L29" s="41" t="s">
        <v>555</v>
      </c>
      <c r="M29" s="41" t="s">
        <v>1576</v>
      </c>
      <c r="N29" s="41" t="s">
        <v>1577</v>
      </c>
      <c r="O29" s="41" t="s">
        <v>1578</v>
      </c>
      <c r="P29" s="47" t="s">
        <v>1579</v>
      </c>
      <c r="Q29" s="41"/>
      <c r="R29" s="41" t="s">
        <v>22</v>
      </c>
      <c r="S29" s="46">
        <v>100</v>
      </c>
      <c r="T29" s="47"/>
      <c r="U29" s="48">
        <v>45884</v>
      </c>
      <c r="V29" s="48" t="s">
        <v>1549</v>
      </c>
      <c r="W29" s="48" t="str">
        <f>IF(C29="","",IF(Q29="","ні","так"))</f>
        <v>ні</v>
      </c>
      <c r="X29" s="48">
        <v>45883</v>
      </c>
      <c r="Y29" s="48" t="s">
        <v>108</v>
      </c>
      <c r="Z29" s="48" t="s">
        <v>1121</v>
      </c>
      <c r="AA29" s="49" t="s">
        <v>2753</v>
      </c>
      <c r="AB29" s="36"/>
      <c r="AC29" s="35"/>
    </row>
    <row r="30" spans="1:29" ht="15" customHeight="1" x14ac:dyDescent="0.25">
      <c r="A30" s="35">
        <v>19</v>
      </c>
      <c r="B30" s="41" t="s">
        <v>23</v>
      </c>
      <c r="C30" s="41" t="s">
        <v>2403</v>
      </c>
      <c r="D30" s="70" t="s">
        <v>2763</v>
      </c>
      <c r="E30" s="41" t="s">
        <v>945</v>
      </c>
      <c r="F30" s="43">
        <v>29212</v>
      </c>
      <c r="G30" s="44" t="s">
        <v>2404</v>
      </c>
      <c r="H30" s="49" t="s">
        <v>2405</v>
      </c>
      <c r="I30" s="45" t="s">
        <v>2406</v>
      </c>
      <c r="J30" s="41" t="s">
        <v>2407</v>
      </c>
      <c r="K30" s="41" t="s">
        <v>2408</v>
      </c>
      <c r="L30" s="41" t="s">
        <v>134</v>
      </c>
      <c r="M30" s="41" t="s">
        <v>2409</v>
      </c>
      <c r="N30" s="41" t="s">
        <v>2410</v>
      </c>
      <c r="O30" s="41" t="s">
        <v>2411</v>
      </c>
      <c r="P30" s="45" t="s">
        <v>2412</v>
      </c>
      <c r="Q30" s="41"/>
      <c r="R30" s="41" t="s">
        <v>22</v>
      </c>
      <c r="S30" s="46">
        <v>100</v>
      </c>
      <c r="T30" s="47"/>
      <c r="U30" s="48">
        <v>45886</v>
      </c>
      <c r="V30" s="48" t="s">
        <v>2382</v>
      </c>
      <c r="W30" s="48" t="str">
        <f>IF(C30="","",IF(Q30="","ні","так"))</f>
        <v>ні</v>
      </c>
      <c r="X30" s="48">
        <v>45885</v>
      </c>
      <c r="Y30" s="48" t="s">
        <v>108</v>
      </c>
      <c r="Z30" s="48" t="s">
        <v>1123</v>
      </c>
      <c r="AA30" s="49" t="s">
        <v>2753</v>
      </c>
      <c r="AB30" s="36"/>
      <c r="AC30" s="35"/>
    </row>
    <row r="31" spans="1:29" ht="15" customHeight="1" x14ac:dyDescent="0.25">
      <c r="A31" s="35">
        <v>20</v>
      </c>
      <c r="B31" s="41" t="s">
        <v>1041</v>
      </c>
      <c r="C31" s="42" t="s">
        <v>1275</v>
      </c>
      <c r="D31" s="70" t="s">
        <v>2768</v>
      </c>
      <c r="E31" s="41" t="s">
        <v>129</v>
      </c>
      <c r="F31" s="43">
        <v>31489</v>
      </c>
      <c r="G31" s="44" t="s">
        <v>1298</v>
      </c>
      <c r="H31" s="41" t="s">
        <v>1299</v>
      </c>
      <c r="I31" s="45" t="s">
        <v>1300</v>
      </c>
      <c r="J31" s="41" t="s">
        <v>1437</v>
      </c>
      <c r="K31" s="41" t="s">
        <v>1438</v>
      </c>
      <c r="L31" s="41" t="s">
        <v>555</v>
      </c>
      <c r="M31" s="41" t="s">
        <v>1439</v>
      </c>
      <c r="N31" s="41" t="s">
        <v>1440</v>
      </c>
      <c r="O31" s="45" t="s">
        <v>1441</v>
      </c>
      <c r="P31" s="56" t="s">
        <v>1442</v>
      </c>
      <c r="Q31" s="41"/>
      <c r="R31" s="41" t="s">
        <v>22</v>
      </c>
      <c r="S31" s="47"/>
      <c r="T31" s="48"/>
      <c r="U31" s="48">
        <v>45883</v>
      </c>
      <c r="V31" s="48" t="s">
        <v>1138</v>
      </c>
      <c r="W31" s="48" t="s">
        <v>1883</v>
      </c>
      <c r="X31" s="48">
        <v>45883</v>
      </c>
      <c r="Y31" s="48" t="s">
        <v>108</v>
      </c>
      <c r="Z31" s="48" t="s">
        <v>1125</v>
      </c>
      <c r="AA31" s="49" t="s">
        <v>2753</v>
      </c>
      <c r="AB31" s="36" t="s">
        <v>2821</v>
      </c>
      <c r="AC31" s="35"/>
    </row>
    <row r="32" spans="1:29" ht="15" customHeight="1" x14ac:dyDescent="0.25">
      <c r="A32" s="35">
        <v>21</v>
      </c>
      <c r="B32" s="41" t="s">
        <v>23</v>
      </c>
      <c r="C32" s="49" t="s">
        <v>2413</v>
      </c>
      <c r="D32" s="70" t="s">
        <v>2756</v>
      </c>
      <c r="E32" s="41" t="s">
        <v>941</v>
      </c>
      <c r="F32" s="43">
        <v>35482</v>
      </c>
      <c r="G32" s="44" t="s">
        <v>2414</v>
      </c>
      <c r="H32" s="49" t="s">
        <v>2415</v>
      </c>
      <c r="I32" s="45" t="s">
        <v>2416</v>
      </c>
      <c r="J32" s="41" t="s">
        <v>1309</v>
      </c>
      <c r="K32" s="41" t="s">
        <v>2417</v>
      </c>
      <c r="L32" s="41" t="s">
        <v>554</v>
      </c>
      <c r="M32" s="41" t="s">
        <v>1900</v>
      </c>
      <c r="N32" s="41" t="s">
        <v>2418</v>
      </c>
      <c r="O32" s="41" t="s">
        <v>2419</v>
      </c>
      <c r="P32" s="45" t="s">
        <v>2420</v>
      </c>
      <c r="Q32" s="41"/>
      <c r="R32" s="41" t="s">
        <v>22</v>
      </c>
      <c r="S32" s="46">
        <v>100</v>
      </c>
      <c r="T32" s="47"/>
      <c r="U32" s="48">
        <v>45886</v>
      </c>
      <c r="V32" s="48" t="s">
        <v>2382</v>
      </c>
      <c r="W32" s="48" t="str">
        <f>IF(C32="","",IF(Q32="","ні","так"))</f>
        <v>ні</v>
      </c>
      <c r="X32" s="48">
        <v>45885</v>
      </c>
      <c r="Y32" s="48" t="s">
        <v>108</v>
      </c>
      <c r="Z32" s="48"/>
      <c r="AA32" s="49" t="s">
        <v>2753</v>
      </c>
      <c r="AB32" s="36"/>
      <c r="AC32" s="35"/>
    </row>
    <row r="33" spans="1:29" ht="15" customHeight="1" x14ac:dyDescent="0.25">
      <c r="A33" s="35">
        <v>22</v>
      </c>
      <c r="B33" s="41" t="s">
        <v>23</v>
      </c>
      <c r="C33" s="49" t="s">
        <v>1168</v>
      </c>
      <c r="D33" s="70" t="s">
        <v>2769</v>
      </c>
      <c r="E33" s="41" t="s">
        <v>942</v>
      </c>
      <c r="F33" s="43">
        <v>35279</v>
      </c>
      <c r="G33" s="44" t="s">
        <v>1171</v>
      </c>
      <c r="H33" s="41" t="s">
        <v>1169</v>
      </c>
      <c r="I33" s="45" t="s">
        <v>1170</v>
      </c>
      <c r="J33" s="41" t="s">
        <v>1426</v>
      </c>
      <c r="K33" s="41" t="s">
        <v>1427</v>
      </c>
      <c r="L33" s="41" t="s">
        <v>555</v>
      </c>
      <c r="M33" s="41" t="s">
        <v>1428</v>
      </c>
      <c r="N33" s="41" t="s">
        <v>1429</v>
      </c>
      <c r="O33" s="41" t="s">
        <v>1430</v>
      </c>
      <c r="P33" s="47" t="s">
        <v>1431</v>
      </c>
      <c r="Q33" s="41"/>
      <c r="R33" s="41" t="s">
        <v>22</v>
      </c>
      <c r="S33" s="46">
        <v>100</v>
      </c>
      <c r="T33" s="47"/>
      <c r="U33" s="48">
        <v>45883</v>
      </c>
      <c r="V33" s="48" t="s">
        <v>1138</v>
      </c>
      <c r="W33" s="48" t="str">
        <f>IF(C33="","",IF(Q33="","ні","так"))</f>
        <v>ні</v>
      </c>
      <c r="X33" s="48">
        <v>45882</v>
      </c>
      <c r="Y33" s="48" t="s">
        <v>108</v>
      </c>
      <c r="Z33" s="48"/>
      <c r="AA33" s="49" t="s">
        <v>2753</v>
      </c>
      <c r="AB33" s="36"/>
      <c r="AC33" s="35"/>
    </row>
    <row r="34" spans="1:29" ht="15" customHeight="1" x14ac:dyDescent="0.25">
      <c r="A34" s="35">
        <v>23</v>
      </c>
      <c r="B34" s="41" t="s">
        <v>23</v>
      </c>
      <c r="C34" s="42" t="s">
        <v>1926</v>
      </c>
      <c r="D34" s="70" t="s">
        <v>2770</v>
      </c>
      <c r="E34" s="41" t="s">
        <v>111</v>
      </c>
      <c r="F34" s="43">
        <v>35235</v>
      </c>
      <c r="G34" s="44" t="s">
        <v>1927</v>
      </c>
      <c r="H34" s="41" t="s">
        <v>1928</v>
      </c>
      <c r="I34" s="45" t="s">
        <v>1929</v>
      </c>
      <c r="J34" s="41" t="s">
        <v>1930</v>
      </c>
      <c r="K34" s="41" t="s">
        <v>1931</v>
      </c>
      <c r="L34" s="41" t="s">
        <v>555</v>
      </c>
      <c r="M34" s="41" t="s">
        <v>1932</v>
      </c>
      <c r="N34" s="41" t="s">
        <v>1933</v>
      </c>
      <c r="O34" s="41" t="s">
        <v>1934</v>
      </c>
      <c r="P34" s="47" t="s">
        <v>1935</v>
      </c>
      <c r="Q34" s="41"/>
      <c r="R34" s="41" t="s">
        <v>22</v>
      </c>
      <c r="S34" s="46">
        <v>100</v>
      </c>
      <c r="T34" s="47"/>
      <c r="U34" s="48">
        <v>45885</v>
      </c>
      <c r="V34" s="48" t="s">
        <v>1882</v>
      </c>
      <c r="W34" s="48" t="s">
        <v>1859</v>
      </c>
      <c r="X34" s="48">
        <v>45884</v>
      </c>
      <c r="Y34" s="48" t="s">
        <v>108</v>
      </c>
      <c r="Z34" s="48" t="s">
        <v>1123</v>
      </c>
      <c r="AA34" s="49" t="s">
        <v>2753</v>
      </c>
      <c r="AB34" s="36"/>
      <c r="AC34" s="35"/>
    </row>
    <row r="35" spans="1:29" ht="15" customHeight="1" x14ac:dyDescent="0.25">
      <c r="A35" s="35">
        <v>24</v>
      </c>
      <c r="B35" s="41" t="s">
        <v>23</v>
      </c>
      <c r="C35" s="42" t="s">
        <v>1197</v>
      </c>
      <c r="D35" s="70" t="s">
        <v>2771</v>
      </c>
      <c r="E35" s="41" t="s">
        <v>129</v>
      </c>
      <c r="F35" s="43">
        <v>33131</v>
      </c>
      <c r="G35" s="44" t="s">
        <v>1240</v>
      </c>
      <c r="H35" s="41" t="s">
        <v>1241</v>
      </c>
      <c r="I35" s="45" t="s">
        <v>1242</v>
      </c>
      <c r="J35" s="41" t="s">
        <v>1501</v>
      </c>
      <c r="K35" s="41" t="s">
        <v>1502</v>
      </c>
      <c r="L35" s="41" t="s">
        <v>554</v>
      </c>
      <c r="M35" s="41" t="s">
        <v>1503</v>
      </c>
      <c r="N35" s="41" t="s">
        <v>1504</v>
      </c>
      <c r="O35" s="41" t="s">
        <v>1505</v>
      </c>
      <c r="P35" s="45"/>
      <c r="Q35" s="56"/>
      <c r="R35" s="41" t="s">
        <v>22</v>
      </c>
      <c r="S35" s="46">
        <v>100</v>
      </c>
      <c r="T35" s="47"/>
      <c r="U35" s="48">
        <v>45883</v>
      </c>
      <c r="V35" s="48" t="s">
        <v>1138</v>
      </c>
      <c r="W35" s="48" t="str">
        <f>IF(C35="","",IF(Q35="","ні","так"))</f>
        <v>ні</v>
      </c>
      <c r="X35" s="48">
        <v>45882</v>
      </c>
      <c r="Y35" s="48" t="s">
        <v>108</v>
      </c>
      <c r="Z35" s="48" t="s">
        <v>1121</v>
      </c>
      <c r="AA35" s="49" t="s">
        <v>2753</v>
      </c>
      <c r="AB35" s="36"/>
      <c r="AC35" s="35"/>
    </row>
    <row r="36" spans="1:29" ht="15" customHeight="1" x14ac:dyDescent="0.25">
      <c r="A36" s="35">
        <v>25</v>
      </c>
      <c r="B36" s="41" t="s">
        <v>23</v>
      </c>
      <c r="C36" s="42" t="s">
        <v>1580</v>
      </c>
      <c r="D36" s="70" t="s">
        <v>2772</v>
      </c>
      <c r="E36" s="41" t="s">
        <v>941</v>
      </c>
      <c r="F36" s="43">
        <v>31339</v>
      </c>
      <c r="G36" s="44" t="s">
        <v>1581</v>
      </c>
      <c r="H36" s="48" t="s">
        <v>1582</v>
      </c>
      <c r="I36" s="45" t="s">
        <v>1583</v>
      </c>
      <c r="J36" s="48" t="s">
        <v>1584</v>
      </c>
      <c r="K36" s="48" t="s">
        <v>1585</v>
      </c>
      <c r="L36" s="41" t="s">
        <v>555</v>
      </c>
      <c r="M36" s="48" t="s">
        <v>1586</v>
      </c>
      <c r="N36" s="48" t="s">
        <v>1587</v>
      </c>
      <c r="O36" s="48" t="s">
        <v>1588</v>
      </c>
      <c r="P36" s="45" t="s">
        <v>1589</v>
      </c>
      <c r="Q36" s="41"/>
      <c r="R36" s="41" t="s">
        <v>22</v>
      </c>
      <c r="S36" s="46">
        <v>100</v>
      </c>
      <c r="T36" s="47"/>
      <c r="U36" s="48">
        <v>45884</v>
      </c>
      <c r="V36" s="48" t="s">
        <v>1549</v>
      </c>
      <c r="W36" s="48" t="str">
        <f>IF(C36="","",IF(Q36="","ні","так"))</f>
        <v>ні</v>
      </c>
      <c r="X36" s="48">
        <v>45883</v>
      </c>
      <c r="Y36" s="48" t="s">
        <v>108</v>
      </c>
      <c r="Z36" s="48"/>
      <c r="AA36" s="49" t="s">
        <v>2753</v>
      </c>
      <c r="AB36" s="36" t="s">
        <v>1167</v>
      </c>
      <c r="AC36" s="35"/>
    </row>
    <row r="37" spans="1:29" ht="15" customHeight="1" x14ac:dyDescent="0.25">
      <c r="A37" s="35">
        <v>26</v>
      </c>
      <c r="B37" s="41" t="s">
        <v>23</v>
      </c>
      <c r="C37" s="41" t="s">
        <v>1590</v>
      </c>
      <c r="D37" s="70" t="s">
        <v>2773</v>
      </c>
      <c r="E37" s="41" t="s">
        <v>941</v>
      </c>
      <c r="F37" s="43">
        <v>32267</v>
      </c>
      <c r="G37" s="44" t="s">
        <v>1591</v>
      </c>
      <c r="H37" s="49" t="s">
        <v>1592</v>
      </c>
      <c r="I37" s="45" t="s">
        <v>1593</v>
      </c>
      <c r="J37" s="41" t="s">
        <v>1594</v>
      </c>
      <c r="K37" s="41" t="s">
        <v>1595</v>
      </c>
      <c r="L37" s="41" t="s">
        <v>134</v>
      </c>
      <c r="M37" s="41" t="s">
        <v>1596</v>
      </c>
      <c r="N37" s="41" t="s">
        <v>1597</v>
      </c>
      <c r="O37" s="41" t="s">
        <v>1598</v>
      </c>
      <c r="P37" s="45" t="s">
        <v>1599</v>
      </c>
      <c r="Q37" s="41"/>
      <c r="R37" s="41" t="s">
        <v>22</v>
      </c>
      <c r="S37" s="46">
        <v>100</v>
      </c>
      <c r="T37" s="47"/>
      <c r="U37" s="48">
        <v>45884</v>
      </c>
      <c r="V37" s="48" t="s">
        <v>1549</v>
      </c>
      <c r="W37" s="48" t="str">
        <f>IF(C37="","",IF(Q37="","ні","так"))</f>
        <v>ні</v>
      </c>
      <c r="X37" s="48">
        <v>45883</v>
      </c>
      <c r="Y37" s="48" t="s">
        <v>108</v>
      </c>
      <c r="Z37" s="48" t="s">
        <v>1123</v>
      </c>
      <c r="AA37" s="49" t="s">
        <v>2753</v>
      </c>
      <c r="AB37" s="36"/>
      <c r="AC37" s="35"/>
    </row>
    <row r="38" spans="1:29" ht="15" customHeight="1" x14ac:dyDescent="0.25">
      <c r="A38" s="35">
        <v>27</v>
      </c>
      <c r="B38" s="41" t="s">
        <v>23</v>
      </c>
      <c r="C38" s="42" t="s">
        <v>1151</v>
      </c>
      <c r="D38" s="70" t="s">
        <v>2774</v>
      </c>
      <c r="E38" s="41" t="s">
        <v>941</v>
      </c>
      <c r="F38" s="43">
        <v>32370</v>
      </c>
      <c r="G38" s="44" t="s">
        <v>1154</v>
      </c>
      <c r="H38" s="41" t="s">
        <v>1152</v>
      </c>
      <c r="I38" s="45" t="s">
        <v>1153</v>
      </c>
      <c r="J38" s="41" t="s">
        <v>1309</v>
      </c>
      <c r="K38" s="41" t="s">
        <v>1316</v>
      </c>
      <c r="L38" s="41" t="s">
        <v>555</v>
      </c>
      <c r="M38" s="41" t="s">
        <v>1317</v>
      </c>
      <c r="N38" s="41" t="s">
        <v>1318</v>
      </c>
      <c r="O38" s="41" t="s">
        <v>1319</v>
      </c>
      <c r="P38" s="47" t="s">
        <v>1320</v>
      </c>
      <c r="Q38" s="41"/>
      <c r="R38" s="41" t="s">
        <v>22</v>
      </c>
      <c r="S38" s="46">
        <v>100</v>
      </c>
      <c r="T38" s="47"/>
      <c r="U38" s="48">
        <v>45883</v>
      </c>
      <c r="V38" s="48" t="s">
        <v>1138</v>
      </c>
      <c r="W38" s="48" t="str">
        <f>IF(C38="","",IF(Q38="","ні","так"))</f>
        <v>ні</v>
      </c>
      <c r="X38" s="48">
        <v>45882</v>
      </c>
      <c r="Y38" s="48" t="s">
        <v>108</v>
      </c>
      <c r="Z38" s="48"/>
      <c r="AA38" s="49" t="s">
        <v>2753</v>
      </c>
      <c r="AB38" s="36"/>
      <c r="AC38" s="35"/>
    </row>
    <row r="39" spans="1:29" ht="15" customHeight="1" x14ac:dyDescent="0.25">
      <c r="A39" s="35">
        <v>28</v>
      </c>
      <c r="B39" s="41" t="s">
        <v>23</v>
      </c>
      <c r="C39" s="49" t="s">
        <v>1936</v>
      </c>
      <c r="D39" s="70" t="s">
        <v>2758</v>
      </c>
      <c r="E39" s="41" t="s">
        <v>941</v>
      </c>
      <c r="F39" s="43">
        <v>33147</v>
      </c>
      <c r="G39" s="44" t="s">
        <v>1937</v>
      </c>
      <c r="H39" s="49" t="s">
        <v>1938</v>
      </c>
      <c r="I39" s="45" t="s">
        <v>1939</v>
      </c>
      <c r="J39" s="41" t="s">
        <v>1794</v>
      </c>
      <c r="K39" s="41" t="s">
        <v>1940</v>
      </c>
      <c r="L39" s="41" t="s">
        <v>554</v>
      </c>
      <c r="M39" s="41" t="s">
        <v>1941</v>
      </c>
      <c r="N39" s="41" t="s">
        <v>1942</v>
      </c>
      <c r="O39" s="41" t="s">
        <v>1943</v>
      </c>
      <c r="P39" s="45" t="s">
        <v>1944</v>
      </c>
      <c r="Q39" s="41" t="s">
        <v>1945</v>
      </c>
      <c r="R39" s="41" t="s">
        <v>22</v>
      </c>
      <c r="S39" s="46">
        <v>100</v>
      </c>
      <c r="T39" s="47"/>
      <c r="U39" s="48">
        <v>45885</v>
      </c>
      <c r="V39" s="48" t="s">
        <v>1882</v>
      </c>
      <c r="W39" s="48" t="s">
        <v>1883</v>
      </c>
      <c r="X39" s="48">
        <v>45884</v>
      </c>
      <c r="Y39" s="48" t="s">
        <v>108</v>
      </c>
      <c r="Z39" s="48" t="s">
        <v>1121</v>
      </c>
      <c r="AA39" s="49" t="s">
        <v>2753</v>
      </c>
      <c r="AB39" s="36"/>
      <c r="AC39" s="35"/>
    </row>
    <row r="40" spans="1:29" ht="15" customHeight="1" x14ac:dyDescent="0.25">
      <c r="A40" s="35">
        <v>29</v>
      </c>
      <c r="B40" s="41" t="s">
        <v>23</v>
      </c>
      <c r="C40" s="42" t="s">
        <v>1600</v>
      </c>
      <c r="D40" s="70" t="s">
        <v>2757</v>
      </c>
      <c r="E40" s="41" t="s">
        <v>941</v>
      </c>
      <c r="F40" s="43">
        <v>31767</v>
      </c>
      <c r="G40" s="44" t="s">
        <v>1601</v>
      </c>
      <c r="H40" s="49" t="s">
        <v>1602</v>
      </c>
      <c r="I40" s="45"/>
      <c r="J40" s="41" t="s">
        <v>1603</v>
      </c>
      <c r="K40" s="41" t="s">
        <v>1604</v>
      </c>
      <c r="L40" s="41" t="s">
        <v>555</v>
      </c>
      <c r="M40" s="41" t="s">
        <v>1605</v>
      </c>
      <c r="N40" s="41" t="s">
        <v>1606</v>
      </c>
      <c r="O40" s="41" t="s">
        <v>1607</v>
      </c>
      <c r="P40" s="45" t="s">
        <v>1608</v>
      </c>
      <c r="Q40" s="41"/>
      <c r="R40" s="41" t="s">
        <v>22</v>
      </c>
      <c r="S40" s="46">
        <v>100</v>
      </c>
      <c r="T40" s="47"/>
      <c r="U40" s="48">
        <v>45884</v>
      </c>
      <c r="V40" s="48" t="s">
        <v>1549</v>
      </c>
      <c r="W40" s="48" t="str">
        <f>IF(C40="","",IF(Q40="","ні","так"))</f>
        <v>ні</v>
      </c>
      <c r="X40" s="48">
        <v>45883</v>
      </c>
      <c r="Y40" s="48" t="s">
        <v>108</v>
      </c>
      <c r="Z40" s="48"/>
      <c r="AA40" s="49" t="s">
        <v>2753</v>
      </c>
      <c r="AB40" s="36"/>
      <c r="AC40" s="35"/>
    </row>
    <row r="41" spans="1:29" ht="15" customHeight="1" x14ac:dyDescent="0.25">
      <c r="A41" s="35">
        <v>30</v>
      </c>
      <c r="B41" s="41" t="s">
        <v>976</v>
      </c>
      <c r="C41" s="42" t="s">
        <v>1946</v>
      </c>
      <c r="D41" s="70" t="s">
        <v>2775</v>
      </c>
      <c r="E41" s="41" t="s">
        <v>111</v>
      </c>
      <c r="F41" s="43">
        <v>35548</v>
      </c>
      <c r="G41" s="44" t="s">
        <v>1947</v>
      </c>
      <c r="H41" s="41" t="s">
        <v>1948</v>
      </c>
      <c r="I41" s="45" t="s">
        <v>1949</v>
      </c>
      <c r="J41" s="41" t="s">
        <v>1950</v>
      </c>
      <c r="K41" s="41" t="s">
        <v>1951</v>
      </c>
      <c r="L41" s="41" t="s">
        <v>555</v>
      </c>
      <c r="M41" s="41" t="s">
        <v>1952</v>
      </c>
      <c r="N41" s="41" t="s">
        <v>1953</v>
      </c>
      <c r="O41" s="41" t="s">
        <v>1954</v>
      </c>
      <c r="P41" s="45" t="s">
        <v>1955</v>
      </c>
      <c r="Q41" s="56" t="s">
        <v>1956</v>
      </c>
      <c r="R41" s="41" t="s">
        <v>22</v>
      </c>
      <c r="S41" s="46">
        <v>100</v>
      </c>
      <c r="T41" s="47"/>
      <c r="U41" s="48">
        <v>45885</v>
      </c>
      <c r="V41" s="48" t="s">
        <v>1882</v>
      </c>
      <c r="W41" s="48" t="s">
        <v>1883</v>
      </c>
      <c r="X41" s="48">
        <v>45884</v>
      </c>
      <c r="Y41" s="48" t="s">
        <v>108</v>
      </c>
      <c r="Z41" s="48" t="s">
        <v>1127</v>
      </c>
      <c r="AA41" s="49" t="s">
        <v>2753</v>
      </c>
      <c r="AB41" s="36"/>
      <c r="AC41" s="35"/>
    </row>
    <row r="42" spans="1:29" ht="15" customHeight="1" x14ac:dyDescent="0.25">
      <c r="A42" s="35">
        <v>31</v>
      </c>
      <c r="B42" s="41" t="s">
        <v>23</v>
      </c>
      <c r="C42" s="54" t="s">
        <v>1196</v>
      </c>
      <c r="D42" s="70" t="s">
        <v>2768</v>
      </c>
      <c r="E42" s="41" t="s">
        <v>129</v>
      </c>
      <c r="F42" s="43">
        <v>30401</v>
      </c>
      <c r="G42" s="44" t="s">
        <v>1237</v>
      </c>
      <c r="H42" s="49" t="s">
        <v>1238</v>
      </c>
      <c r="I42" s="45" t="s">
        <v>1239</v>
      </c>
      <c r="J42" s="41" t="s">
        <v>1490</v>
      </c>
      <c r="K42" s="41" t="s">
        <v>1491</v>
      </c>
      <c r="L42" s="41" t="s">
        <v>553</v>
      </c>
      <c r="M42" s="41" t="s">
        <v>1492</v>
      </c>
      <c r="N42" s="41" t="s">
        <v>1493</v>
      </c>
      <c r="O42" s="41" t="s">
        <v>1494</v>
      </c>
      <c r="P42" s="45"/>
      <c r="Q42" s="41"/>
      <c r="R42" s="41" t="s">
        <v>22</v>
      </c>
      <c r="S42" s="46">
        <v>100</v>
      </c>
      <c r="T42" s="47"/>
      <c r="U42" s="48">
        <v>45883</v>
      </c>
      <c r="V42" s="48" t="s">
        <v>1138</v>
      </c>
      <c r="W42" s="48" t="str">
        <f t="shared" ref="W42:W47" si="0">IF(C42="","",IF(Q42="","ні","так"))</f>
        <v>ні</v>
      </c>
      <c r="X42" s="48">
        <v>45882</v>
      </c>
      <c r="Y42" s="48" t="s">
        <v>108</v>
      </c>
      <c r="Z42" s="48" t="s">
        <v>1123</v>
      </c>
      <c r="AA42" s="49" t="s">
        <v>2753</v>
      </c>
      <c r="AB42" s="36"/>
      <c r="AC42" s="35"/>
    </row>
    <row r="43" spans="1:29" ht="15" customHeight="1" x14ac:dyDescent="0.25">
      <c r="A43" s="35">
        <v>32</v>
      </c>
      <c r="B43" s="41" t="s">
        <v>23</v>
      </c>
      <c r="C43" s="42" t="s">
        <v>1609</v>
      </c>
      <c r="D43" s="70" t="s">
        <v>2776</v>
      </c>
      <c r="E43" s="41" t="s">
        <v>945</v>
      </c>
      <c r="F43" s="43">
        <v>32832</v>
      </c>
      <c r="G43" s="44" t="s">
        <v>1610</v>
      </c>
      <c r="H43" s="48" t="s">
        <v>1611</v>
      </c>
      <c r="I43" s="45" t="s">
        <v>1612</v>
      </c>
      <c r="J43" s="48" t="s">
        <v>1613</v>
      </c>
      <c r="K43" s="48" t="s">
        <v>1614</v>
      </c>
      <c r="L43" s="41" t="s">
        <v>134</v>
      </c>
      <c r="M43" s="48" t="s">
        <v>1615</v>
      </c>
      <c r="N43" s="48" t="s">
        <v>1616</v>
      </c>
      <c r="O43" s="48" t="s">
        <v>1617</v>
      </c>
      <c r="P43" s="45" t="s">
        <v>1618</v>
      </c>
      <c r="Q43" s="41"/>
      <c r="R43" s="41" t="s">
        <v>22</v>
      </c>
      <c r="S43" s="46">
        <v>100</v>
      </c>
      <c r="T43" s="47"/>
      <c r="U43" s="48">
        <v>45884</v>
      </c>
      <c r="V43" s="48" t="s">
        <v>1549</v>
      </c>
      <c r="W43" s="48" t="str">
        <f t="shared" si="0"/>
        <v>ні</v>
      </c>
      <c r="X43" s="48">
        <v>45883</v>
      </c>
      <c r="Y43" s="48" t="s">
        <v>108</v>
      </c>
      <c r="Z43" s="48"/>
      <c r="AA43" s="49" t="s">
        <v>2753</v>
      </c>
      <c r="AB43" s="36"/>
      <c r="AC43" s="35"/>
    </row>
    <row r="44" spans="1:29" ht="15" customHeight="1" x14ac:dyDescent="0.25">
      <c r="A44" s="35">
        <v>33</v>
      </c>
      <c r="B44" s="41" t="s">
        <v>976</v>
      </c>
      <c r="C44" s="42" t="s">
        <v>2421</v>
      </c>
      <c r="D44" s="70" t="s">
        <v>2777</v>
      </c>
      <c r="E44" s="41" t="s">
        <v>941</v>
      </c>
      <c r="F44" s="43">
        <v>33336</v>
      </c>
      <c r="G44" s="44" t="s">
        <v>2422</v>
      </c>
      <c r="H44" s="49" t="s">
        <v>2423</v>
      </c>
      <c r="I44" s="45" t="s">
        <v>2424</v>
      </c>
      <c r="J44" s="41" t="s">
        <v>2425</v>
      </c>
      <c r="K44" s="41" t="s">
        <v>2426</v>
      </c>
      <c r="L44" s="41" t="s">
        <v>555</v>
      </c>
      <c r="M44" s="41" t="s">
        <v>2427</v>
      </c>
      <c r="N44" s="41" t="s">
        <v>2428</v>
      </c>
      <c r="O44" s="41" t="s">
        <v>2429</v>
      </c>
      <c r="P44" s="45" t="s">
        <v>2430</v>
      </c>
      <c r="Q44" s="41" t="s">
        <v>2431</v>
      </c>
      <c r="R44" s="41" t="s">
        <v>22</v>
      </c>
      <c r="S44" s="46">
        <v>100</v>
      </c>
      <c r="T44" s="47"/>
      <c r="U44" s="48">
        <v>45886</v>
      </c>
      <c r="V44" s="48" t="s">
        <v>2382</v>
      </c>
      <c r="W44" s="48" t="str">
        <f t="shared" si="0"/>
        <v>так</v>
      </c>
      <c r="X44" s="48">
        <v>45885</v>
      </c>
      <c r="Y44" s="48" t="s">
        <v>108</v>
      </c>
      <c r="Z44" s="48" t="s">
        <v>1127</v>
      </c>
      <c r="AA44" s="49" t="s">
        <v>2753</v>
      </c>
      <c r="AB44" s="36" t="s">
        <v>1230</v>
      </c>
      <c r="AC44" s="35"/>
    </row>
    <row r="45" spans="1:29" ht="15" customHeight="1" x14ac:dyDescent="0.25">
      <c r="A45" s="35">
        <v>34</v>
      </c>
      <c r="B45" s="41" t="s">
        <v>23</v>
      </c>
      <c r="C45" s="42" t="s">
        <v>2432</v>
      </c>
      <c r="D45" s="70" t="s">
        <v>2777</v>
      </c>
      <c r="E45" s="41" t="s">
        <v>941</v>
      </c>
      <c r="F45" s="43">
        <v>30455</v>
      </c>
      <c r="G45" s="44" t="s">
        <v>2433</v>
      </c>
      <c r="H45" s="49" t="s">
        <v>2434</v>
      </c>
      <c r="I45" s="45" t="s">
        <v>2435</v>
      </c>
      <c r="J45" s="41" t="s">
        <v>1554</v>
      </c>
      <c r="K45" s="41" t="s">
        <v>2436</v>
      </c>
      <c r="L45" s="41" t="s">
        <v>555</v>
      </c>
      <c r="M45" s="41" t="s">
        <v>2437</v>
      </c>
      <c r="N45" s="41" t="s">
        <v>2438</v>
      </c>
      <c r="O45" s="41" t="s">
        <v>2439</v>
      </c>
      <c r="P45" s="45" t="s">
        <v>2440</v>
      </c>
      <c r="Q45" s="41" t="s">
        <v>2441</v>
      </c>
      <c r="R45" s="41" t="s">
        <v>22</v>
      </c>
      <c r="S45" s="46">
        <v>100</v>
      </c>
      <c r="T45" s="47"/>
      <c r="U45" s="48">
        <v>45886</v>
      </c>
      <c r="V45" s="48" t="s">
        <v>2382</v>
      </c>
      <c r="W45" s="48" t="str">
        <f t="shared" si="0"/>
        <v>так</v>
      </c>
      <c r="X45" s="48">
        <v>45885</v>
      </c>
      <c r="Y45" s="48" t="s">
        <v>108</v>
      </c>
      <c r="Z45" s="48" t="s">
        <v>1121</v>
      </c>
      <c r="AA45" s="49" t="s">
        <v>2753</v>
      </c>
      <c r="AB45" s="36" t="s">
        <v>1230</v>
      </c>
      <c r="AC45" s="35"/>
    </row>
    <row r="46" spans="1:29" ht="15" customHeight="1" x14ac:dyDescent="0.25">
      <c r="A46" s="35">
        <v>35</v>
      </c>
      <c r="B46" s="41" t="s">
        <v>23</v>
      </c>
      <c r="C46" s="42" t="s">
        <v>1957</v>
      </c>
      <c r="D46" s="70" t="s">
        <v>2778</v>
      </c>
      <c r="E46" s="41" t="s">
        <v>129</v>
      </c>
      <c r="F46" s="43">
        <v>31468</v>
      </c>
      <c r="G46" s="44" t="s">
        <v>1958</v>
      </c>
      <c r="H46" s="41" t="s">
        <v>1959</v>
      </c>
      <c r="I46" s="45" t="s">
        <v>1960</v>
      </c>
      <c r="J46" s="41" t="s">
        <v>1137</v>
      </c>
      <c r="K46" s="41" t="s">
        <v>1961</v>
      </c>
      <c r="L46" s="41" t="s">
        <v>555</v>
      </c>
      <c r="M46" s="41" t="s">
        <v>1962</v>
      </c>
      <c r="N46" s="41" t="s">
        <v>1963</v>
      </c>
      <c r="O46" s="41" t="s">
        <v>1964</v>
      </c>
      <c r="P46" s="45" t="s">
        <v>1965</v>
      </c>
      <c r="Q46" s="56"/>
      <c r="R46" s="41" t="s">
        <v>22</v>
      </c>
      <c r="S46" s="46">
        <v>100</v>
      </c>
      <c r="T46" s="47"/>
      <c r="U46" s="48">
        <v>45885</v>
      </c>
      <c r="V46" s="48" t="s">
        <v>1882</v>
      </c>
      <c r="W46" s="48" t="str">
        <f t="shared" si="0"/>
        <v>ні</v>
      </c>
      <c r="X46" s="48">
        <v>45884</v>
      </c>
      <c r="Y46" s="48" t="s">
        <v>108</v>
      </c>
      <c r="Z46" s="48"/>
      <c r="AA46" s="49" t="s">
        <v>2753</v>
      </c>
      <c r="AB46" s="36"/>
      <c r="AC46" s="35"/>
    </row>
    <row r="47" spans="1:29" ht="15" customHeight="1" x14ac:dyDescent="0.25">
      <c r="A47" s="35">
        <v>36</v>
      </c>
      <c r="B47" s="41" t="s">
        <v>23</v>
      </c>
      <c r="C47" s="49" t="s">
        <v>1264</v>
      </c>
      <c r="D47" s="70" t="s">
        <v>2768</v>
      </c>
      <c r="E47" s="41" t="s">
        <v>129</v>
      </c>
      <c r="F47" s="43">
        <v>34726</v>
      </c>
      <c r="G47" s="44" t="s">
        <v>1267</v>
      </c>
      <c r="H47" s="41" t="s">
        <v>1265</v>
      </c>
      <c r="I47" s="45" t="s">
        <v>1266</v>
      </c>
      <c r="J47" s="41" t="s">
        <v>1535</v>
      </c>
      <c r="K47" s="41" t="s">
        <v>1536</v>
      </c>
      <c r="L47" s="41" t="s">
        <v>554</v>
      </c>
      <c r="M47" s="41" t="s">
        <v>1537</v>
      </c>
      <c r="N47" s="41" t="s">
        <v>1538</v>
      </c>
      <c r="O47" s="41" t="s">
        <v>1539</v>
      </c>
      <c r="P47" s="47" t="s">
        <v>1540</v>
      </c>
      <c r="Q47" s="41"/>
      <c r="R47" s="41" t="s">
        <v>22</v>
      </c>
      <c r="S47" s="46">
        <v>100</v>
      </c>
      <c r="T47" s="47"/>
      <c r="U47" s="48">
        <v>45883</v>
      </c>
      <c r="V47" s="48" t="s">
        <v>1138</v>
      </c>
      <c r="W47" s="48" t="str">
        <f t="shared" si="0"/>
        <v>ні</v>
      </c>
      <c r="X47" s="48">
        <v>45882</v>
      </c>
      <c r="Y47" s="48" t="s">
        <v>1128</v>
      </c>
      <c r="Z47" s="48"/>
      <c r="AA47" s="49" t="s">
        <v>2753</v>
      </c>
      <c r="AB47" s="36"/>
      <c r="AC47" s="35"/>
    </row>
    <row r="48" spans="1:29" ht="15" customHeight="1" x14ac:dyDescent="0.25">
      <c r="A48" s="35">
        <v>37</v>
      </c>
      <c r="B48" s="41" t="s">
        <v>23</v>
      </c>
      <c r="C48" s="42" t="s">
        <v>1966</v>
      </c>
      <c r="D48" s="70" t="s">
        <v>2779</v>
      </c>
      <c r="E48" s="41" t="s">
        <v>123</v>
      </c>
      <c r="F48" s="43">
        <v>30458</v>
      </c>
      <c r="G48" s="44" t="s">
        <v>1967</v>
      </c>
      <c r="H48" s="49" t="s">
        <v>1968</v>
      </c>
      <c r="I48" s="45" t="s">
        <v>1969</v>
      </c>
      <c r="J48" s="41" t="s">
        <v>1970</v>
      </c>
      <c r="K48" s="41" t="s">
        <v>1971</v>
      </c>
      <c r="L48" s="41" t="s">
        <v>555</v>
      </c>
      <c r="M48" s="41" t="s">
        <v>1972</v>
      </c>
      <c r="N48" s="41" t="s">
        <v>1973</v>
      </c>
      <c r="O48" s="41" t="s">
        <v>1974</v>
      </c>
      <c r="P48" s="45" t="s">
        <v>1975</v>
      </c>
      <c r="Q48" s="41"/>
      <c r="R48" s="41" t="s">
        <v>22</v>
      </c>
      <c r="S48" s="46">
        <v>100</v>
      </c>
      <c r="T48" s="47"/>
      <c r="U48" s="48">
        <v>45885</v>
      </c>
      <c r="V48" s="48" t="s">
        <v>1882</v>
      </c>
      <c r="W48" s="48" t="s">
        <v>1859</v>
      </c>
      <c r="X48" s="48">
        <v>45884</v>
      </c>
      <c r="Y48" s="48" t="s">
        <v>108</v>
      </c>
      <c r="Z48" s="48" t="s">
        <v>1123</v>
      </c>
      <c r="AA48" s="49" t="s">
        <v>2753</v>
      </c>
      <c r="AB48" s="36"/>
      <c r="AC48" s="35"/>
    </row>
    <row r="49" spans="1:29" ht="15" customHeight="1" x14ac:dyDescent="0.25">
      <c r="A49" s="35">
        <v>38</v>
      </c>
      <c r="B49" s="41" t="s">
        <v>23</v>
      </c>
      <c r="C49" s="54" t="s">
        <v>2442</v>
      </c>
      <c r="D49" s="70" t="s">
        <v>2780</v>
      </c>
      <c r="E49" s="41" t="s">
        <v>129</v>
      </c>
      <c r="F49" s="43">
        <v>33009</v>
      </c>
      <c r="G49" s="44" t="s">
        <v>2443</v>
      </c>
      <c r="H49" s="49" t="s">
        <v>2444</v>
      </c>
      <c r="I49" s="45" t="s">
        <v>2445</v>
      </c>
      <c r="J49" s="41" t="s">
        <v>2258</v>
      </c>
      <c r="K49" s="41" t="s">
        <v>2446</v>
      </c>
      <c r="L49" s="41" t="s">
        <v>134</v>
      </c>
      <c r="M49" s="41" t="s">
        <v>2447</v>
      </c>
      <c r="N49" s="41" t="s">
        <v>2448</v>
      </c>
      <c r="O49" s="41" t="s">
        <v>32</v>
      </c>
      <c r="P49" s="45" t="s">
        <v>32</v>
      </c>
      <c r="Q49" s="41"/>
      <c r="R49" s="41" t="s">
        <v>22</v>
      </c>
      <c r="S49" s="46">
        <v>100</v>
      </c>
      <c r="T49" s="47"/>
      <c r="U49" s="48">
        <v>45886</v>
      </c>
      <c r="V49" s="48" t="s">
        <v>2382</v>
      </c>
      <c r="W49" s="48" t="str">
        <f t="shared" ref="W49:W54" si="1">IF(C49="","",IF(Q49="","ні","так"))</f>
        <v>ні</v>
      </c>
      <c r="X49" s="48">
        <v>45885</v>
      </c>
      <c r="Y49" s="48" t="s">
        <v>1128</v>
      </c>
      <c r="Z49" s="48"/>
      <c r="AA49" s="49" t="s">
        <v>2753</v>
      </c>
      <c r="AB49" s="36"/>
      <c r="AC49" s="35"/>
    </row>
    <row r="50" spans="1:29" ht="15" customHeight="1" x14ac:dyDescent="0.25">
      <c r="A50" s="35">
        <v>39</v>
      </c>
      <c r="B50" s="41" t="s">
        <v>23</v>
      </c>
      <c r="C50" s="49" t="s">
        <v>1619</v>
      </c>
      <c r="D50" s="70" t="s">
        <v>2755</v>
      </c>
      <c r="E50" s="41" t="s">
        <v>129</v>
      </c>
      <c r="F50" s="43">
        <v>33599</v>
      </c>
      <c r="G50" s="44" t="s">
        <v>1620</v>
      </c>
      <c r="H50" s="41" t="s">
        <v>1621</v>
      </c>
      <c r="I50" s="45" t="s">
        <v>1622</v>
      </c>
      <c r="J50" s="41" t="s">
        <v>1137</v>
      </c>
      <c r="K50" s="41" t="s">
        <v>1623</v>
      </c>
      <c r="L50" s="41" t="s">
        <v>555</v>
      </c>
      <c r="M50" s="41" t="s">
        <v>1624</v>
      </c>
      <c r="N50" s="41" t="s">
        <v>1625</v>
      </c>
      <c r="O50" s="41" t="s">
        <v>1626</v>
      </c>
      <c r="P50" s="47" t="s">
        <v>1627</v>
      </c>
      <c r="Q50" s="41"/>
      <c r="R50" s="41" t="s">
        <v>22</v>
      </c>
      <c r="S50" s="46">
        <v>100</v>
      </c>
      <c r="T50" s="47"/>
      <c r="U50" s="48">
        <v>45884</v>
      </c>
      <c r="V50" s="48" t="s">
        <v>1549</v>
      </c>
      <c r="W50" s="48" t="str">
        <f t="shared" si="1"/>
        <v>ні</v>
      </c>
      <c r="X50" s="48">
        <v>45884</v>
      </c>
      <c r="Y50" s="48" t="s">
        <v>108</v>
      </c>
      <c r="Z50" s="48" t="s">
        <v>1123</v>
      </c>
      <c r="AA50" s="49" t="s">
        <v>2753</v>
      </c>
      <c r="AB50" s="36" t="s">
        <v>1255</v>
      </c>
      <c r="AC50" s="35"/>
    </row>
    <row r="51" spans="1:29" ht="15" customHeight="1" x14ac:dyDescent="0.25">
      <c r="A51" s="35">
        <v>40</v>
      </c>
      <c r="B51" s="41" t="s">
        <v>23</v>
      </c>
      <c r="C51" s="42" t="s">
        <v>2449</v>
      </c>
      <c r="D51" s="70" t="s">
        <v>2781</v>
      </c>
      <c r="E51" s="41" t="s">
        <v>941</v>
      </c>
      <c r="F51" s="43">
        <v>31812</v>
      </c>
      <c r="G51" s="44" t="s">
        <v>2450</v>
      </c>
      <c r="H51" s="41" t="s">
        <v>2451</v>
      </c>
      <c r="I51" s="45" t="s">
        <v>2452</v>
      </c>
      <c r="J51" s="41" t="s">
        <v>2453</v>
      </c>
      <c r="K51" s="41" t="s">
        <v>2454</v>
      </c>
      <c r="L51" s="41" t="s">
        <v>555</v>
      </c>
      <c r="M51" s="41" t="s">
        <v>2455</v>
      </c>
      <c r="N51" s="41" t="s">
        <v>2456</v>
      </c>
      <c r="O51" s="41" t="s">
        <v>2457</v>
      </c>
      <c r="P51" s="47" t="s">
        <v>2458</v>
      </c>
      <c r="Q51" s="41"/>
      <c r="R51" s="41" t="s">
        <v>22</v>
      </c>
      <c r="S51" s="46">
        <v>100</v>
      </c>
      <c r="T51" s="47"/>
      <c r="U51" s="48">
        <v>45886</v>
      </c>
      <c r="V51" s="48" t="s">
        <v>2382</v>
      </c>
      <c r="W51" s="48" t="str">
        <f t="shared" si="1"/>
        <v>ні</v>
      </c>
      <c r="X51" s="48">
        <v>45885</v>
      </c>
      <c r="Y51" s="48" t="s">
        <v>108</v>
      </c>
      <c r="Z51" s="48"/>
      <c r="AA51" s="49" t="s">
        <v>2753</v>
      </c>
      <c r="AB51" s="36"/>
      <c r="AC51" s="35"/>
    </row>
    <row r="52" spans="1:29" s="69" customFormat="1" ht="15" customHeight="1" x14ac:dyDescent="0.25">
      <c r="A52" s="35">
        <v>41</v>
      </c>
      <c r="B52" s="41" t="s">
        <v>23</v>
      </c>
      <c r="C52" s="42" t="s">
        <v>1256</v>
      </c>
      <c r="D52" s="70" t="s">
        <v>2782</v>
      </c>
      <c r="E52" s="41" t="s">
        <v>129</v>
      </c>
      <c r="F52" s="43">
        <v>36181</v>
      </c>
      <c r="G52" s="44" t="s">
        <v>1259</v>
      </c>
      <c r="H52" s="49" t="s">
        <v>1257</v>
      </c>
      <c r="I52" s="41" t="s">
        <v>1258</v>
      </c>
      <c r="J52" s="41" t="s">
        <v>1390</v>
      </c>
      <c r="K52" s="41" t="s">
        <v>1391</v>
      </c>
      <c r="L52" s="41" t="s">
        <v>553</v>
      </c>
      <c r="M52" s="41" t="s">
        <v>1392</v>
      </c>
      <c r="N52" s="41" t="s">
        <v>1136</v>
      </c>
      <c r="O52" s="41" t="s">
        <v>1393</v>
      </c>
      <c r="P52" s="45" t="s">
        <v>1394</v>
      </c>
      <c r="Q52" s="41"/>
      <c r="R52" s="41" t="s">
        <v>22</v>
      </c>
      <c r="S52" s="46">
        <v>100</v>
      </c>
      <c r="T52" s="47"/>
      <c r="U52" s="48">
        <v>45883</v>
      </c>
      <c r="V52" s="48" t="s">
        <v>1138</v>
      </c>
      <c r="W52" s="48" t="str">
        <f t="shared" si="1"/>
        <v>ні</v>
      </c>
      <c r="X52" s="48">
        <v>45882</v>
      </c>
      <c r="Y52" s="48" t="s">
        <v>108</v>
      </c>
      <c r="Z52" s="48" t="s">
        <v>1121</v>
      </c>
      <c r="AA52" s="49" t="s">
        <v>2753</v>
      </c>
      <c r="AB52" s="36"/>
      <c r="AC52" s="35"/>
    </row>
    <row r="53" spans="1:29" ht="15" customHeight="1" x14ac:dyDescent="0.25">
      <c r="A53" s="35">
        <v>42</v>
      </c>
      <c r="B53" s="41" t="s">
        <v>23</v>
      </c>
      <c r="C53" s="42" t="s">
        <v>2459</v>
      </c>
      <c r="D53" s="70" t="s">
        <v>2756</v>
      </c>
      <c r="E53" s="41" t="s">
        <v>941</v>
      </c>
      <c r="F53" s="43">
        <v>33148</v>
      </c>
      <c r="G53" s="44" t="s">
        <v>2460</v>
      </c>
      <c r="H53" s="49" t="s">
        <v>2461</v>
      </c>
      <c r="I53" s="45" t="s">
        <v>2462</v>
      </c>
      <c r="J53" s="41" t="s">
        <v>1309</v>
      </c>
      <c r="K53" s="41" t="s">
        <v>2463</v>
      </c>
      <c r="L53" s="41" t="s">
        <v>555</v>
      </c>
      <c r="M53" s="41" t="s">
        <v>2464</v>
      </c>
      <c r="N53" s="41" t="s">
        <v>2465</v>
      </c>
      <c r="O53" s="41" t="s">
        <v>2466</v>
      </c>
      <c r="P53" s="45" t="s">
        <v>2467</v>
      </c>
      <c r="Q53" s="41"/>
      <c r="R53" s="41" t="s">
        <v>22</v>
      </c>
      <c r="S53" s="46">
        <v>100</v>
      </c>
      <c r="T53" s="47"/>
      <c r="U53" s="48">
        <v>45886</v>
      </c>
      <c r="V53" s="48" t="s">
        <v>2382</v>
      </c>
      <c r="W53" s="48" t="str">
        <f t="shared" si="1"/>
        <v>ні</v>
      </c>
      <c r="X53" s="48">
        <v>45885</v>
      </c>
      <c r="Y53" s="48" t="s">
        <v>108</v>
      </c>
      <c r="Z53" s="48"/>
      <c r="AA53" s="49" t="s">
        <v>2753</v>
      </c>
      <c r="AB53" s="36"/>
      <c r="AC53" s="35"/>
    </row>
    <row r="54" spans="1:29" ht="15" customHeight="1" x14ac:dyDescent="0.25">
      <c r="A54" s="35">
        <v>43</v>
      </c>
      <c r="B54" s="41" t="s">
        <v>23</v>
      </c>
      <c r="C54" s="42" t="s">
        <v>1976</v>
      </c>
      <c r="D54" s="70" t="s">
        <v>2783</v>
      </c>
      <c r="E54" s="41" t="s">
        <v>941</v>
      </c>
      <c r="F54" s="43">
        <v>35343</v>
      </c>
      <c r="G54" s="44" t="s">
        <v>1977</v>
      </c>
      <c r="H54" s="41" t="s">
        <v>1978</v>
      </c>
      <c r="I54" s="45"/>
      <c r="J54" s="41" t="s">
        <v>1979</v>
      </c>
      <c r="K54" s="41" t="s">
        <v>1980</v>
      </c>
      <c r="L54" s="41" t="s">
        <v>553</v>
      </c>
      <c r="M54" s="41" t="s">
        <v>1981</v>
      </c>
      <c r="N54" s="41" t="s">
        <v>1982</v>
      </c>
      <c r="O54" s="41" t="s">
        <v>1983</v>
      </c>
      <c r="P54" s="45" t="s">
        <v>1984</v>
      </c>
      <c r="Q54" s="56"/>
      <c r="R54" s="41" t="s">
        <v>22</v>
      </c>
      <c r="S54" s="46">
        <v>100</v>
      </c>
      <c r="T54" s="47"/>
      <c r="U54" s="48">
        <v>45885</v>
      </c>
      <c r="V54" s="48" t="s">
        <v>1882</v>
      </c>
      <c r="W54" s="48" t="str">
        <f t="shared" si="1"/>
        <v>ні</v>
      </c>
      <c r="X54" s="48">
        <v>45884</v>
      </c>
      <c r="Y54" s="48" t="s">
        <v>108</v>
      </c>
      <c r="Z54" s="48"/>
      <c r="AA54" s="49" t="s">
        <v>2753</v>
      </c>
      <c r="AB54" s="36" t="s">
        <v>1134</v>
      </c>
      <c r="AC54" s="35"/>
    </row>
    <row r="55" spans="1:29" ht="15" customHeight="1" x14ac:dyDescent="0.25">
      <c r="A55" s="35">
        <v>44</v>
      </c>
      <c r="B55" s="41" t="s">
        <v>976</v>
      </c>
      <c r="C55" s="42" t="s">
        <v>1985</v>
      </c>
      <c r="D55" s="70" t="s">
        <v>2784</v>
      </c>
      <c r="E55" s="41" t="s">
        <v>123</v>
      </c>
      <c r="F55" s="43">
        <v>30584</v>
      </c>
      <c r="G55" s="44" t="s">
        <v>1986</v>
      </c>
      <c r="H55" s="41" t="s">
        <v>1987</v>
      </c>
      <c r="I55" s="45" t="s">
        <v>1988</v>
      </c>
      <c r="J55" s="41" t="s">
        <v>1989</v>
      </c>
      <c r="K55" s="41" t="s">
        <v>1990</v>
      </c>
      <c r="L55" s="41" t="s">
        <v>134</v>
      </c>
      <c r="M55" s="41" t="s">
        <v>1991</v>
      </c>
      <c r="N55" s="41" t="s">
        <v>1992</v>
      </c>
      <c r="O55" s="41" t="s">
        <v>1993</v>
      </c>
      <c r="P55" s="45" t="s">
        <v>1994</v>
      </c>
      <c r="Q55" s="47" t="s">
        <v>1995</v>
      </c>
      <c r="R55" s="41" t="s">
        <v>22</v>
      </c>
      <c r="S55" s="46">
        <v>100</v>
      </c>
      <c r="T55" s="47"/>
      <c r="U55" s="48">
        <v>45885</v>
      </c>
      <c r="V55" s="48" t="s">
        <v>1882</v>
      </c>
      <c r="W55" s="48" t="s">
        <v>1883</v>
      </c>
      <c r="X55" s="48">
        <v>45884</v>
      </c>
      <c r="Y55" s="48" t="s">
        <v>108</v>
      </c>
      <c r="Z55" s="48" t="s">
        <v>1122</v>
      </c>
      <c r="AA55" s="49" t="s">
        <v>2753</v>
      </c>
      <c r="AB55" s="36"/>
      <c r="AC55" s="35"/>
    </row>
    <row r="56" spans="1:29" ht="15" customHeight="1" x14ac:dyDescent="0.25">
      <c r="A56" s="35">
        <v>45</v>
      </c>
      <c r="B56" s="41" t="s">
        <v>23</v>
      </c>
      <c r="C56" s="42" t="s">
        <v>1192</v>
      </c>
      <c r="D56" s="70" t="s">
        <v>2785</v>
      </c>
      <c r="E56" s="41" t="s">
        <v>941</v>
      </c>
      <c r="F56" s="43">
        <v>35207</v>
      </c>
      <c r="G56" s="44" t="s">
        <v>1224</v>
      </c>
      <c r="H56" s="48" t="s">
        <v>1225</v>
      </c>
      <c r="I56" s="45" t="s">
        <v>1226</v>
      </c>
      <c r="J56" s="48" t="s">
        <v>1472</v>
      </c>
      <c r="K56" s="48" t="s">
        <v>1473</v>
      </c>
      <c r="L56" s="41" t="s">
        <v>134</v>
      </c>
      <c r="M56" s="48" t="s">
        <v>1474</v>
      </c>
      <c r="N56" s="48" t="s">
        <v>1475</v>
      </c>
      <c r="O56" s="48" t="s">
        <v>1476</v>
      </c>
      <c r="P56" s="45" t="s">
        <v>1477</v>
      </c>
      <c r="Q56" s="41"/>
      <c r="R56" s="41" t="s">
        <v>22</v>
      </c>
      <c r="S56" s="46">
        <v>100</v>
      </c>
      <c r="T56" s="47"/>
      <c r="U56" s="48">
        <v>45883</v>
      </c>
      <c r="V56" s="48" t="s">
        <v>1138</v>
      </c>
      <c r="W56" s="48" t="str">
        <f>IF(C56="","",IF(Q56="","ні","так"))</f>
        <v>ні</v>
      </c>
      <c r="X56" s="48">
        <v>45882</v>
      </c>
      <c r="Y56" s="48" t="s">
        <v>108</v>
      </c>
      <c r="Z56" s="48"/>
      <c r="AA56" s="49" t="s">
        <v>2753</v>
      </c>
      <c r="AB56" s="36" t="s">
        <v>1134</v>
      </c>
      <c r="AC56" s="35"/>
    </row>
    <row r="57" spans="1:29" ht="15" customHeight="1" x14ac:dyDescent="0.25">
      <c r="A57" s="35">
        <v>46</v>
      </c>
      <c r="B57" s="41" t="s">
        <v>976</v>
      </c>
      <c r="C57" s="57" t="s">
        <v>2468</v>
      </c>
      <c r="D57" s="70" t="s">
        <v>2786</v>
      </c>
      <c r="E57" s="41" t="s">
        <v>123</v>
      </c>
      <c r="F57" s="43">
        <v>33613</v>
      </c>
      <c r="G57" s="44" t="s">
        <v>2469</v>
      </c>
      <c r="H57" s="49" t="s">
        <v>2470</v>
      </c>
      <c r="I57" s="45" t="s">
        <v>2471</v>
      </c>
      <c r="J57" s="41" t="s">
        <v>1697</v>
      </c>
      <c r="K57" s="41" t="s">
        <v>2472</v>
      </c>
      <c r="L57" s="41" t="s">
        <v>555</v>
      </c>
      <c r="M57" s="41" t="s">
        <v>2473</v>
      </c>
      <c r="N57" s="41" t="s">
        <v>2474</v>
      </c>
      <c r="O57" s="41" t="s">
        <v>2475</v>
      </c>
      <c r="P57" s="45" t="s">
        <v>2476</v>
      </c>
      <c r="Q57" s="41" t="s">
        <v>2477</v>
      </c>
      <c r="R57" s="41" t="s">
        <v>22</v>
      </c>
      <c r="S57" s="46">
        <v>100</v>
      </c>
      <c r="T57" s="47"/>
      <c r="U57" s="48">
        <v>45886</v>
      </c>
      <c r="V57" s="48" t="s">
        <v>2382</v>
      </c>
      <c r="W57" s="48" t="str">
        <f>IF(C57="","",IF(Q57="","ні","так"))</f>
        <v>так</v>
      </c>
      <c r="X57" s="48">
        <v>45885</v>
      </c>
      <c r="Y57" s="48" t="s">
        <v>108</v>
      </c>
      <c r="Z57" s="48" t="s">
        <v>1121</v>
      </c>
      <c r="AA57" s="49" t="s">
        <v>2753</v>
      </c>
      <c r="AB57" s="36"/>
      <c r="AC57" s="35"/>
    </row>
    <row r="58" spans="1:29" ht="15" customHeight="1" x14ac:dyDescent="0.25">
      <c r="A58" s="35">
        <v>47</v>
      </c>
      <c r="B58" s="41" t="s">
        <v>23</v>
      </c>
      <c r="C58" s="41" t="s">
        <v>1251</v>
      </c>
      <c r="D58" s="70" t="s">
        <v>2787</v>
      </c>
      <c r="E58" s="41" t="s">
        <v>934</v>
      </c>
      <c r="F58" s="43">
        <v>33197</v>
      </c>
      <c r="G58" s="44" t="s">
        <v>1254</v>
      </c>
      <c r="H58" s="49" t="s">
        <v>1252</v>
      </c>
      <c r="I58" s="45" t="s">
        <v>1253</v>
      </c>
      <c r="J58" s="41" t="s">
        <v>1329</v>
      </c>
      <c r="K58" s="41" t="s">
        <v>1377</v>
      </c>
      <c r="L58" s="41" t="s">
        <v>553</v>
      </c>
      <c r="M58" s="41" t="s">
        <v>1378</v>
      </c>
      <c r="N58" s="41" t="s">
        <v>1379</v>
      </c>
      <c r="O58" s="41" t="s">
        <v>1380</v>
      </c>
      <c r="P58" s="45" t="s">
        <v>1381</v>
      </c>
      <c r="Q58" s="41"/>
      <c r="R58" s="41" t="s">
        <v>22</v>
      </c>
      <c r="S58" s="46">
        <v>100</v>
      </c>
      <c r="T58" s="47"/>
      <c r="U58" s="48">
        <v>45883</v>
      </c>
      <c r="V58" s="48" t="s">
        <v>1138</v>
      </c>
      <c r="W58" s="48" t="str">
        <f>IF(C58="","",IF(Q58="","ні","так"))</f>
        <v>ні</v>
      </c>
      <c r="X58" s="48">
        <v>45586</v>
      </c>
      <c r="Y58" s="48" t="s">
        <v>108</v>
      </c>
      <c r="Z58" s="48" t="s">
        <v>1123</v>
      </c>
      <c r="AA58" s="49" t="s">
        <v>2753</v>
      </c>
      <c r="AB58" s="36"/>
      <c r="AC58" s="35"/>
    </row>
    <row r="59" spans="1:29" ht="15" customHeight="1" x14ac:dyDescent="0.25">
      <c r="A59" s="35">
        <v>48</v>
      </c>
      <c r="B59" s="41" t="s">
        <v>23</v>
      </c>
      <c r="C59" s="42" t="s">
        <v>1996</v>
      </c>
      <c r="D59" s="70" t="s">
        <v>2778</v>
      </c>
      <c r="E59" s="41" t="s">
        <v>129</v>
      </c>
      <c r="F59" s="43">
        <v>32268</v>
      </c>
      <c r="G59" s="44" t="s">
        <v>1997</v>
      </c>
      <c r="H59" s="41" t="s">
        <v>1998</v>
      </c>
      <c r="I59" s="45" t="s">
        <v>1999</v>
      </c>
      <c r="J59" s="41" t="s">
        <v>2000</v>
      </c>
      <c r="K59" s="41" t="s">
        <v>2001</v>
      </c>
      <c r="L59" s="41" t="s">
        <v>134</v>
      </c>
      <c r="M59" s="41" t="s">
        <v>2002</v>
      </c>
      <c r="N59" s="41" t="s">
        <v>2003</v>
      </c>
      <c r="O59" s="41" t="s">
        <v>2004</v>
      </c>
      <c r="P59" s="47" t="s">
        <v>2005</v>
      </c>
      <c r="Q59" s="41"/>
      <c r="R59" s="41" t="s">
        <v>22</v>
      </c>
      <c r="S59" s="46">
        <v>100</v>
      </c>
      <c r="T59" s="47"/>
      <c r="U59" s="48">
        <v>45885</v>
      </c>
      <c r="V59" s="48" t="s">
        <v>1882</v>
      </c>
      <c r="W59" s="48" t="str">
        <f>IF(C59="","",IF(Q59="","ні","так"))</f>
        <v>ні</v>
      </c>
      <c r="X59" s="48">
        <v>45884</v>
      </c>
      <c r="Y59" s="48" t="s">
        <v>108</v>
      </c>
      <c r="Z59" s="48"/>
      <c r="AA59" s="49" t="s">
        <v>2753</v>
      </c>
      <c r="AB59" s="36"/>
      <c r="AC59" s="35"/>
    </row>
    <row r="60" spans="1:29" ht="15" customHeight="1" x14ac:dyDescent="0.25">
      <c r="A60" s="35">
        <v>49</v>
      </c>
      <c r="B60" s="41" t="s">
        <v>23</v>
      </c>
      <c r="C60" s="42" t="s">
        <v>2478</v>
      </c>
      <c r="D60" s="70" t="s">
        <v>2781</v>
      </c>
      <c r="E60" s="41" t="s">
        <v>941</v>
      </c>
      <c r="F60" s="43">
        <v>31811</v>
      </c>
      <c r="G60" s="44" t="s">
        <v>2479</v>
      </c>
      <c r="H60" s="49" t="s">
        <v>2480</v>
      </c>
      <c r="I60" s="45" t="s">
        <v>2481</v>
      </c>
      <c r="J60" s="41" t="s">
        <v>2482</v>
      </c>
      <c r="K60" s="41" t="s">
        <v>2483</v>
      </c>
      <c r="L60" s="41" t="s">
        <v>555</v>
      </c>
      <c r="M60" s="41" t="s">
        <v>2484</v>
      </c>
      <c r="N60" s="41" t="s">
        <v>2485</v>
      </c>
      <c r="O60" s="41" t="s">
        <v>2486</v>
      </c>
      <c r="P60" s="45" t="s">
        <v>2487</v>
      </c>
      <c r="Q60" s="41"/>
      <c r="R60" s="41" t="s">
        <v>22</v>
      </c>
      <c r="S60" s="46">
        <v>100</v>
      </c>
      <c r="T60" s="47"/>
      <c r="U60" s="48">
        <v>45886</v>
      </c>
      <c r="V60" s="48" t="s">
        <v>2382</v>
      </c>
      <c r="W60" s="48" t="str">
        <f>IF(C60="","",IF(Q60="","ні","так"))</f>
        <v>ні</v>
      </c>
      <c r="X60" s="48">
        <v>45885</v>
      </c>
      <c r="Y60" s="48" t="s">
        <v>108</v>
      </c>
      <c r="Z60" s="48"/>
      <c r="AA60" s="49" t="s">
        <v>2753</v>
      </c>
      <c r="AB60" s="36"/>
      <c r="AC60" s="35"/>
    </row>
    <row r="61" spans="1:29" ht="15" customHeight="1" x14ac:dyDescent="0.25">
      <c r="A61" s="35">
        <v>50</v>
      </c>
      <c r="B61" s="41" t="s">
        <v>23</v>
      </c>
      <c r="C61" s="42" t="s">
        <v>2006</v>
      </c>
      <c r="D61" s="70" t="s">
        <v>2783</v>
      </c>
      <c r="E61" s="41" t="s">
        <v>941</v>
      </c>
      <c r="F61" s="43">
        <v>35955</v>
      </c>
      <c r="G61" s="44" t="s">
        <v>2007</v>
      </c>
      <c r="H61" s="49" t="s">
        <v>2008</v>
      </c>
      <c r="I61" s="45" t="s">
        <v>2009</v>
      </c>
      <c r="J61" s="41" t="s">
        <v>2010</v>
      </c>
      <c r="K61" s="41" t="s">
        <v>2011</v>
      </c>
      <c r="L61" s="41" t="s">
        <v>555</v>
      </c>
      <c r="M61" s="41" t="s">
        <v>2012</v>
      </c>
      <c r="N61" s="41" t="s">
        <v>2013</v>
      </c>
      <c r="O61" s="41" t="s">
        <v>2014</v>
      </c>
      <c r="P61" s="45" t="s">
        <v>2015</v>
      </c>
      <c r="Q61" s="41"/>
      <c r="R61" s="41" t="s">
        <v>22</v>
      </c>
      <c r="S61" s="46">
        <v>100</v>
      </c>
      <c r="T61" s="47"/>
      <c r="U61" s="48">
        <v>45885</v>
      </c>
      <c r="V61" s="48" t="s">
        <v>1882</v>
      </c>
      <c r="W61" s="48" t="s">
        <v>1859</v>
      </c>
      <c r="X61" s="48">
        <v>45884</v>
      </c>
      <c r="Y61" s="48" t="s">
        <v>108</v>
      </c>
      <c r="Z61" s="48" t="s">
        <v>1123</v>
      </c>
      <c r="AA61" s="49" t="s">
        <v>2753</v>
      </c>
      <c r="AB61" s="36" t="s">
        <v>1134</v>
      </c>
      <c r="AC61" s="35"/>
    </row>
    <row r="62" spans="1:29" ht="15" customHeight="1" x14ac:dyDescent="0.25">
      <c r="A62" s="35">
        <v>51</v>
      </c>
      <c r="B62" s="41" t="s">
        <v>23</v>
      </c>
      <c r="C62" s="41" t="s">
        <v>2488</v>
      </c>
      <c r="D62" s="70" t="s">
        <v>2756</v>
      </c>
      <c r="E62" s="41" t="s">
        <v>941</v>
      </c>
      <c r="F62" s="43">
        <v>36742</v>
      </c>
      <c r="G62" s="44" t="s">
        <v>2489</v>
      </c>
      <c r="H62" s="41" t="s">
        <v>2490</v>
      </c>
      <c r="I62" s="41" t="s">
        <v>2491</v>
      </c>
      <c r="J62" s="41" t="s">
        <v>2492</v>
      </c>
      <c r="K62" s="41" t="s">
        <v>2493</v>
      </c>
      <c r="L62" s="41" t="s">
        <v>555</v>
      </c>
      <c r="M62" s="41" t="s">
        <v>2494</v>
      </c>
      <c r="N62" s="41" t="s">
        <v>2495</v>
      </c>
      <c r="O62" s="41" t="s">
        <v>2496</v>
      </c>
      <c r="P62" s="45" t="s">
        <v>2497</v>
      </c>
      <c r="Q62" s="41"/>
      <c r="R62" s="41" t="s">
        <v>22</v>
      </c>
      <c r="S62" s="46">
        <v>100</v>
      </c>
      <c r="T62" s="47"/>
      <c r="U62" s="48">
        <v>45886</v>
      </c>
      <c r="V62" s="48" t="s">
        <v>2382</v>
      </c>
      <c r="W62" s="48" t="str">
        <f>IF(C62="","",IF(Q62="","ні","так"))</f>
        <v>ні</v>
      </c>
      <c r="X62" s="48">
        <v>45885</v>
      </c>
      <c r="Y62" s="48" t="s">
        <v>108</v>
      </c>
      <c r="Z62" s="48" t="s">
        <v>1123</v>
      </c>
      <c r="AA62" s="49" t="s">
        <v>2753</v>
      </c>
      <c r="AB62" s="36"/>
      <c r="AC62" s="35"/>
    </row>
    <row r="63" spans="1:29" ht="15" customHeight="1" x14ac:dyDescent="0.25">
      <c r="A63" s="35">
        <v>52</v>
      </c>
      <c r="B63" s="41" t="s">
        <v>23</v>
      </c>
      <c r="C63" s="42" t="s">
        <v>2016</v>
      </c>
      <c r="D63" s="70" t="s">
        <v>2758</v>
      </c>
      <c r="E63" s="41" t="s">
        <v>941</v>
      </c>
      <c r="F63" s="43">
        <v>31108</v>
      </c>
      <c r="G63" s="44" t="s">
        <v>2017</v>
      </c>
      <c r="H63" s="49" t="s">
        <v>2018</v>
      </c>
      <c r="I63" s="45" t="s">
        <v>2019</v>
      </c>
      <c r="J63" s="41" t="s">
        <v>1309</v>
      </c>
      <c r="K63" s="41" t="s">
        <v>2020</v>
      </c>
      <c r="L63" s="41" t="s">
        <v>134</v>
      </c>
      <c r="M63" s="41" t="s">
        <v>2021</v>
      </c>
      <c r="N63" s="41" t="s">
        <v>2022</v>
      </c>
      <c r="O63" s="41" t="s">
        <v>2023</v>
      </c>
      <c r="P63" s="45" t="s">
        <v>2024</v>
      </c>
      <c r="Q63" s="41" t="s">
        <v>2025</v>
      </c>
      <c r="R63" s="41" t="s">
        <v>22</v>
      </c>
      <c r="S63" s="46">
        <v>100</v>
      </c>
      <c r="T63" s="47"/>
      <c r="U63" s="48">
        <v>45885</v>
      </c>
      <c r="V63" s="48" t="s">
        <v>1882</v>
      </c>
      <c r="W63" s="48" t="s">
        <v>1883</v>
      </c>
      <c r="X63" s="48">
        <v>45884</v>
      </c>
      <c r="Y63" s="48" t="s">
        <v>108</v>
      </c>
      <c r="Z63" s="48" t="s">
        <v>1123</v>
      </c>
      <c r="AA63" s="49" t="s">
        <v>2753</v>
      </c>
      <c r="AB63" s="36"/>
      <c r="AC63" s="35"/>
    </row>
    <row r="64" spans="1:29" ht="15" customHeight="1" x14ac:dyDescent="0.25">
      <c r="A64" s="35">
        <v>53</v>
      </c>
      <c r="B64" s="41" t="s">
        <v>23</v>
      </c>
      <c r="C64" s="49" t="s">
        <v>2498</v>
      </c>
      <c r="D64" s="70" t="s">
        <v>2788</v>
      </c>
      <c r="E64" s="41" t="s">
        <v>945</v>
      </c>
      <c r="F64" s="43">
        <v>35172</v>
      </c>
      <c r="G64" s="44" t="s">
        <v>2499</v>
      </c>
      <c r="H64" s="41" t="s">
        <v>2500</v>
      </c>
      <c r="I64" s="45" t="s">
        <v>2501</v>
      </c>
      <c r="J64" s="41" t="s">
        <v>2502</v>
      </c>
      <c r="K64" s="41" t="s">
        <v>2503</v>
      </c>
      <c r="L64" s="41" t="s">
        <v>555</v>
      </c>
      <c r="M64" s="41" t="s">
        <v>2504</v>
      </c>
      <c r="N64" s="41" t="s">
        <v>2505</v>
      </c>
      <c r="O64" s="41" t="s">
        <v>2506</v>
      </c>
      <c r="P64" s="45" t="s">
        <v>2507</v>
      </c>
      <c r="Q64" s="56"/>
      <c r="R64" s="41" t="s">
        <v>22</v>
      </c>
      <c r="S64" s="46">
        <v>100</v>
      </c>
      <c r="T64" s="47"/>
      <c r="U64" s="48">
        <v>45886</v>
      </c>
      <c r="V64" s="48" t="s">
        <v>2382</v>
      </c>
      <c r="W64" s="48" t="str">
        <f>IF(C64="","",IF(Q64="","ні","так"))</f>
        <v>ні</v>
      </c>
      <c r="X64" s="48">
        <v>45885</v>
      </c>
      <c r="Y64" s="48" t="s">
        <v>108</v>
      </c>
      <c r="Z64" s="48" t="s">
        <v>1122</v>
      </c>
      <c r="AA64" s="49" t="s">
        <v>2753</v>
      </c>
      <c r="AB64" s="58"/>
      <c r="AC64" s="35"/>
    </row>
    <row r="65" spans="1:29" ht="15" customHeight="1" x14ac:dyDescent="0.25">
      <c r="A65" s="35">
        <v>54</v>
      </c>
      <c r="B65" s="41" t="s">
        <v>23</v>
      </c>
      <c r="C65" s="49" t="s">
        <v>1628</v>
      </c>
      <c r="D65" s="70" t="s">
        <v>2789</v>
      </c>
      <c r="E65" s="41" t="s">
        <v>129</v>
      </c>
      <c r="F65" s="43">
        <v>35998</v>
      </c>
      <c r="G65" s="44" t="s">
        <v>1629</v>
      </c>
      <c r="H65" s="41" t="s">
        <v>1630</v>
      </c>
      <c r="I65" s="45" t="s">
        <v>1631</v>
      </c>
      <c r="J65" s="41" t="s">
        <v>1137</v>
      </c>
      <c r="K65" s="41" t="s">
        <v>1632</v>
      </c>
      <c r="L65" s="41" t="s">
        <v>555</v>
      </c>
      <c r="M65" s="41" t="s">
        <v>1633</v>
      </c>
      <c r="N65" s="41" t="s">
        <v>1634</v>
      </c>
      <c r="O65" s="41" t="s">
        <v>1635</v>
      </c>
      <c r="P65" s="45" t="s">
        <v>1636</v>
      </c>
      <c r="Q65" s="56"/>
      <c r="R65" s="41" t="s">
        <v>22</v>
      </c>
      <c r="S65" s="46">
        <v>100</v>
      </c>
      <c r="T65" s="47"/>
      <c r="U65" s="48">
        <v>45884</v>
      </c>
      <c r="V65" s="48" t="s">
        <v>1549</v>
      </c>
      <c r="W65" s="48" t="str">
        <f>IF(C65="","",IF(Q65="","ні","так"))</f>
        <v>ні</v>
      </c>
      <c r="X65" s="48">
        <v>45883</v>
      </c>
      <c r="Y65" s="48" t="s">
        <v>1128</v>
      </c>
      <c r="Z65" s="48" t="s">
        <v>1123</v>
      </c>
      <c r="AA65" s="49" t="s">
        <v>2753</v>
      </c>
      <c r="AB65" s="58" t="s">
        <v>1135</v>
      </c>
      <c r="AC65" s="35"/>
    </row>
    <row r="66" spans="1:29" ht="15" customHeight="1" x14ac:dyDescent="0.25">
      <c r="A66" s="35">
        <v>55</v>
      </c>
      <c r="B66" s="41" t="s">
        <v>23</v>
      </c>
      <c r="C66" s="42" t="s">
        <v>1637</v>
      </c>
      <c r="D66" s="70" t="s">
        <v>2755</v>
      </c>
      <c r="E66" s="41" t="s">
        <v>129</v>
      </c>
      <c r="F66" s="43">
        <v>34358</v>
      </c>
      <c r="G66" s="44" t="s">
        <v>1638</v>
      </c>
      <c r="H66" s="48" t="s">
        <v>1639</v>
      </c>
      <c r="I66" s="45" t="s">
        <v>1640</v>
      </c>
      <c r="J66" s="48" t="s">
        <v>1641</v>
      </c>
      <c r="K66" s="48" t="s">
        <v>1642</v>
      </c>
      <c r="L66" s="41" t="s">
        <v>555</v>
      </c>
      <c r="M66" s="48" t="s">
        <v>1643</v>
      </c>
      <c r="N66" s="48" t="s">
        <v>1644</v>
      </c>
      <c r="O66" s="48" t="s">
        <v>1645</v>
      </c>
      <c r="P66" s="45" t="s">
        <v>1646</v>
      </c>
      <c r="Q66" s="41"/>
      <c r="R66" s="41" t="s">
        <v>22</v>
      </c>
      <c r="S66" s="46">
        <v>100</v>
      </c>
      <c r="T66" s="47"/>
      <c r="U66" s="48">
        <v>45884</v>
      </c>
      <c r="V66" s="48" t="s">
        <v>1549</v>
      </c>
      <c r="W66" s="48" t="str">
        <f>IF(C66="","",IF(Q66="","ні","так"))</f>
        <v>ні</v>
      </c>
      <c r="X66" s="48">
        <v>45884</v>
      </c>
      <c r="Y66" s="48" t="s">
        <v>1128</v>
      </c>
      <c r="Z66" s="48"/>
      <c r="AA66" s="49" t="s">
        <v>2753</v>
      </c>
      <c r="AB66" s="36"/>
      <c r="AC66" s="35"/>
    </row>
    <row r="67" spans="1:29" ht="15" customHeight="1" x14ac:dyDescent="0.25">
      <c r="A67" s="35">
        <v>56</v>
      </c>
      <c r="B67" s="41" t="s">
        <v>23</v>
      </c>
      <c r="C67" s="49" t="s">
        <v>2508</v>
      </c>
      <c r="D67" s="70" t="s">
        <v>2763</v>
      </c>
      <c r="E67" s="41" t="s">
        <v>945</v>
      </c>
      <c r="F67" s="43">
        <v>35211</v>
      </c>
      <c r="G67" s="44" t="s">
        <v>2509</v>
      </c>
      <c r="H67" s="41" t="s">
        <v>2510</v>
      </c>
      <c r="I67" s="45" t="s">
        <v>2511</v>
      </c>
      <c r="J67" s="41" t="s">
        <v>2512</v>
      </c>
      <c r="K67" s="41" t="s">
        <v>2513</v>
      </c>
      <c r="L67" s="41" t="s">
        <v>554</v>
      </c>
      <c r="M67" s="41" t="s">
        <v>1900</v>
      </c>
      <c r="N67" s="41" t="s">
        <v>2514</v>
      </c>
      <c r="O67" s="41" t="s">
        <v>2515</v>
      </c>
      <c r="P67" s="47" t="s">
        <v>2516</v>
      </c>
      <c r="Q67" s="41"/>
      <c r="R67" s="41" t="s">
        <v>22</v>
      </c>
      <c r="S67" s="46">
        <v>100</v>
      </c>
      <c r="T67" s="47"/>
      <c r="U67" s="48">
        <v>45886</v>
      </c>
      <c r="V67" s="48" t="s">
        <v>2382</v>
      </c>
      <c r="W67" s="48" t="str">
        <f>IF(C67="","",IF(Q67="","ні","так"))</f>
        <v>ні</v>
      </c>
      <c r="X67" s="48">
        <v>45885</v>
      </c>
      <c r="Y67" s="48" t="s">
        <v>108</v>
      </c>
      <c r="Z67" s="48" t="s">
        <v>1121</v>
      </c>
      <c r="AA67" s="49" t="s">
        <v>2753</v>
      </c>
      <c r="AB67" s="36"/>
      <c r="AC67" s="35"/>
    </row>
    <row r="68" spans="1:29" ht="15" customHeight="1" x14ac:dyDescent="0.25">
      <c r="A68" s="35">
        <v>57</v>
      </c>
      <c r="B68" s="41" t="s">
        <v>23</v>
      </c>
      <c r="C68" s="42" t="s">
        <v>2026</v>
      </c>
      <c r="D68" s="70" t="s">
        <v>2767</v>
      </c>
      <c r="E68" s="41" t="s">
        <v>945</v>
      </c>
      <c r="F68" s="43">
        <v>35966</v>
      </c>
      <c r="G68" s="44" t="s">
        <v>2027</v>
      </c>
      <c r="H68" s="49" t="s">
        <v>2028</v>
      </c>
      <c r="I68" s="45" t="s">
        <v>2029</v>
      </c>
      <c r="J68" s="41" t="s">
        <v>2030</v>
      </c>
      <c r="K68" s="41" t="s">
        <v>2031</v>
      </c>
      <c r="L68" s="41" t="s">
        <v>555</v>
      </c>
      <c r="M68" s="41" t="s">
        <v>2032</v>
      </c>
      <c r="N68" s="41" t="s">
        <v>2033</v>
      </c>
      <c r="O68" s="41" t="s">
        <v>2034</v>
      </c>
      <c r="P68" s="45" t="s">
        <v>2035</v>
      </c>
      <c r="Q68" s="41" t="s">
        <v>2036</v>
      </c>
      <c r="R68" s="41" t="s">
        <v>22</v>
      </c>
      <c r="S68" s="46">
        <v>100</v>
      </c>
      <c r="T68" s="47"/>
      <c r="U68" s="48">
        <v>45885</v>
      </c>
      <c r="V68" s="48" t="s">
        <v>1882</v>
      </c>
      <c r="W68" s="48" t="s">
        <v>1883</v>
      </c>
      <c r="X68" s="48">
        <v>45884</v>
      </c>
      <c r="Y68" s="48" t="s">
        <v>108</v>
      </c>
      <c r="Z68" s="48" t="s">
        <v>1123</v>
      </c>
      <c r="AA68" s="49" t="s">
        <v>2753</v>
      </c>
      <c r="AB68" s="36"/>
      <c r="AC68" s="35"/>
    </row>
    <row r="69" spans="1:29" ht="15" customHeight="1" x14ac:dyDescent="0.25">
      <c r="A69" s="35">
        <v>58</v>
      </c>
      <c r="B69" s="41" t="s">
        <v>23</v>
      </c>
      <c r="C69" s="49" t="s">
        <v>2517</v>
      </c>
      <c r="D69" s="70" t="s">
        <v>2790</v>
      </c>
      <c r="E69" s="41" t="s">
        <v>111</v>
      </c>
      <c r="F69" s="43">
        <v>34307</v>
      </c>
      <c r="G69" s="44" t="s">
        <v>2518</v>
      </c>
      <c r="H69" s="49" t="s">
        <v>2519</v>
      </c>
      <c r="I69" s="45" t="s">
        <v>2520</v>
      </c>
      <c r="J69" s="41" t="s">
        <v>2521</v>
      </c>
      <c r="K69" s="41" t="s">
        <v>2522</v>
      </c>
      <c r="L69" s="41" t="s">
        <v>553</v>
      </c>
      <c r="M69" s="41" t="s">
        <v>1900</v>
      </c>
      <c r="N69" s="41" t="s">
        <v>2523</v>
      </c>
      <c r="O69" s="41" t="s">
        <v>2524</v>
      </c>
      <c r="P69" s="45" t="s">
        <v>2525</v>
      </c>
      <c r="Q69" s="41"/>
      <c r="R69" s="41" t="s">
        <v>22</v>
      </c>
      <c r="S69" s="46">
        <v>100</v>
      </c>
      <c r="T69" s="47"/>
      <c r="U69" s="48">
        <v>45886</v>
      </c>
      <c r="V69" s="48" t="s">
        <v>2382</v>
      </c>
      <c r="W69" s="48" t="str">
        <f>IF(C69="","",IF(Q69="","ні","так"))</f>
        <v>ні</v>
      </c>
      <c r="X69" s="48">
        <v>45885</v>
      </c>
      <c r="Y69" s="48" t="s">
        <v>108</v>
      </c>
      <c r="Z69" s="48" t="s">
        <v>1125</v>
      </c>
      <c r="AA69" s="49" t="s">
        <v>2753</v>
      </c>
      <c r="AB69" s="36"/>
      <c r="AC69" s="35"/>
    </row>
    <row r="70" spans="1:29" ht="15" customHeight="1" x14ac:dyDescent="0.25">
      <c r="A70" s="35">
        <v>59</v>
      </c>
      <c r="B70" s="41" t="s">
        <v>23</v>
      </c>
      <c r="C70" s="41" t="s">
        <v>2037</v>
      </c>
      <c r="D70" s="70" t="s">
        <v>2758</v>
      </c>
      <c r="E70" s="41" t="s">
        <v>941</v>
      </c>
      <c r="F70" s="43">
        <v>30929</v>
      </c>
      <c r="G70" s="44" t="s">
        <v>2038</v>
      </c>
      <c r="H70" s="48" t="s">
        <v>2039</v>
      </c>
      <c r="I70" s="45" t="s">
        <v>2040</v>
      </c>
      <c r="J70" s="48" t="s">
        <v>2041</v>
      </c>
      <c r="K70" s="48" t="s">
        <v>2042</v>
      </c>
      <c r="L70" s="41" t="s">
        <v>555</v>
      </c>
      <c r="M70" s="48" t="s">
        <v>2043</v>
      </c>
      <c r="N70" s="48" t="s">
        <v>2044</v>
      </c>
      <c r="O70" s="48" t="s">
        <v>2045</v>
      </c>
      <c r="P70" s="45" t="s">
        <v>2046</v>
      </c>
      <c r="Q70" s="41"/>
      <c r="R70" s="41" t="s">
        <v>22</v>
      </c>
      <c r="S70" s="46">
        <v>100</v>
      </c>
      <c r="T70" s="47"/>
      <c r="U70" s="48">
        <v>45885</v>
      </c>
      <c r="V70" s="48" t="s">
        <v>1882</v>
      </c>
      <c r="W70" s="48" t="s">
        <v>1859</v>
      </c>
      <c r="X70" s="48">
        <v>45884</v>
      </c>
      <c r="Y70" s="48" t="s">
        <v>108</v>
      </c>
      <c r="Z70" s="48" t="s">
        <v>1124</v>
      </c>
      <c r="AA70" s="49" t="s">
        <v>2753</v>
      </c>
      <c r="AB70" s="36" t="s">
        <v>1291</v>
      </c>
      <c r="AC70" s="35"/>
    </row>
    <row r="71" spans="1:29" ht="15" customHeight="1" x14ac:dyDescent="0.25">
      <c r="A71" s="35">
        <v>60</v>
      </c>
      <c r="B71" s="41" t="s">
        <v>23</v>
      </c>
      <c r="C71" s="54" t="s">
        <v>1247</v>
      </c>
      <c r="D71" s="70" t="s">
        <v>2791</v>
      </c>
      <c r="E71" s="41" t="s">
        <v>934</v>
      </c>
      <c r="F71" s="43">
        <v>35544</v>
      </c>
      <c r="G71" s="44" t="s">
        <v>1250</v>
      </c>
      <c r="H71" s="49" t="s">
        <v>1248</v>
      </c>
      <c r="I71" s="45" t="s">
        <v>1249</v>
      </c>
      <c r="J71" s="41" t="s">
        <v>1370</v>
      </c>
      <c r="K71" s="41" t="s">
        <v>1371</v>
      </c>
      <c r="L71" s="41" t="s">
        <v>555</v>
      </c>
      <c r="M71" s="41" t="s">
        <v>1372</v>
      </c>
      <c r="N71" s="41" t="s">
        <v>1373</v>
      </c>
      <c r="O71" s="41" t="s">
        <v>1374</v>
      </c>
      <c r="P71" s="45" t="s">
        <v>1375</v>
      </c>
      <c r="Q71" s="41"/>
      <c r="R71" s="41" t="s">
        <v>22</v>
      </c>
      <c r="S71" s="46">
        <v>100</v>
      </c>
      <c r="T71" s="47"/>
      <c r="U71" s="48">
        <v>45883</v>
      </c>
      <c r="V71" s="48" t="s">
        <v>1138</v>
      </c>
      <c r="W71" s="48" t="str">
        <f>IF(C71="","",IF(Q71="","ні","так"))</f>
        <v>ні</v>
      </c>
      <c r="X71" s="48">
        <v>45882</v>
      </c>
      <c r="Y71" s="48" t="s">
        <v>108</v>
      </c>
      <c r="Z71" s="48" t="s">
        <v>1123</v>
      </c>
      <c r="AA71" s="49" t="s">
        <v>2753</v>
      </c>
      <c r="AB71" s="36" t="s">
        <v>1135</v>
      </c>
      <c r="AC71" s="35"/>
    </row>
    <row r="72" spans="1:29" ht="15" customHeight="1" x14ac:dyDescent="0.25">
      <c r="A72" s="35">
        <v>61</v>
      </c>
      <c r="B72" s="41" t="s">
        <v>23</v>
      </c>
      <c r="C72" s="42" t="s">
        <v>2343</v>
      </c>
      <c r="D72" s="70" t="s">
        <v>2758</v>
      </c>
      <c r="E72" s="41" t="s">
        <v>941</v>
      </c>
      <c r="F72" s="43">
        <v>36523</v>
      </c>
      <c r="G72" s="44" t="s">
        <v>2344</v>
      </c>
      <c r="H72" s="49" t="s">
        <v>2345</v>
      </c>
      <c r="I72" s="45" t="s">
        <v>2346</v>
      </c>
      <c r="J72" s="41" t="s">
        <v>2347</v>
      </c>
      <c r="K72" s="41" t="s">
        <v>2348</v>
      </c>
      <c r="L72" s="41" t="s">
        <v>134</v>
      </c>
      <c r="M72" s="41" t="s">
        <v>2349</v>
      </c>
      <c r="N72" s="41" t="s">
        <v>2350</v>
      </c>
      <c r="O72" s="41" t="s">
        <v>2351</v>
      </c>
      <c r="P72" s="45" t="s">
        <v>2352</v>
      </c>
      <c r="Q72" s="41"/>
      <c r="R72" s="41" t="s">
        <v>22</v>
      </c>
      <c r="S72" s="46">
        <v>100</v>
      </c>
      <c r="T72" s="47"/>
      <c r="U72" s="48">
        <v>45885</v>
      </c>
      <c r="V72" s="48" t="s">
        <v>1882</v>
      </c>
      <c r="W72" s="48" t="s">
        <v>1859</v>
      </c>
      <c r="X72" s="48">
        <v>45884</v>
      </c>
      <c r="Y72" s="48" t="s">
        <v>108</v>
      </c>
      <c r="Z72" s="48" t="s">
        <v>1120</v>
      </c>
      <c r="AA72" s="49" t="s">
        <v>2753</v>
      </c>
      <c r="AB72" s="36"/>
      <c r="AC72" s="35"/>
    </row>
    <row r="73" spans="1:29" ht="15" customHeight="1" x14ac:dyDescent="0.25">
      <c r="A73" s="35">
        <v>62</v>
      </c>
      <c r="B73" s="41" t="s">
        <v>23</v>
      </c>
      <c r="C73" s="49" t="s">
        <v>1195</v>
      </c>
      <c r="D73" s="70" t="s">
        <v>2792</v>
      </c>
      <c r="E73" s="41" t="s">
        <v>941</v>
      </c>
      <c r="F73" s="43">
        <v>34502</v>
      </c>
      <c r="G73" s="44" t="s">
        <v>1234</v>
      </c>
      <c r="H73" s="41" t="s">
        <v>1235</v>
      </c>
      <c r="I73" s="45" t="s">
        <v>1236</v>
      </c>
      <c r="J73" s="41" t="s">
        <v>1484</v>
      </c>
      <c r="K73" s="41" t="s">
        <v>1485</v>
      </c>
      <c r="L73" s="41" t="s">
        <v>555</v>
      </c>
      <c r="M73" s="41" t="s">
        <v>1486</v>
      </c>
      <c r="N73" s="41" t="s">
        <v>1487</v>
      </c>
      <c r="O73" s="41" t="s">
        <v>1488</v>
      </c>
      <c r="P73" s="45" t="s">
        <v>1489</v>
      </c>
      <c r="Q73" s="56"/>
      <c r="R73" s="41" t="s">
        <v>22</v>
      </c>
      <c r="S73" s="46">
        <v>100</v>
      </c>
      <c r="T73" s="47"/>
      <c r="U73" s="48">
        <v>45883</v>
      </c>
      <c r="V73" s="48" t="s">
        <v>1138</v>
      </c>
      <c r="W73" s="48" t="str">
        <f>IF(C73="","",IF(Q73="","ні","так"))</f>
        <v>ні</v>
      </c>
      <c r="X73" s="48">
        <v>45882</v>
      </c>
      <c r="Y73" s="48" t="s">
        <v>108</v>
      </c>
      <c r="Z73" s="48" t="s">
        <v>1124</v>
      </c>
      <c r="AA73" s="49" t="s">
        <v>2753</v>
      </c>
      <c r="AB73" s="58" t="s">
        <v>1134</v>
      </c>
      <c r="AC73" s="35"/>
    </row>
    <row r="74" spans="1:29" ht="15" customHeight="1" x14ac:dyDescent="0.25">
      <c r="A74" s="35">
        <v>63</v>
      </c>
      <c r="B74" s="41" t="s">
        <v>23</v>
      </c>
      <c r="C74" s="49" t="s">
        <v>2047</v>
      </c>
      <c r="D74" s="70" t="s">
        <v>2767</v>
      </c>
      <c r="E74" s="41" t="s">
        <v>945</v>
      </c>
      <c r="F74" s="43">
        <v>34043</v>
      </c>
      <c r="G74" s="44" t="s">
        <v>2048</v>
      </c>
      <c r="H74" s="41" t="s">
        <v>2049</v>
      </c>
      <c r="I74" s="45" t="s">
        <v>2050</v>
      </c>
      <c r="J74" s="41" t="s">
        <v>2051</v>
      </c>
      <c r="K74" s="41" t="s">
        <v>2052</v>
      </c>
      <c r="L74" s="41" t="s">
        <v>555</v>
      </c>
      <c r="M74" s="41" t="s">
        <v>2053</v>
      </c>
      <c r="N74" s="41" t="s">
        <v>2054</v>
      </c>
      <c r="O74" s="41" t="s">
        <v>2055</v>
      </c>
      <c r="P74" s="45" t="s">
        <v>2056</v>
      </c>
      <c r="Q74" s="41" t="s">
        <v>2057</v>
      </c>
      <c r="R74" s="41" t="s">
        <v>22</v>
      </c>
      <c r="S74" s="46">
        <v>100</v>
      </c>
      <c r="T74" s="47"/>
      <c r="U74" s="48">
        <v>45885</v>
      </c>
      <c r="V74" s="48" t="s">
        <v>1882</v>
      </c>
      <c r="W74" s="48" t="s">
        <v>1883</v>
      </c>
      <c r="X74" s="48">
        <v>45884</v>
      </c>
      <c r="Y74" s="48" t="s">
        <v>108</v>
      </c>
      <c r="Z74" s="48" t="s">
        <v>1123</v>
      </c>
      <c r="AA74" s="49" t="s">
        <v>2753</v>
      </c>
      <c r="AB74" s="36" t="s">
        <v>2058</v>
      </c>
      <c r="AC74" s="35"/>
    </row>
    <row r="75" spans="1:29" ht="15" customHeight="1" x14ac:dyDescent="0.25">
      <c r="A75" s="35">
        <v>64</v>
      </c>
      <c r="B75" s="41" t="s">
        <v>23</v>
      </c>
      <c r="C75" s="41" t="s">
        <v>2059</v>
      </c>
      <c r="D75" s="70" t="s">
        <v>2783</v>
      </c>
      <c r="E75" s="41" t="s">
        <v>941</v>
      </c>
      <c r="F75" s="43">
        <v>35577</v>
      </c>
      <c r="G75" s="44" t="s">
        <v>2060</v>
      </c>
      <c r="H75" s="49" t="s">
        <v>2061</v>
      </c>
      <c r="I75" s="45"/>
      <c r="J75" s="41" t="s">
        <v>2062</v>
      </c>
      <c r="K75" s="41" t="s">
        <v>2063</v>
      </c>
      <c r="L75" s="41" t="s">
        <v>553</v>
      </c>
      <c r="M75" s="41" t="s">
        <v>1900</v>
      </c>
      <c r="N75" s="41" t="s">
        <v>2064</v>
      </c>
      <c r="O75" s="41" t="s">
        <v>2065</v>
      </c>
      <c r="P75" s="45" t="s">
        <v>2066</v>
      </c>
      <c r="Q75" s="41"/>
      <c r="R75" s="41" t="s">
        <v>22</v>
      </c>
      <c r="S75" s="46">
        <v>100</v>
      </c>
      <c r="T75" s="47"/>
      <c r="U75" s="48">
        <v>45885</v>
      </c>
      <c r="V75" s="48" t="s">
        <v>1882</v>
      </c>
      <c r="W75" s="48" t="str">
        <f>IF(C75="","",IF(Q75="","ні","так"))</f>
        <v>ні</v>
      </c>
      <c r="X75" s="48">
        <v>45884</v>
      </c>
      <c r="Y75" s="48" t="s">
        <v>108</v>
      </c>
      <c r="Z75" s="48"/>
      <c r="AA75" s="49" t="s">
        <v>2753</v>
      </c>
      <c r="AB75" s="36"/>
      <c r="AC75" s="35"/>
    </row>
    <row r="76" spans="1:29" ht="15" customHeight="1" x14ac:dyDescent="0.25">
      <c r="A76" s="35">
        <v>65</v>
      </c>
      <c r="B76" s="41" t="s">
        <v>23</v>
      </c>
      <c r="C76" s="42" t="s">
        <v>2526</v>
      </c>
      <c r="D76" s="70" t="s">
        <v>2793</v>
      </c>
      <c r="E76" s="41" t="s">
        <v>123</v>
      </c>
      <c r="F76" s="43">
        <v>29984</v>
      </c>
      <c r="G76" s="44" t="s">
        <v>2527</v>
      </c>
      <c r="H76" s="41" t="s">
        <v>2528</v>
      </c>
      <c r="I76" s="45"/>
      <c r="J76" s="41" t="s">
        <v>2529</v>
      </c>
      <c r="K76" s="41" t="s">
        <v>2530</v>
      </c>
      <c r="L76" s="41" t="s">
        <v>555</v>
      </c>
      <c r="M76" s="41" t="s">
        <v>2531</v>
      </c>
      <c r="N76" s="41" t="s">
        <v>2532</v>
      </c>
      <c r="O76" s="41" t="s">
        <v>2533</v>
      </c>
      <c r="P76" s="45" t="s">
        <v>32</v>
      </c>
      <c r="Q76" s="41"/>
      <c r="R76" s="41" t="s">
        <v>22</v>
      </c>
      <c r="S76" s="46">
        <v>100</v>
      </c>
      <c r="T76" s="47"/>
      <c r="U76" s="48">
        <v>45886</v>
      </c>
      <c r="V76" s="48" t="s">
        <v>2382</v>
      </c>
      <c r="W76" s="48" t="str">
        <f>IF(C76="","",IF(Q76="","ні","так"))</f>
        <v>ні</v>
      </c>
      <c r="X76" s="48">
        <v>45885</v>
      </c>
      <c r="Y76" s="48" t="s">
        <v>108</v>
      </c>
      <c r="Z76" s="48" t="s">
        <v>1125</v>
      </c>
      <c r="AA76" s="49" t="s">
        <v>2753</v>
      </c>
      <c r="AB76" s="36"/>
      <c r="AC76" s="35"/>
    </row>
    <row r="77" spans="1:29" ht="15" customHeight="1" x14ac:dyDescent="0.25">
      <c r="A77" s="35">
        <v>66</v>
      </c>
      <c r="B77" s="41" t="s">
        <v>23</v>
      </c>
      <c r="C77" s="42" t="s">
        <v>2067</v>
      </c>
      <c r="D77" s="70" t="s">
        <v>2779</v>
      </c>
      <c r="E77" s="41" t="s">
        <v>123</v>
      </c>
      <c r="F77" s="43">
        <v>31484</v>
      </c>
      <c r="G77" s="44" t="s">
        <v>2068</v>
      </c>
      <c r="H77" s="48" t="s">
        <v>2069</v>
      </c>
      <c r="I77" s="45" t="s">
        <v>2070</v>
      </c>
      <c r="J77" s="48" t="s">
        <v>2071</v>
      </c>
      <c r="K77" s="48" t="s">
        <v>2072</v>
      </c>
      <c r="L77" s="41" t="s">
        <v>555</v>
      </c>
      <c r="M77" s="48" t="s">
        <v>2073</v>
      </c>
      <c r="N77" s="48" t="s">
        <v>2074</v>
      </c>
      <c r="O77" s="48" t="s">
        <v>2075</v>
      </c>
      <c r="P77" s="45" t="s">
        <v>2076</v>
      </c>
      <c r="Q77" s="41"/>
      <c r="R77" s="41" t="s">
        <v>22</v>
      </c>
      <c r="S77" s="46">
        <v>100</v>
      </c>
      <c r="T77" s="47"/>
      <c r="U77" s="48">
        <v>45885</v>
      </c>
      <c r="V77" s="48" t="s">
        <v>1882</v>
      </c>
      <c r="W77" s="48" t="str">
        <f>IF(C77="","",IF(Q77="","ні","так"))</f>
        <v>ні</v>
      </c>
      <c r="X77" s="48">
        <v>45883</v>
      </c>
      <c r="Y77" s="48" t="s">
        <v>108</v>
      </c>
      <c r="Z77" s="48"/>
      <c r="AA77" s="49" t="s">
        <v>2753</v>
      </c>
      <c r="AB77" s="36"/>
      <c r="AC77" s="35"/>
    </row>
    <row r="78" spans="1:29" ht="15" customHeight="1" x14ac:dyDescent="0.25">
      <c r="A78" s="35">
        <v>67</v>
      </c>
      <c r="B78" s="41" t="s">
        <v>23</v>
      </c>
      <c r="C78" s="49" t="s">
        <v>2077</v>
      </c>
      <c r="D78" s="70" t="s">
        <v>2794</v>
      </c>
      <c r="E78" s="41" t="s">
        <v>123</v>
      </c>
      <c r="F78" s="43">
        <v>32541</v>
      </c>
      <c r="G78" s="44" t="s">
        <v>2078</v>
      </c>
      <c r="H78" s="41" t="s">
        <v>2079</v>
      </c>
      <c r="I78" s="45" t="s">
        <v>2080</v>
      </c>
      <c r="J78" s="41" t="s">
        <v>1697</v>
      </c>
      <c r="K78" s="41" t="s">
        <v>2081</v>
      </c>
      <c r="L78" s="41" t="s">
        <v>554</v>
      </c>
      <c r="M78" s="41" t="s">
        <v>1900</v>
      </c>
      <c r="N78" s="41" t="s">
        <v>2082</v>
      </c>
      <c r="O78" s="41" t="s">
        <v>2083</v>
      </c>
      <c r="P78" s="47" t="s">
        <v>2084</v>
      </c>
      <c r="Q78" s="41"/>
      <c r="R78" s="41" t="s">
        <v>22</v>
      </c>
      <c r="S78" s="46">
        <v>100</v>
      </c>
      <c r="T78" s="47"/>
      <c r="U78" s="48">
        <v>45885</v>
      </c>
      <c r="V78" s="48" t="s">
        <v>1882</v>
      </c>
      <c r="W78" s="48" t="str">
        <f>IF(C78="","",IF(Q78="","ні","так"))</f>
        <v>ні</v>
      </c>
      <c r="X78" s="48">
        <v>45884</v>
      </c>
      <c r="Y78" s="48" t="s">
        <v>108</v>
      </c>
      <c r="Z78" s="48" t="s">
        <v>1125</v>
      </c>
      <c r="AA78" s="49" t="s">
        <v>2753</v>
      </c>
      <c r="AB78" s="36"/>
      <c r="AC78" s="35"/>
    </row>
    <row r="79" spans="1:29" ht="15" customHeight="1" x14ac:dyDescent="0.25">
      <c r="A79" s="35">
        <v>68</v>
      </c>
      <c r="B79" s="41" t="s">
        <v>23</v>
      </c>
      <c r="C79" s="42" t="s">
        <v>1647</v>
      </c>
      <c r="D79" s="70" t="s">
        <v>2772</v>
      </c>
      <c r="E79" s="41" t="s">
        <v>941</v>
      </c>
      <c r="F79" s="43">
        <v>34905</v>
      </c>
      <c r="G79" s="44" t="s">
        <v>1648</v>
      </c>
      <c r="H79" s="41" t="s">
        <v>1649</v>
      </c>
      <c r="I79" s="45" t="s">
        <v>1650</v>
      </c>
      <c r="J79" s="41" t="s">
        <v>1651</v>
      </c>
      <c r="K79" s="41" t="s">
        <v>1652</v>
      </c>
      <c r="L79" s="41" t="s">
        <v>555</v>
      </c>
      <c r="M79" s="41" t="s">
        <v>1653</v>
      </c>
      <c r="N79" s="41" t="s">
        <v>1654</v>
      </c>
      <c r="O79" s="41" t="s">
        <v>1655</v>
      </c>
      <c r="P79" s="47" t="s">
        <v>1656</v>
      </c>
      <c r="Q79" s="41"/>
      <c r="R79" s="41" t="s">
        <v>22</v>
      </c>
      <c r="S79" s="46">
        <v>100</v>
      </c>
      <c r="T79" s="47"/>
      <c r="U79" s="48">
        <v>45884</v>
      </c>
      <c r="V79" s="48" t="s">
        <v>1549</v>
      </c>
      <c r="W79" s="48" t="str">
        <f>IF(C79="","",IF(Q79="","ні","так"))</f>
        <v>ні</v>
      </c>
      <c r="X79" s="48">
        <v>45883</v>
      </c>
      <c r="Y79" s="48" t="s">
        <v>1128</v>
      </c>
      <c r="Z79" s="48"/>
      <c r="AA79" s="49" t="s">
        <v>2753</v>
      </c>
      <c r="AB79" s="36" t="s">
        <v>1223</v>
      </c>
      <c r="AC79" s="35"/>
    </row>
    <row r="80" spans="1:29" ht="15" customHeight="1" x14ac:dyDescent="0.25">
      <c r="A80" s="35">
        <v>69</v>
      </c>
      <c r="B80" s="41" t="s">
        <v>23</v>
      </c>
      <c r="C80" s="42" t="s">
        <v>2085</v>
      </c>
      <c r="D80" s="70" t="s">
        <v>2772</v>
      </c>
      <c r="E80" s="41" t="s">
        <v>941</v>
      </c>
      <c r="F80" s="43">
        <v>31588</v>
      </c>
      <c r="G80" s="44" t="s">
        <v>2086</v>
      </c>
      <c r="H80" s="41" t="s">
        <v>2087</v>
      </c>
      <c r="I80" s="45" t="s">
        <v>2088</v>
      </c>
      <c r="J80" s="41" t="s">
        <v>2089</v>
      </c>
      <c r="K80" s="41" t="s">
        <v>2090</v>
      </c>
      <c r="L80" s="41" t="s">
        <v>553</v>
      </c>
      <c r="M80" s="41" t="s">
        <v>2091</v>
      </c>
      <c r="N80" s="41" t="s">
        <v>2092</v>
      </c>
      <c r="O80" s="41" t="s">
        <v>2093</v>
      </c>
      <c r="P80" s="45" t="s">
        <v>2094</v>
      </c>
      <c r="Q80" s="41"/>
      <c r="R80" s="41" t="s">
        <v>22</v>
      </c>
      <c r="S80" s="46">
        <v>100</v>
      </c>
      <c r="T80" s="47"/>
      <c r="U80" s="48">
        <v>45885</v>
      </c>
      <c r="V80" s="48" t="s">
        <v>1882</v>
      </c>
      <c r="W80" s="48" t="s">
        <v>1859</v>
      </c>
      <c r="X80" s="48">
        <v>45884</v>
      </c>
      <c r="Y80" s="48" t="s">
        <v>108</v>
      </c>
      <c r="Z80" s="48" t="s">
        <v>1120</v>
      </c>
      <c r="AA80" s="49" t="s">
        <v>2753</v>
      </c>
      <c r="AB80" s="36"/>
      <c r="AC80" s="35"/>
    </row>
    <row r="81" spans="1:29" ht="15" customHeight="1" x14ac:dyDescent="0.25">
      <c r="A81" s="35">
        <v>70</v>
      </c>
      <c r="B81" s="41" t="s">
        <v>23</v>
      </c>
      <c r="C81" s="42" t="s">
        <v>2534</v>
      </c>
      <c r="D81" s="70" t="s">
        <v>2788</v>
      </c>
      <c r="E81" s="41" t="s">
        <v>945</v>
      </c>
      <c r="F81" s="43">
        <v>34289</v>
      </c>
      <c r="G81" s="44" t="s">
        <v>2535</v>
      </c>
      <c r="H81" s="48" t="s">
        <v>2536</v>
      </c>
      <c r="I81" s="45" t="s">
        <v>2537</v>
      </c>
      <c r="J81" s="48" t="s">
        <v>2538</v>
      </c>
      <c r="K81" s="48" t="s">
        <v>2539</v>
      </c>
      <c r="L81" s="41" t="s">
        <v>134</v>
      </c>
      <c r="M81" s="48" t="s">
        <v>2540</v>
      </c>
      <c r="N81" s="48" t="s">
        <v>2541</v>
      </c>
      <c r="O81" s="48" t="s">
        <v>2542</v>
      </c>
      <c r="P81" s="45" t="s">
        <v>2543</v>
      </c>
      <c r="Q81" s="41"/>
      <c r="R81" s="41" t="s">
        <v>22</v>
      </c>
      <c r="S81" s="46">
        <v>100</v>
      </c>
      <c r="T81" s="47"/>
      <c r="U81" s="48">
        <v>45886</v>
      </c>
      <c r="V81" s="48" t="s">
        <v>2382</v>
      </c>
      <c r="W81" s="48" t="str">
        <f t="shared" ref="W81:W88" si="2">IF(C81="","",IF(Q81="","ні","так"))</f>
        <v>ні</v>
      </c>
      <c r="X81" s="48">
        <v>45885</v>
      </c>
      <c r="Y81" s="48" t="s">
        <v>108</v>
      </c>
      <c r="Z81" s="48"/>
      <c r="AA81" s="49" t="s">
        <v>2753</v>
      </c>
      <c r="AB81" s="36"/>
      <c r="AC81" s="35"/>
    </row>
    <row r="82" spans="1:29" ht="15" customHeight="1" x14ac:dyDescent="0.25">
      <c r="A82" s="35">
        <v>71</v>
      </c>
      <c r="B82" s="41" t="s">
        <v>23</v>
      </c>
      <c r="C82" s="49" t="s">
        <v>1185</v>
      </c>
      <c r="D82" s="70" t="s">
        <v>2795</v>
      </c>
      <c r="E82" s="41" t="s">
        <v>123</v>
      </c>
      <c r="F82" s="43">
        <v>28667</v>
      </c>
      <c r="G82" s="44" t="s">
        <v>1201</v>
      </c>
      <c r="H82" s="41" t="s">
        <v>1202</v>
      </c>
      <c r="I82" s="45" t="s">
        <v>1203</v>
      </c>
      <c r="J82" s="41" t="s">
        <v>1401</v>
      </c>
      <c r="K82" s="41" t="s">
        <v>1402</v>
      </c>
      <c r="L82" s="41" t="s">
        <v>554</v>
      </c>
      <c r="M82" s="41" t="s">
        <v>1403</v>
      </c>
      <c r="N82" s="41" t="s">
        <v>1404</v>
      </c>
      <c r="O82" s="41" t="s">
        <v>1405</v>
      </c>
      <c r="P82" s="47" t="s">
        <v>1406</v>
      </c>
      <c r="Q82" s="41"/>
      <c r="R82" s="41" t="s">
        <v>22</v>
      </c>
      <c r="S82" s="46">
        <v>100</v>
      </c>
      <c r="T82" s="47"/>
      <c r="U82" s="48">
        <v>45883</v>
      </c>
      <c r="V82" s="48" t="s">
        <v>1138</v>
      </c>
      <c r="W82" s="48" t="str">
        <f t="shared" si="2"/>
        <v>ні</v>
      </c>
      <c r="X82" s="48">
        <v>45882</v>
      </c>
      <c r="Y82" s="48" t="s">
        <v>108</v>
      </c>
      <c r="Z82" s="48" t="s">
        <v>1127</v>
      </c>
      <c r="AA82" s="49" t="s">
        <v>2753</v>
      </c>
      <c r="AB82" s="36" t="s">
        <v>1255</v>
      </c>
      <c r="AC82" s="35"/>
    </row>
    <row r="83" spans="1:29" ht="15" customHeight="1" x14ac:dyDescent="0.25">
      <c r="A83" s="35">
        <v>72</v>
      </c>
      <c r="B83" s="41" t="s">
        <v>1043</v>
      </c>
      <c r="C83" s="49" t="s">
        <v>2095</v>
      </c>
      <c r="D83" s="70" t="s">
        <v>2764</v>
      </c>
      <c r="E83" s="41" t="s">
        <v>123</v>
      </c>
      <c r="F83" s="43">
        <v>29703</v>
      </c>
      <c r="G83" s="44" t="s">
        <v>2096</v>
      </c>
      <c r="H83" s="41" t="s">
        <v>2097</v>
      </c>
      <c r="I83" s="45" t="s">
        <v>2098</v>
      </c>
      <c r="J83" s="41" t="s">
        <v>2099</v>
      </c>
      <c r="K83" s="41" t="s">
        <v>2100</v>
      </c>
      <c r="L83" s="41" t="s">
        <v>555</v>
      </c>
      <c r="M83" s="41" t="s">
        <v>2101</v>
      </c>
      <c r="N83" s="41" t="s">
        <v>2102</v>
      </c>
      <c r="O83" s="41" t="s">
        <v>2103</v>
      </c>
      <c r="P83" s="45" t="s">
        <v>2104</v>
      </c>
      <c r="Q83" s="56" t="s">
        <v>2105</v>
      </c>
      <c r="R83" s="41" t="s">
        <v>22</v>
      </c>
      <c r="S83" s="46">
        <v>100</v>
      </c>
      <c r="T83" s="47"/>
      <c r="U83" s="48">
        <v>45885</v>
      </c>
      <c r="V83" s="48" t="s">
        <v>1882</v>
      </c>
      <c r="W83" s="48" t="str">
        <f t="shared" si="2"/>
        <v>так</v>
      </c>
      <c r="X83" s="48">
        <v>45883</v>
      </c>
      <c r="Y83" s="48" t="s">
        <v>108</v>
      </c>
      <c r="Z83" s="48" t="s">
        <v>1121</v>
      </c>
      <c r="AA83" s="49" t="s">
        <v>2753</v>
      </c>
      <c r="AB83" s="58"/>
      <c r="AC83" s="35"/>
    </row>
    <row r="84" spans="1:29" ht="15" customHeight="1" x14ac:dyDescent="0.25">
      <c r="A84" s="35">
        <v>73</v>
      </c>
      <c r="B84" s="41" t="s">
        <v>23</v>
      </c>
      <c r="C84" s="49" t="s">
        <v>1657</v>
      </c>
      <c r="D84" s="70" t="s">
        <v>2755</v>
      </c>
      <c r="E84" s="41" t="s">
        <v>129</v>
      </c>
      <c r="F84" s="43">
        <v>32780</v>
      </c>
      <c r="G84" s="44" t="s">
        <v>1658</v>
      </c>
      <c r="H84" s="41" t="s">
        <v>1659</v>
      </c>
      <c r="I84" s="45" t="s">
        <v>1660</v>
      </c>
      <c r="J84" s="41" t="s">
        <v>1137</v>
      </c>
      <c r="K84" s="41" t="s">
        <v>1661</v>
      </c>
      <c r="L84" s="41" t="s">
        <v>555</v>
      </c>
      <c r="M84" s="41" t="s">
        <v>1662</v>
      </c>
      <c r="N84" s="41" t="s">
        <v>1663</v>
      </c>
      <c r="O84" s="41" t="s">
        <v>1664</v>
      </c>
      <c r="Q84" s="41"/>
      <c r="R84" s="41" t="s">
        <v>22</v>
      </c>
      <c r="S84" s="46">
        <v>100</v>
      </c>
      <c r="T84" s="47"/>
      <c r="U84" s="48">
        <v>45884</v>
      </c>
      <c r="V84" s="48" t="s">
        <v>1549</v>
      </c>
      <c r="W84" s="48" t="str">
        <f t="shared" si="2"/>
        <v>ні</v>
      </c>
      <c r="X84" s="48">
        <v>45883</v>
      </c>
      <c r="Y84" s="48" t="s">
        <v>108</v>
      </c>
      <c r="Z84" s="48" t="s">
        <v>1123</v>
      </c>
      <c r="AA84" s="49" t="s">
        <v>2753</v>
      </c>
      <c r="AB84" s="36"/>
      <c r="AC84" s="35"/>
    </row>
    <row r="85" spans="1:29" ht="15" customHeight="1" x14ac:dyDescent="0.25">
      <c r="A85" s="35">
        <v>74</v>
      </c>
      <c r="B85" s="41" t="s">
        <v>23</v>
      </c>
      <c r="C85" s="49" t="s">
        <v>2544</v>
      </c>
      <c r="D85" s="70" t="s">
        <v>2796</v>
      </c>
      <c r="E85" s="41" t="s">
        <v>123</v>
      </c>
      <c r="F85" s="43">
        <v>30058</v>
      </c>
      <c r="G85" s="44" t="s">
        <v>2545</v>
      </c>
      <c r="H85" s="41" t="s">
        <v>2546</v>
      </c>
      <c r="I85" s="45" t="s">
        <v>2547</v>
      </c>
      <c r="J85" s="41" t="s">
        <v>2548</v>
      </c>
      <c r="K85" s="41" t="s">
        <v>2549</v>
      </c>
      <c r="L85" s="41" t="s">
        <v>555</v>
      </c>
      <c r="M85" s="41" t="s">
        <v>2550</v>
      </c>
      <c r="N85" s="41" t="s">
        <v>2551</v>
      </c>
      <c r="O85" s="41" t="s">
        <v>2552</v>
      </c>
      <c r="P85" s="45" t="s">
        <v>2553</v>
      </c>
      <c r="Q85" s="41"/>
      <c r="R85" s="41" t="s">
        <v>22</v>
      </c>
      <c r="S85" s="46">
        <v>100</v>
      </c>
      <c r="T85" s="47"/>
      <c r="U85" s="48">
        <v>45886</v>
      </c>
      <c r="V85" s="48" t="s">
        <v>2382</v>
      </c>
      <c r="W85" s="48" t="str">
        <f t="shared" si="2"/>
        <v>ні</v>
      </c>
      <c r="X85" s="48">
        <v>45885</v>
      </c>
      <c r="Y85" s="48" t="s">
        <v>108</v>
      </c>
      <c r="Z85" s="48"/>
      <c r="AA85" s="49" t="s">
        <v>2753</v>
      </c>
      <c r="AB85" s="36"/>
      <c r="AC85" s="35"/>
    </row>
    <row r="86" spans="1:29" ht="15" customHeight="1" x14ac:dyDescent="0.25">
      <c r="A86" s="35">
        <v>75</v>
      </c>
      <c r="B86" s="41" t="s">
        <v>23</v>
      </c>
      <c r="C86" s="49" t="s">
        <v>2554</v>
      </c>
      <c r="D86" s="70" t="s">
        <v>2780</v>
      </c>
      <c r="E86" s="41" t="s">
        <v>129</v>
      </c>
      <c r="F86" s="43">
        <v>36268</v>
      </c>
      <c r="G86" s="44" t="s">
        <v>2555</v>
      </c>
      <c r="H86" s="41" t="s">
        <v>2556</v>
      </c>
      <c r="I86" s="45" t="s">
        <v>2557</v>
      </c>
      <c r="J86" s="41" t="s">
        <v>2558</v>
      </c>
      <c r="K86" s="41" t="s">
        <v>2559</v>
      </c>
      <c r="L86" s="41" t="s">
        <v>555</v>
      </c>
      <c r="M86" s="41" t="s">
        <v>2560</v>
      </c>
      <c r="N86" s="41" t="s">
        <v>2561</v>
      </c>
      <c r="O86" s="41" t="s">
        <v>2562</v>
      </c>
      <c r="P86" s="47" t="s">
        <v>2563</v>
      </c>
      <c r="Q86" s="41"/>
      <c r="R86" s="41" t="s">
        <v>22</v>
      </c>
      <c r="S86" s="46">
        <v>100</v>
      </c>
      <c r="T86" s="47"/>
      <c r="U86" s="48">
        <v>45886</v>
      </c>
      <c r="V86" s="48" t="s">
        <v>2382</v>
      </c>
      <c r="W86" s="48" t="str">
        <f t="shared" si="2"/>
        <v>ні</v>
      </c>
      <c r="X86" s="48">
        <v>45885</v>
      </c>
      <c r="Y86" s="48" t="s">
        <v>1128</v>
      </c>
      <c r="Z86" s="48" t="s">
        <v>1123</v>
      </c>
      <c r="AA86" s="49" t="s">
        <v>2753</v>
      </c>
      <c r="AB86" s="36"/>
      <c r="AC86" s="35"/>
    </row>
    <row r="87" spans="1:29" ht="15" customHeight="1" x14ac:dyDescent="0.25">
      <c r="A87" s="35">
        <v>76</v>
      </c>
      <c r="B87" s="41" t="s">
        <v>23</v>
      </c>
      <c r="C87" s="42" t="s">
        <v>1188</v>
      </c>
      <c r="D87" s="70" t="s">
        <v>2774</v>
      </c>
      <c r="E87" s="41" t="s">
        <v>941</v>
      </c>
      <c r="F87" s="43">
        <v>34988</v>
      </c>
      <c r="G87" s="44" t="s">
        <v>1211</v>
      </c>
      <c r="H87" s="41" t="s">
        <v>1212</v>
      </c>
      <c r="I87" s="45" t="s">
        <v>1213</v>
      </c>
      <c r="J87" s="41" t="s">
        <v>1309</v>
      </c>
      <c r="K87" s="41" t="s">
        <v>1461</v>
      </c>
      <c r="L87" s="41" t="s">
        <v>554</v>
      </c>
      <c r="M87" s="41" t="s">
        <v>1462</v>
      </c>
      <c r="N87" s="41" t="s">
        <v>1463</v>
      </c>
      <c r="O87" s="41" t="s">
        <v>1464</v>
      </c>
      <c r="P87" s="47" t="s">
        <v>1465</v>
      </c>
      <c r="Q87" s="41"/>
      <c r="R87" s="41" t="s">
        <v>22</v>
      </c>
      <c r="S87" s="46">
        <v>100</v>
      </c>
      <c r="T87" s="47"/>
      <c r="U87" s="48">
        <v>45883</v>
      </c>
      <c r="V87" s="48" t="s">
        <v>1138</v>
      </c>
      <c r="W87" s="48" t="str">
        <f t="shared" si="2"/>
        <v>ні</v>
      </c>
      <c r="X87" s="48">
        <v>45882</v>
      </c>
      <c r="Y87" s="48" t="s">
        <v>108</v>
      </c>
      <c r="Z87" s="48" t="s">
        <v>1122</v>
      </c>
      <c r="AA87" s="49" t="s">
        <v>2753</v>
      </c>
      <c r="AB87" s="36"/>
      <c r="AC87" s="35"/>
    </row>
    <row r="88" spans="1:29" ht="15" customHeight="1" x14ac:dyDescent="0.25">
      <c r="A88" s="35">
        <v>77</v>
      </c>
      <c r="B88" s="41" t="s">
        <v>23</v>
      </c>
      <c r="C88" s="41" t="s">
        <v>1665</v>
      </c>
      <c r="D88" s="70" t="s">
        <v>2773</v>
      </c>
      <c r="E88" s="41" t="s">
        <v>941</v>
      </c>
      <c r="F88" s="43">
        <v>34468</v>
      </c>
      <c r="G88" s="44" t="s">
        <v>1666</v>
      </c>
      <c r="H88" s="49" t="s">
        <v>1667</v>
      </c>
      <c r="I88" s="45" t="s">
        <v>1668</v>
      </c>
      <c r="J88" s="41" t="s">
        <v>1309</v>
      </c>
      <c r="K88" s="41" t="s">
        <v>1669</v>
      </c>
      <c r="L88" s="41" t="s">
        <v>555</v>
      </c>
      <c r="M88" s="41" t="s">
        <v>1670</v>
      </c>
      <c r="N88" s="41" t="s">
        <v>1671</v>
      </c>
      <c r="O88" s="41" t="s">
        <v>1672</v>
      </c>
      <c r="P88" s="45" t="s">
        <v>1673</v>
      </c>
      <c r="Q88" s="41"/>
      <c r="R88" s="41" t="s">
        <v>22</v>
      </c>
      <c r="S88" s="46">
        <v>100</v>
      </c>
      <c r="T88" s="47"/>
      <c r="U88" s="48">
        <v>45884</v>
      </c>
      <c r="V88" s="48" t="s">
        <v>1549</v>
      </c>
      <c r="W88" s="48" t="str">
        <f t="shared" si="2"/>
        <v>ні</v>
      </c>
      <c r="X88" s="48">
        <v>45883</v>
      </c>
      <c r="Y88" s="48" t="s">
        <v>108</v>
      </c>
      <c r="Z88" s="48" t="s">
        <v>1121</v>
      </c>
      <c r="AA88" s="49" t="s">
        <v>2753</v>
      </c>
      <c r="AB88" s="36"/>
      <c r="AC88" s="35"/>
    </row>
    <row r="89" spans="1:29" ht="15" customHeight="1" x14ac:dyDescent="0.25">
      <c r="A89" s="35">
        <v>78</v>
      </c>
      <c r="B89" s="41" t="s">
        <v>23</v>
      </c>
      <c r="C89" s="49" t="s">
        <v>1269</v>
      </c>
      <c r="D89" s="70" t="s">
        <v>2771</v>
      </c>
      <c r="E89" s="41" t="s">
        <v>129</v>
      </c>
      <c r="F89" s="43">
        <v>34325</v>
      </c>
      <c r="G89" s="44" t="s">
        <v>1279</v>
      </c>
      <c r="H89" s="41" t="s">
        <v>1280</v>
      </c>
      <c r="I89" s="45" t="s">
        <v>1281</v>
      </c>
      <c r="J89" s="41" t="s">
        <v>1512</v>
      </c>
      <c r="K89" s="41" t="s">
        <v>1513</v>
      </c>
      <c r="L89" s="41" t="s">
        <v>553</v>
      </c>
      <c r="M89" s="41" t="s">
        <v>1514</v>
      </c>
      <c r="N89" s="41" t="s">
        <v>1515</v>
      </c>
      <c r="O89" s="47" t="s">
        <v>1516</v>
      </c>
      <c r="P89" s="41" t="s">
        <v>1517</v>
      </c>
      <c r="Q89" s="41" t="s">
        <v>22</v>
      </c>
      <c r="R89" s="41" t="s">
        <v>22</v>
      </c>
      <c r="S89" s="47"/>
      <c r="T89" s="48">
        <v>45883</v>
      </c>
      <c r="U89" s="48">
        <v>45883</v>
      </c>
      <c r="V89" s="48" t="s">
        <v>1138</v>
      </c>
      <c r="W89" s="48" t="str">
        <f>IF(C89="","",IF(Q89="","ні","так"))</f>
        <v>так</v>
      </c>
      <c r="X89" s="48">
        <v>45882</v>
      </c>
      <c r="Y89" s="48" t="s">
        <v>1125</v>
      </c>
      <c r="Z89" s="48" t="s">
        <v>1125</v>
      </c>
      <c r="AA89" s="49" t="s">
        <v>2753</v>
      </c>
      <c r="AB89" s="36"/>
      <c r="AC89" s="35"/>
    </row>
    <row r="90" spans="1:29" ht="15" customHeight="1" x14ac:dyDescent="0.25">
      <c r="A90" s="35">
        <v>79</v>
      </c>
      <c r="B90" s="41" t="s">
        <v>23</v>
      </c>
      <c r="C90" s="42" t="s">
        <v>2564</v>
      </c>
      <c r="D90" s="70" t="s">
        <v>2763</v>
      </c>
      <c r="E90" s="41" t="s">
        <v>945</v>
      </c>
      <c r="F90" s="43">
        <v>35058</v>
      </c>
      <c r="G90" s="44" t="s">
        <v>2565</v>
      </c>
      <c r="H90" s="49" t="s">
        <v>2566</v>
      </c>
      <c r="I90" s="45" t="s">
        <v>2567</v>
      </c>
      <c r="J90" s="41" t="s">
        <v>1524</v>
      </c>
      <c r="K90" s="41" t="s">
        <v>2568</v>
      </c>
      <c r="L90" s="41" t="s">
        <v>555</v>
      </c>
      <c r="M90" s="41" t="s">
        <v>2569</v>
      </c>
      <c r="N90" s="41" t="s">
        <v>2570</v>
      </c>
      <c r="O90" s="41" t="s">
        <v>2571</v>
      </c>
      <c r="P90" s="45" t="s">
        <v>2572</v>
      </c>
      <c r="Q90" s="41"/>
      <c r="R90" s="41" t="s">
        <v>22</v>
      </c>
      <c r="S90" s="46">
        <v>100</v>
      </c>
      <c r="T90" s="47"/>
      <c r="U90" s="48">
        <v>45886</v>
      </c>
      <c r="V90" s="48" t="s">
        <v>2382</v>
      </c>
      <c r="W90" s="48" t="str">
        <f>IF(C90="","",IF(Q90="","ні","так"))</f>
        <v>ні</v>
      </c>
      <c r="X90" s="48">
        <v>45791</v>
      </c>
      <c r="Y90" s="48" t="s">
        <v>108</v>
      </c>
      <c r="Z90" s="48"/>
      <c r="AA90" s="49" t="s">
        <v>2753</v>
      </c>
      <c r="AB90" s="36"/>
      <c r="AC90" s="35"/>
    </row>
    <row r="91" spans="1:29" ht="15" customHeight="1" x14ac:dyDescent="0.25">
      <c r="A91" s="35">
        <v>80</v>
      </c>
      <c r="B91" s="41" t="s">
        <v>23</v>
      </c>
      <c r="C91" s="59" t="s">
        <v>2106</v>
      </c>
      <c r="D91" s="70" t="s">
        <v>2764</v>
      </c>
      <c r="E91" s="41" t="s">
        <v>123</v>
      </c>
      <c r="F91" s="43">
        <v>30137</v>
      </c>
      <c r="G91" s="44" t="s">
        <v>2107</v>
      </c>
      <c r="H91" s="41" t="s">
        <v>2108</v>
      </c>
      <c r="I91" s="45" t="s">
        <v>2109</v>
      </c>
      <c r="J91" s="41" t="s">
        <v>2110</v>
      </c>
      <c r="K91" s="41" t="s">
        <v>2111</v>
      </c>
      <c r="L91" s="41" t="s">
        <v>555</v>
      </c>
      <c r="M91" s="41" t="s">
        <v>2112</v>
      </c>
      <c r="N91" s="41" t="s">
        <v>2113</v>
      </c>
      <c r="O91" s="41" t="s">
        <v>2114</v>
      </c>
      <c r="P91" s="47" t="s">
        <v>2115</v>
      </c>
      <c r="Q91" s="41" t="s">
        <v>2116</v>
      </c>
      <c r="R91" s="41" t="s">
        <v>22</v>
      </c>
      <c r="S91" s="46">
        <v>100</v>
      </c>
      <c r="T91" s="47"/>
      <c r="U91" s="48">
        <v>45885</v>
      </c>
      <c r="V91" s="48" t="s">
        <v>1882</v>
      </c>
      <c r="W91" s="48" t="s">
        <v>1883</v>
      </c>
      <c r="X91" s="48">
        <v>45884</v>
      </c>
      <c r="Y91" s="48" t="s">
        <v>108</v>
      </c>
      <c r="Z91" s="48" t="s">
        <v>1121</v>
      </c>
      <c r="AA91" s="49" t="s">
        <v>2753</v>
      </c>
      <c r="AB91" s="36"/>
      <c r="AC91" s="35"/>
    </row>
    <row r="92" spans="1:29" ht="15" customHeight="1" x14ac:dyDescent="0.25">
      <c r="A92" s="35">
        <v>81</v>
      </c>
      <c r="B92" s="41" t="s">
        <v>23</v>
      </c>
      <c r="C92" s="42" t="s">
        <v>2573</v>
      </c>
      <c r="D92" s="70" t="s">
        <v>2797</v>
      </c>
      <c r="E92" s="41" t="s">
        <v>111</v>
      </c>
      <c r="F92" s="43">
        <v>31028</v>
      </c>
      <c r="G92" s="44" t="s">
        <v>2574</v>
      </c>
      <c r="H92" s="41" t="s">
        <v>2575</v>
      </c>
      <c r="I92" s="45" t="s">
        <v>2576</v>
      </c>
      <c r="J92" s="41" t="s">
        <v>2577</v>
      </c>
      <c r="K92" s="41" t="s">
        <v>2578</v>
      </c>
      <c r="L92" s="41" t="s">
        <v>555</v>
      </c>
      <c r="M92" s="41" t="s">
        <v>2579</v>
      </c>
      <c r="N92" s="41" t="s">
        <v>2580</v>
      </c>
      <c r="O92" s="41" t="s">
        <v>2581</v>
      </c>
      <c r="P92" s="47" t="s">
        <v>2582</v>
      </c>
      <c r="Q92" s="41"/>
      <c r="R92" s="41" t="s">
        <v>22</v>
      </c>
      <c r="S92" s="46">
        <v>100</v>
      </c>
      <c r="T92" s="47"/>
      <c r="U92" s="48">
        <v>45886</v>
      </c>
      <c r="V92" s="48" t="s">
        <v>2382</v>
      </c>
      <c r="W92" s="48" t="str">
        <f t="shared" ref="W92:W98" si="3">IF(C92="","",IF(Q92="","ні","так"))</f>
        <v>ні</v>
      </c>
      <c r="X92" s="48">
        <v>45885</v>
      </c>
      <c r="Y92" s="48" t="s">
        <v>108</v>
      </c>
      <c r="Z92" s="48" t="s">
        <v>1123</v>
      </c>
      <c r="AA92" s="49" t="s">
        <v>2753</v>
      </c>
      <c r="AB92" s="36"/>
      <c r="AC92" s="35"/>
    </row>
    <row r="93" spans="1:29" ht="15" customHeight="1" x14ac:dyDescent="0.25">
      <c r="A93" s="35">
        <v>82</v>
      </c>
      <c r="B93" s="41" t="s">
        <v>23</v>
      </c>
      <c r="C93" s="42" t="s">
        <v>2117</v>
      </c>
      <c r="D93" s="70" t="s">
        <v>2772</v>
      </c>
      <c r="E93" s="41" t="s">
        <v>941</v>
      </c>
      <c r="F93" s="43">
        <v>36549</v>
      </c>
      <c r="G93" s="44" t="s">
        <v>2118</v>
      </c>
      <c r="H93" s="48" t="s">
        <v>2119</v>
      </c>
      <c r="I93" s="45" t="s">
        <v>2120</v>
      </c>
      <c r="J93" s="48" t="s">
        <v>2121</v>
      </c>
      <c r="K93" s="48" t="s">
        <v>2122</v>
      </c>
      <c r="L93" s="41" t="s">
        <v>134</v>
      </c>
      <c r="M93" s="48" t="s">
        <v>2123</v>
      </c>
      <c r="N93" s="48" t="s">
        <v>2124</v>
      </c>
      <c r="O93" s="48" t="s">
        <v>2125</v>
      </c>
      <c r="P93" s="45" t="s">
        <v>2126</v>
      </c>
      <c r="Q93" s="41"/>
      <c r="R93" s="41" t="s">
        <v>22</v>
      </c>
      <c r="S93" s="46">
        <v>100</v>
      </c>
      <c r="T93" s="47"/>
      <c r="U93" s="48">
        <v>45885</v>
      </c>
      <c r="V93" s="48" t="s">
        <v>1882</v>
      </c>
      <c r="W93" s="48" t="str">
        <f t="shared" si="3"/>
        <v>ні</v>
      </c>
      <c r="X93" s="48">
        <v>45884</v>
      </c>
      <c r="Y93" s="48" t="s">
        <v>108</v>
      </c>
      <c r="Z93" s="48" t="s">
        <v>1121</v>
      </c>
      <c r="AA93" s="49" t="s">
        <v>2753</v>
      </c>
      <c r="AB93" s="36"/>
      <c r="AC93" s="35"/>
    </row>
    <row r="94" spans="1:29" ht="15" customHeight="1" x14ac:dyDescent="0.25">
      <c r="A94" s="35">
        <v>83</v>
      </c>
      <c r="B94" s="41" t="s">
        <v>23</v>
      </c>
      <c r="C94" s="42" t="s">
        <v>1674</v>
      </c>
      <c r="D94" s="70" t="s">
        <v>2757</v>
      </c>
      <c r="E94" s="41" t="s">
        <v>941</v>
      </c>
      <c r="F94" s="43">
        <v>29323</v>
      </c>
      <c r="G94" s="44" t="s">
        <v>1675</v>
      </c>
      <c r="H94" s="41" t="s">
        <v>1676</v>
      </c>
      <c r="I94" s="45" t="s">
        <v>1677</v>
      </c>
      <c r="J94" s="41" t="s">
        <v>1678</v>
      </c>
      <c r="K94" s="41" t="s">
        <v>1679</v>
      </c>
      <c r="L94" s="41" t="s">
        <v>553</v>
      </c>
      <c r="M94" s="41" t="s">
        <v>32</v>
      </c>
      <c r="N94" s="41" t="s">
        <v>1680</v>
      </c>
      <c r="O94" s="41" t="s">
        <v>1681</v>
      </c>
      <c r="P94" s="45" t="s">
        <v>1682</v>
      </c>
      <c r="Q94" s="56"/>
      <c r="R94" s="41" t="s">
        <v>22</v>
      </c>
      <c r="S94" s="46">
        <v>100</v>
      </c>
      <c r="T94" s="47"/>
      <c r="U94" s="48">
        <v>45884</v>
      </c>
      <c r="V94" s="48" t="s">
        <v>1549</v>
      </c>
      <c r="W94" s="48" t="str">
        <f t="shared" si="3"/>
        <v>ні</v>
      </c>
      <c r="X94" s="48">
        <v>45883</v>
      </c>
      <c r="Y94" s="48" t="s">
        <v>108</v>
      </c>
      <c r="Z94" s="48"/>
      <c r="AA94" s="49" t="s">
        <v>2753</v>
      </c>
      <c r="AB94" s="36"/>
      <c r="AC94" s="35"/>
    </row>
    <row r="95" spans="1:29" ht="15" customHeight="1" x14ac:dyDescent="0.25">
      <c r="A95" s="35">
        <v>84</v>
      </c>
      <c r="B95" s="41" t="s">
        <v>23</v>
      </c>
      <c r="C95" s="42" t="s">
        <v>2127</v>
      </c>
      <c r="D95" s="70" t="s">
        <v>2798</v>
      </c>
      <c r="E95" s="41" t="s">
        <v>945</v>
      </c>
      <c r="F95" s="43">
        <v>32173</v>
      </c>
      <c r="G95" s="44" t="s">
        <v>2128</v>
      </c>
      <c r="H95" s="48" t="s">
        <v>2129</v>
      </c>
      <c r="I95" s="45" t="s">
        <v>2130</v>
      </c>
      <c r="J95" s="48" t="s">
        <v>2131</v>
      </c>
      <c r="K95" s="48" t="s">
        <v>2132</v>
      </c>
      <c r="L95" s="41" t="s">
        <v>134</v>
      </c>
      <c r="M95" s="48" t="s">
        <v>2133</v>
      </c>
      <c r="N95" s="48" t="s">
        <v>2134</v>
      </c>
      <c r="O95" s="48" t="s">
        <v>2135</v>
      </c>
      <c r="P95" s="45" t="s">
        <v>2136</v>
      </c>
      <c r="Q95" s="41"/>
      <c r="R95" s="41" t="s">
        <v>22</v>
      </c>
      <c r="S95" s="46">
        <v>100</v>
      </c>
      <c r="T95" s="47"/>
      <c r="U95" s="48">
        <v>45885</v>
      </c>
      <c r="V95" s="48" t="s">
        <v>1882</v>
      </c>
      <c r="W95" s="48" t="str">
        <f t="shared" si="3"/>
        <v>ні</v>
      </c>
      <c r="X95" s="48">
        <v>45884</v>
      </c>
      <c r="Y95" s="48" t="s">
        <v>108</v>
      </c>
      <c r="Z95" s="48" t="s">
        <v>1127</v>
      </c>
      <c r="AA95" s="49" t="s">
        <v>2753</v>
      </c>
      <c r="AB95" s="36"/>
      <c r="AC95" s="35"/>
    </row>
    <row r="96" spans="1:29" ht="15" customHeight="1" x14ac:dyDescent="0.25">
      <c r="A96" s="35">
        <v>85</v>
      </c>
      <c r="B96" s="41" t="s">
        <v>23</v>
      </c>
      <c r="C96" s="42" t="s">
        <v>1272</v>
      </c>
      <c r="D96" s="70" t="s">
        <v>2765</v>
      </c>
      <c r="E96" s="41" t="s">
        <v>129</v>
      </c>
      <c r="F96" s="43">
        <v>35318</v>
      </c>
      <c r="G96" s="44" t="s">
        <v>1288</v>
      </c>
      <c r="H96" s="41" t="s">
        <v>1289</v>
      </c>
      <c r="I96" s="45" t="s">
        <v>1290</v>
      </c>
      <c r="J96" s="41" t="s">
        <v>1383</v>
      </c>
      <c r="K96" s="41" t="s">
        <v>1384</v>
      </c>
      <c r="L96" s="41" t="s">
        <v>554</v>
      </c>
      <c r="M96" s="41" t="s">
        <v>1385</v>
      </c>
      <c r="N96" s="41" t="s">
        <v>1386</v>
      </c>
      <c r="O96" s="47" t="s">
        <v>1387</v>
      </c>
      <c r="P96" s="41" t="s">
        <v>1388</v>
      </c>
      <c r="Q96" s="41"/>
      <c r="R96" s="41" t="s">
        <v>22</v>
      </c>
      <c r="S96" s="47"/>
      <c r="T96" s="48">
        <v>45883</v>
      </c>
      <c r="U96" s="48">
        <v>45883</v>
      </c>
      <c r="V96" s="48" t="s">
        <v>1138</v>
      </c>
      <c r="W96" s="48" t="str">
        <f t="shared" si="3"/>
        <v>ні</v>
      </c>
      <c r="X96" s="48">
        <v>45882</v>
      </c>
      <c r="Y96" s="48" t="s">
        <v>108</v>
      </c>
      <c r="Z96" s="48" t="s">
        <v>1125</v>
      </c>
      <c r="AA96" s="49" t="s">
        <v>2753</v>
      </c>
      <c r="AB96" s="36" t="s">
        <v>1291</v>
      </c>
      <c r="AC96" s="60"/>
    </row>
    <row r="97" spans="1:29" ht="15" customHeight="1" x14ac:dyDescent="0.25">
      <c r="A97" s="35">
        <v>86</v>
      </c>
      <c r="B97" s="41" t="s">
        <v>23</v>
      </c>
      <c r="C97" s="42" t="s">
        <v>2583</v>
      </c>
      <c r="D97" s="70" t="s">
        <v>2799</v>
      </c>
      <c r="E97" s="41" t="s">
        <v>941</v>
      </c>
      <c r="F97" s="43">
        <v>35283</v>
      </c>
      <c r="G97" s="44" t="s">
        <v>2584</v>
      </c>
      <c r="H97" s="41" t="s">
        <v>2585</v>
      </c>
      <c r="I97" s="45" t="s">
        <v>2586</v>
      </c>
      <c r="J97" s="41" t="s">
        <v>2587</v>
      </c>
      <c r="K97" s="41" t="s">
        <v>2588</v>
      </c>
      <c r="L97" s="41" t="s">
        <v>555</v>
      </c>
      <c r="M97" s="41" t="s">
        <v>2589</v>
      </c>
      <c r="N97" s="41" t="s">
        <v>2590</v>
      </c>
      <c r="O97" s="41" t="s">
        <v>2591</v>
      </c>
      <c r="P97" s="45" t="s">
        <v>2592</v>
      </c>
      <c r="Q97" s="56"/>
      <c r="R97" s="41" t="s">
        <v>22</v>
      </c>
      <c r="S97" s="46">
        <v>100</v>
      </c>
      <c r="T97" s="47"/>
      <c r="U97" s="48">
        <v>45886</v>
      </c>
      <c r="V97" s="48" t="s">
        <v>2382</v>
      </c>
      <c r="W97" s="48" t="str">
        <f t="shared" si="3"/>
        <v>ні</v>
      </c>
      <c r="X97" s="48">
        <v>45885</v>
      </c>
      <c r="Y97" s="48" t="s">
        <v>108</v>
      </c>
      <c r="Z97" s="48" t="s">
        <v>1123</v>
      </c>
      <c r="AA97" s="49" t="s">
        <v>2753</v>
      </c>
      <c r="AB97" s="36"/>
      <c r="AC97" s="35"/>
    </row>
    <row r="98" spans="1:29" ht="15" customHeight="1" x14ac:dyDescent="0.25">
      <c r="A98" s="35">
        <v>87</v>
      </c>
      <c r="B98" s="41" t="s">
        <v>23</v>
      </c>
      <c r="C98" s="42" t="s">
        <v>2593</v>
      </c>
      <c r="D98" s="70" t="s">
        <v>2800</v>
      </c>
      <c r="E98" s="41" t="s">
        <v>123</v>
      </c>
      <c r="F98" s="43">
        <v>31969</v>
      </c>
      <c r="G98" s="44" t="s">
        <v>2594</v>
      </c>
      <c r="H98" s="49" t="s">
        <v>2595</v>
      </c>
      <c r="I98" s="45" t="s">
        <v>2596</v>
      </c>
      <c r="J98" s="41" t="s">
        <v>2597</v>
      </c>
      <c r="K98" s="41" t="s">
        <v>2598</v>
      </c>
      <c r="L98" s="41" t="s">
        <v>555</v>
      </c>
      <c r="M98" s="41" t="s">
        <v>2599</v>
      </c>
      <c r="N98" s="41" t="s">
        <v>2600</v>
      </c>
      <c r="O98" s="41" t="s">
        <v>2601</v>
      </c>
      <c r="P98" s="45" t="s">
        <v>2602</v>
      </c>
      <c r="Q98" s="41" t="s">
        <v>2603</v>
      </c>
      <c r="R98" s="41" t="s">
        <v>22</v>
      </c>
      <c r="S98" s="46">
        <v>100</v>
      </c>
      <c r="T98" s="47"/>
      <c r="U98" s="48">
        <v>45886</v>
      </c>
      <c r="V98" s="48" t="s">
        <v>2382</v>
      </c>
      <c r="W98" s="48" t="str">
        <f t="shared" si="3"/>
        <v>так</v>
      </c>
      <c r="X98" s="48">
        <v>45885</v>
      </c>
      <c r="Y98" s="48" t="s">
        <v>108</v>
      </c>
      <c r="Z98" s="48" t="s">
        <v>1125</v>
      </c>
      <c r="AA98" s="49" t="s">
        <v>2753</v>
      </c>
      <c r="AB98" s="36"/>
      <c r="AC98" s="35"/>
    </row>
    <row r="99" spans="1:29" ht="15" customHeight="1" x14ac:dyDescent="0.25">
      <c r="A99" s="35">
        <v>88</v>
      </c>
      <c r="B99" s="41" t="s">
        <v>23</v>
      </c>
      <c r="C99" s="49" t="s">
        <v>2137</v>
      </c>
      <c r="D99" s="70" t="s">
        <v>2758</v>
      </c>
      <c r="E99" s="41" t="s">
        <v>941</v>
      </c>
      <c r="F99" s="43">
        <v>33062</v>
      </c>
      <c r="G99" s="44" t="s">
        <v>2138</v>
      </c>
      <c r="H99" s="49" t="s">
        <v>2139</v>
      </c>
      <c r="I99" s="45" t="s">
        <v>2140</v>
      </c>
      <c r="J99" s="41" t="s">
        <v>2141</v>
      </c>
      <c r="K99" s="41" t="s">
        <v>2142</v>
      </c>
      <c r="L99" s="41" t="s">
        <v>555</v>
      </c>
      <c r="M99" s="41" t="s">
        <v>2143</v>
      </c>
      <c r="N99" s="41" t="s">
        <v>2144</v>
      </c>
      <c r="O99" s="41" t="s">
        <v>2145</v>
      </c>
      <c r="P99" s="45" t="s">
        <v>2146</v>
      </c>
      <c r="Q99" s="41"/>
      <c r="R99" s="41" t="s">
        <v>22</v>
      </c>
      <c r="S99" s="46">
        <v>100</v>
      </c>
      <c r="T99" s="47"/>
      <c r="U99" s="48">
        <v>45885</v>
      </c>
      <c r="V99" s="48" t="s">
        <v>1882</v>
      </c>
      <c r="W99" s="48" t="s">
        <v>1859</v>
      </c>
      <c r="X99" s="48">
        <v>45884</v>
      </c>
      <c r="Y99" s="48" t="s">
        <v>108</v>
      </c>
      <c r="Z99" s="48" t="s">
        <v>1121</v>
      </c>
      <c r="AA99" s="49" t="s">
        <v>2753</v>
      </c>
      <c r="AB99" s="36"/>
      <c r="AC99" s="35"/>
    </row>
    <row r="100" spans="1:29" ht="15" customHeight="1" x14ac:dyDescent="0.25">
      <c r="A100" s="35">
        <v>89</v>
      </c>
      <c r="B100" s="41" t="s">
        <v>23</v>
      </c>
      <c r="C100" s="42" t="s">
        <v>1683</v>
      </c>
      <c r="D100" s="70" t="s">
        <v>2776</v>
      </c>
      <c r="E100" s="41" t="s">
        <v>945</v>
      </c>
      <c r="F100" s="43">
        <v>32920</v>
      </c>
      <c r="G100" s="44" t="s">
        <v>1684</v>
      </c>
      <c r="H100" s="41" t="s">
        <v>1685</v>
      </c>
      <c r="I100" s="45" t="s">
        <v>1686</v>
      </c>
      <c r="J100" s="41" t="s">
        <v>1687</v>
      </c>
      <c r="K100" s="41" t="s">
        <v>1688</v>
      </c>
      <c r="L100" s="41" t="s">
        <v>555</v>
      </c>
      <c r="M100" s="41" t="s">
        <v>1689</v>
      </c>
      <c r="N100" s="41" t="s">
        <v>1690</v>
      </c>
      <c r="O100" s="41" t="s">
        <v>1691</v>
      </c>
      <c r="P100" s="45" t="s">
        <v>1692</v>
      </c>
      <c r="Q100" s="56"/>
      <c r="R100" s="41" t="s">
        <v>22</v>
      </c>
      <c r="S100" s="46">
        <v>100</v>
      </c>
      <c r="T100" s="47"/>
      <c r="U100" s="48">
        <v>45884</v>
      </c>
      <c r="V100" s="48" t="s">
        <v>1549</v>
      </c>
      <c r="W100" s="48" t="str">
        <f>IF(C100="","",IF(Q100="","ні","так"))</f>
        <v>ні</v>
      </c>
      <c r="X100" s="48">
        <v>45883</v>
      </c>
      <c r="Y100" s="48" t="s">
        <v>108</v>
      </c>
      <c r="Z100" s="48" t="s">
        <v>1127</v>
      </c>
      <c r="AA100" s="49" t="s">
        <v>2753</v>
      </c>
      <c r="AB100" s="36" t="s">
        <v>1134</v>
      </c>
      <c r="AC100" s="35"/>
    </row>
    <row r="101" spans="1:29" ht="15" customHeight="1" x14ac:dyDescent="0.25">
      <c r="A101" s="35">
        <v>90</v>
      </c>
      <c r="B101" s="41" t="s">
        <v>23</v>
      </c>
      <c r="C101" s="42" t="s">
        <v>2604</v>
      </c>
      <c r="D101" s="70" t="s">
        <v>2788</v>
      </c>
      <c r="E101" s="41" t="s">
        <v>945</v>
      </c>
      <c r="F101" s="43">
        <v>32396</v>
      </c>
      <c r="G101" s="44" t="s">
        <v>2605</v>
      </c>
      <c r="H101" s="48" t="s">
        <v>2606</v>
      </c>
      <c r="I101" s="45" t="s">
        <v>2607</v>
      </c>
      <c r="J101" s="48" t="s">
        <v>2062</v>
      </c>
      <c r="K101" s="48" t="s">
        <v>2608</v>
      </c>
      <c r="L101" s="41" t="s">
        <v>134</v>
      </c>
      <c r="M101" s="48" t="s">
        <v>2609</v>
      </c>
      <c r="N101" s="48" t="s">
        <v>2610</v>
      </c>
      <c r="O101" s="48" t="s">
        <v>2611</v>
      </c>
      <c r="P101" s="45" t="s">
        <v>2612</v>
      </c>
      <c r="Q101" s="41"/>
      <c r="R101" s="41" t="s">
        <v>22</v>
      </c>
      <c r="S101" s="46">
        <v>100</v>
      </c>
      <c r="T101" s="47"/>
      <c r="U101" s="48">
        <v>45886</v>
      </c>
      <c r="V101" s="48" t="s">
        <v>2382</v>
      </c>
      <c r="W101" s="48" t="str">
        <f>IF(C101="","",IF(Q101="","ні","так"))</f>
        <v>ні</v>
      </c>
      <c r="X101" s="48">
        <v>45885</v>
      </c>
      <c r="Y101" s="48" t="s">
        <v>108</v>
      </c>
      <c r="Z101" s="48"/>
      <c r="AA101" s="49" t="s">
        <v>2753</v>
      </c>
      <c r="AB101" s="36"/>
      <c r="AC101" s="35"/>
    </row>
    <row r="102" spans="1:29" ht="15" customHeight="1" x14ac:dyDescent="0.25">
      <c r="A102" s="35">
        <v>91</v>
      </c>
      <c r="B102" s="41" t="s">
        <v>23</v>
      </c>
      <c r="C102" s="42" t="s">
        <v>2613</v>
      </c>
      <c r="D102" s="70" t="s">
        <v>2799</v>
      </c>
      <c r="E102" s="41" t="s">
        <v>941</v>
      </c>
      <c r="F102" s="43">
        <v>33455</v>
      </c>
      <c r="G102" s="44" t="s">
        <v>2614</v>
      </c>
      <c r="H102" s="41" t="s">
        <v>2615</v>
      </c>
      <c r="I102" s="45" t="s">
        <v>2616</v>
      </c>
      <c r="J102" s="41" t="s">
        <v>2617</v>
      </c>
      <c r="K102" s="41" t="s">
        <v>2618</v>
      </c>
      <c r="L102" s="41" t="s">
        <v>134</v>
      </c>
      <c r="M102" s="41" t="s">
        <v>2619</v>
      </c>
      <c r="N102" s="41" t="s">
        <v>2620</v>
      </c>
      <c r="O102" s="41" t="s">
        <v>2621</v>
      </c>
      <c r="P102" s="45" t="s">
        <v>2622</v>
      </c>
      <c r="Q102" s="56"/>
      <c r="R102" s="41" t="s">
        <v>22</v>
      </c>
      <c r="S102" s="46">
        <v>100</v>
      </c>
      <c r="T102" s="47"/>
      <c r="U102" s="48">
        <v>45886</v>
      </c>
      <c r="V102" s="48" t="s">
        <v>2382</v>
      </c>
      <c r="W102" s="48" t="str">
        <f>IF(C102="","",IF(Q102="","ні","так"))</f>
        <v>ні</v>
      </c>
      <c r="X102" s="48">
        <v>45885</v>
      </c>
      <c r="Y102" s="48" t="s">
        <v>108</v>
      </c>
      <c r="Z102" s="48"/>
      <c r="AA102" s="49" t="s">
        <v>2753</v>
      </c>
      <c r="AB102" s="36"/>
      <c r="AC102" s="35"/>
    </row>
    <row r="103" spans="1:29" ht="15" customHeight="1" x14ac:dyDescent="0.25">
      <c r="A103" s="35">
        <v>92</v>
      </c>
      <c r="B103" s="41" t="s">
        <v>23</v>
      </c>
      <c r="C103" s="42" t="s">
        <v>2147</v>
      </c>
      <c r="D103" s="70" t="s">
        <v>2767</v>
      </c>
      <c r="E103" s="41" t="s">
        <v>945</v>
      </c>
      <c r="F103" s="43">
        <v>35999</v>
      </c>
      <c r="G103" s="44" t="s">
        <v>2148</v>
      </c>
      <c r="H103" s="41" t="s">
        <v>2149</v>
      </c>
      <c r="I103" s="45" t="s">
        <v>2150</v>
      </c>
      <c r="J103" s="41" t="s">
        <v>2151</v>
      </c>
      <c r="K103" s="41" t="s">
        <v>2152</v>
      </c>
      <c r="L103" s="41" t="s">
        <v>555</v>
      </c>
      <c r="M103" s="41" t="s">
        <v>2153</v>
      </c>
      <c r="N103" s="41" t="s">
        <v>2154</v>
      </c>
      <c r="O103" s="41" t="s">
        <v>2155</v>
      </c>
      <c r="P103" s="47" t="s">
        <v>2156</v>
      </c>
      <c r="Q103" s="41" t="s">
        <v>2157</v>
      </c>
      <c r="R103" s="41" t="s">
        <v>22</v>
      </c>
      <c r="S103" s="46">
        <v>100</v>
      </c>
      <c r="T103" s="47"/>
      <c r="U103" s="48">
        <v>45885</v>
      </c>
      <c r="V103" s="48" t="s">
        <v>1882</v>
      </c>
      <c r="W103" s="48" t="s">
        <v>1883</v>
      </c>
      <c r="X103" s="48">
        <v>45884</v>
      </c>
      <c r="Y103" s="48" t="s">
        <v>108</v>
      </c>
      <c r="Z103" s="48" t="s">
        <v>1123</v>
      </c>
      <c r="AA103" s="49" t="s">
        <v>2753</v>
      </c>
      <c r="AB103" s="36"/>
      <c r="AC103" s="35"/>
    </row>
    <row r="104" spans="1:29" ht="15" customHeight="1" x14ac:dyDescent="0.25">
      <c r="A104" s="35">
        <v>93</v>
      </c>
      <c r="B104" s="41" t="s">
        <v>23</v>
      </c>
      <c r="C104" s="42" t="s">
        <v>1163</v>
      </c>
      <c r="D104" s="70" t="s">
        <v>2792</v>
      </c>
      <c r="E104" s="41" t="s">
        <v>941</v>
      </c>
      <c r="F104" s="43">
        <v>30161</v>
      </c>
      <c r="G104" s="44" t="s">
        <v>1166</v>
      </c>
      <c r="H104" s="41" t="s">
        <v>1164</v>
      </c>
      <c r="I104" s="45" t="s">
        <v>1165</v>
      </c>
      <c r="J104" s="41" t="s">
        <v>1342</v>
      </c>
      <c r="K104" s="41" t="s">
        <v>1343</v>
      </c>
      <c r="L104" s="41" t="s">
        <v>134</v>
      </c>
      <c r="M104" s="41" t="s">
        <v>1344</v>
      </c>
      <c r="N104" s="41" t="s">
        <v>1345</v>
      </c>
      <c r="O104" s="41" t="s">
        <v>1346</v>
      </c>
      <c r="P104" s="47" t="s">
        <v>1347</v>
      </c>
      <c r="Q104" s="41"/>
      <c r="R104" s="41" t="s">
        <v>22</v>
      </c>
      <c r="S104" s="46">
        <v>100</v>
      </c>
      <c r="T104" s="47"/>
      <c r="U104" s="48">
        <v>45883</v>
      </c>
      <c r="V104" s="48" t="s">
        <v>1138</v>
      </c>
      <c r="W104" s="48" t="str">
        <f t="shared" ref="W104:W117" si="4">IF(C104="","",IF(Q104="","ні","так"))</f>
        <v>ні</v>
      </c>
      <c r="X104" s="48">
        <v>45882</v>
      </c>
      <c r="Y104" s="48" t="s">
        <v>108</v>
      </c>
      <c r="Z104" s="48" t="s">
        <v>1125</v>
      </c>
      <c r="AA104" s="49" t="s">
        <v>2753</v>
      </c>
      <c r="AB104" s="36" t="s">
        <v>1167</v>
      </c>
      <c r="AC104" s="35"/>
    </row>
    <row r="105" spans="1:29" ht="15" customHeight="1" x14ac:dyDescent="0.25">
      <c r="A105" s="35">
        <v>94</v>
      </c>
      <c r="B105" s="41" t="s">
        <v>23</v>
      </c>
      <c r="C105" s="42" t="s">
        <v>1186</v>
      </c>
      <c r="D105" s="70" t="s">
        <v>2774</v>
      </c>
      <c r="E105" s="41" t="s">
        <v>941</v>
      </c>
      <c r="F105" s="43">
        <v>33069</v>
      </c>
      <c r="G105" s="44" t="s">
        <v>1204</v>
      </c>
      <c r="H105" s="48" t="s">
        <v>1205</v>
      </c>
      <c r="I105" s="45" t="s">
        <v>1206</v>
      </c>
      <c r="J105" s="48" t="s">
        <v>1309</v>
      </c>
      <c r="K105" s="48" t="s">
        <v>1310</v>
      </c>
      <c r="L105" s="41" t="s">
        <v>554</v>
      </c>
      <c r="M105" s="48" t="s">
        <v>1311</v>
      </c>
      <c r="N105" s="48" t="s">
        <v>1312</v>
      </c>
      <c r="O105" s="48" t="s">
        <v>1313</v>
      </c>
      <c r="P105" s="45" t="s">
        <v>1314</v>
      </c>
      <c r="Q105" s="41" t="s">
        <v>1207</v>
      </c>
      <c r="R105" s="41" t="s">
        <v>22</v>
      </c>
      <c r="S105" s="46">
        <v>100</v>
      </c>
      <c r="T105" s="47"/>
      <c r="U105" s="48">
        <v>45883</v>
      </c>
      <c r="V105" s="48" t="s">
        <v>1138</v>
      </c>
      <c r="W105" s="48" t="str">
        <f t="shared" si="4"/>
        <v>так</v>
      </c>
      <c r="X105" s="48">
        <v>45882</v>
      </c>
      <c r="Y105" s="48" t="s">
        <v>108</v>
      </c>
      <c r="Z105" s="48" t="s">
        <v>1123</v>
      </c>
      <c r="AA105" s="49" t="s">
        <v>2753</v>
      </c>
      <c r="AB105" s="36" t="s">
        <v>1255</v>
      </c>
      <c r="AC105" s="35"/>
    </row>
    <row r="106" spans="1:29" ht="15" customHeight="1" x14ac:dyDescent="0.25">
      <c r="A106" s="35">
        <v>95</v>
      </c>
      <c r="B106" s="41" t="s">
        <v>23</v>
      </c>
      <c r="C106" s="42" t="s">
        <v>2158</v>
      </c>
      <c r="D106" s="70" t="s">
        <v>2801</v>
      </c>
      <c r="E106" s="41" t="s">
        <v>941</v>
      </c>
      <c r="F106" s="43">
        <v>29796</v>
      </c>
      <c r="G106" s="44" t="s">
        <v>2159</v>
      </c>
      <c r="H106" s="41" t="s">
        <v>2160</v>
      </c>
      <c r="I106" s="45" t="s">
        <v>2161</v>
      </c>
      <c r="J106" s="41" t="s">
        <v>2162</v>
      </c>
      <c r="K106" s="41" t="s">
        <v>2163</v>
      </c>
      <c r="L106" s="41" t="s">
        <v>555</v>
      </c>
      <c r="M106" s="41" t="s">
        <v>2164</v>
      </c>
      <c r="N106" s="41" t="s">
        <v>2165</v>
      </c>
      <c r="O106" s="41" t="s">
        <v>2166</v>
      </c>
      <c r="P106" s="47" t="s">
        <v>2167</v>
      </c>
      <c r="Q106" s="41"/>
      <c r="R106" s="41" t="s">
        <v>22</v>
      </c>
      <c r="S106" s="46">
        <v>100</v>
      </c>
      <c r="T106" s="47"/>
      <c r="U106" s="48">
        <v>45885</v>
      </c>
      <c r="V106" s="48" t="s">
        <v>1882</v>
      </c>
      <c r="W106" s="48" t="str">
        <f t="shared" si="4"/>
        <v>ні</v>
      </c>
      <c r="X106" s="48">
        <v>45884</v>
      </c>
      <c r="Y106" s="48" t="s">
        <v>108</v>
      </c>
      <c r="Z106" s="48" t="s">
        <v>1126</v>
      </c>
      <c r="AA106" s="49" t="s">
        <v>2753</v>
      </c>
      <c r="AB106" s="36"/>
      <c r="AC106" s="35"/>
    </row>
    <row r="107" spans="1:29" ht="15" customHeight="1" x14ac:dyDescent="0.25">
      <c r="A107" s="35">
        <v>96</v>
      </c>
      <c r="B107" s="41" t="s">
        <v>23</v>
      </c>
      <c r="C107" s="42" t="s">
        <v>2623</v>
      </c>
      <c r="D107" s="70" t="s">
        <v>2802</v>
      </c>
      <c r="E107" s="41" t="s">
        <v>934</v>
      </c>
      <c r="F107" s="43">
        <v>34948</v>
      </c>
      <c r="G107" s="44" t="s">
        <v>2624</v>
      </c>
      <c r="H107" s="48" t="s">
        <v>2625</v>
      </c>
      <c r="I107" s="45" t="s">
        <v>2626</v>
      </c>
      <c r="J107" s="48" t="s">
        <v>2627</v>
      </c>
      <c r="K107" s="48" t="s">
        <v>2628</v>
      </c>
      <c r="L107" s="41" t="s">
        <v>553</v>
      </c>
      <c r="M107" s="48" t="s">
        <v>2629</v>
      </c>
      <c r="N107" s="48" t="s">
        <v>2630</v>
      </c>
      <c r="O107" s="48" t="s">
        <v>2631</v>
      </c>
      <c r="P107" s="45" t="s">
        <v>2632</v>
      </c>
      <c r="Q107" s="41"/>
      <c r="R107" s="41" t="s">
        <v>22</v>
      </c>
      <c r="S107" s="46">
        <v>100</v>
      </c>
      <c r="T107" s="47"/>
      <c r="U107" s="48">
        <v>45886</v>
      </c>
      <c r="V107" s="48" t="s">
        <v>2382</v>
      </c>
      <c r="W107" s="48" t="str">
        <f t="shared" si="4"/>
        <v>ні</v>
      </c>
      <c r="X107" s="48">
        <v>45885</v>
      </c>
      <c r="Y107" s="48" t="s">
        <v>108</v>
      </c>
      <c r="Z107" s="48"/>
      <c r="AA107" s="49" t="s">
        <v>2753</v>
      </c>
      <c r="AB107" s="36"/>
      <c r="AC107" s="35"/>
    </row>
    <row r="108" spans="1:29" ht="15" customHeight="1" x14ac:dyDescent="0.25">
      <c r="A108" s="35">
        <v>97</v>
      </c>
      <c r="B108" s="41" t="s">
        <v>23</v>
      </c>
      <c r="C108" s="49" t="s">
        <v>2633</v>
      </c>
      <c r="D108" s="70" t="s">
        <v>2796</v>
      </c>
      <c r="E108" s="41" t="s">
        <v>123</v>
      </c>
      <c r="F108" s="43">
        <v>29536</v>
      </c>
      <c r="G108" s="44" t="s">
        <v>2634</v>
      </c>
      <c r="H108" s="41" t="s">
        <v>2635</v>
      </c>
      <c r="I108" s="45" t="s">
        <v>2636</v>
      </c>
      <c r="J108" s="41" t="s">
        <v>2278</v>
      </c>
      <c r="K108" s="41" t="s">
        <v>2637</v>
      </c>
      <c r="L108" s="41" t="s">
        <v>555</v>
      </c>
      <c r="M108" s="41" t="s">
        <v>2638</v>
      </c>
      <c r="N108" s="41" t="s">
        <v>2639</v>
      </c>
      <c r="O108" s="41" t="s">
        <v>2640</v>
      </c>
      <c r="P108" s="47" t="s">
        <v>2641</v>
      </c>
      <c r="Q108" s="41"/>
      <c r="R108" s="41" t="s">
        <v>22</v>
      </c>
      <c r="S108" s="46">
        <v>100</v>
      </c>
      <c r="T108" s="47"/>
      <c r="U108" s="48">
        <v>45886</v>
      </c>
      <c r="V108" s="48" t="s">
        <v>2382</v>
      </c>
      <c r="W108" s="48" t="str">
        <f t="shared" si="4"/>
        <v>ні</v>
      </c>
      <c r="X108" s="48">
        <v>45885</v>
      </c>
      <c r="Y108" s="48" t="s">
        <v>108</v>
      </c>
      <c r="Z108" s="48" t="s">
        <v>1125</v>
      </c>
      <c r="AA108" s="49" t="s">
        <v>2753</v>
      </c>
      <c r="AB108" s="36" t="s">
        <v>1255</v>
      </c>
      <c r="AC108" s="35"/>
    </row>
    <row r="109" spans="1:29" ht="15" customHeight="1" x14ac:dyDescent="0.25">
      <c r="A109" s="35">
        <v>98</v>
      </c>
      <c r="B109" s="41" t="s">
        <v>23</v>
      </c>
      <c r="C109" s="42" t="s">
        <v>1189</v>
      </c>
      <c r="D109" s="70" t="s">
        <v>2774</v>
      </c>
      <c r="E109" s="41" t="s">
        <v>941</v>
      </c>
      <c r="F109" s="43">
        <v>30862</v>
      </c>
      <c r="G109" s="44" t="s">
        <v>1214</v>
      </c>
      <c r="H109" s="49" t="s">
        <v>1215</v>
      </c>
      <c r="I109" s="45" t="s">
        <v>1216</v>
      </c>
      <c r="J109" s="41" t="s">
        <v>1414</v>
      </c>
      <c r="K109" s="41" t="s">
        <v>1415</v>
      </c>
      <c r="L109" s="41" t="s">
        <v>555</v>
      </c>
      <c r="M109" s="41" t="s">
        <v>1416</v>
      </c>
      <c r="N109" s="41" t="s">
        <v>1417</v>
      </c>
      <c r="O109" s="41" t="s">
        <v>1418</v>
      </c>
      <c r="P109" s="45" t="s">
        <v>1419</v>
      </c>
      <c r="Q109" s="41"/>
      <c r="R109" s="41" t="s">
        <v>22</v>
      </c>
      <c r="S109" s="46">
        <v>100</v>
      </c>
      <c r="T109" s="47"/>
      <c r="U109" s="48">
        <v>45883</v>
      </c>
      <c r="V109" s="48" t="s">
        <v>1138</v>
      </c>
      <c r="W109" s="48" t="str">
        <f t="shared" si="4"/>
        <v>ні</v>
      </c>
      <c r="X109" s="48">
        <v>45882</v>
      </c>
      <c r="Y109" s="48" t="s">
        <v>108</v>
      </c>
      <c r="Z109" s="48"/>
      <c r="AA109" s="49" t="s">
        <v>2753</v>
      </c>
      <c r="AB109" s="36"/>
      <c r="AC109" s="35"/>
    </row>
    <row r="110" spans="1:29" ht="15" customHeight="1" x14ac:dyDescent="0.25">
      <c r="A110" s="35">
        <v>99</v>
      </c>
      <c r="B110" s="41" t="s">
        <v>23</v>
      </c>
      <c r="C110" s="54" t="s">
        <v>2168</v>
      </c>
      <c r="D110" s="70" t="s">
        <v>2758</v>
      </c>
      <c r="E110" s="41" t="s">
        <v>941</v>
      </c>
      <c r="F110" s="43">
        <v>30232</v>
      </c>
      <c r="G110" s="44" t="s">
        <v>2169</v>
      </c>
      <c r="H110" s="49" t="s">
        <v>2170</v>
      </c>
      <c r="I110" s="45" t="s">
        <v>2171</v>
      </c>
      <c r="J110" s="41" t="s">
        <v>2172</v>
      </c>
      <c r="K110" s="41" t="s">
        <v>2173</v>
      </c>
      <c r="L110" s="41" t="s">
        <v>134</v>
      </c>
      <c r="M110" s="41" t="s">
        <v>2174</v>
      </c>
      <c r="N110" s="41" t="s">
        <v>2175</v>
      </c>
      <c r="O110" s="41" t="s">
        <v>2176</v>
      </c>
      <c r="P110" s="45" t="s">
        <v>2177</v>
      </c>
      <c r="Q110" s="41"/>
      <c r="R110" s="41" t="s">
        <v>22</v>
      </c>
      <c r="S110" s="46">
        <v>100</v>
      </c>
      <c r="T110" s="47"/>
      <c r="U110" s="48">
        <v>45885</v>
      </c>
      <c r="V110" s="48" t="s">
        <v>1882</v>
      </c>
      <c r="W110" s="48" t="str">
        <f t="shared" si="4"/>
        <v>ні</v>
      </c>
      <c r="X110" s="48">
        <v>45884</v>
      </c>
      <c r="Y110" s="48" t="s">
        <v>108</v>
      </c>
      <c r="Z110" s="48" t="s">
        <v>1121</v>
      </c>
      <c r="AA110" s="49" t="s">
        <v>2753</v>
      </c>
      <c r="AB110" s="36" t="s">
        <v>1255</v>
      </c>
      <c r="AC110" s="35"/>
    </row>
    <row r="111" spans="1:29" ht="15" customHeight="1" x14ac:dyDescent="0.25">
      <c r="A111" s="35">
        <v>100</v>
      </c>
      <c r="B111" s="41" t="s">
        <v>23</v>
      </c>
      <c r="C111" s="42" t="s">
        <v>1693</v>
      </c>
      <c r="D111" s="70" t="s">
        <v>2803</v>
      </c>
      <c r="E111" s="41" t="s">
        <v>123</v>
      </c>
      <c r="F111" s="43">
        <v>32939</v>
      </c>
      <c r="G111" s="44" t="s">
        <v>1694</v>
      </c>
      <c r="H111" s="41" t="s">
        <v>1695</v>
      </c>
      <c r="I111" s="45" t="s">
        <v>1696</v>
      </c>
      <c r="J111" s="41" t="s">
        <v>1697</v>
      </c>
      <c r="K111" s="41" t="s">
        <v>1698</v>
      </c>
      <c r="L111" s="41" t="s">
        <v>555</v>
      </c>
      <c r="M111" s="41" t="s">
        <v>1699</v>
      </c>
      <c r="N111" s="41" t="s">
        <v>1700</v>
      </c>
      <c r="O111" s="41" t="s">
        <v>1701</v>
      </c>
      <c r="P111" s="47" t="s">
        <v>1702</v>
      </c>
      <c r="Q111" s="41"/>
      <c r="R111" s="41" t="s">
        <v>22</v>
      </c>
      <c r="S111" s="46">
        <v>100</v>
      </c>
      <c r="T111" s="47"/>
      <c r="U111" s="48">
        <v>45884</v>
      </c>
      <c r="V111" s="48" t="s">
        <v>1549</v>
      </c>
      <c r="W111" s="48" t="str">
        <f t="shared" si="4"/>
        <v>ні</v>
      </c>
      <c r="X111" s="48">
        <v>45883</v>
      </c>
      <c r="Y111" s="48" t="s">
        <v>108</v>
      </c>
      <c r="Z111" s="48" t="s">
        <v>1123</v>
      </c>
      <c r="AA111" s="49" t="s">
        <v>2753</v>
      </c>
      <c r="AB111" s="36"/>
      <c r="AC111" s="35"/>
    </row>
    <row r="112" spans="1:29" ht="15" customHeight="1" x14ac:dyDescent="0.25">
      <c r="A112" s="35">
        <v>101</v>
      </c>
      <c r="B112" s="41" t="s">
        <v>23</v>
      </c>
      <c r="C112" s="42" t="s">
        <v>2642</v>
      </c>
      <c r="D112" s="70" t="s">
        <v>2799</v>
      </c>
      <c r="E112" s="41" t="s">
        <v>941</v>
      </c>
      <c r="F112" s="43">
        <v>30200</v>
      </c>
      <c r="G112" s="44" t="s">
        <v>2643</v>
      </c>
      <c r="H112" s="41" t="s">
        <v>2644</v>
      </c>
      <c r="I112" s="45" t="s">
        <v>2645</v>
      </c>
      <c r="J112" s="41" t="s">
        <v>2646</v>
      </c>
      <c r="K112" s="41" t="s">
        <v>2647</v>
      </c>
      <c r="L112" s="41" t="s">
        <v>554</v>
      </c>
      <c r="M112" s="41" t="s">
        <v>1900</v>
      </c>
      <c r="N112" s="41" t="s">
        <v>2648</v>
      </c>
      <c r="O112" s="41" t="s">
        <v>2649</v>
      </c>
      <c r="P112" s="45" t="s">
        <v>2650</v>
      </c>
      <c r="Q112" s="56"/>
      <c r="R112" s="41" t="s">
        <v>22</v>
      </c>
      <c r="S112" s="46">
        <v>100</v>
      </c>
      <c r="T112" s="47"/>
      <c r="U112" s="48">
        <v>45886</v>
      </c>
      <c r="V112" s="48" t="s">
        <v>2382</v>
      </c>
      <c r="W112" s="48" t="str">
        <f t="shared" si="4"/>
        <v>ні</v>
      </c>
      <c r="X112" s="48">
        <v>45885</v>
      </c>
      <c r="Y112" s="48" t="s">
        <v>108</v>
      </c>
      <c r="Z112" s="48" t="s">
        <v>1121</v>
      </c>
      <c r="AA112" s="49" t="s">
        <v>2753</v>
      </c>
      <c r="AB112" s="36"/>
      <c r="AC112" s="35"/>
    </row>
    <row r="113" spans="1:29" ht="15" customHeight="1" x14ac:dyDescent="0.25">
      <c r="A113" s="35">
        <v>102</v>
      </c>
      <c r="B113" s="41" t="s">
        <v>23</v>
      </c>
      <c r="C113" s="49" t="s">
        <v>2651</v>
      </c>
      <c r="D113" s="70" t="s">
        <v>2763</v>
      </c>
      <c r="E113" s="41" t="s">
        <v>945</v>
      </c>
      <c r="F113" s="43">
        <v>35868</v>
      </c>
      <c r="G113" s="44" t="s">
        <v>2652</v>
      </c>
      <c r="H113" s="41" t="s">
        <v>2653</v>
      </c>
      <c r="I113" s="45" t="s">
        <v>2654</v>
      </c>
      <c r="J113" s="41" t="s">
        <v>1524</v>
      </c>
      <c r="K113" s="41" t="s">
        <v>2655</v>
      </c>
      <c r="L113" s="41" t="s">
        <v>554</v>
      </c>
      <c r="M113" s="41" t="s">
        <v>2656</v>
      </c>
      <c r="N113" s="41" t="s">
        <v>2657</v>
      </c>
      <c r="O113" s="41" t="s">
        <v>2658</v>
      </c>
      <c r="P113" s="47" t="s">
        <v>2659</v>
      </c>
      <c r="Q113" s="41"/>
      <c r="R113" s="41" t="s">
        <v>22</v>
      </c>
      <c r="S113" s="46">
        <v>100</v>
      </c>
      <c r="T113" s="47"/>
      <c r="U113" s="48">
        <v>45886</v>
      </c>
      <c r="V113" s="48" t="s">
        <v>2382</v>
      </c>
      <c r="W113" s="48" t="str">
        <f t="shared" si="4"/>
        <v>ні</v>
      </c>
      <c r="X113" s="48">
        <v>45885</v>
      </c>
      <c r="Y113" s="48" t="s">
        <v>108</v>
      </c>
      <c r="Z113" s="48"/>
      <c r="AA113" s="49" t="s">
        <v>2753</v>
      </c>
      <c r="AB113" s="36"/>
      <c r="AC113" s="35"/>
    </row>
    <row r="114" spans="1:29" ht="15" customHeight="1" x14ac:dyDescent="0.25">
      <c r="A114" s="35">
        <v>103</v>
      </c>
      <c r="B114" s="41" t="s">
        <v>23</v>
      </c>
      <c r="C114" s="42" t="s">
        <v>1139</v>
      </c>
      <c r="D114" s="70" t="s">
        <v>2804</v>
      </c>
      <c r="E114" s="41" t="s">
        <v>123</v>
      </c>
      <c r="F114" s="43">
        <v>31563</v>
      </c>
      <c r="G114" s="44" t="s">
        <v>1142</v>
      </c>
      <c r="H114" s="41" t="s">
        <v>1140</v>
      </c>
      <c r="I114" s="45" t="s">
        <v>1141</v>
      </c>
      <c r="J114" s="41" t="s">
        <v>1302</v>
      </c>
      <c r="K114" s="41" t="s">
        <v>1303</v>
      </c>
      <c r="L114" s="41" t="s">
        <v>554</v>
      </c>
      <c r="M114" s="41" t="s">
        <v>1304</v>
      </c>
      <c r="N114" s="41" t="s">
        <v>1305</v>
      </c>
      <c r="O114" s="41" t="s">
        <v>1306</v>
      </c>
      <c r="P114" s="47" t="s">
        <v>1307</v>
      </c>
      <c r="Q114" s="41"/>
      <c r="R114" s="41" t="s">
        <v>22</v>
      </c>
      <c r="S114" s="46">
        <v>100</v>
      </c>
      <c r="T114" s="47"/>
      <c r="U114" s="48">
        <v>45883</v>
      </c>
      <c r="V114" s="48" t="s">
        <v>1138</v>
      </c>
      <c r="W114" s="48" t="str">
        <f t="shared" si="4"/>
        <v>ні</v>
      </c>
      <c r="X114" s="48">
        <v>45882</v>
      </c>
      <c r="Y114" s="48" t="s">
        <v>108</v>
      </c>
      <c r="Z114" s="48" t="s">
        <v>1127</v>
      </c>
      <c r="AA114" s="49" t="s">
        <v>2753</v>
      </c>
      <c r="AB114" s="36"/>
      <c r="AC114" s="35"/>
    </row>
    <row r="115" spans="1:29" ht="15" customHeight="1" x14ac:dyDescent="0.25">
      <c r="A115" s="35">
        <v>104</v>
      </c>
      <c r="B115" s="41" t="s">
        <v>23</v>
      </c>
      <c r="C115" s="42" t="s">
        <v>1703</v>
      </c>
      <c r="D115" s="70" t="s">
        <v>2757</v>
      </c>
      <c r="E115" s="41" t="s">
        <v>941</v>
      </c>
      <c r="F115" s="43">
        <v>33379</v>
      </c>
      <c r="G115" s="44" t="s">
        <v>1704</v>
      </c>
      <c r="H115" s="41" t="s">
        <v>1705</v>
      </c>
      <c r="I115" s="45" t="s">
        <v>1706</v>
      </c>
      <c r="J115" s="41" t="s">
        <v>1707</v>
      </c>
      <c r="K115" s="41" t="s">
        <v>1708</v>
      </c>
      <c r="L115" s="41" t="s">
        <v>555</v>
      </c>
      <c r="M115" s="41" t="s">
        <v>1709</v>
      </c>
      <c r="N115" s="41" t="s">
        <v>1710</v>
      </c>
      <c r="O115" s="41" t="s">
        <v>1711</v>
      </c>
      <c r="P115" s="47" t="s">
        <v>1712</v>
      </c>
      <c r="Q115" s="41"/>
      <c r="R115" s="41" t="s">
        <v>22</v>
      </c>
      <c r="S115" s="46">
        <v>100</v>
      </c>
      <c r="T115" s="47"/>
      <c r="U115" s="48">
        <v>45884</v>
      </c>
      <c r="V115" s="48" t="s">
        <v>1549</v>
      </c>
      <c r="W115" s="48" t="str">
        <f t="shared" si="4"/>
        <v>ні</v>
      </c>
      <c r="X115" s="48">
        <v>45883</v>
      </c>
      <c r="Y115" s="48" t="s">
        <v>108</v>
      </c>
      <c r="Z115" s="48"/>
      <c r="AA115" s="49" t="s">
        <v>2753</v>
      </c>
      <c r="AB115" s="36"/>
      <c r="AC115" s="35"/>
    </row>
    <row r="116" spans="1:29" ht="15" customHeight="1" x14ac:dyDescent="0.25">
      <c r="A116" s="35">
        <v>105</v>
      </c>
      <c r="B116" s="41" t="s">
        <v>23</v>
      </c>
      <c r="C116" s="42" t="s">
        <v>2660</v>
      </c>
      <c r="D116" s="70" t="s">
        <v>2799</v>
      </c>
      <c r="E116" s="41" t="s">
        <v>941</v>
      </c>
      <c r="F116" s="43">
        <v>30657</v>
      </c>
      <c r="G116" s="44" t="s">
        <v>2661</v>
      </c>
      <c r="H116" s="41" t="s">
        <v>2662</v>
      </c>
      <c r="I116" s="45" t="s">
        <v>2663</v>
      </c>
      <c r="J116" s="41" t="s">
        <v>2664</v>
      </c>
      <c r="K116" s="41" t="s">
        <v>2665</v>
      </c>
      <c r="L116" s="41" t="s">
        <v>555</v>
      </c>
      <c r="M116" s="41" t="s">
        <v>2666</v>
      </c>
      <c r="N116" s="41" t="s">
        <v>2667</v>
      </c>
      <c r="O116" s="41" t="s">
        <v>2668</v>
      </c>
      <c r="P116" s="45" t="s">
        <v>2669</v>
      </c>
      <c r="Q116" s="47"/>
      <c r="R116" s="41" t="s">
        <v>22</v>
      </c>
      <c r="S116" s="46">
        <v>100</v>
      </c>
      <c r="T116" s="47"/>
      <c r="U116" s="48">
        <v>45886</v>
      </c>
      <c r="V116" s="48" t="s">
        <v>2382</v>
      </c>
      <c r="W116" s="48" t="str">
        <f t="shared" si="4"/>
        <v>ні</v>
      </c>
      <c r="X116" s="48">
        <v>45885</v>
      </c>
      <c r="Y116" s="48" t="s">
        <v>108</v>
      </c>
      <c r="Z116" s="48"/>
      <c r="AA116" s="49" t="s">
        <v>2753</v>
      </c>
      <c r="AB116" s="36"/>
      <c r="AC116" s="35"/>
    </row>
    <row r="117" spans="1:29" ht="15" customHeight="1" x14ac:dyDescent="0.25">
      <c r="A117" s="35">
        <v>106</v>
      </c>
      <c r="B117" s="41" t="s">
        <v>23</v>
      </c>
      <c r="C117" s="49" t="s">
        <v>2178</v>
      </c>
      <c r="D117" s="70" t="s">
        <v>2801</v>
      </c>
      <c r="E117" s="41" t="s">
        <v>941</v>
      </c>
      <c r="F117" s="43">
        <v>34227</v>
      </c>
      <c r="G117" s="44" t="s">
        <v>2179</v>
      </c>
      <c r="H117" s="50" t="s">
        <v>2180</v>
      </c>
      <c r="I117" s="50" t="s">
        <v>2181</v>
      </c>
      <c r="J117" s="41" t="s">
        <v>2182</v>
      </c>
      <c r="K117" s="41" t="s">
        <v>2183</v>
      </c>
      <c r="L117" s="41" t="s">
        <v>555</v>
      </c>
      <c r="M117" s="41" t="s">
        <v>2184</v>
      </c>
      <c r="N117" s="41" t="s">
        <v>2185</v>
      </c>
      <c r="O117" s="41" t="s">
        <v>2186</v>
      </c>
      <c r="P117" s="45" t="s">
        <v>2187</v>
      </c>
      <c r="Q117" s="41"/>
      <c r="R117" s="41" t="s">
        <v>22</v>
      </c>
      <c r="S117" s="46">
        <v>100</v>
      </c>
      <c r="T117" s="47"/>
      <c r="U117" s="48">
        <v>45885</v>
      </c>
      <c r="V117" s="48" t="s">
        <v>1882</v>
      </c>
      <c r="W117" s="48" t="str">
        <f t="shared" si="4"/>
        <v>ні</v>
      </c>
      <c r="X117" s="48">
        <v>45884</v>
      </c>
      <c r="Y117" s="48" t="s">
        <v>108</v>
      </c>
      <c r="Z117" s="48" t="s">
        <v>1120</v>
      </c>
      <c r="AA117" s="49" t="s">
        <v>2753</v>
      </c>
      <c r="AB117" s="36" t="s">
        <v>1230</v>
      </c>
      <c r="AC117" s="35"/>
    </row>
    <row r="118" spans="1:29" ht="15" customHeight="1" x14ac:dyDescent="0.25">
      <c r="A118" s="35">
        <v>107</v>
      </c>
      <c r="B118" s="41" t="s">
        <v>23</v>
      </c>
      <c r="C118" s="42" t="s">
        <v>1274</v>
      </c>
      <c r="D118" s="70" t="s">
        <v>2782</v>
      </c>
      <c r="E118" s="41" t="s">
        <v>129</v>
      </c>
      <c r="F118" s="43">
        <v>29740</v>
      </c>
      <c r="G118" s="44" t="s">
        <v>1295</v>
      </c>
      <c r="H118" s="41" t="s">
        <v>1296</v>
      </c>
      <c r="I118" s="45" t="s">
        <v>1297</v>
      </c>
      <c r="J118" s="41" t="s">
        <v>1530</v>
      </c>
      <c r="K118" s="41" t="s">
        <v>1531</v>
      </c>
      <c r="L118" s="41" t="s">
        <v>554</v>
      </c>
      <c r="M118" s="41" t="s">
        <v>1532</v>
      </c>
      <c r="N118" s="41" t="s">
        <v>1533</v>
      </c>
      <c r="O118" s="47" t="s">
        <v>1534</v>
      </c>
      <c r="P118" s="41"/>
      <c r="Q118" s="41"/>
      <c r="R118" s="41" t="s">
        <v>22</v>
      </c>
      <c r="S118" s="47"/>
      <c r="T118" s="48">
        <v>45883</v>
      </c>
      <c r="U118" s="48">
        <v>45883</v>
      </c>
      <c r="V118" s="48" t="s">
        <v>1138</v>
      </c>
      <c r="W118" s="48" t="str">
        <f>IF(C118="","",IF(Q118="","ні","так"))</f>
        <v>ні</v>
      </c>
      <c r="X118" s="48">
        <v>45883</v>
      </c>
      <c r="Y118" s="48" t="s">
        <v>108</v>
      </c>
      <c r="Z118" s="48" t="s">
        <v>1121</v>
      </c>
      <c r="AA118" s="49" t="s">
        <v>2753</v>
      </c>
      <c r="AB118" s="36"/>
      <c r="AC118" s="35"/>
    </row>
    <row r="119" spans="1:29" ht="15" customHeight="1" x14ac:dyDescent="0.25">
      <c r="A119" s="35">
        <v>108</v>
      </c>
      <c r="B119" s="41" t="s">
        <v>23</v>
      </c>
      <c r="C119" s="49" t="s">
        <v>1193</v>
      </c>
      <c r="D119" s="70" t="s">
        <v>2792</v>
      </c>
      <c r="E119" s="41" t="s">
        <v>941</v>
      </c>
      <c r="F119" s="43">
        <v>30968</v>
      </c>
      <c r="G119" s="44" t="s">
        <v>1227</v>
      </c>
      <c r="H119" s="41" t="s">
        <v>1228</v>
      </c>
      <c r="I119" s="45" t="s">
        <v>1229</v>
      </c>
      <c r="J119" s="41" t="s">
        <v>1478</v>
      </c>
      <c r="K119" s="41" t="s">
        <v>1479</v>
      </c>
      <c r="L119" s="41" t="s">
        <v>134</v>
      </c>
      <c r="M119" s="41" t="s">
        <v>1480</v>
      </c>
      <c r="N119" s="41" t="s">
        <v>1481</v>
      </c>
      <c r="O119" s="41" t="s">
        <v>1482</v>
      </c>
      <c r="P119" s="47" t="s">
        <v>1483</v>
      </c>
      <c r="Q119" s="41"/>
      <c r="R119" s="41" t="s">
        <v>22</v>
      </c>
      <c r="S119" s="46">
        <v>100</v>
      </c>
      <c r="T119" s="47"/>
      <c r="U119" s="48">
        <v>45883</v>
      </c>
      <c r="V119" s="48" t="s">
        <v>1138</v>
      </c>
      <c r="W119" s="48" t="str">
        <f t="shared" ref="W119:W126" si="5">IF(C119="","",IF(Q119="","ні","так"))</f>
        <v>ні</v>
      </c>
      <c r="X119" s="48">
        <v>45882</v>
      </c>
      <c r="Y119" s="48" t="s">
        <v>108</v>
      </c>
      <c r="Z119" s="48" t="s">
        <v>1123</v>
      </c>
      <c r="AA119" s="49" t="s">
        <v>2753</v>
      </c>
      <c r="AB119" s="36" t="s">
        <v>1230</v>
      </c>
      <c r="AC119" s="35"/>
    </row>
    <row r="120" spans="1:29" ht="15" customHeight="1" x14ac:dyDescent="0.25">
      <c r="A120" s="35">
        <v>109</v>
      </c>
      <c r="B120" s="41" t="s">
        <v>23</v>
      </c>
      <c r="C120" s="49" t="s">
        <v>2670</v>
      </c>
      <c r="D120" s="70" t="s">
        <v>2781</v>
      </c>
      <c r="E120" s="41" t="s">
        <v>941</v>
      </c>
      <c r="F120" s="43">
        <v>29334</v>
      </c>
      <c r="G120" s="44" t="s">
        <v>2671</v>
      </c>
      <c r="H120" s="50" t="s">
        <v>2672</v>
      </c>
      <c r="I120" s="50" t="s">
        <v>2673</v>
      </c>
      <c r="J120" s="41" t="s">
        <v>2674</v>
      </c>
      <c r="K120" s="41" t="s">
        <v>2675</v>
      </c>
      <c r="L120" s="41" t="s">
        <v>553</v>
      </c>
      <c r="M120" s="41" t="s">
        <v>2676</v>
      </c>
      <c r="N120" s="41" t="s">
        <v>2677</v>
      </c>
      <c r="O120" s="41" t="s">
        <v>2678</v>
      </c>
      <c r="P120" s="45" t="s">
        <v>2679</v>
      </c>
      <c r="Q120" s="41" t="s">
        <v>2680</v>
      </c>
      <c r="R120" s="41" t="s">
        <v>22</v>
      </c>
      <c r="S120" s="46">
        <v>100</v>
      </c>
      <c r="T120" s="47"/>
      <c r="U120" s="48">
        <v>45886</v>
      </c>
      <c r="V120" s="48" t="s">
        <v>2382</v>
      </c>
      <c r="W120" s="48" t="str">
        <f t="shared" si="5"/>
        <v>так</v>
      </c>
      <c r="X120" s="48">
        <v>45885</v>
      </c>
      <c r="Y120" s="48" t="s">
        <v>108</v>
      </c>
      <c r="Z120" s="48"/>
      <c r="AA120" s="49" t="s">
        <v>2753</v>
      </c>
      <c r="AB120" s="36" t="s">
        <v>1134</v>
      </c>
      <c r="AC120" s="35"/>
    </row>
    <row r="121" spans="1:29" ht="15" customHeight="1" x14ac:dyDescent="0.25">
      <c r="A121" s="35">
        <v>110</v>
      </c>
      <c r="B121" s="41" t="s">
        <v>23</v>
      </c>
      <c r="C121" s="42" t="s">
        <v>2681</v>
      </c>
      <c r="D121" s="70" t="s">
        <v>2781</v>
      </c>
      <c r="E121" s="41" t="s">
        <v>941</v>
      </c>
      <c r="F121" s="43">
        <v>36403</v>
      </c>
      <c r="G121" s="44" t="s">
        <v>2682</v>
      </c>
      <c r="H121" s="49" t="s">
        <v>2683</v>
      </c>
      <c r="I121" s="45" t="s">
        <v>2684</v>
      </c>
      <c r="J121" s="41" t="s">
        <v>2685</v>
      </c>
      <c r="K121" s="41" t="s">
        <v>2686</v>
      </c>
      <c r="L121" s="41" t="s">
        <v>554</v>
      </c>
      <c r="M121" s="41" t="s">
        <v>1900</v>
      </c>
      <c r="N121" s="41" t="s">
        <v>2687</v>
      </c>
      <c r="O121" s="41" t="s">
        <v>2688</v>
      </c>
      <c r="P121" s="45" t="s">
        <v>2689</v>
      </c>
      <c r="Q121" s="41"/>
      <c r="R121" s="41" t="s">
        <v>22</v>
      </c>
      <c r="S121" s="46">
        <v>100</v>
      </c>
      <c r="T121" s="47"/>
      <c r="U121" s="48">
        <v>45886</v>
      </c>
      <c r="V121" s="48" t="s">
        <v>2382</v>
      </c>
      <c r="W121" s="48" t="str">
        <f t="shared" si="5"/>
        <v>ні</v>
      </c>
      <c r="X121" s="48">
        <v>45885</v>
      </c>
      <c r="Y121" s="48" t="s">
        <v>108</v>
      </c>
      <c r="Z121" s="48"/>
      <c r="AA121" s="49" t="s">
        <v>2753</v>
      </c>
      <c r="AB121" s="36" t="s">
        <v>1134</v>
      </c>
      <c r="AC121" s="35"/>
    </row>
    <row r="122" spans="1:29" ht="15" customHeight="1" x14ac:dyDescent="0.25">
      <c r="A122" s="35">
        <v>111</v>
      </c>
      <c r="B122" s="41" t="s">
        <v>23</v>
      </c>
      <c r="C122" s="41" t="s">
        <v>1713</v>
      </c>
      <c r="D122" s="70" t="s">
        <v>2805</v>
      </c>
      <c r="E122" s="41" t="s">
        <v>129</v>
      </c>
      <c r="F122" s="43">
        <v>35320</v>
      </c>
      <c r="G122" s="44" t="s">
        <v>1714</v>
      </c>
      <c r="H122" s="49" t="s">
        <v>1715</v>
      </c>
      <c r="I122" s="45" t="s">
        <v>1716</v>
      </c>
      <c r="J122" s="41" t="s">
        <v>1641</v>
      </c>
      <c r="K122" s="41" t="s">
        <v>1717</v>
      </c>
      <c r="L122" s="41" t="s">
        <v>134</v>
      </c>
      <c r="M122" s="41" t="s">
        <v>1718</v>
      </c>
      <c r="N122" s="41" t="s">
        <v>1719</v>
      </c>
      <c r="O122" s="41" t="s">
        <v>1720</v>
      </c>
      <c r="P122" s="45" t="s">
        <v>1721</v>
      </c>
      <c r="Q122" s="41"/>
      <c r="R122" s="41" t="s">
        <v>22</v>
      </c>
      <c r="S122" s="46">
        <v>100</v>
      </c>
      <c r="T122" s="47"/>
      <c r="U122" s="48">
        <v>45884</v>
      </c>
      <c r="V122" s="48" t="s">
        <v>1549</v>
      </c>
      <c r="W122" s="48" t="str">
        <f t="shared" si="5"/>
        <v>ні</v>
      </c>
      <c r="X122" s="48">
        <v>45883</v>
      </c>
      <c r="Y122" s="48" t="s">
        <v>1128</v>
      </c>
      <c r="Z122" s="48"/>
      <c r="AA122" s="49" t="s">
        <v>2753</v>
      </c>
      <c r="AB122" s="36"/>
      <c r="AC122" s="35"/>
    </row>
    <row r="123" spans="1:29" ht="15" customHeight="1" x14ac:dyDescent="0.25">
      <c r="A123" s="35">
        <v>112</v>
      </c>
      <c r="B123" s="41" t="s">
        <v>23</v>
      </c>
      <c r="C123" s="54" t="s">
        <v>1722</v>
      </c>
      <c r="D123" s="70" t="s">
        <v>2757</v>
      </c>
      <c r="E123" s="41" t="s">
        <v>941</v>
      </c>
      <c r="F123" s="43">
        <v>29872</v>
      </c>
      <c r="G123" s="44" t="s">
        <v>1723</v>
      </c>
      <c r="H123" s="41" t="s">
        <v>1724</v>
      </c>
      <c r="I123" s="45" t="s">
        <v>1725</v>
      </c>
      <c r="J123" s="41" t="s">
        <v>1726</v>
      </c>
      <c r="K123" s="41" t="s">
        <v>1727</v>
      </c>
      <c r="L123" s="41" t="s">
        <v>134</v>
      </c>
      <c r="M123" s="41" t="s">
        <v>1728</v>
      </c>
      <c r="N123" s="41" t="s">
        <v>1729</v>
      </c>
      <c r="O123" s="41" t="s">
        <v>1730</v>
      </c>
      <c r="P123" s="47" t="s">
        <v>1731</v>
      </c>
      <c r="Q123" s="41"/>
      <c r="R123" s="41" t="s">
        <v>22</v>
      </c>
      <c r="S123" s="46">
        <v>100</v>
      </c>
      <c r="T123" s="47"/>
      <c r="U123" s="48">
        <v>45884</v>
      </c>
      <c r="V123" s="48" t="s">
        <v>1549</v>
      </c>
      <c r="W123" s="48" t="str">
        <f t="shared" si="5"/>
        <v>ні</v>
      </c>
      <c r="X123" s="48">
        <v>45883</v>
      </c>
      <c r="Y123" s="48" t="s">
        <v>108</v>
      </c>
      <c r="Z123" s="48" t="s">
        <v>1120</v>
      </c>
      <c r="AA123" s="49" t="s">
        <v>2753</v>
      </c>
      <c r="AB123" s="36" t="s">
        <v>1230</v>
      </c>
      <c r="AC123" s="35"/>
    </row>
    <row r="124" spans="1:29" ht="15" customHeight="1" x14ac:dyDescent="0.25">
      <c r="A124" s="35">
        <v>113</v>
      </c>
      <c r="B124" s="41" t="s">
        <v>23</v>
      </c>
      <c r="C124" s="42" t="s">
        <v>2188</v>
      </c>
      <c r="D124" s="70" t="s">
        <v>2806</v>
      </c>
      <c r="E124" s="41" t="s">
        <v>934</v>
      </c>
      <c r="F124" s="43">
        <v>33517</v>
      </c>
      <c r="G124" s="44" t="s">
        <v>2189</v>
      </c>
      <c r="H124" s="49" t="s">
        <v>2190</v>
      </c>
      <c r="I124" s="45" t="s">
        <v>2191</v>
      </c>
      <c r="J124" s="41" t="s">
        <v>1322</v>
      </c>
      <c r="K124" s="41" t="s">
        <v>2192</v>
      </c>
      <c r="L124" s="41" t="s">
        <v>555</v>
      </c>
      <c r="M124" s="41" t="s">
        <v>2193</v>
      </c>
      <c r="N124" s="41" t="s">
        <v>2194</v>
      </c>
      <c r="O124" s="41" t="s">
        <v>2195</v>
      </c>
      <c r="P124" s="45" t="s">
        <v>2196</v>
      </c>
      <c r="Q124" s="41"/>
      <c r="R124" s="41" t="s">
        <v>22</v>
      </c>
      <c r="S124" s="46">
        <v>100</v>
      </c>
      <c r="T124" s="47"/>
      <c r="U124" s="48">
        <v>45885</v>
      </c>
      <c r="V124" s="48" t="s">
        <v>1882</v>
      </c>
      <c r="W124" s="48" t="str">
        <f t="shared" si="5"/>
        <v>ні</v>
      </c>
      <c r="X124" s="48">
        <v>45884</v>
      </c>
      <c r="Y124" s="48" t="s">
        <v>108</v>
      </c>
      <c r="Z124" s="48" t="s">
        <v>1121</v>
      </c>
      <c r="AA124" s="49" t="s">
        <v>2753</v>
      </c>
      <c r="AB124" s="36"/>
      <c r="AC124" s="35"/>
    </row>
    <row r="125" spans="1:29" ht="15" customHeight="1" x14ac:dyDescent="0.25">
      <c r="A125" s="35">
        <v>114</v>
      </c>
      <c r="B125" s="41" t="s">
        <v>23</v>
      </c>
      <c r="C125" s="49" t="s">
        <v>1732</v>
      </c>
      <c r="D125" s="70" t="s">
        <v>2773</v>
      </c>
      <c r="E125" s="41" t="s">
        <v>941</v>
      </c>
      <c r="F125" s="43">
        <v>31248</v>
      </c>
      <c r="G125" s="44" t="s">
        <v>1733</v>
      </c>
      <c r="H125" s="41" t="s">
        <v>1734</v>
      </c>
      <c r="I125" s="45" t="s">
        <v>1735</v>
      </c>
      <c r="J125" s="41" t="s">
        <v>1309</v>
      </c>
      <c r="K125" s="41" t="s">
        <v>1736</v>
      </c>
      <c r="L125" s="41" t="s">
        <v>555</v>
      </c>
      <c r="M125" s="41" t="s">
        <v>1737</v>
      </c>
      <c r="N125" s="41" t="s">
        <v>1738</v>
      </c>
      <c r="O125" s="41" t="s">
        <v>1739</v>
      </c>
      <c r="P125" s="47" t="s">
        <v>1740</v>
      </c>
      <c r="Q125" s="41"/>
      <c r="R125" s="41" t="s">
        <v>22</v>
      </c>
      <c r="S125" s="46">
        <v>100</v>
      </c>
      <c r="T125" s="47"/>
      <c r="U125" s="48">
        <v>45884</v>
      </c>
      <c r="V125" s="48" t="s">
        <v>1549</v>
      </c>
      <c r="W125" s="48" t="str">
        <f t="shared" si="5"/>
        <v>ні</v>
      </c>
      <c r="X125" s="48">
        <v>45883</v>
      </c>
      <c r="Y125" s="48" t="s">
        <v>108</v>
      </c>
      <c r="Z125" s="48" t="s">
        <v>1123</v>
      </c>
      <c r="AA125" s="49" t="s">
        <v>2753</v>
      </c>
      <c r="AB125" s="36"/>
      <c r="AC125" s="35"/>
    </row>
    <row r="126" spans="1:29" ht="15" customHeight="1" x14ac:dyDescent="0.25">
      <c r="A126" s="35">
        <v>115</v>
      </c>
      <c r="B126" s="41" t="s">
        <v>23</v>
      </c>
      <c r="C126" s="42" t="s">
        <v>2690</v>
      </c>
      <c r="D126" s="70" t="s">
        <v>2799</v>
      </c>
      <c r="E126" s="41" t="s">
        <v>941</v>
      </c>
      <c r="F126" s="43">
        <v>33910</v>
      </c>
      <c r="G126" s="44" t="s">
        <v>2691</v>
      </c>
      <c r="H126" s="41" t="s">
        <v>2692</v>
      </c>
      <c r="I126" s="45" t="s">
        <v>2693</v>
      </c>
      <c r="J126" s="41" t="s">
        <v>2694</v>
      </c>
      <c r="K126" s="41" t="s">
        <v>2695</v>
      </c>
      <c r="L126" s="41" t="s">
        <v>553</v>
      </c>
      <c r="M126" s="41" t="s">
        <v>2696</v>
      </c>
      <c r="N126" s="41" t="s">
        <v>2697</v>
      </c>
      <c r="O126" s="41" t="s">
        <v>2698</v>
      </c>
      <c r="P126" s="47" t="s">
        <v>2699</v>
      </c>
      <c r="Q126" s="41"/>
      <c r="R126" s="41" t="s">
        <v>22</v>
      </c>
      <c r="S126" s="46">
        <v>100</v>
      </c>
      <c r="T126" s="47"/>
      <c r="U126" s="48">
        <v>45886</v>
      </c>
      <c r="V126" s="48" t="s">
        <v>2382</v>
      </c>
      <c r="W126" s="48" t="str">
        <f t="shared" si="5"/>
        <v>ні</v>
      </c>
      <c r="X126" s="48">
        <v>45885</v>
      </c>
      <c r="Y126" s="48" t="s">
        <v>108</v>
      </c>
      <c r="Z126" s="48"/>
      <c r="AA126" s="49" t="s">
        <v>2753</v>
      </c>
      <c r="AB126" s="36"/>
      <c r="AC126" s="35"/>
    </row>
    <row r="127" spans="1:29" ht="15" customHeight="1" x14ac:dyDescent="0.25">
      <c r="A127" s="35">
        <v>116</v>
      </c>
      <c r="B127" s="41" t="s">
        <v>23</v>
      </c>
      <c r="C127" s="42" t="s">
        <v>2197</v>
      </c>
      <c r="D127" s="70" t="s">
        <v>2775</v>
      </c>
      <c r="E127" s="41" t="s">
        <v>111</v>
      </c>
      <c r="F127" s="43">
        <v>32603</v>
      </c>
      <c r="G127" s="44" t="s">
        <v>2198</v>
      </c>
      <c r="H127" s="48" t="s">
        <v>2199</v>
      </c>
      <c r="I127" s="45" t="s">
        <v>2200</v>
      </c>
      <c r="J127" s="48" t="s">
        <v>2201</v>
      </c>
      <c r="K127" s="48" t="s">
        <v>2202</v>
      </c>
      <c r="L127" s="41" t="s">
        <v>555</v>
      </c>
      <c r="M127" s="48" t="s">
        <v>2203</v>
      </c>
      <c r="N127" s="48" t="s">
        <v>1546</v>
      </c>
      <c r="O127" s="48" t="s">
        <v>2204</v>
      </c>
      <c r="P127" s="45" t="s">
        <v>2205</v>
      </c>
      <c r="Q127" s="41"/>
      <c r="R127" s="41" t="s">
        <v>22</v>
      </c>
      <c r="S127" s="46">
        <v>100</v>
      </c>
      <c r="T127" s="47"/>
      <c r="U127" s="48">
        <v>45885</v>
      </c>
      <c r="V127" s="48" t="s">
        <v>1882</v>
      </c>
      <c r="W127" s="48" t="s">
        <v>1859</v>
      </c>
      <c r="X127" s="48">
        <v>45884</v>
      </c>
      <c r="Y127" s="48" t="s">
        <v>108</v>
      </c>
      <c r="Z127" s="48" t="s">
        <v>1121</v>
      </c>
      <c r="AA127" s="49" t="s">
        <v>2753</v>
      </c>
      <c r="AB127" s="36"/>
      <c r="AC127" s="35"/>
    </row>
    <row r="128" spans="1:29" ht="15" customHeight="1" x14ac:dyDescent="0.25">
      <c r="A128" s="35">
        <v>117</v>
      </c>
      <c r="B128" s="41" t="s">
        <v>23</v>
      </c>
      <c r="C128" s="42" t="s">
        <v>1741</v>
      </c>
      <c r="D128" s="70" t="s">
        <v>2757</v>
      </c>
      <c r="E128" s="41" t="s">
        <v>941</v>
      </c>
      <c r="F128" s="43">
        <v>32882</v>
      </c>
      <c r="G128" s="44" t="s">
        <v>1742</v>
      </c>
      <c r="H128" s="49" t="s">
        <v>1743</v>
      </c>
      <c r="I128" s="45" t="s">
        <v>1744</v>
      </c>
      <c r="J128" s="41" t="s">
        <v>1678</v>
      </c>
      <c r="K128" s="41" t="s">
        <v>1745</v>
      </c>
      <c r="L128" s="41" t="s">
        <v>555</v>
      </c>
      <c r="M128" s="41" t="s">
        <v>1746</v>
      </c>
      <c r="N128" s="41" t="s">
        <v>1747</v>
      </c>
      <c r="O128" s="41" t="s">
        <v>1748</v>
      </c>
      <c r="P128" s="45" t="s">
        <v>1749</v>
      </c>
      <c r="Q128" s="41"/>
      <c r="R128" s="41" t="s">
        <v>22</v>
      </c>
      <c r="S128" s="46">
        <v>100</v>
      </c>
      <c r="T128" s="47"/>
      <c r="U128" s="48">
        <v>45884</v>
      </c>
      <c r="V128" s="48" t="s">
        <v>1549</v>
      </c>
      <c r="W128" s="48" t="str">
        <f>IF(C128="","",IF(Q128="","ні","так"))</f>
        <v>ні</v>
      </c>
      <c r="X128" s="48">
        <v>45883</v>
      </c>
      <c r="Y128" s="48" t="s">
        <v>108</v>
      </c>
      <c r="Z128" s="48" t="s">
        <v>1123</v>
      </c>
      <c r="AA128" s="49" t="s">
        <v>2753</v>
      </c>
      <c r="AB128" s="36"/>
      <c r="AC128" s="35"/>
    </row>
    <row r="129" spans="1:29" ht="15" customHeight="1" x14ac:dyDescent="0.25">
      <c r="A129" s="35">
        <v>118</v>
      </c>
      <c r="B129" s="41" t="s">
        <v>23</v>
      </c>
      <c r="C129" s="42" t="s">
        <v>2206</v>
      </c>
      <c r="D129" s="70" t="s">
        <v>2770</v>
      </c>
      <c r="E129" s="41" t="s">
        <v>111</v>
      </c>
      <c r="F129" s="43">
        <v>31593</v>
      </c>
      <c r="G129" s="44" t="s">
        <v>2207</v>
      </c>
      <c r="H129" s="49" t="s">
        <v>2208</v>
      </c>
      <c r="I129" s="45" t="s">
        <v>2209</v>
      </c>
      <c r="J129" s="41" t="s">
        <v>2210</v>
      </c>
      <c r="K129" s="41" t="s">
        <v>2211</v>
      </c>
      <c r="L129" s="41" t="s">
        <v>555</v>
      </c>
      <c r="M129" s="41" t="s">
        <v>2212</v>
      </c>
      <c r="N129" s="41" t="s">
        <v>2213</v>
      </c>
      <c r="O129" s="41" t="s">
        <v>2214</v>
      </c>
      <c r="P129" s="45" t="s">
        <v>2215</v>
      </c>
      <c r="Q129" s="41"/>
      <c r="R129" s="41" t="s">
        <v>22</v>
      </c>
      <c r="S129" s="46">
        <v>100</v>
      </c>
      <c r="T129" s="47"/>
      <c r="U129" s="48">
        <v>45885</v>
      </c>
      <c r="V129" s="48" t="s">
        <v>1882</v>
      </c>
      <c r="W129" s="48" t="s">
        <v>1859</v>
      </c>
      <c r="X129" s="48">
        <v>45884</v>
      </c>
      <c r="Y129" s="48" t="s">
        <v>108</v>
      </c>
      <c r="Z129" s="48" t="s">
        <v>1125</v>
      </c>
      <c r="AA129" s="49" t="s">
        <v>2753</v>
      </c>
      <c r="AB129" s="36"/>
      <c r="AC129" s="35"/>
    </row>
    <row r="130" spans="1:29" ht="15" customHeight="1" x14ac:dyDescent="0.25">
      <c r="A130" s="35">
        <v>119</v>
      </c>
      <c r="B130" s="41" t="s">
        <v>23</v>
      </c>
      <c r="C130" s="41" t="s">
        <v>2700</v>
      </c>
      <c r="D130" s="70" t="s">
        <v>2800</v>
      </c>
      <c r="E130" s="41" t="s">
        <v>123</v>
      </c>
      <c r="F130" s="43">
        <v>31009</v>
      </c>
      <c r="G130" s="44" t="s">
        <v>2701</v>
      </c>
      <c r="H130" s="48" t="s">
        <v>2702</v>
      </c>
      <c r="I130" s="45" t="s">
        <v>2703</v>
      </c>
      <c r="J130" s="48" t="s">
        <v>2704</v>
      </c>
      <c r="K130" s="48" t="s">
        <v>2705</v>
      </c>
      <c r="L130" s="41" t="s">
        <v>553</v>
      </c>
      <c r="M130" s="48" t="s">
        <v>1900</v>
      </c>
      <c r="N130" s="48" t="s">
        <v>2706</v>
      </c>
      <c r="O130" s="48" t="s">
        <v>2707</v>
      </c>
      <c r="P130" s="45" t="s">
        <v>2708</v>
      </c>
      <c r="Q130" s="41"/>
      <c r="R130" s="41" t="s">
        <v>22</v>
      </c>
      <c r="S130" s="46">
        <v>100</v>
      </c>
      <c r="T130" s="47"/>
      <c r="U130" s="48">
        <v>45886</v>
      </c>
      <c r="V130" s="48" t="s">
        <v>2382</v>
      </c>
      <c r="W130" s="48" t="str">
        <f>IF(C130="","",IF(Q130="","ні","так"))</f>
        <v>ні</v>
      </c>
      <c r="X130" s="48">
        <v>45885</v>
      </c>
      <c r="Y130" s="48" t="s">
        <v>108</v>
      </c>
      <c r="Z130" s="48" t="s">
        <v>1123</v>
      </c>
      <c r="AA130" s="49" t="s">
        <v>2753</v>
      </c>
      <c r="AB130" s="36"/>
      <c r="AC130" s="35"/>
    </row>
    <row r="131" spans="1:29" ht="15" customHeight="1" x14ac:dyDescent="0.25">
      <c r="A131" s="35">
        <v>120</v>
      </c>
      <c r="B131" s="41" t="s">
        <v>1041</v>
      </c>
      <c r="C131" s="41" t="s">
        <v>2709</v>
      </c>
      <c r="D131" s="70" t="s">
        <v>2807</v>
      </c>
      <c r="E131" s="41" t="s">
        <v>934</v>
      </c>
      <c r="F131" s="43">
        <v>30862</v>
      </c>
      <c r="G131" s="44" t="s">
        <v>2710</v>
      </c>
      <c r="H131" s="41" t="s">
        <v>2711</v>
      </c>
      <c r="I131" s="45" t="s">
        <v>2712</v>
      </c>
      <c r="J131" s="41" t="s">
        <v>2000</v>
      </c>
      <c r="K131" s="41" t="s">
        <v>2713</v>
      </c>
      <c r="L131" s="41" t="s">
        <v>134</v>
      </c>
      <c r="M131" s="41" t="s">
        <v>2714</v>
      </c>
      <c r="N131" s="41" t="s">
        <v>2715</v>
      </c>
      <c r="O131" s="41" t="s">
        <v>2716</v>
      </c>
      <c r="P131" s="45" t="s">
        <v>2717</v>
      </c>
      <c r="Q131" s="41" t="s">
        <v>2718</v>
      </c>
      <c r="R131" s="41" t="s">
        <v>22</v>
      </c>
      <c r="S131" s="46">
        <v>100</v>
      </c>
      <c r="T131" s="47"/>
      <c r="U131" s="48">
        <v>45886</v>
      </c>
      <c r="V131" s="48" t="s">
        <v>2382</v>
      </c>
      <c r="W131" s="48" t="str">
        <f>IF(C131="","",IF(Q131="","ні","так"))</f>
        <v>так</v>
      </c>
      <c r="X131" s="48">
        <v>45885</v>
      </c>
      <c r="Y131" s="48" t="s">
        <v>108</v>
      </c>
      <c r="Z131" s="48"/>
      <c r="AA131" s="49" t="s">
        <v>2753</v>
      </c>
      <c r="AB131" s="36"/>
      <c r="AC131" s="35"/>
    </row>
    <row r="132" spans="1:29" ht="15" customHeight="1" x14ac:dyDescent="0.25">
      <c r="A132" s="35">
        <v>121</v>
      </c>
      <c r="B132" s="41" t="s">
        <v>23</v>
      </c>
      <c r="C132" s="49" t="s">
        <v>1750</v>
      </c>
      <c r="D132" s="70" t="s">
        <v>2808</v>
      </c>
      <c r="E132" s="41" t="s">
        <v>945</v>
      </c>
      <c r="F132" s="43">
        <v>36130</v>
      </c>
      <c r="G132" s="44" t="s">
        <v>1751</v>
      </c>
      <c r="H132" s="41" t="s">
        <v>1752</v>
      </c>
      <c r="I132" s="45" t="s">
        <v>1753</v>
      </c>
      <c r="J132" s="41" t="s">
        <v>1754</v>
      </c>
      <c r="K132" s="41" t="s">
        <v>1755</v>
      </c>
      <c r="L132" s="41" t="s">
        <v>134</v>
      </c>
      <c r="M132" s="41" t="s">
        <v>1756</v>
      </c>
      <c r="N132" s="41" t="s">
        <v>1757</v>
      </c>
      <c r="O132" s="41" t="s">
        <v>1758</v>
      </c>
      <c r="P132" s="47" t="s">
        <v>1759</v>
      </c>
      <c r="Q132" s="41"/>
      <c r="R132" s="41" t="s">
        <v>22</v>
      </c>
      <c r="S132" s="46">
        <v>100</v>
      </c>
      <c r="T132" s="47"/>
      <c r="U132" s="48">
        <v>45884</v>
      </c>
      <c r="V132" s="48" t="s">
        <v>1549</v>
      </c>
      <c r="W132" s="48" t="str">
        <f>IF(C132="","",IF(Q132="","ні","так"))</f>
        <v>ні</v>
      </c>
      <c r="X132" s="48">
        <v>45880</v>
      </c>
      <c r="Y132" s="48" t="s">
        <v>108</v>
      </c>
      <c r="Z132" s="48" t="s">
        <v>1123</v>
      </c>
      <c r="AA132" s="49" t="s">
        <v>2753</v>
      </c>
      <c r="AB132" s="36"/>
      <c r="AC132" s="35"/>
    </row>
    <row r="133" spans="1:29" ht="15" customHeight="1" x14ac:dyDescent="0.25">
      <c r="A133" s="35">
        <v>122</v>
      </c>
      <c r="B133" s="41" t="s">
        <v>23</v>
      </c>
      <c r="C133" s="49" t="s">
        <v>2216</v>
      </c>
      <c r="D133" s="70" t="s">
        <v>2809</v>
      </c>
      <c r="E133" s="41" t="s">
        <v>934</v>
      </c>
      <c r="F133" s="43">
        <v>36690</v>
      </c>
      <c r="G133" s="44" t="s">
        <v>2217</v>
      </c>
      <c r="H133" s="41" t="s">
        <v>2218</v>
      </c>
      <c r="I133" s="45" t="s">
        <v>2219</v>
      </c>
      <c r="J133" s="41" t="s">
        <v>2220</v>
      </c>
      <c r="K133" s="41" t="s">
        <v>2221</v>
      </c>
      <c r="L133" s="41" t="s">
        <v>134</v>
      </c>
      <c r="M133" s="41" t="s">
        <v>2222</v>
      </c>
      <c r="N133" s="41" t="s">
        <v>2223</v>
      </c>
      <c r="O133" s="41" t="s">
        <v>2224</v>
      </c>
      <c r="P133" s="47" t="s">
        <v>2225</v>
      </c>
      <c r="Q133" s="41"/>
      <c r="R133" s="41" t="s">
        <v>22</v>
      </c>
      <c r="S133" s="46">
        <v>100</v>
      </c>
      <c r="T133" s="47"/>
      <c r="U133" s="48">
        <v>45885</v>
      </c>
      <c r="V133" s="48" t="s">
        <v>1882</v>
      </c>
      <c r="W133" s="48" t="s">
        <v>1859</v>
      </c>
      <c r="X133" s="48">
        <v>45884</v>
      </c>
      <c r="Y133" s="48" t="s">
        <v>108</v>
      </c>
      <c r="Z133" s="48"/>
      <c r="AA133" s="49" t="s">
        <v>2753</v>
      </c>
      <c r="AB133" s="36" t="s">
        <v>1255</v>
      </c>
      <c r="AC133" s="35"/>
    </row>
    <row r="134" spans="1:29" ht="15" customHeight="1" x14ac:dyDescent="0.25">
      <c r="A134" s="35">
        <v>123</v>
      </c>
      <c r="B134" s="41" t="s">
        <v>23</v>
      </c>
      <c r="C134" s="49" t="s">
        <v>2226</v>
      </c>
      <c r="D134" s="70" t="s">
        <v>2783</v>
      </c>
      <c r="E134" s="41" t="s">
        <v>941</v>
      </c>
      <c r="F134" s="43">
        <v>31063</v>
      </c>
      <c r="G134" s="44" t="s">
        <v>2227</v>
      </c>
      <c r="H134" s="41" t="s">
        <v>2228</v>
      </c>
      <c r="I134" s="45" t="s">
        <v>2229</v>
      </c>
      <c r="J134" s="41" t="s">
        <v>2230</v>
      </c>
      <c r="K134" s="41" t="s">
        <v>2231</v>
      </c>
      <c r="L134" s="41" t="s">
        <v>554</v>
      </c>
      <c r="M134" s="41" t="s">
        <v>1900</v>
      </c>
      <c r="N134" s="41" t="s">
        <v>2232</v>
      </c>
      <c r="O134" s="41" t="s">
        <v>2233</v>
      </c>
      <c r="P134" s="47" t="s">
        <v>2234</v>
      </c>
      <c r="Q134" s="41"/>
      <c r="R134" s="41" t="s">
        <v>22</v>
      </c>
      <c r="S134" s="46">
        <v>100</v>
      </c>
      <c r="T134" s="47"/>
      <c r="U134" s="48">
        <v>45885</v>
      </c>
      <c r="V134" s="48" t="s">
        <v>1882</v>
      </c>
      <c r="W134" s="48" t="str">
        <f t="shared" ref="W134:W140" si="6">IF(C134="","",IF(Q134="","ні","так"))</f>
        <v>ні</v>
      </c>
      <c r="X134" s="48">
        <v>45884</v>
      </c>
      <c r="Y134" s="48" t="s">
        <v>108</v>
      </c>
      <c r="Z134" s="48"/>
      <c r="AA134" s="49" t="s">
        <v>2753</v>
      </c>
      <c r="AB134" s="36" t="s">
        <v>1134</v>
      </c>
      <c r="AC134" s="35"/>
    </row>
    <row r="135" spans="1:29" ht="15" customHeight="1" x14ac:dyDescent="0.25">
      <c r="A135" s="35">
        <v>124</v>
      </c>
      <c r="B135" s="41" t="s">
        <v>23</v>
      </c>
      <c r="C135" s="42" t="s">
        <v>1172</v>
      </c>
      <c r="D135" s="70" t="s">
        <v>2768</v>
      </c>
      <c r="E135" s="41" t="s">
        <v>129</v>
      </c>
      <c r="F135" s="43">
        <v>36750</v>
      </c>
      <c r="G135" s="44" t="s">
        <v>1174</v>
      </c>
      <c r="H135" s="41" t="s">
        <v>1173</v>
      </c>
      <c r="I135" s="45" t="s">
        <v>1175</v>
      </c>
      <c r="J135" s="41" t="s">
        <v>1349</v>
      </c>
      <c r="K135" s="41" t="s">
        <v>1350</v>
      </c>
      <c r="L135" s="41" t="s">
        <v>555</v>
      </c>
      <c r="M135" s="41" t="s">
        <v>1351</v>
      </c>
      <c r="N135" s="41" t="s">
        <v>1352</v>
      </c>
      <c r="O135" s="41" t="s">
        <v>1353</v>
      </c>
      <c r="P135" s="45" t="s">
        <v>1354</v>
      </c>
      <c r="Q135" s="56"/>
      <c r="R135" s="41" t="s">
        <v>22</v>
      </c>
      <c r="S135" s="46">
        <v>100</v>
      </c>
      <c r="T135" s="47"/>
      <c r="U135" s="48">
        <v>45883</v>
      </c>
      <c r="V135" s="48" t="s">
        <v>1138</v>
      </c>
      <c r="W135" s="48" t="str">
        <f t="shared" si="6"/>
        <v>ні</v>
      </c>
      <c r="X135" s="48">
        <v>45882</v>
      </c>
      <c r="Y135" s="48" t="s">
        <v>1128</v>
      </c>
      <c r="Z135" s="48" t="s">
        <v>1125</v>
      </c>
      <c r="AA135" s="49" t="s">
        <v>2753</v>
      </c>
      <c r="AB135" s="36" t="s">
        <v>1135</v>
      </c>
      <c r="AC135" s="35"/>
    </row>
    <row r="136" spans="1:29" ht="15" customHeight="1" x14ac:dyDescent="0.25">
      <c r="A136" s="35">
        <v>125</v>
      </c>
      <c r="B136" s="41" t="s">
        <v>23</v>
      </c>
      <c r="C136" s="41" t="s">
        <v>1760</v>
      </c>
      <c r="D136" s="70" t="s">
        <v>2808</v>
      </c>
      <c r="E136" s="41" t="s">
        <v>945</v>
      </c>
      <c r="F136" s="43">
        <v>32334</v>
      </c>
      <c r="G136" s="44" t="s">
        <v>1761</v>
      </c>
      <c r="H136" s="49" t="s">
        <v>1762</v>
      </c>
      <c r="I136" s="45" t="s">
        <v>1763</v>
      </c>
      <c r="J136" s="41" t="s">
        <v>1764</v>
      </c>
      <c r="K136" s="41" t="s">
        <v>1765</v>
      </c>
      <c r="L136" s="41" t="s">
        <v>555</v>
      </c>
      <c r="M136" s="41" t="s">
        <v>1766</v>
      </c>
      <c r="N136" s="41" t="s">
        <v>1767</v>
      </c>
      <c r="O136" s="41" t="s">
        <v>1768</v>
      </c>
      <c r="P136" s="45" t="s">
        <v>1769</v>
      </c>
      <c r="Q136" s="41"/>
      <c r="R136" s="41" t="s">
        <v>22</v>
      </c>
      <c r="S136" s="46">
        <v>100</v>
      </c>
      <c r="T136" s="47"/>
      <c r="U136" s="48">
        <v>45884</v>
      </c>
      <c r="V136" s="48" t="s">
        <v>1549</v>
      </c>
      <c r="W136" s="48" t="str">
        <f t="shared" si="6"/>
        <v>ні</v>
      </c>
      <c r="X136" s="48">
        <v>45859</v>
      </c>
      <c r="Y136" s="48" t="s">
        <v>108</v>
      </c>
      <c r="Z136" s="48" t="s">
        <v>1123</v>
      </c>
      <c r="AA136" s="49" t="s">
        <v>2753</v>
      </c>
      <c r="AB136" s="36"/>
      <c r="AC136" s="35"/>
    </row>
    <row r="137" spans="1:29" ht="15" customHeight="1" x14ac:dyDescent="0.25">
      <c r="A137" s="35">
        <v>126</v>
      </c>
      <c r="B137" s="41" t="s">
        <v>23</v>
      </c>
      <c r="C137" s="42" t="s">
        <v>2719</v>
      </c>
      <c r="D137" s="70" t="s">
        <v>2763</v>
      </c>
      <c r="E137" s="41" t="s">
        <v>945</v>
      </c>
      <c r="F137" s="43">
        <v>36171</v>
      </c>
      <c r="G137" s="44" t="s">
        <v>2720</v>
      </c>
      <c r="H137" s="41" t="s">
        <v>2721</v>
      </c>
      <c r="I137" s="50" t="s">
        <v>2722</v>
      </c>
      <c r="J137" s="41" t="s">
        <v>2723</v>
      </c>
      <c r="K137" s="41" t="s">
        <v>2724</v>
      </c>
      <c r="L137" s="41" t="s">
        <v>134</v>
      </c>
      <c r="M137" s="41" t="s">
        <v>2725</v>
      </c>
      <c r="N137" s="41" t="s">
        <v>2726</v>
      </c>
      <c r="O137" s="41" t="s">
        <v>2727</v>
      </c>
      <c r="P137" s="45" t="s">
        <v>2728</v>
      </c>
      <c r="Q137" s="41"/>
      <c r="R137" s="41" t="s">
        <v>22</v>
      </c>
      <c r="S137" s="46">
        <v>100</v>
      </c>
      <c r="T137" s="47"/>
      <c r="U137" s="48">
        <v>45886</v>
      </c>
      <c r="V137" s="48" t="s">
        <v>2382</v>
      </c>
      <c r="W137" s="48" t="str">
        <f t="shared" si="6"/>
        <v>ні</v>
      </c>
      <c r="X137" s="48">
        <v>45885</v>
      </c>
      <c r="Y137" s="48" t="s">
        <v>108</v>
      </c>
      <c r="Z137" s="48" t="s">
        <v>1123</v>
      </c>
      <c r="AA137" s="49" t="s">
        <v>2753</v>
      </c>
      <c r="AB137" s="36"/>
      <c r="AC137" s="35"/>
    </row>
    <row r="138" spans="1:29" ht="15" customHeight="1" x14ac:dyDescent="0.25">
      <c r="A138" s="35">
        <v>127</v>
      </c>
      <c r="B138" s="41" t="s">
        <v>23</v>
      </c>
      <c r="C138" s="42" t="s">
        <v>1770</v>
      </c>
      <c r="D138" s="70" t="s">
        <v>2808</v>
      </c>
      <c r="E138" s="41" t="s">
        <v>945</v>
      </c>
      <c r="F138" s="43">
        <v>29926</v>
      </c>
      <c r="G138" s="44" t="s">
        <v>1771</v>
      </c>
      <c r="H138" s="41" t="s">
        <v>1772</v>
      </c>
      <c r="I138" s="45" t="s">
        <v>1773</v>
      </c>
      <c r="J138" s="41" t="s">
        <v>1774</v>
      </c>
      <c r="K138" s="41" t="s">
        <v>1775</v>
      </c>
      <c r="L138" s="41" t="s">
        <v>555</v>
      </c>
      <c r="M138" s="41" t="s">
        <v>1776</v>
      </c>
      <c r="N138" s="41" t="s">
        <v>1777</v>
      </c>
      <c r="O138" s="41" t="s">
        <v>1778</v>
      </c>
      <c r="P138" s="45" t="s">
        <v>1779</v>
      </c>
      <c r="Q138" s="56"/>
      <c r="R138" s="41" t="s">
        <v>22</v>
      </c>
      <c r="S138" s="46">
        <v>100</v>
      </c>
      <c r="T138" s="47"/>
      <c r="U138" s="48">
        <v>45884</v>
      </c>
      <c r="V138" s="48" t="s">
        <v>1549</v>
      </c>
      <c r="W138" s="48" t="str">
        <f t="shared" si="6"/>
        <v>ні</v>
      </c>
      <c r="X138" s="48">
        <v>45883</v>
      </c>
      <c r="Y138" s="48" t="s">
        <v>108</v>
      </c>
      <c r="Z138" s="48" t="s">
        <v>1123</v>
      </c>
      <c r="AA138" s="49" t="s">
        <v>2753</v>
      </c>
      <c r="AB138" s="36" t="s">
        <v>1255</v>
      </c>
      <c r="AC138" s="35"/>
    </row>
    <row r="139" spans="1:29" ht="15" customHeight="1" x14ac:dyDescent="0.25">
      <c r="A139" s="35">
        <v>128</v>
      </c>
      <c r="B139" s="41" t="s">
        <v>23</v>
      </c>
      <c r="C139" s="41" t="s">
        <v>2235</v>
      </c>
      <c r="D139" s="70" t="s">
        <v>2783</v>
      </c>
      <c r="E139" s="41" t="s">
        <v>941</v>
      </c>
      <c r="F139" s="43">
        <v>33729</v>
      </c>
      <c r="G139" s="44" t="s">
        <v>2236</v>
      </c>
      <c r="H139" s="49" t="s">
        <v>2237</v>
      </c>
      <c r="I139" s="45" t="s">
        <v>2238</v>
      </c>
      <c r="J139" s="41" t="s">
        <v>2239</v>
      </c>
      <c r="K139" s="41" t="s">
        <v>2240</v>
      </c>
      <c r="L139" s="41" t="s">
        <v>555</v>
      </c>
      <c r="M139" s="41" t="s">
        <v>2241</v>
      </c>
      <c r="N139" s="41" t="s">
        <v>2242</v>
      </c>
      <c r="O139" s="41" t="s">
        <v>2243</v>
      </c>
      <c r="P139" s="45" t="s">
        <v>2244</v>
      </c>
      <c r="Q139" s="41"/>
      <c r="R139" s="41" t="s">
        <v>22</v>
      </c>
      <c r="S139" s="46">
        <v>100</v>
      </c>
      <c r="T139" s="47"/>
      <c r="U139" s="48">
        <v>45885</v>
      </c>
      <c r="V139" s="48" t="s">
        <v>1882</v>
      </c>
      <c r="W139" s="48" t="str">
        <f t="shared" si="6"/>
        <v>ні</v>
      </c>
      <c r="X139" s="48">
        <v>45884</v>
      </c>
      <c r="Y139" s="48" t="s">
        <v>108</v>
      </c>
      <c r="Z139" s="48"/>
      <c r="AA139" s="49" t="s">
        <v>2753</v>
      </c>
      <c r="AB139" s="36"/>
      <c r="AC139" s="35"/>
    </row>
    <row r="140" spans="1:29" ht="15" customHeight="1" x14ac:dyDescent="0.25">
      <c r="A140" s="35">
        <v>129</v>
      </c>
      <c r="B140" s="41" t="s">
        <v>23</v>
      </c>
      <c r="C140" s="42" t="s">
        <v>1780</v>
      </c>
      <c r="D140" s="70" t="s">
        <v>2759</v>
      </c>
      <c r="E140" s="41" t="s">
        <v>941</v>
      </c>
      <c r="F140" s="43">
        <v>32832</v>
      </c>
      <c r="G140" s="44" t="s">
        <v>1781</v>
      </c>
      <c r="H140" s="48" t="s">
        <v>1782</v>
      </c>
      <c r="I140" s="45" t="s">
        <v>1783</v>
      </c>
      <c r="J140" s="48" t="s">
        <v>1309</v>
      </c>
      <c r="K140" s="48" t="s">
        <v>1784</v>
      </c>
      <c r="L140" s="41" t="s">
        <v>555</v>
      </c>
      <c r="M140" s="48" t="s">
        <v>1785</v>
      </c>
      <c r="N140" s="48" t="s">
        <v>1786</v>
      </c>
      <c r="O140" s="48" t="s">
        <v>1787</v>
      </c>
      <c r="P140" s="45" t="s">
        <v>1788</v>
      </c>
      <c r="Q140" s="41"/>
      <c r="R140" s="41" t="s">
        <v>22</v>
      </c>
      <c r="S140" s="46">
        <v>100</v>
      </c>
      <c r="T140" s="47"/>
      <c r="U140" s="48">
        <v>45884</v>
      </c>
      <c r="V140" s="48" t="s">
        <v>1549</v>
      </c>
      <c r="W140" s="48" t="str">
        <f t="shared" si="6"/>
        <v>ні</v>
      </c>
      <c r="X140" s="48">
        <v>45883</v>
      </c>
      <c r="Y140" s="48" t="s">
        <v>1128</v>
      </c>
      <c r="Z140" s="48" t="s">
        <v>1123</v>
      </c>
      <c r="AA140" s="49" t="s">
        <v>2753</v>
      </c>
      <c r="AB140" s="36" t="s">
        <v>1789</v>
      </c>
      <c r="AC140" s="35"/>
    </row>
    <row r="141" spans="1:29" ht="15" customHeight="1" x14ac:dyDescent="0.25">
      <c r="A141" s="35">
        <v>130</v>
      </c>
      <c r="B141" s="41" t="s">
        <v>976</v>
      </c>
      <c r="C141" s="54" t="s">
        <v>1273</v>
      </c>
      <c r="D141" s="70" t="s">
        <v>2810</v>
      </c>
      <c r="E141" s="41" t="s">
        <v>945</v>
      </c>
      <c r="F141" s="43">
        <v>33590</v>
      </c>
      <c r="G141" s="44" t="s">
        <v>1292</v>
      </c>
      <c r="H141" s="49" t="s">
        <v>1293</v>
      </c>
      <c r="I141" s="45" t="s">
        <v>1294</v>
      </c>
      <c r="J141" s="41" t="s">
        <v>1524</v>
      </c>
      <c r="K141" s="41" t="s">
        <v>1525</v>
      </c>
      <c r="L141" s="41" t="s">
        <v>134</v>
      </c>
      <c r="M141" s="41" t="s">
        <v>1526</v>
      </c>
      <c r="N141" s="41" t="s">
        <v>1527</v>
      </c>
      <c r="O141" s="45" t="s">
        <v>1528</v>
      </c>
      <c r="P141" s="41" t="s">
        <v>1529</v>
      </c>
      <c r="Q141" s="41"/>
      <c r="R141" s="41" t="s">
        <v>22</v>
      </c>
      <c r="S141" s="47"/>
      <c r="T141" s="48">
        <v>45883</v>
      </c>
      <c r="U141" s="48">
        <v>45883</v>
      </c>
      <c r="V141" s="48" t="s">
        <v>1138</v>
      </c>
      <c r="W141" s="48" t="str">
        <f>IF(C141="","",IF(Q141="","ні","так"))</f>
        <v>ні</v>
      </c>
      <c r="X141" s="48">
        <v>45883</v>
      </c>
      <c r="Y141" s="48" t="s">
        <v>1128</v>
      </c>
      <c r="Z141" s="48" t="s">
        <v>1125</v>
      </c>
      <c r="AA141" s="49" t="s">
        <v>2753</v>
      </c>
      <c r="AB141" s="36"/>
      <c r="AC141" s="35"/>
    </row>
    <row r="142" spans="1:29" ht="15" customHeight="1" x14ac:dyDescent="0.25">
      <c r="A142" s="35">
        <v>131</v>
      </c>
      <c r="B142" s="41" t="s">
        <v>23</v>
      </c>
      <c r="C142" s="41" t="s">
        <v>1194</v>
      </c>
      <c r="D142" s="70" t="s">
        <v>2792</v>
      </c>
      <c r="E142" s="41" t="s">
        <v>941</v>
      </c>
      <c r="F142" s="43">
        <v>34393</v>
      </c>
      <c r="G142" s="44" t="s">
        <v>1231</v>
      </c>
      <c r="H142" s="49" t="s">
        <v>1232</v>
      </c>
      <c r="I142" s="45" t="s">
        <v>1233</v>
      </c>
      <c r="J142" s="41" t="s">
        <v>1336</v>
      </c>
      <c r="K142" s="41" t="s">
        <v>1337</v>
      </c>
      <c r="L142" s="41" t="s">
        <v>553</v>
      </c>
      <c r="M142" s="41" t="s">
        <v>1338</v>
      </c>
      <c r="N142" s="41" t="s">
        <v>1136</v>
      </c>
      <c r="O142" s="41" t="s">
        <v>1339</v>
      </c>
      <c r="P142" s="45" t="s">
        <v>1340</v>
      </c>
      <c r="Q142" s="41"/>
      <c r="R142" s="41" t="s">
        <v>22</v>
      </c>
      <c r="S142" s="46">
        <v>100</v>
      </c>
      <c r="T142" s="47"/>
      <c r="U142" s="48">
        <v>45883</v>
      </c>
      <c r="V142" s="48" t="s">
        <v>1138</v>
      </c>
      <c r="W142" s="48" t="str">
        <f>IF(C142="","",IF(Q142="","ні","так"))</f>
        <v>ні</v>
      </c>
      <c r="X142" s="48">
        <v>45882</v>
      </c>
      <c r="Y142" s="48" t="s">
        <v>108</v>
      </c>
      <c r="Z142" s="48" t="s">
        <v>1125</v>
      </c>
      <c r="AA142" s="49" t="s">
        <v>2753</v>
      </c>
      <c r="AB142" s="36" t="s">
        <v>1135</v>
      </c>
      <c r="AC142" s="35"/>
    </row>
    <row r="143" spans="1:29" ht="15" customHeight="1" x14ac:dyDescent="0.25">
      <c r="A143" s="35">
        <v>132</v>
      </c>
      <c r="B143" s="41" t="s">
        <v>23</v>
      </c>
      <c r="C143" s="41" t="s">
        <v>1184</v>
      </c>
      <c r="D143" s="70" t="s">
        <v>2811</v>
      </c>
      <c r="E143" s="41" t="s">
        <v>123</v>
      </c>
      <c r="F143" s="43">
        <v>36634</v>
      </c>
      <c r="G143" s="44" t="s">
        <v>1198</v>
      </c>
      <c r="H143" s="49" t="s">
        <v>1199</v>
      </c>
      <c r="I143" s="45" t="s">
        <v>1200</v>
      </c>
      <c r="J143" s="41" t="s">
        <v>1444</v>
      </c>
      <c r="K143" s="41" t="s">
        <v>1445</v>
      </c>
      <c r="L143" s="41" t="s">
        <v>134</v>
      </c>
      <c r="M143" s="41" t="s">
        <v>1446</v>
      </c>
      <c r="N143" s="41" t="s">
        <v>1447</v>
      </c>
      <c r="O143" s="41" t="s">
        <v>1448</v>
      </c>
      <c r="P143" s="45" t="s">
        <v>1449</v>
      </c>
      <c r="Q143" s="41"/>
      <c r="R143" s="41" t="s">
        <v>22</v>
      </c>
      <c r="S143" s="46">
        <v>100</v>
      </c>
      <c r="T143" s="47"/>
      <c r="U143" s="48">
        <v>45883</v>
      </c>
      <c r="V143" s="48" t="s">
        <v>1138</v>
      </c>
      <c r="W143" s="48" t="str">
        <f>IF(C143="","",IF(Q143="","ні","так"))</f>
        <v>ні</v>
      </c>
      <c r="X143" s="48">
        <v>45882</v>
      </c>
      <c r="Y143" s="48" t="s">
        <v>108</v>
      </c>
      <c r="Z143" s="48"/>
      <c r="AA143" s="49" t="s">
        <v>2753</v>
      </c>
      <c r="AB143" s="36"/>
      <c r="AC143" s="35"/>
    </row>
    <row r="144" spans="1:29" ht="15" customHeight="1" x14ac:dyDescent="0.25">
      <c r="A144" s="35">
        <v>133</v>
      </c>
      <c r="B144" s="41" t="s">
        <v>23</v>
      </c>
      <c r="C144" s="41" t="s">
        <v>2245</v>
      </c>
      <c r="D144" s="70" t="s">
        <v>2779</v>
      </c>
      <c r="E144" s="41" t="s">
        <v>123</v>
      </c>
      <c r="F144" s="43">
        <v>34273</v>
      </c>
      <c r="G144" s="44" t="s">
        <v>2246</v>
      </c>
      <c r="H144" s="49" t="s">
        <v>2247</v>
      </c>
      <c r="I144" s="45" t="s">
        <v>2248</v>
      </c>
      <c r="J144" s="41" t="s">
        <v>2249</v>
      </c>
      <c r="K144" s="41" t="s">
        <v>2250</v>
      </c>
      <c r="L144" s="41" t="s">
        <v>555</v>
      </c>
      <c r="M144" s="41" t="s">
        <v>2251</v>
      </c>
      <c r="N144" s="41" t="s">
        <v>2252</v>
      </c>
      <c r="O144" s="41" t="s">
        <v>2253</v>
      </c>
      <c r="P144" s="45" t="s">
        <v>2254</v>
      </c>
      <c r="Q144" s="41"/>
      <c r="R144" s="41" t="s">
        <v>22</v>
      </c>
      <c r="S144" s="46">
        <v>100</v>
      </c>
      <c r="T144" s="47"/>
      <c r="U144" s="48">
        <v>45885</v>
      </c>
      <c r="V144" s="48" t="s">
        <v>1882</v>
      </c>
      <c r="W144" s="48" t="s">
        <v>1859</v>
      </c>
      <c r="X144" s="48">
        <v>45884</v>
      </c>
      <c r="Y144" s="48" t="s">
        <v>108</v>
      </c>
      <c r="Z144" s="48" t="s">
        <v>1125</v>
      </c>
      <c r="AA144" s="49" t="s">
        <v>2753</v>
      </c>
      <c r="AB144" s="36" t="s">
        <v>1291</v>
      </c>
      <c r="AC144" s="35"/>
    </row>
    <row r="145" spans="1:29" ht="15" customHeight="1" x14ac:dyDescent="0.25">
      <c r="A145" s="35">
        <v>134</v>
      </c>
      <c r="B145" s="41" t="s">
        <v>23</v>
      </c>
      <c r="C145" s="42" t="s">
        <v>1270</v>
      </c>
      <c r="D145" s="70" t="s">
        <v>2812</v>
      </c>
      <c r="E145" s="41" t="s">
        <v>129</v>
      </c>
      <c r="F145" s="43">
        <v>34889</v>
      </c>
      <c r="G145" s="44" t="s">
        <v>1282</v>
      </c>
      <c r="H145" s="48" t="s">
        <v>1283</v>
      </c>
      <c r="I145" s="45" t="s">
        <v>1284</v>
      </c>
      <c r="J145" s="48" t="s">
        <v>1518</v>
      </c>
      <c r="K145" s="41" t="s">
        <v>1519</v>
      </c>
      <c r="L145" s="48" t="s">
        <v>554</v>
      </c>
      <c r="M145" s="48" t="s">
        <v>1520</v>
      </c>
      <c r="N145" s="48" t="s">
        <v>1521</v>
      </c>
      <c r="O145" s="45" t="s">
        <v>1522</v>
      </c>
      <c r="P145" s="41" t="s">
        <v>1523</v>
      </c>
      <c r="Q145" s="41"/>
      <c r="R145" s="41" t="s">
        <v>22</v>
      </c>
      <c r="S145" s="47"/>
      <c r="T145" s="48">
        <v>45883</v>
      </c>
      <c r="U145" s="48">
        <v>45883</v>
      </c>
      <c r="V145" s="48" t="s">
        <v>1138</v>
      </c>
      <c r="W145" s="48">
        <v>45882</v>
      </c>
      <c r="X145" s="48">
        <v>45882</v>
      </c>
      <c r="Y145" s="48" t="s">
        <v>108</v>
      </c>
      <c r="Z145" s="48" t="s">
        <v>1125</v>
      </c>
      <c r="AA145" s="49" t="s">
        <v>2753</v>
      </c>
      <c r="AB145" s="36"/>
      <c r="AC145" s="35"/>
    </row>
    <row r="146" spans="1:29" ht="15" customHeight="1" x14ac:dyDescent="0.25">
      <c r="A146" s="35">
        <v>135</v>
      </c>
      <c r="B146" s="41" t="s">
        <v>23</v>
      </c>
      <c r="C146" s="42" t="s">
        <v>2255</v>
      </c>
      <c r="D146" s="70" t="s">
        <v>2813</v>
      </c>
      <c r="E146" s="41" t="s">
        <v>129</v>
      </c>
      <c r="F146" s="43">
        <v>36732</v>
      </c>
      <c r="G146" s="44" t="s">
        <v>2256</v>
      </c>
      <c r="H146" s="41" t="s">
        <v>2257</v>
      </c>
      <c r="I146" s="41"/>
      <c r="J146" s="41" t="s">
        <v>2258</v>
      </c>
      <c r="K146" s="41" t="s">
        <v>2259</v>
      </c>
      <c r="L146" s="41" t="s">
        <v>555</v>
      </c>
      <c r="M146" s="41" t="s">
        <v>2260</v>
      </c>
      <c r="N146" s="41" t="s">
        <v>2261</v>
      </c>
      <c r="O146" s="41" t="s">
        <v>2262</v>
      </c>
      <c r="P146" s="45" t="s">
        <v>2263</v>
      </c>
      <c r="Q146" s="41"/>
      <c r="R146" s="41" t="s">
        <v>22</v>
      </c>
      <c r="S146" s="46">
        <v>100</v>
      </c>
      <c r="T146" s="47"/>
      <c r="U146" s="48">
        <v>45885</v>
      </c>
      <c r="V146" s="48" t="s">
        <v>1882</v>
      </c>
      <c r="W146" s="48" t="s">
        <v>1859</v>
      </c>
      <c r="X146" s="48">
        <v>45884</v>
      </c>
      <c r="Y146" s="48" t="s">
        <v>1128</v>
      </c>
      <c r="Z146" s="48"/>
      <c r="AA146" s="49" t="s">
        <v>2753</v>
      </c>
      <c r="AB146" s="36" t="s">
        <v>1291</v>
      </c>
      <c r="AC146" s="35"/>
    </row>
    <row r="147" spans="1:29" ht="15" customHeight="1" x14ac:dyDescent="0.25">
      <c r="A147" s="35">
        <v>136</v>
      </c>
      <c r="B147" s="41" t="s">
        <v>23</v>
      </c>
      <c r="C147" s="49" t="s">
        <v>1180</v>
      </c>
      <c r="D147" s="70" t="s">
        <v>2814</v>
      </c>
      <c r="E147" s="41" t="s">
        <v>934</v>
      </c>
      <c r="F147" s="43">
        <v>30282</v>
      </c>
      <c r="G147" s="44" t="s">
        <v>1183</v>
      </c>
      <c r="H147" s="41" t="s">
        <v>1181</v>
      </c>
      <c r="I147" s="45" t="s">
        <v>1182</v>
      </c>
      <c r="J147" s="41" t="s">
        <v>1495</v>
      </c>
      <c r="K147" s="41" t="s">
        <v>1496</v>
      </c>
      <c r="L147" s="41" t="s">
        <v>554</v>
      </c>
      <c r="M147" s="41" t="s">
        <v>1497</v>
      </c>
      <c r="N147" s="41" t="s">
        <v>1498</v>
      </c>
      <c r="O147" s="41" t="s">
        <v>1499</v>
      </c>
      <c r="P147" s="47" t="s">
        <v>1500</v>
      </c>
      <c r="Q147" s="41"/>
      <c r="R147" s="41" t="s">
        <v>22</v>
      </c>
      <c r="S147" s="46">
        <v>100</v>
      </c>
      <c r="T147" s="47"/>
      <c r="U147" s="48">
        <v>45883</v>
      </c>
      <c r="V147" s="48" t="s">
        <v>1138</v>
      </c>
      <c r="W147" s="48" t="str">
        <f>IF(C147="","",IF(Q147="","ні","так"))</f>
        <v>ні</v>
      </c>
      <c r="X147" s="48">
        <v>45882</v>
      </c>
      <c r="Y147" s="48" t="s">
        <v>108</v>
      </c>
      <c r="Z147" s="48"/>
      <c r="AA147" s="49" t="s">
        <v>2753</v>
      </c>
      <c r="AB147" s="36"/>
      <c r="AC147" s="35"/>
    </row>
    <row r="148" spans="1:29" ht="15" customHeight="1" x14ac:dyDescent="0.25">
      <c r="A148" s="35">
        <v>137</v>
      </c>
      <c r="B148" s="41" t="s">
        <v>23</v>
      </c>
      <c r="C148" s="42" t="s">
        <v>1187</v>
      </c>
      <c r="D148" s="70" t="s">
        <v>2774</v>
      </c>
      <c r="E148" s="41" t="s">
        <v>941</v>
      </c>
      <c r="F148" s="43">
        <v>35732</v>
      </c>
      <c r="G148" s="44" t="s">
        <v>1208</v>
      </c>
      <c r="H148" s="41" t="s">
        <v>1209</v>
      </c>
      <c r="I148" s="45" t="s">
        <v>1210</v>
      </c>
      <c r="J148" s="41" t="s">
        <v>1408</v>
      </c>
      <c r="K148" s="41" t="s">
        <v>1409</v>
      </c>
      <c r="L148" s="41" t="s">
        <v>134</v>
      </c>
      <c r="M148" s="41" t="s">
        <v>1410</v>
      </c>
      <c r="N148" s="41" t="s">
        <v>1411</v>
      </c>
      <c r="O148" s="41" t="s">
        <v>1412</v>
      </c>
      <c r="P148" s="47" t="s">
        <v>1413</v>
      </c>
      <c r="Q148" s="41"/>
      <c r="R148" s="41" t="s">
        <v>22</v>
      </c>
      <c r="S148" s="46">
        <v>100</v>
      </c>
      <c r="T148" s="47"/>
      <c r="U148" s="48">
        <v>45883</v>
      </c>
      <c r="V148" s="48" t="s">
        <v>1138</v>
      </c>
      <c r="W148" s="48" t="str">
        <f>IF(C148="","",IF(Q148="","ні","так"))</f>
        <v>ні</v>
      </c>
      <c r="X148" s="48">
        <v>45882</v>
      </c>
      <c r="Y148" s="48" t="s">
        <v>108</v>
      </c>
      <c r="Z148" s="48"/>
      <c r="AA148" s="49" t="s">
        <v>2753</v>
      </c>
      <c r="AB148" s="36" t="s">
        <v>1255</v>
      </c>
      <c r="AC148" s="35"/>
    </row>
    <row r="149" spans="1:29" ht="15" customHeight="1" x14ac:dyDescent="0.25">
      <c r="A149" s="35">
        <v>138</v>
      </c>
      <c r="B149" s="41" t="s">
        <v>23</v>
      </c>
      <c r="C149" s="49" t="s">
        <v>2264</v>
      </c>
      <c r="D149" s="70" t="s">
        <v>2815</v>
      </c>
      <c r="E149" s="41" t="s">
        <v>945</v>
      </c>
      <c r="F149" s="43">
        <v>34464</v>
      </c>
      <c r="G149" s="44" t="s">
        <v>2265</v>
      </c>
      <c r="H149" s="50" t="s">
        <v>2266</v>
      </c>
      <c r="I149" s="50" t="s">
        <v>2267</v>
      </c>
      <c r="J149" s="41" t="s">
        <v>2268</v>
      </c>
      <c r="K149" s="41" t="s">
        <v>2269</v>
      </c>
      <c r="L149" s="41" t="s">
        <v>555</v>
      </c>
      <c r="M149" s="41" t="s">
        <v>2270</v>
      </c>
      <c r="N149" s="41" t="s">
        <v>2271</v>
      </c>
      <c r="O149" s="41" t="s">
        <v>2272</v>
      </c>
      <c r="P149" s="45" t="s">
        <v>2273</v>
      </c>
      <c r="Q149" s="41"/>
      <c r="R149" s="41" t="s">
        <v>22</v>
      </c>
      <c r="S149" s="46">
        <v>100</v>
      </c>
      <c r="T149" s="47"/>
      <c r="U149" s="48">
        <v>45885</v>
      </c>
      <c r="V149" s="48" t="s">
        <v>1882</v>
      </c>
      <c r="W149" s="48" t="s">
        <v>1859</v>
      </c>
      <c r="X149" s="48">
        <v>45884</v>
      </c>
      <c r="Y149" s="48" t="s">
        <v>108</v>
      </c>
      <c r="Z149" s="48" t="s">
        <v>1125</v>
      </c>
      <c r="AA149" s="49" t="s">
        <v>2753</v>
      </c>
      <c r="AB149" s="36"/>
      <c r="AC149" s="35"/>
    </row>
    <row r="150" spans="1:29" ht="15" customHeight="1" x14ac:dyDescent="0.25">
      <c r="A150" s="35">
        <v>139</v>
      </c>
      <c r="B150" s="41" t="s">
        <v>23</v>
      </c>
      <c r="C150" s="49" t="s">
        <v>1176</v>
      </c>
      <c r="D150" s="70" t="s">
        <v>2771</v>
      </c>
      <c r="E150" s="41" t="s">
        <v>129</v>
      </c>
      <c r="F150" s="43">
        <v>35299</v>
      </c>
      <c r="G150" s="44" t="s">
        <v>1179</v>
      </c>
      <c r="H150" s="41" t="s">
        <v>1177</v>
      </c>
      <c r="I150" s="45" t="s">
        <v>1178</v>
      </c>
      <c r="J150" s="41" t="s">
        <v>1356</v>
      </c>
      <c r="K150" s="41" t="s">
        <v>1357</v>
      </c>
      <c r="L150" s="41" t="s">
        <v>134</v>
      </c>
      <c r="M150" s="41" t="s">
        <v>1358</v>
      </c>
      <c r="N150" s="41" t="s">
        <v>1359</v>
      </c>
      <c r="O150" s="41" t="s">
        <v>1360</v>
      </c>
      <c r="P150" s="47" t="s">
        <v>1361</v>
      </c>
      <c r="Q150" s="41"/>
      <c r="R150" s="41" t="s">
        <v>22</v>
      </c>
      <c r="S150" s="46">
        <v>100</v>
      </c>
      <c r="T150" s="47"/>
      <c r="U150" s="48">
        <v>45883</v>
      </c>
      <c r="V150" s="48" t="s">
        <v>1138</v>
      </c>
      <c r="W150" s="48" t="str">
        <f>IF(C150="","",IF(Q150="","ні","так"))</f>
        <v>ні</v>
      </c>
      <c r="X150" s="48">
        <v>45882</v>
      </c>
      <c r="Y150" s="48" t="s">
        <v>108</v>
      </c>
      <c r="Z150" s="48"/>
      <c r="AA150" s="49" t="s">
        <v>2753</v>
      </c>
      <c r="AB150" s="36" t="s">
        <v>1255</v>
      </c>
      <c r="AC150" s="35"/>
    </row>
    <row r="151" spans="1:29" ht="15" customHeight="1" x14ac:dyDescent="0.25">
      <c r="A151" s="35">
        <v>140</v>
      </c>
      <c r="B151" s="41" t="s">
        <v>23</v>
      </c>
      <c r="C151" s="41" t="s">
        <v>1243</v>
      </c>
      <c r="D151" s="70" t="s">
        <v>2791</v>
      </c>
      <c r="E151" s="41" t="s">
        <v>934</v>
      </c>
      <c r="F151" s="43">
        <v>30642</v>
      </c>
      <c r="G151" s="44" t="s">
        <v>1246</v>
      </c>
      <c r="H151" s="49" t="s">
        <v>1244</v>
      </c>
      <c r="I151" s="45" t="s">
        <v>1245</v>
      </c>
      <c r="J151" s="41" t="s">
        <v>1363</v>
      </c>
      <c r="K151" s="41" t="s">
        <v>1364</v>
      </c>
      <c r="L151" s="41" t="s">
        <v>134</v>
      </c>
      <c r="M151" s="41" t="s">
        <v>1365</v>
      </c>
      <c r="N151" s="41" t="s">
        <v>1366</v>
      </c>
      <c r="O151" s="41" t="s">
        <v>1367</v>
      </c>
      <c r="P151" s="45" t="s">
        <v>1368</v>
      </c>
      <c r="Q151" s="41"/>
      <c r="R151" s="41" t="s">
        <v>22</v>
      </c>
      <c r="S151" s="46">
        <v>100</v>
      </c>
      <c r="T151" s="47"/>
      <c r="U151" s="48">
        <v>45883</v>
      </c>
      <c r="V151" s="48" t="s">
        <v>1138</v>
      </c>
      <c r="W151" s="48" t="str">
        <f>IF(C151="","",IF(Q151="","ні","так"))</f>
        <v>ні</v>
      </c>
      <c r="X151" s="48">
        <v>45882</v>
      </c>
      <c r="Y151" s="48" t="s">
        <v>108</v>
      </c>
      <c r="Z151" s="48"/>
      <c r="AA151" s="49" t="s">
        <v>2753</v>
      </c>
      <c r="AB151" s="36"/>
      <c r="AC151" s="35"/>
    </row>
    <row r="152" spans="1:29" ht="15" customHeight="1" x14ac:dyDescent="0.25">
      <c r="A152" s="35">
        <v>141</v>
      </c>
      <c r="B152" s="41" t="s">
        <v>23</v>
      </c>
      <c r="C152" s="41" t="s">
        <v>2274</v>
      </c>
      <c r="D152" s="70" t="s">
        <v>2778</v>
      </c>
      <c r="E152" s="41" t="s">
        <v>129</v>
      </c>
      <c r="F152" s="43">
        <v>30861</v>
      </c>
      <c r="G152" s="44" t="s">
        <v>2275</v>
      </c>
      <c r="H152" s="49" t="s">
        <v>2276</v>
      </c>
      <c r="I152" s="45" t="s">
        <v>2277</v>
      </c>
      <c r="J152" s="41" t="s">
        <v>2278</v>
      </c>
      <c r="K152" s="41" t="s">
        <v>2279</v>
      </c>
      <c r="L152" s="41" t="s">
        <v>555</v>
      </c>
      <c r="M152" s="41" t="s">
        <v>2280</v>
      </c>
      <c r="N152" s="41" t="s">
        <v>2281</v>
      </c>
      <c r="O152" s="41" t="s">
        <v>2282</v>
      </c>
      <c r="P152" s="45" t="s">
        <v>2283</v>
      </c>
      <c r="Q152" s="41"/>
      <c r="R152" s="41" t="s">
        <v>22</v>
      </c>
      <c r="S152" s="46">
        <v>100</v>
      </c>
      <c r="T152" s="47"/>
      <c r="U152" s="48">
        <v>45885</v>
      </c>
      <c r="V152" s="48" t="s">
        <v>1882</v>
      </c>
      <c r="W152" s="48" t="str">
        <f>IF(C152="","",IF(Q152="","ні","так"))</f>
        <v>ні</v>
      </c>
      <c r="X152" s="48">
        <v>45885</v>
      </c>
      <c r="Y152" s="48" t="s">
        <v>108</v>
      </c>
      <c r="Z152" s="48"/>
      <c r="AA152" s="49" t="s">
        <v>2753</v>
      </c>
      <c r="AB152" s="36"/>
      <c r="AC152" s="35"/>
    </row>
    <row r="153" spans="1:29" ht="15" customHeight="1" x14ac:dyDescent="0.25">
      <c r="A153" s="35">
        <v>142</v>
      </c>
      <c r="B153" s="41" t="s">
        <v>23</v>
      </c>
      <c r="C153" s="49" t="s">
        <v>1790</v>
      </c>
      <c r="D153" s="70" t="s">
        <v>2773</v>
      </c>
      <c r="E153" s="41" t="s">
        <v>941</v>
      </c>
      <c r="F153" s="43">
        <v>31253</v>
      </c>
      <c r="G153" s="44" t="s">
        <v>1791</v>
      </c>
      <c r="H153" s="41" t="s">
        <v>1792</v>
      </c>
      <c r="I153" s="45" t="s">
        <v>1793</v>
      </c>
      <c r="J153" s="41" t="s">
        <v>1794</v>
      </c>
      <c r="K153" s="41" t="s">
        <v>1795</v>
      </c>
      <c r="L153" s="41" t="s">
        <v>134</v>
      </c>
      <c r="M153" s="41" t="s">
        <v>1796</v>
      </c>
      <c r="N153" s="41" t="s">
        <v>1797</v>
      </c>
      <c r="O153" s="41" t="s">
        <v>1798</v>
      </c>
      <c r="P153" s="47" t="s">
        <v>1799</v>
      </c>
      <c r="Q153" s="41"/>
      <c r="R153" s="41" t="s">
        <v>22</v>
      </c>
      <c r="S153" s="46">
        <v>100</v>
      </c>
      <c r="T153" s="47"/>
      <c r="U153" s="48">
        <v>45884</v>
      </c>
      <c r="V153" s="48" t="s">
        <v>1549</v>
      </c>
      <c r="W153" s="48" t="str">
        <f>IF(C153="","",IF(Q153="","ні","так"))</f>
        <v>ні</v>
      </c>
      <c r="X153" s="48">
        <v>45883</v>
      </c>
      <c r="Y153" s="48" t="s">
        <v>108</v>
      </c>
      <c r="Z153" s="48"/>
      <c r="AA153" s="49" t="s">
        <v>2753</v>
      </c>
      <c r="AB153" s="36" t="s">
        <v>1255</v>
      </c>
      <c r="AC153" s="35"/>
    </row>
    <row r="154" spans="1:29" ht="15" customHeight="1" x14ac:dyDescent="0.25">
      <c r="A154" s="35">
        <v>143</v>
      </c>
      <c r="B154" s="41" t="s">
        <v>23</v>
      </c>
      <c r="C154" s="42" t="s">
        <v>2284</v>
      </c>
      <c r="D154" s="70" t="s">
        <v>2815</v>
      </c>
      <c r="E154" s="41" t="s">
        <v>945</v>
      </c>
      <c r="F154" s="43">
        <v>30135</v>
      </c>
      <c r="G154" s="44" t="s">
        <v>2285</v>
      </c>
      <c r="H154" s="50" t="s">
        <v>2286</v>
      </c>
      <c r="I154" s="50" t="s">
        <v>2287</v>
      </c>
      <c r="J154" s="41" t="s">
        <v>2288</v>
      </c>
      <c r="K154" s="41" t="s">
        <v>2289</v>
      </c>
      <c r="L154" s="41" t="s">
        <v>555</v>
      </c>
      <c r="M154" s="41" t="s">
        <v>2290</v>
      </c>
      <c r="N154" s="41" t="s">
        <v>2291</v>
      </c>
      <c r="O154" s="41" t="s">
        <v>2292</v>
      </c>
      <c r="P154" s="45" t="s">
        <v>2293</v>
      </c>
      <c r="Q154" s="41"/>
      <c r="R154" s="41" t="s">
        <v>22</v>
      </c>
      <c r="S154" s="46">
        <v>100</v>
      </c>
      <c r="T154" s="47"/>
      <c r="U154" s="48">
        <v>45885</v>
      </c>
      <c r="V154" s="48" t="s">
        <v>1882</v>
      </c>
      <c r="W154" s="48" t="s">
        <v>1859</v>
      </c>
      <c r="X154" s="48">
        <v>45884</v>
      </c>
      <c r="Y154" s="48" t="s">
        <v>108</v>
      </c>
      <c r="Z154" s="48" t="s">
        <v>1122</v>
      </c>
      <c r="AA154" s="49" t="s">
        <v>2753</v>
      </c>
      <c r="AB154" s="36"/>
      <c r="AC154" s="35"/>
    </row>
    <row r="155" spans="1:29" ht="15" customHeight="1" x14ac:dyDescent="0.25">
      <c r="A155" s="35">
        <v>144</v>
      </c>
      <c r="B155" s="41" t="s">
        <v>23</v>
      </c>
      <c r="C155" s="42" t="s">
        <v>2294</v>
      </c>
      <c r="D155" s="70" t="s">
        <v>2778</v>
      </c>
      <c r="E155" s="41" t="s">
        <v>129</v>
      </c>
      <c r="F155" s="43">
        <v>36063</v>
      </c>
      <c r="G155" s="44" t="s">
        <v>2295</v>
      </c>
      <c r="H155" s="41" t="s">
        <v>2296</v>
      </c>
      <c r="I155" s="45" t="s">
        <v>2297</v>
      </c>
      <c r="J155" s="41" t="s">
        <v>2298</v>
      </c>
      <c r="K155" s="41" t="s">
        <v>2299</v>
      </c>
      <c r="L155" s="41" t="s">
        <v>555</v>
      </c>
      <c r="M155" s="41" t="s">
        <v>2300</v>
      </c>
      <c r="N155" s="41" t="s">
        <v>2301</v>
      </c>
      <c r="O155" s="41" t="s">
        <v>2302</v>
      </c>
      <c r="P155" s="47" t="s">
        <v>2303</v>
      </c>
      <c r="Q155" s="41"/>
      <c r="R155" s="41" t="s">
        <v>22</v>
      </c>
      <c r="S155" s="46">
        <v>100</v>
      </c>
      <c r="T155" s="47"/>
      <c r="U155" s="48">
        <v>45885</v>
      </c>
      <c r="V155" s="48" t="s">
        <v>1882</v>
      </c>
      <c r="W155" s="48" t="str">
        <f>IF(C155="","",IF(Q155="","ні","так"))</f>
        <v>ні</v>
      </c>
      <c r="X155" s="48">
        <v>45884</v>
      </c>
      <c r="Y155" s="48" t="s">
        <v>108</v>
      </c>
      <c r="Z155" s="48"/>
      <c r="AA155" s="49" t="s">
        <v>2753</v>
      </c>
      <c r="AB155" s="36"/>
      <c r="AC155" s="35"/>
    </row>
    <row r="156" spans="1:29" ht="15" customHeight="1" x14ac:dyDescent="0.25">
      <c r="A156" s="35">
        <v>145</v>
      </c>
      <c r="B156" s="41" t="s">
        <v>23</v>
      </c>
      <c r="C156" s="41" t="s">
        <v>2304</v>
      </c>
      <c r="D156" s="70" t="s">
        <v>2783</v>
      </c>
      <c r="E156" s="41" t="s">
        <v>941</v>
      </c>
      <c r="F156" s="43">
        <v>33320</v>
      </c>
      <c r="G156" s="44" t="s">
        <v>2305</v>
      </c>
      <c r="H156" s="50" t="s">
        <v>2306</v>
      </c>
      <c r="I156" s="50" t="s">
        <v>2307</v>
      </c>
      <c r="J156" s="41" t="s">
        <v>2308</v>
      </c>
      <c r="K156" s="41" t="s">
        <v>2309</v>
      </c>
      <c r="L156" s="41" t="s">
        <v>555</v>
      </c>
      <c r="M156" s="41" t="s">
        <v>2310</v>
      </c>
      <c r="N156" s="41" t="s">
        <v>2311</v>
      </c>
      <c r="O156" s="41" t="s">
        <v>2312</v>
      </c>
      <c r="P156" s="45" t="s">
        <v>2313</v>
      </c>
      <c r="Q156" s="41"/>
      <c r="R156" s="41" t="s">
        <v>22</v>
      </c>
      <c r="S156" s="46">
        <v>100</v>
      </c>
      <c r="T156" s="47"/>
      <c r="U156" s="48">
        <v>45885</v>
      </c>
      <c r="V156" s="48" t="s">
        <v>1882</v>
      </c>
      <c r="W156" s="48" t="s">
        <v>1859</v>
      </c>
      <c r="X156" s="48">
        <v>45884</v>
      </c>
      <c r="Y156" s="48" t="s">
        <v>108</v>
      </c>
      <c r="Z156" s="48" t="s">
        <v>1123</v>
      </c>
      <c r="AA156" s="49" t="s">
        <v>2753</v>
      </c>
      <c r="AB156" s="36" t="s">
        <v>1134</v>
      </c>
      <c r="AC156" s="35"/>
    </row>
    <row r="157" spans="1:29" ht="15" customHeight="1" x14ac:dyDescent="0.25">
      <c r="A157" s="35">
        <v>146</v>
      </c>
      <c r="B157" s="41" t="s">
        <v>23</v>
      </c>
      <c r="C157" s="42" t="s">
        <v>2314</v>
      </c>
      <c r="D157" s="70" t="s">
        <v>2801</v>
      </c>
      <c r="E157" s="41" t="s">
        <v>941</v>
      </c>
      <c r="F157" s="43">
        <v>31890</v>
      </c>
      <c r="G157" s="44" t="s">
        <v>2315</v>
      </c>
      <c r="H157" s="41" t="s">
        <v>2316</v>
      </c>
      <c r="I157" s="45" t="s">
        <v>2317</v>
      </c>
      <c r="J157" s="41" t="s">
        <v>2318</v>
      </c>
      <c r="K157" s="41" t="s">
        <v>2319</v>
      </c>
      <c r="L157" s="41" t="s">
        <v>555</v>
      </c>
      <c r="M157" s="41" t="s">
        <v>2320</v>
      </c>
      <c r="N157" s="41" t="s">
        <v>2321</v>
      </c>
      <c r="O157" s="41" t="s">
        <v>2322</v>
      </c>
      <c r="P157" s="45" t="s">
        <v>2323</v>
      </c>
      <c r="Q157" s="56"/>
      <c r="R157" s="41" t="s">
        <v>22</v>
      </c>
      <c r="S157" s="46">
        <v>100</v>
      </c>
      <c r="T157" s="47"/>
      <c r="U157" s="48">
        <v>45885</v>
      </c>
      <c r="V157" s="48" t="s">
        <v>1882</v>
      </c>
      <c r="W157" s="48" t="s">
        <v>1859</v>
      </c>
      <c r="X157" s="48">
        <v>45884</v>
      </c>
      <c r="Y157" s="48" t="s">
        <v>108</v>
      </c>
      <c r="Z157" s="48" t="s">
        <v>1126</v>
      </c>
      <c r="AA157" s="49" t="s">
        <v>2753</v>
      </c>
      <c r="AB157" s="58"/>
      <c r="AC157" s="60"/>
    </row>
    <row r="158" spans="1:29" ht="15" customHeight="1" x14ac:dyDescent="0.25">
      <c r="A158" s="35">
        <v>147</v>
      </c>
      <c r="B158" s="41" t="s">
        <v>23</v>
      </c>
      <c r="C158" s="42" t="s">
        <v>1260</v>
      </c>
      <c r="D158" s="70" t="s">
        <v>2768</v>
      </c>
      <c r="E158" s="41" t="s">
        <v>129</v>
      </c>
      <c r="F158" s="43">
        <v>30604</v>
      </c>
      <c r="G158" s="44" t="s">
        <v>1263</v>
      </c>
      <c r="H158" s="41" t="s">
        <v>1261</v>
      </c>
      <c r="I158" s="45" t="s">
        <v>1262</v>
      </c>
      <c r="J158" s="41" t="s">
        <v>1137</v>
      </c>
      <c r="K158" s="41" t="s">
        <v>1396</v>
      </c>
      <c r="L158" s="41" t="s">
        <v>134</v>
      </c>
      <c r="M158" s="41" t="s">
        <v>1397</v>
      </c>
      <c r="N158" s="41" t="s">
        <v>1398</v>
      </c>
      <c r="O158" s="41" t="s">
        <v>1399</v>
      </c>
      <c r="P158" s="45" t="s">
        <v>1400</v>
      </c>
      <c r="Q158" s="41"/>
      <c r="R158" s="41" t="s">
        <v>22</v>
      </c>
      <c r="S158" s="46">
        <v>100</v>
      </c>
      <c r="T158" s="47"/>
      <c r="U158" s="48">
        <v>45883</v>
      </c>
      <c r="V158" s="48" t="s">
        <v>1138</v>
      </c>
      <c r="W158" s="48" t="str">
        <f t="shared" ref="W158:W166" si="7">IF(C158="","",IF(Q158="","ні","так"))</f>
        <v>ні</v>
      </c>
      <c r="X158" s="48">
        <v>45883</v>
      </c>
      <c r="Y158" s="48" t="s">
        <v>1128</v>
      </c>
      <c r="Z158" s="48" t="s">
        <v>1121</v>
      </c>
      <c r="AA158" s="49" t="s">
        <v>2753</v>
      </c>
      <c r="AB158" s="36"/>
      <c r="AC158" s="35"/>
    </row>
    <row r="159" spans="1:29" ht="15" customHeight="1" x14ac:dyDescent="0.25">
      <c r="A159" s="35">
        <v>148</v>
      </c>
      <c r="B159" s="41" t="s">
        <v>23</v>
      </c>
      <c r="C159" s="42" t="s">
        <v>2729</v>
      </c>
      <c r="D159" s="70" t="s">
        <v>2796</v>
      </c>
      <c r="E159" s="41" t="s">
        <v>123</v>
      </c>
      <c r="F159" s="43">
        <v>35088</v>
      </c>
      <c r="G159" s="44" t="s">
        <v>2730</v>
      </c>
      <c r="H159" s="48" t="s">
        <v>2731</v>
      </c>
      <c r="I159" s="45" t="s">
        <v>2732</v>
      </c>
      <c r="J159" s="48" t="s">
        <v>2733</v>
      </c>
      <c r="K159" s="48" t="s">
        <v>2734</v>
      </c>
      <c r="L159" s="41" t="s">
        <v>553</v>
      </c>
      <c r="M159" s="48" t="s">
        <v>2735</v>
      </c>
      <c r="N159" s="48" t="s">
        <v>2736</v>
      </c>
      <c r="O159" s="48" t="s">
        <v>2737</v>
      </c>
      <c r="P159" s="45" t="s">
        <v>2738</v>
      </c>
      <c r="Q159" s="41" t="s">
        <v>2477</v>
      </c>
      <c r="R159" s="41" t="s">
        <v>22</v>
      </c>
      <c r="S159" s="46">
        <v>100</v>
      </c>
      <c r="T159" s="47"/>
      <c r="U159" s="48">
        <v>45886</v>
      </c>
      <c r="V159" s="48" t="s">
        <v>2382</v>
      </c>
      <c r="W159" s="48" t="str">
        <f t="shared" si="7"/>
        <v>так</v>
      </c>
      <c r="X159" s="48">
        <v>45884</v>
      </c>
      <c r="Y159" s="48" t="s">
        <v>108</v>
      </c>
      <c r="Z159" s="48" t="s">
        <v>1120</v>
      </c>
      <c r="AA159" s="49" t="s">
        <v>2753</v>
      </c>
      <c r="AB159" s="36" t="s">
        <v>1255</v>
      </c>
      <c r="AC159" s="35"/>
    </row>
    <row r="160" spans="1:29" ht="15" customHeight="1" x14ac:dyDescent="0.25">
      <c r="A160" s="35">
        <v>149</v>
      </c>
      <c r="B160" s="41" t="s">
        <v>23</v>
      </c>
      <c r="C160" s="54" t="s">
        <v>1800</v>
      </c>
      <c r="D160" s="70" t="s">
        <v>2816</v>
      </c>
      <c r="E160" s="41" t="s">
        <v>945</v>
      </c>
      <c r="F160" s="43">
        <v>34873</v>
      </c>
      <c r="G160" s="44" t="s">
        <v>1801</v>
      </c>
      <c r="H160" s="49" t="s">
        <v>1802</v>
      </c>
      <c r="I160" s="45" t="s">
        <v>1803</v>
      </c>
      <c r="J160" s="41" t="s">
        <v>1524</v>
      </c>
      <c r="K160" s="41" t="s">
        <v>1804</v>
      </c>
      <c r="L160" s="41" t="s">
        <v>134</v>
      </c>
      <c r="M160" s="41" t="s">
        <v>1805</v>
      </c>
      <c r="N160" s="41" t="s">
        <v>1806</v>
      </c>
      <c r="O160" s="41" t="s">
        <v>1807</v>
      </c>
      <c r="P160" s="45" t="s">
        <v>1808</v>
      </c>
      <c r="Q160" s="41"/>
      <c r="R160" s="41" t="s">
        <v>22</v>
      </c>
      <c r="S160" s="46">
        <v>100</v>
      </c>
      <c r="T160" s="47"/>
      <c r="U160" s="48">
        <v>45884</v>
      </c>
      <c r="V160" s="48" t="s">
        <v>1549</v>
      </c>
      <c r="W160" s="48" t="str">
        <f t="shared" si="7"/>
        <v>ні</v>
      </c>
      <c r="X160" s="48">
        <v>45883</v>
      </c>
      <c r="Y160" s="48" t="s">
        <v>108</v>
      </c>
      <c r="Z160" s="48" t="s">
        <v>1121</v>
      </c>
      <c r="AA160" s="49" t="s">
        <v>2753</v>
      </c>
      <c r="AB160" s="36"/>
      <c r="AC160" s="35"/>
    </row>
    <row r="161" spans="1:29" ht="15" customHeight="1" x14ac:dyDescent="0.25">
      <c r="A161" s="35">
        <v>150</v>
      </c>
      <c r="B161" s="41" t="s">
        <v>976</v>
      </c>
      <c r="C161" s="42" t="s">
        <v>2739</v>
      </c>
      <c r="D161" s="70" t="s">
        <v>2807</v>
      </c>
      <c r="E161" s="41" t="s">
        <v>934</v>
      </c>
      <c r="F161" s="43">
        <v>34619</v>
      </c>
      <c r="G161" s="44" t="s">
        <v>2740</v>
      </c>
      <c r="H161" s="41" t="s">
        <v>2741</v>
      </c>
      <c r="I161" s="45" t="s">
        <v>2742</v>
      </c>
      <c r="J161" s="41" t="s">
        <v>2743</v>
      </c>
      <c r="K161" s="41" t="s">
        <v>2744</v>
      </c>
      <c r="L161" s="41" t="s">
        <v>134</v>
      </c>
      <c r="M161" s="41" t="s">
        <v>2745</v>
      </c>
      <c r="N161" s="41" t="s">
        <v>2746</v>
      </c>
      <c r="O161" s="41" t="s">
        <v>2747</v>
      </c>
      <c r="P161" s="47" t="s">
        <v>2748</v>
      </c>
      <c r="Q161" s="41" t="s">
        <v>2680</v>
      </c>
      <c r="R161" s="41" t="s">
        <v>22</v>
      </c>
      <c r="S161" s="46">
        <v>100</v>
      </c>
      <c r="T161" s="47"/>
      <c r="U161" s="48">
        <v>45886</v>
      </c>
      <c r="V161" s="48" t="s">
        <v>2382</v>
      </c>
      <c r="W161" s="48" t="str">
        <f t="shared" si="7"/>
        <v>так</v>
      </c>
      <c r="X161" s="48">
        <v>45885</v>
      </c>
      <c r="Y161" s="48" t="s">
        <v>108</v>
      </c>
      <c r="Z161" s="48" t="s">
        <v>1123</v>
      </c>
      <c r="AA161" s="49" t="s">
        <v>2753</v>
      </c>
      <c r="AB161" s="36"/>
      <c r="AC161" s="35"/>
    </row>
    <row r="162" spans="1:29" ht="15" customHeight="1" x14ac:dyDescent="0.25">
      <c r="A162" s="35">
        <v>151</v>
      </c>
      <c r="B162" s="41" t="s">
        <v>23</v>
      </c>
      <c r="C162" s="49" t="s">
        <v>1155</v>
      </c>
      <c r="D162" s="70" t="s">
        <v>2817</v>
      </c>
      <c r="E162" s="41" t="s">
        <v>934</v>
      </c>
      <c r="F162" s="43">
        <v>35321</v>
      </c>
      <c r="G162" s="44" t="s">
        <v>1158</v>
      </c>
      <c r="H162" s="41" t="s">
        <v>1156</v>
      </c>
      <c r="I162" s="45" t="s">
        <v>1157</v>
      </c>
      <c r="J162" s="41" t="s">
        <v>1322</v>
      </c>
      <c r="K162" s="41" t="s">
        <v>1323</v>
      </c>
      <c r="L162" s="41" t="s">
        <v>555</v>
      </c>
      <c r="M162" s="41" t="s">
        <v>1324</v>
      </c>
      <c r="N162" s="41" t="s">
        <v>1325</v>
      </c>
      <c r="O162" s="41" t="s">
        <v>1326</v>
      </c>
      <c r="P162" s="47" t="s">
        <v>1327</v>
      </c>
      <c r="Q162" s="41"/>
      <c r="R162" s="41" t="s">
        <v>22</v>
      </c>
      <c r="S162" s="46">
        <v>100</v>
      </c>
      <c r="T162" s="47"/>
      <c r="U162" s="48">
        <v>45883</v>
      </c>
      <c r="V162" s="48" t="s">
        <v>1138</v>
      </c>
      <c r="W162" s="48" t="str">
        <f t="shared" si="7"/>
        <v>ні</v>
      </c>
      <c r="X162" s="48">
        <v>45882</v>
      </c>
      <c r="Y162" s="48" t="s">
        <v>108</v>
      </c>
      <c r="Z162" s="48" t="s">
        <v>1123</v>
      </c>
      <c r="AA162" s="49" t="s">
        <v>2753</v>
      </c>
      <c r="AB162" s="36" t="s">
        <v>1135</v>
      </c>
      <c r="AC162" s="35"/>
    </row>
    <row r="163" spans="1:29" ht="15" customHeight="1" x14ac:dyDescent="0.25">
      <c r="A163" s="35">
        <v>152</v>
      </c>
      <c r="B163" s="41" t="s">
        <v>23</v>
      </c>
      <c r="C163" s="41" t="s">
        <v>1809</v>
      </c>
      <c r="D163" s="70" t="s">
        <v>2816</v>
      </c>
      <c r="E163" s="41" t="s">
        <v>945</v>
      </c>
      <c r="F163" s="43">
        <v>31637</v>
      </c>
      <c r="G163" s="44" t="s">
        <v>1810</v>
      </c>
      <c r="H163" s="49" t="s">
        <v>1811</v>
      </c>
      <c r="I163" s="45" t="s">
        <v>1812</v>
      </c>
      <c r="J163" s="41" t="s">
        <v>1524</v>
      </c>
      <c r="K163" s="41" t="s">
        <v>1813</v>
      </c>
      <c r="L163" s="41" t="s">
        <v>554</v>
      </c>
      <c r="M163" s="41" t="s">
        <v>1814</v>
      </c>
      <c r="N163" s="41" t="s">
        <v>1815</v>
      </c>
      <c r="O163" s="41" t="s">
        <v>1816</v>
      </c>
      <c r="P163" s="45" t="s">
        <v>1817</v>
      </c>
      <c r="Q163" s="41"/>
      <c r="R163" s="41" t="s">
        <v>22</v>
      </c>
      <c r="S163" s="46">
        <v>100</v>
      </c>
      <c r="T163" s="47"/>
      <c r="U163" s="48">
        <v>45884</v>
      </c>
      <c r="V163" s="48" t="s">
        <v>1549</v>
      </c>
      <c r="W163" s="48" t="str">
        <f t="shared" si="7"/>
        <v>ні</v>
      </c>
      <c r="X163" s="48">
        <v>45883</v>
      </c>
      <c r="Y163" s="48" t="s">
        <v>108</v>
      </c>
      <c r="Z163" s="48" t="s">
        <v>1121</v>
      </c>
      <c r="AA163" s="49" t="s">
        <v>2753</v>
      </c>
      <c r="AB163" s="36"/>
      <c r="AC163" s="35"/>
    </row>
    <row r="164" spans="1:29" ht="15" customHeight="1" x14ac:dyDescent="0.25">
      <c r="A164" s="35">
        <v>153</v>
      </c>
      <c r="B164" s="41" t="s">
        <v>23</v>
      </c>
      <c r="C164" s="42" t="s">
        <v>2324</v>
      </c>
      <c r="D164" s="70" t="s">
        <v>2801</v>
      </c>
      <c r="E164" s="41" t="s">
        <v>941</v>
      </c>
      <c r="F164" s="43">
        <v>33079</v>
      </c>
      <c r="G164" s="44" t="s">
        <v>2325</v>
      </c>
      <c r="H164" s="41" t="s">
        <v>2326</v>
      </c>
      <c r="I164" s="45" t="s">
        <v>2327</v>
      </c>
      <c r="J164" s="41" t="s">
        <v>2328</v>
      </c>
      <c r="K164" s="41" t="s">
        <v>2329</v>
      </c>
      <c r="L164" s="41" t="s">
        <v>555</v>
      </c>
      <c r="M164" s="41" t="s">
        <v>2330</v>
      </c>
      <c r="N164" s="41" t="s">
        <v>2331</v>
      </c>
      <c r="O164" s="41" t="s">
        <v>2332</v>
      </c>
      <c r="P164" s="47" t="s">
        <v>2333</v>
      </c>
      <c r="Q164" s="41"/>
      <c r="R164" s="41" t="s">
        <v>22</v>
      </c>
      <c r="S164" s="46">
        <v>100</v>
      </c>
      <c r="T164" s="47"/>
      <c r="U164" s="48">
        <v>45885</v>
      </c>
      <c r="V164" s="48" t="s">
        <v>1882</v>
      </c>
      <c r="W164" s="48" t="str">
        <f t="shared" si="7"/>
        <v>ні</v>
      </c>
      <c r="X164" s="48">
        <v>45884</v>
      </c>
      <c r="Y164" s="48" t="s">
        <v>108</v>
      </c>
      <c r="Z164" s="48"/>
      <c r="AA164" s="49" t="s">
        <v>2753</v>
      </c>
      <c r="AB164" s="36"/>
      <c r="AC164" s="35"/>
    </row>
    <row r="165" spans="1:29" ht="15" customHeight="1" x14ac:dyDescent="0.25">
      <c r="A165" s="35">
        <v>154</v>
      </c>
      <c r="B165" s="41" t="s">
        <v>23</v>
      </c>
      <c r="C165" s="42" t="s">
        <v>1191</v>
      </c>
      <c r="D165" s="70" t="s">
        <v>2785</v>
      </c>
      <c r="E165" s="41" t="s">
        <v>941</v>
      </c>
      <c r="F165" s="43">
        <v>32514</v>
      </c>
      <c r="G165" s="44" t="s">
        <v>1220</v>
      </c>
      <c r="H165" s="41" t="s">
        <v>1221</v>
      </c>
      <c r="I165" s="45" t="s">
        <v>1222</v>
      </c>
      <c r="J165" s="41" t="s">
        <v>1329</v>
      </c>
      <c r="K165" s="41" t="s">
        <v>1330</v>
      </c>
      <c r="L165" s="41" t="s">
        <v>555</v>
      </c>
      <c r="M165" s="41" t="s">
        <v>1331</v>
      </c>
      <c r="N165" s="41" t="s">
        <v>1332</v>
      </c>
      <c r="O165" s="41" t="s">
        <v>1333</v>
      </c>
      <c r="P165" s="45" t="s">
        <v>1334</v>
      </c>
      <c r="Q165" s="56"/>
      <c r="R165" s="41" t="s">
        <v>22</v>
      </c>
      <c r="S165" s="46">
        <v>100</v>
      </c>
      <c r="T165" s="47"/>
      <c r="U165" s="48">
        <v>45883</v>
      </c>
      <c r="V165" s="48" t="s">
        <v>1138</v>
      </c>
      <c r="W165" s="48" t="str">
        <f t="shared" si="7"/>
        <v>ні</v>
      </c>
      <c r="X165" s="48">
        <v>45882</v>
      </c>
      <c r="Y165" s="48" t="s">
        <v>108</v>
      </c>
      <c r="Z165" s="48" t="s">
        <v>1124</v>
      </c>
      <c r="AA165" s="49" t="s">
        <v>2753</v>
      </c>
      <c r="AB165" s="36" t="s">
        <v>1223</v>
      </c>
      <c r="AC165" s="35"/>
    </row>
    <row r="166" spans="1:29" ht="15" customHeight="1" x14ac:dyDescent="0.25">
      <c r="A166" s="35">
        <v>155</v>
      </c>
      <c r="B166" s="41" t="s">
        <v>23</v>
      </c>
      <c r="C166" s="49" t="s">
        <v>1147</v>
      </c>
      <c r="D166" s="70" t="s">
        <v>2774</v>
      </c>
      <c r="E166" s="41" t="s">
        <v>941</v>
      </c>
      <c r="F166" s="43">
        <v>31995</v>
      </c>
      <c r="G166" s="44" t="s">
        <v>1149</v>
      </c>
      <c r="H166" s="41" t="s">
        <v>1148</v>
      </c>
      <c r="I166" s="45" t="s">
        <v>1150</v>
      </c>
      <c r="J166" s="41" t="s">
        <v>1309</v>
      </c>
      <c r="K166" s="41" t="s">
        <v>1456</v>
      </c>
      <c r="L166" s="41" t="s">
        <v>134</v>
      </c>
      <c r="M166" s="41" t="s">
        <v>1457</v>
      </c>
      <c r="N166" s="41" t="s">
        <v>1458</v>
      </c>
      <c r="O166" s="41" t="s">
        <v>1459</v>
      </c>
      <c r="P166" s="47" t="s">
        <v>1460</v>
      </c>
      <c r="Q166" s="41"/>
      <c r="R166" s="41" t="s">
        <v>22</v>
      </c>
      <c r="S166" s="46">
        <v>100</v>
      </c>
      <c r="T166" s="47"/>
      <c r="U166" s="48">
        <v>45883</v>
      </c>
      <c r="V166" s="48" t="s">
        <v>1138</v>
      </c>
      <c r="W166" s="48" t="str">
        <f t="shared" si="7"/>
        <v>ні</v>
      </c>
      <c r="X166" s="48">
        <v>45882</v>
      </c>
      <c r="Y166" s="48" t="s">
        <v>108</v>
      </c>
      <c r="Z166" s="48"/>
      <c r="AA166" s="49" t="s">
        <v>2753</v>
      </c>
      <c r="AB166" s="36"/>
      <c r="AC166" s="35"/>
    </row>
    <row r="167" spans="1:29" ht="15" customHeight="1" x14ac:dyDescent="0.25">
      <c r="A167" s="35">
        <v>156</v>
      </c>
      <c r="B167" s="41" t="s">
        <v>23</v>
      </c>
      <c r="C167" s="42" t="s">
        <v>2334</v>
      </c>
      <c r="D167" s="70" t="s">
        <v>2801</v>
      </c>
      <c r="E167" s="41" t="s">
        <v>941</v>
      </c>
      <c r="F167" s="43">
        <v>33554</v>
      </c>
      <c r="G167" s="44" t="s">
        <v>2335</v>
      </c>
      <c r="H167" s="49" t="s">
        <v>2336</v>
      </c>
      <c r="I167" s="41" t="s">
        <v>2337</v>
      </c>
      <c r="J167" s="41" t="s">
        <v>2318</v>
      </c>
      <c r="K167" s="41" t="s">
        <v>2338</v>
      </c>
      <c r="L167" s="41" t="s">
        <v>555</v>
      </c>
      <c r="M167" s="41" t="s">
        <v>2339</v>
      </c>
      <c r="N167" s="41" t="s">
        <v>2340</v>
      </c>
      <c r="O167" s="41" t="s">
        <v>2341</v>
      </c>
      <c r="P167" s="45" t="s">
        <v>2342</v>
      </c>
      <c r="Q167" s="41"/>
      <c r="R167" s="41" t="s">
        <v>22</v>
      </c>
      <c r="S167" s="46">
        <v>100</v>
      </c>
      <c r="T167" s="47"/>
      <c r="U167" s="48">
        <v>45885</v>
      </c>
      <c r="V167" s="48" t="s">
        <v>1882</v>
      </c>
      <c r="W167" s="48" t="s">
        <v>1859</v>
      </c>
      <c r="X167" s="48">
        <v>45884</v>
      </c>
      <c r="Y167" s="48" t="s">
        <v>108</v>
      </c>
      <c r="Z167" s="48" t="s">
        <v>1123</v>
      </c>
      <c r="AA167" s="49" t="s">
        <v>2753</v>
      </c>
      <c r="AB167" s="36"/>
      <c r="AC167" s="35"/>
    </row>
    <row r="168" spans="1:29" ht="15" customHeight="1" x14ac:dyDescent="0.25">
      <c r="A168" s="35">
        <v>157</v>
      </c>
      <c r="B168" s="41" t="s">
        <v>23</v>
      </c>
      <c r="C168" s="42" t="s">
        <v>1818</v>
      </c>
      <c r="D168" s="70" t="s">
        <v>2755</v>
      </c>
      <c r="E168" s="41" t="s">
        <v>129</v>
      </c>
      <c r="F168" s="43">
        <v>31470</v>
      </c>
      <c r="G168" s="44" t="s">
        <v>1819</v>
      </c>
      <c r="H168" s="48" t="s">
        <v>1820</v>
      </c>
      <c r="I168" s="45" t="s">
        <v>1821</v>
      </c>
      <c r="J168" s="48" t="s">
        <v>1822</v>
      </c>
      <c r="K168" s="48" t="s">
        <v>1823</v>
      </c>
      <c r="L168" s="41" t="s">
        <v>555</v>
      </c>
      <c r="M168" s="48" t="s">
        <v>1824</v>
      </c>
      <c r="N168" s="48" t="s">
        <v>1825</v>
      </c>
      <c r="O168" s="48" t="s">
        <v>1826</v>
      </c>
      <c r="P168" s="45" t="s">
        <v>1827</v>
      </c>
      <c r="Q168" s="41" t="s">
        <v>1828</v>
      </c>
      <c r="R168" s="41" t="s">
        <v>22</v>
      </c>
      <c r="S168" s="46">
        <v>100</v>
      </c>
      <c r="T168" s="47"/>
      <c r="U168" s="48">
        <v>45884</v>
      </c>
      <c r="V168" s="48" t="s">
        <v>1549</v>
      </c>
      <c r="W168" s="48" t="str">
        <f>IF(C168="","",IF(Q168="","ні","так"))</f>
        <v>так</v>
      </c>
      <c r="X168" s="48">
        <v>45883</v>
      </c>
      <c r="Y168" s="48" t="s">
        <v>1128</v>
      </c>
      <c r="Z168" s="48" t="s">
        <v>1121</v>
      </c>
      <c r="AA168" s="49" t="s">
        <v>2753</v>
      </c>
      <c r="AB168" s="36"/>
      <c r="AC168" s="35"/>
    </row>
    <row r="169" spans="1:29" ht="15" customHeight="1" x14ac:dyDescent="0.25">
      <c r="A169" s="35">
        <v>158</v>
      </c>
      <c r="B169" s="41" t="s">
        <v>23</v>
      </c>
      <c r="C169" s="42" t="s">
        <v>1190</v>
      </c>
      <c r="D169" s="70" t="s">
        <v>2785</v>
      </c>
      <c r="E169" s="41" t="s">
        <v>941</v>
      </c>
      <c r="F169" s="43">
        <v>34510</v>
      </c>
      <c r="G169" s="44" t="s">
        <v>1217</v>
      </c>
      <c r="H169" s="41" t="s">
        <v>1218</v>
      </c>
      <c r="I169" s="45" t="s">
        <v>1219</v>
      </c>
      <c r="J169" s="41" t="s">
        <v>1466</v>
      </c>
      <c r="K169" s="41" t="s">
        <v>1467</v>
      </c>
      <c r="L169" s="41" t="s">
        <v>134</v>
      </c>
      <c r="M169" s="41" t="s">
        <v>1468</v>
      </c>
      <c r="N169" s="41" t="s">
        <v>1469</v>
      </c>
      <c r="O169" s="41" t="s">
        <v>1470</v>
      </c>
      <c r="P169" s="47" t="s">
        <v>1471</v>
      </c>
      <c r="Q169" s="41"/>
      <c r="R169" s="41" t="s">
        <v>22</v>
      </c>
      <c r="S169" s="46">
        <v>100</v>
      </c>
      <c r="T169" s="47"/>
      <c r="U169" s="48">
        <v>45883</v>
      </c>
      <c r="V169" s="48" t="s">
        <v>1138</v>
      </c>
      <c r="W169" s="48" t="str">
        <f>IF(C169="","",IF(Q169="","ні","так"))</f>
        <v>ні</v>
      </c>
      <c r="X169" s="48">
        <v>45882</v>
      </c>
      <c r="Y169" s="48" t="s">
        <v>108</v>
      </c>
      <c r="Z169" s="48" t="s">
        <v>1125</v>
      </c>
      <c r="AA169" s="49" t="s">
        <v>2753</v>
      </c>
      <c r="AB169" s="36" t="s">
        <v>1135</v>
      </c>
      <c r="AC169" s="35"/>
    </row>
    <row r="170" spans="1:29" ht="15" customHeight="1" x14ac:dyDescent="0.25">
      <c r="A170" s="35">
        <v>159</v>
      </c>
      <c r="B170" s="41" t="s">
        <v>23</v>
      </c>
      <c r="C170" s="42" t="s">
        <v>1829</v>
      </c>
      <c r="D170" s="70" t="s">
        <v>2818</v>
      </c>
      <c r="E170" s="41" t="s">
        <v>934</v>
      </c>
      <c r="F170" s="43">
        <v>28467</v>
      </c>
      <c r="G170" s="44" t="s">
        <v>1830</v>
      </c>
      <c r="H170" s="49" t="s">
        <v>1831</v>
      </c>
      <c r="I170" s="45" t="s">
        <v>1832</v>
      </c>
      <c r="J170" s="41" t="s">
        <v>1833</v>
      </c>
      <c r="K170" s="41" t="s">
        <v>1834</v>
      </c>
      <c r="L170" s="41" t="s">
        <v>555</v>
      </c>
      <c r="M170" s="41" t="s">
        <v>1835</v>
      </c>
      <c r="N170" s="41" t="s">
        <v>1836</v>
      </c>
      <c r="O170" s="41" t="s">
        <v>1837</v>
      </c>
      <c r="P170" s="45" t="s">
        <v>1838</v>
      </c>
      <c r="Q170" s="41"/>
      <c r="R170" s="41" t="s">
        <v>22</v>
      </c>
      <c r="S170" s="46">
        <v>100</v>
      </c>
      <c r="T170" s="47"/>
      <c r="U170" s="48">
        <v>45884</v>
      </c>
      <c r="V170" s="48" t="s">
        <v>1549</v>
      </c>
      <c r="W170" s="48" t="str">
        <f>IF(C170="","",IF(Q170="","ні","так"))</f>
        <v>ні</v>
      </c>
      <c r="X170" s="48">
        <v>45883</v>
      </c>
      <c r="Y170" s="48" t="s">
        <v>108</v>
      </c>
      <c r="Z170" s="48"/>
      <c r="AA170" s="49" t="s">
        <v>2753</v>
      </c>
      <c r="AB170" s="36"/>
      <c r="AC170" s="35"/>
    </row>
    <row r="171" spans="1:29" ht="15" customHeight="1" x14ac:dyDescent="0.25">
      <c r="A171" s="35">
        <v>160</v>
      </c>
      <c r="B171" s="41" t="s">
        <v>23</v>
      </c>
      <c r="C171" s="49" t="s">
        <v>1839</v>
      </c>
      <c r="D171" s="70" t="s">
        <v>2808</v>
      </c>
      <c r="E171" s="41" t="s">
        <v>945</v>
      </c>
      <c r="F171" s="43">
        <v>32201</v>
      </c>
      <c r="G171" s="44" t="s">
        <v>1840</v>
      </c>
      <c r="H171" s="41" t="s">
        <v>1841</v>
      </c>
      <c r="I171" s="45" t="s">
        <v>1842</v>
      </c>
      <c r="J171" s="41" t="s">
        <v>1524</v>
      </c>
      <c r="K171" s="41" t="s">
        <v>1843</v>
      </c>
      <c r="L171" s="41" t="s">
        <v>555</v>
      </c>
      <c r="M171" s="41" t="s">
        <v>1844</v>
      </c>
      <c r="N171" s="41" t="s">
        <v>1845</v>
      </c>
      <c r="O171" s="41" t="s">
        <v>1846</v>
      </c>
      <c r="P171" s="45" t="s">
        <v>1847</v>
      </c>
      <c r="Q171" s="56"/>
      <c r="R171" s="41" t="s">
        <v>22</v>
      </c>
      <c r="S171" s="46">
        <v>100</v>
      </c>
      <c r="T171" s="47"/>
      <c r="U171" s="48">
        <v>45884</v>
      </c>
      <c r="V171" s="48" t="s">
        <v>1549</v>
      </c>
      <c r="W171" s="48" t="str">
        <f>IF(C171="","",IF(Q171="","ні","так"))</f>
        <v>ні</v>
      </c>
      <c r="X171" s="48">
        <v>45883</v>
      </c>
      <c r="Y171" s="48" t="s">
        <v>108</v>
      </c>
      <c r="Z171" s="48" t="s">
        <v>1121</v>
      </c>
      <c r="AA171" s="49" t="s">
        <v>2753</v>
      </c>
      <c r="AB171" s="58"/>
      <c r="AC171" s="60"/>
    </row>
    <row r="172" spans="1:29" ht="15" customHeight="1" x14ac:dyDescent="0.25">
      <c r="A172" s="35">
        <v>161</v>
      </c>
      <c r="B172" s="41" t="s">
        <v>23</v>
      </c>
      <c r="C172" s="41" t="s">
        <v>2353</v>
      </c>
      <c r="D172" s="70" t="s">
        <v>2819</v>
      </c>
      <c r="E172" s="41" t="s">
        <v>129</v>
      </c>
      <c r="F172" s="43">
        <v>29424</v>
      </c>
      <c r="G172" s="44" t="s">
        <v>2354</v>
      </c>
      <c r="H172" s="41" t="s">
        <v>2355</v>
      </c>
      <c r="I172" s="45" t="s">
        <v>2356</v>
      </c>
      <c r="J172" s="41" t="s">
        <v>2357</v>
      </c>
      <c r="K172" s="41" t="s">
        <v>2358</v>
      </c>
      <c r="L172" s="41" t="s">
        <v>553</v>
      </c>
      <c r="M172" s="41" t="s">
        <v>2359</v>
      </c>
      <c r="N172" s="41" t="s">
        <v>2360</v>
      </c>
      <c r="O172" s="41" t="s">
        <v>2361</v>
      </c>
      <c r="P172" s="47" t="s">
        <v>2362</v>
      </c>
      <c r="Q172" s="41"/>
      <c r="R172" s="41" t="s">
        <v>22</v>
      </c>
      <c r="S172" s="46">
        <v>100</v>
      </c>
      <c r="T172" s="47"/>
      <c r="U172" s="48">
        <v>45885</v>
      </c>
      <c r="V172" s="48" t="s">
        <v>1882</v>
      </c>
      <c r="W172" s="48" t="s">
        <v>1859</v>
      </c>
      <c r="X172" s="48">
        <v>45884</v>
      </c>
      <c r="Y172" s="48" t="s">
        <v>108</v>
      </c>
      <c r="Z172" s="48" t="s">
        <v>1123</v>
      </c>
      <c r="AA172" s="49" t="s">
        <v>2753</v>
      </c>
      <c r="AB172" s="36"/>
      <c r="AC172" s="35"/>
    </row>
    <row r="173" spans="1:29" ht="15" customHeight="1" x14ac:dyDescent="0.25">
      <c r="A173" s="35">
        <v>162</v>
      </c>
      <c r="B173" s="41" t="s">
        <v>23</v>
      </c>
      <c r="C173" s="54" t="s">
        <v>2363</v>
      </c>
      <c r="D173" s="70" t="s">
        <v>2820</v>
      </c>
      <c r="E173" s="41" t="s">
        <v>945</v>
      </c>
      <c r="F173" s="43">
        <v>29514</v>
      </c>
      <c r="G173" s="44" t="s">
        <v>2364</v>
      </c>
      <c r="H173" s="41" t="s">
        <v>2365</v>
      </c>
      <c r="I173" s="45" t="s">
        <v>2366</v>
      </c>
      <c r="J173" s="41" t="s">
        <v>1524</v>
      </c>
      <c r="K173" s="41" t="s">
        <v>2367</v>
      </c>
      <c r="L173" s="41" t="s">
        <v>555</v>
      </c>
      <c r="M173" s="41" t="s">
        <v>2368</v>
      </c>
      <c r="N173" s="41" t="s">
        <v>2369</v>
      </c>
      <c r="O173" s="41" t="s">
        <v>2370</v>
      </c>
      <c r="Q173" s="41"/>
      <c r="R173" s="41" t="s">
        <v>22</v>
      </c>
      <c r="S173" s="46">
        <v>100</v>
      </c>
      <c r="T173" s="47"/>
      <c r="U173" s="48">
        <v>45885</v>
      </c>
      <c r="V173" s="48" t="s">
        <v>1882</v>
      </c>
      <c r="W173" s="48" t="str">
        <f>IF(C173="","",IF(Q173="","ні","так"))</f>
        <v>ні</v>
      </c>
      <c r="X173" s="48">
        <v>45884</v>
      </c>
      <c r="Y173" s="48" t="s">
        <v>108</v>
      </c>
      <c r="Z173" s="48"/>
      <c r="AA173" s="49" t="s">
        <v>2753</v>
      </c>
      <c r="AB173" s="36"/>
      <c r="AC173" s="35"/>
    </row>
    <row r="174" spans="1:29" ht="16.5" x14ac:dyDescent="0.25">
      <c r="A174" s="35"/>
      <c r="B174" s="35"/>
      <c r="C174" s="61"/>
      <c r="D174" s="70" t="s">
        <v>38</v>
      </c>
      <c r="E174" s="35"/>
      <c r="F174" s="38"/>
      <c r="I174" s="36"/>
      <c r="J174" s="61"/>
      <c r="K174" s="61"/>
      <c r="L174" s="41"/>
      <c r="M174" s="61"/>
      <c r="N174" s="61"/>
      <c r="O174" s="61"/>
      <c r="P174" s="36"/>
      <c r="Q174" s="35"/>
      <c r="R174" s="35"/>
      <c r="S174" s="63"/>
      <c r="T174" s="62"/>
      <c r="U174" s="64"/>
      <c r="V174" s="64"/>
      <c r="W174" s="48"/>
      <c r="X174" s="48"/>
      <c r="Y174" s="48"/>
      <c r="Z174" s="48"/>
      <c r="AB174" s="36"/>
      <c r="AC174" s="35"/>
    </row>
    <row r="175" spans="1:29" ht="16.5" x14ac:dyDescent="0.25">
      <c r="A175" s="35"/>
      <c r="B175" s="35"/>
      <c r="C175" s="61"/>
      <c r="D175" s="70" t="s">
        <v>38</v>
      </c>
      <c r="E175" s="35"/>
      <c r="F175" s="38"/>
      <c r="I175" s="36"/>
      <c r="J175" s="61"/>
      <c r="K175" s="61"/>
      <c r="L175" s="41"/>
      <c r="M175" s="61"/>
      <c r="N175" s="61"/>
      <c r="O175" s="61"/>
      <c r="P175" s="36"/>
      <c r="Q175" s="61"/>
      <c r="R175" s="35"/>
      <c r="S175" s="63"/>
      <c r="T175" s="62"/>
      <c r="U175" s="64"/>
      <c r="V175" s="64"/>
      <c r="W175" s="48"/>
      <c r="X175" s="48"/>
      <c r="Y175" s="48"/>
      <c r="Z175" s="48"/>
      <c r="AB175" s="36"/>
      <c r="AC175" s="35"/>
    </row>
    <row r="176" spans="1:29" ht="16.5" x14ac:dyDescent="0.25">
      <c r="A176" s="35"/>
      <c r="B176" s="35"/>
      <c r="C176" s="61"/>
      <c r="D176" s="70" t="s">
        <v>38</v>
      </c>
      <c r="E176" s="35"/>
      <c r="F176" s="38"/>
      <c r="I176" s="36"/>
      <c r="J176" s="61"/>
      <c r="K176" s="61"/>
      <c r="L176" s="41"/>
      <c r="M176" s="61"/>
      <c r="N176" s="61"/>
      <c r="O176" s="61"/>
      <c r="P176" s="36"/>
      <c r="Q176" s="61"/>
      <c r="R176" s="35"/>
      <c r="S176" s="63"/>
      <c r="T176" s="62"/>
      <c r="U176" s="64"/>
      <c r="V176" s="64"/>
      <c r="W176" s="48"/>
      <c r="X176" s="48"/>
      <c r="Y176" s="48"/>
      <c r="Z176" s="48"/>
      <c r="AB176" s="36"/>
      <c r="AC176" s="35"/>
    </row>
    <row r="177" spans="1:29" ht="16.5" x14ac:dyDescent="0.25">
      <c r="A177" s="35"/>
      <c r="B177" s="35"/>
      <c r="C177" s="61"/>
      <c r="D177" s="70" t="s">
        <v>38</v>
      </c>
      <c r="E177" s="35"/>
      <c r="F177" s="38"/>
      <c r="I177" s="36"/>
      <c r="J177" s="61"/>
      <c r="K177" s="61"/>
      <c r="L177" s="41"/>
      <c r="M177" s="61"/>
      <c r="N177" s="61"/>
      <c r="O177" s="61"/>
      <c r="P177" s="36"/>
      <c r="Q177" s="61"/>
      <c r="R177" s="35"/>
      <c r="S177" s="63"/>
      <c r="T177" s="62"/>
      <c r="U177" s="64"/>
      <c r="V177" s="64"/>
      <c r="W177" s="48"/>
      <c r="X177" s="48"/>
      <c r="Y177" s="48"/>
      <c r="Z177" s="48"/>
      <c r="AB177" s="36"/>
      <c r="AC177" s="35"/>
    </row>
    <row r="178" spans="1:29" ht="16.5" x14ac:dyDescent="0.25">
      <c r="A178" s="35"/>
      <c r="B178" s="35"/>
      <c r="C178" s="61"/>
      <c r="D178" s="70" t="s">
        <v>38</v>
      </c>
      <c r="E178" s="35"/>
      <c r="F178" s="38"/>
      <c r="I178" s="36"/>
      <c r="J178" s="61"/>
      <c r="K178" s="61"/>
      <c r="L178" s="41"/>
      <c r="M178" s="61"/>
      <c r="N178" s="61"/>
      <c r="O178" s="61"/>
      <c r="P178" s="36"/>
      <c r="Q178" s="61"/>
      <c r="R178" s="35"/>
      <c r="S178" s="63"/>
      <c r="T178" s="62"/>
      <c r="U178" s="64"/>
      <c r="V178" s="64"/>
      <c r="W178" s="48"/>
      <c r="X178" s="48"/>
      <c r="Y178" s="48"/>
      <c r="Z178" s="48"/>
      <c r="AB178" s="36"/>
      <c r="AC178" s="35"/>
    </row>
    <row r="179" spans="1:29" ht="16.5" x14ac:dyDescent="0.25">
      <c r="A179" s="35"/>
      <c r="B179" s="35"/>
      <c r="C179" s="61"/>
      <c r="D179" s="70" t="s">
        <v>38</v>
      </c>
      <c r="E179" s="35"/>
      <c r="F179" s="38"/>
      <c r="I179" s="36"/>
      <c r="J179" s="61"/>
      <c r="K179" s="61"/>
      <c r="L179" s="41"/>
      <c r="M179" s="61"/>
      <c r="N179" s="61"/>
      <c r="O179" s="61"/>
      <c r="P179" s="36"/>
      <c r="Q179" s="61"/>
      <c r="R179" s="35"/>
      <c r="S179" s="63"/>
      <c r="T179" s="62"/>
      <c r="U179" s="64"/>
      <c r="V179" s="64"/>
      <c r="W179" s="48"/>
      <c r="X179" s="48"/>
      <c r="Y179" s="48"/>
      <c r="Z179" s="48"/>
      <c r="AB179" s="36"/>
      <c r="AC179" s="35"/>
    </row>
    <row r="180" spans="1:29" ht="16.5" x14ac:dyDescent="0.25">
      <c r="A180" s="35"/>
      <c r="B180" s="35"/>
      <c r="C180" s="61"/>
      <c r="D180" s="70" t="s">
        <v>38</v>
      </c>
      <c r="E180" s="35"/>
      <c r="F180" s="38"/>
      <c r="I180" s="36"/>
      <c r="J180" s="61"/>
      <c r="K180" s="61"/>
      <c r="L180" s="41"/>
      <c r="M180" s="61"/>
      <c r="N180" s="61"/>
      <c r="O180" s="61"/>
      <c r="P180" s="36"/>
      <c r="Q180" s="61"/>
      <c r="R180" s="35"/>
      <c r="S180" s="63"/>
      <c r="T180" s="62"/>
      <c r="U180" s="64"/>
      <c r="V180" s="64"/>
      <c r="W180" s="48"/>
      <c r="X180" s="48"/>
      <c r="Y180" s="48"/>
      <c r="Z180" s="48"/>
      <c r="AB180" s="36"/>
      <c r="AC180" s="35"/>
    </row>
    <row r="181" spans="1:29" ht="16.5" x14ac:dyDescent="0.25">
      <c r="A181" s="61"/>
      <c r="B181" s="61"/>
      <c r="C181" s="61"/>
      <c r="D181" s="70" t="s">
        <v>38</v>
      </c>
      <c r="E181" s="35"/>
      <c r="F181" s="38"/>
      <c r="I181" s="36"/>
      <c r="J181" s="61"/>
      <c r="K181" s="61"/>
      <c r="L181" s="41"/>
      <c r="M181" s="61"/>
      <c r="N181" s="61"/>
      <c r="O181" s="61"/>
      <c r="P181" s="36"/>
      <c r="Q181" s="61"/>
      <c r="R181" s="61"/>
      <c r="S181" s="61"/>
      <c r="T181" s="62"/>
      <c r="U181" s="61"/>
      <c r="V181" s="61"/>
      <c r="W181" s="48"/>
      <c r="X181" s="48"/>
      <c r="Y181" s="48"/>
      <c r="Z181" s="48"/>
      <c r="AB181" s="36"/>
      <c r="AC181" s="35"/>
    </row>
    <row r="182" spans="1:29" ht="16.5" x14ac:dyDescent="0.25">
      <c r="A182" s="61"/>
      <c r="B182" s="61"/>
      <c r="C182" s="61"/>
      <c r="D182" s="70" t="s">
        <v>38</v>
      </c>
      <c r="E182" s="35"/>
      <c r="F182" s="38"/>
      <c r="I182" s="36"/>
      <c r="J182" s="61"/>
      <c r="K182" s="61"/>
      <c r="L182" s="41"/>
      <c r="M182" s="61"/>
      <c r="N182" s="61"/>
      <c r="O182" s="61"/>
      <c r="P182" s="36"/>
      <c r="Q182" s="61"/>
      <c r="R182" s="61"/>
      <c r="S182" s="61"/>
      <c r="T182" s="62"/>
      <c r="U182" s="61"/>
      <c r="V182" s="61"/>
      <c r="W182" s="48"/>
      <c r="X182" s="48"/>
      <c r="Y182" s="48"/>
      <c r="Z182" s="48"/>
      <c r="AB182" s="36"/>
      <c r="AC182" s="35"/>
    </row>
    <row r="183" spans="1:29" x14ac:dyDescent="0.25">
      <c r="L183" s="41"/>
      <c r="W183" s="48"/>
      <c r="X183" s="48"/>
      <c r="Y183" s="48"/>
      <c r="Z183" s="48"/>
      <c r="AA183" s="48"/>
    </row>
    <row r="184" spans="1:29" x14ac:dyDescent="0.25">
      <c r="L184" s="41"/>
      <c r="W184" s="48"/>
      <c r="X184" s="48"/>
      <c r="Y184" s="48"/>
      <c r="Z184" s="48"/>
      <c r="AA184" s="48"/>
    </row>
    <row r="185" spans="1:29" x14ac:dyDescent="0.25">
      <c r="L185" s="41"/>
      <c r="W185" s="48"/>
      <c r="X185" s="48"/>
      <c r="Y185" s="48"/>
      <c r="Z185" s="48"/>
      <c r="AA185" s="48"/>
    </row>
    <row r="186" spans="1:29" x14ac:dyDescent="0.25">
      <c r="L186" s="41"/>
      <c r="W186" s="48"/>
      <c r="X186" s="48"/>
      <c r="Y186" s="48"/>
      <c r="Z186" s="48"/>
      <c r="AA186" s="48"/>
    </row>
    <row r="187" spans="1:29" x14ac:dyDescent="0.25">
      <c r="L187" s="41"/>
      <c r="W187" s="48"/>
      <c r="X187" s="48"/>
      <c r="Y187" s="48"/>
      <c r="Z187" s="48"/>
      <c r="AA187" s="48"/>
    </row>
    <row r="188" spans="1:29" x14ac:dyDescent="0.25">
      <c r="L188" s="41"/>
      <c r="W188" s="48"/>
      <c r="X188" s="48"/>
      <c r="Y188" s="48"/>
      <c r="Z188" s="48"/>
      <c r="AA188" s="48"/>
    </row>
    <row r="189" spans="1:29" x14ac:dyDescent="0.25">
      <c r="L189" s="41"/>
      <c r="W189" s="48"/>
      <c r="X189" s="48"/>
      <c r="Y189" s="48"/>
      <c r="Z189" s="48"/>
      <c r="AA189" s="48"/>
    </row>
    <row r="190" spans="1:29" x14ac:dyDescent="0.25">
      <c r="L190" s="41"/>
      <c r="W190" s="48"/>
      <c r="X190" s="48"/>
      <c r="Y190" s="48"/>
      <c r="Z190" s="48"/>
      <c r="AA190" s="48"/>
    </row>
    <row r="191" spans="1:29" x14ac:dyDescent="0.25">
      <c r="L191" s="41"/>
      <c r="W191" s="48"/>
      <c r="X191" s="48"/>
      <c r="Y191" s="48"/>
      <c r="Z191" s="48"/>
      <c r="AA191" s="48"/>
    </row>
    <row r="192" spans="1:29" x14ac:dyDescent="0.25">
      <c r="L192" s="41"/>
      <c r="W192" s="48"/>
      <c r="X192" s="48"/>
      <c r="Y192" s="48"/>
      <c r="Z192" s="48"/>
      <c r="AA192" s="48"/>
    </row>
    <row r="193" spans="12:27" x14ac:dyDescent="0.25">
      <c r="L193" s="41"/>
      <c r="W193" s="48"/>
      <c r="X193" s="48"/>
      <c r="Y193" s="48"/>
      <c r="Z193" s="48"/>
      <c r="AA193" s="48"/>
    </row>
    <row r="194" spans="12:27" x14ac:dyDescent="0.25">
      <c r="L194" s="41"/>
      <c r="W194" s="48"/>
      <c r="X194" s="48"/>
      <c r="Y194" s="48"/>
      <c r="Z194" s="48"/>
      <c r="AA194" s="48"/>
    </row>
    <row r="195" spans="12:27" x14ac:dyDescent="0.25">
      <c r="L195" s="41"/>
      <c r="W195" s="48"/>
      <c r="X195" s="48"/>
      <c r="Y195" s="48"/>
      <c r="Z195" s="48"/>
      <c r="AA195" s="48"/>
    </row>
    <row r="196" spans="12:27" x14ac:dyDescent="0.25">
      <c r="L196" s="41"/>
      <c r="W196" s="48"/>
      <c r="X196" s="48"/>
      <c r="Y196" s="48"/>
      <c r="Z196" s="48"/>
      <c r="AA196" s="48"/>
    </row>
    <row r="197" spans="12:27" x14ac:dyDescent="0.25">
      <c r="L197" s="41"/>
      <c r="W197" s="48"/>
      <c r="X197" s="48"/>
      <c r="Y197" s="48"/>
      <c r="Z197" s="48"/>
      <c r="AA197" s="48"/>
    </row>
    <row r="198" spans="12:27" x14ac:dyDescent="0.25">
      <c r="L198" s="41"/>
      <c r="W198" s="48"/>
      <c r="X198" s="48"/>
      <c r="Y198" s="48"/>
      <c r="Z198" s="48"/>
      <c r="AA198" s="48"/>
    </row>
    <row r="199" spans="12:27" x14ac:dyDescent="0.25">
      <c r="L199" s="41"/>
      <c r="W199" s="48"/>
      <c r="X199" s="48"/>
      <c r="Y199" s="48"/>
      <c r="Z199" s="48"/>
      <c r="AA199" s="48"/>
    </row>
    <row r="200" spans="12:27" x14ac:dyDescent="0.25">
      <c r="L200" s="41"/>
      <c r="W200" s="48"/>
      <c r="X200" s="48"/>
      <c r="Y200" s="48"/>
      <c r="Z200" s="48"/>
      <c r="AA200" s="48"/>
    </row>
    <row r="201" spans="12:27" x14ac:dyDescent="0.25">
      <c r="L201" s="41"/>
      <c r="W201" s="48"/>
      <c r="X201" s="48"/>
      <c r="Y201" s="48"/>
      <c r="Z201" s="48"/>
      <c r="AA201" s="48"/>
    </row>
    <row r="202" spans="12:27" x14ac:dyDescent="0.25">
      <c r="L202" s="41"/>
      <c r="W202" s="48"/>
      <c r="X202" s="48"/>
      <c r="Y202" s="48"/>
      <c r="Z202" s="48"/>
      <c r="AA202" s="48"/>
    </row>
    <row r="203" spans="12:27" x14ac:dyDescent="0.25">
      <c r="L203" s="41"/>
      <c r="W203" s="48"/>
      <c r="X203" s="48"/>
      <c r="Y203" s="48"/>
      <c r="Z203" s="48"/>
      <c r="AA203" s="48"/>
    </row>
    <row r="204" spans="12:27" x14ac:dyDescent="0.25">
      <c r="L204" s="41"/>
      <c r="W204" s="48"/>
      <c r="X204" s="48"/>
      <c r="Y204" s="48"/>
      <c r="Z204" s="48"/>
      <c r="AA204" s="48"/>
    </row>
    <row r="205" spans="12:27" x14ac:dyDescent="0.25">
      <c r="L205" s="41"/>
      <c r="W205" s="48"/>
      <c r="X205" s="48"/>
      <c r="Y205" s="48"/>
      <c r="Z205" s="48"/>
      <c r="AA205" s="48"/>
    </row>
    <row r="206" spans="12:27" x14ac:dyDescent="0.25">
      <c r="L206" s="41"/>
      <c r="W206" s="48"/>
      <c r="X206" s="48"/>
      <c r="Y206" s="48"/>
      <c r="Z206" s="48"/>
      <c r="AA206" s="48"/>
    </row>
    <row r="207" spans="12:27" x14ac:dyDescent="0.25">
      <c r="L207" s="41"/>
      <c r="W207" s="48"/>
      <c r="X207" s="48"/>
      <c r="Y207" s="48"/>
      <c r="Z207" s="48"/>
      <c r="AA207" s="48"/>
    </row>
    <row r="208" spans="12:27" x14ac:dyDescent="0.25">
      <c r="L208" s="41"/>
      <c r="W208" s="48"/>
      <c r="X208" s="48"/>
      <c r="Y208" s="48"/>
      <c r="Z208" s="48"/>
      <c r="AA208" s="48"/>
    </row>
    <row r="209" spans="12:27" x14ac:dyDescent="0.25">
      <c r="L209" s="41"/>
      <c r="W209" s="48"/>
      <c r="X209" s="48"/>
      <c r="Y209" s="48"/>
      <c r="Z209" s="48"/>
      <c r="AA209" s="48"/>
    </row>
    <row r="210" spans="12:27" x14ac:dyDescent="0.25">
      <c r="L210" s="41"/>
      <c r="W210" s="48"/>
      <c r="X210" s="48"/>
      <c r="Y210" s="48"/>
      <c r="Z210" s="48"/>
      <c r="AA210" s="48"/>
    </row>
    <row r="211" spans="12:27" x14ac:dyDescent="0.25">
      <c r="L211" s="41"/>
      <c r="W211" s="48"/>
      <c r="X211" s="48"/>
      <c r="Y211" s="48"/>
      <c r="Z211" s="48"/>
      <c r="AA211" s="48"/>
    </row>
    <row r="212" spans="12:27" x14ac:dyDescent="0.25">
      <c r="L212" s="41"/>
      <c r="W212" s="48"/>
      <c r="X212" s="48"/>
      <c r="Y212" s="48"/>
      <c r="Z212" s="48"/>
      <c r="AA212" s="48"/>
    </row>
    <row r="213" spans="12:27" x14ac:dyDescent="0.25">
      <c r="L213" s="41"/>
      <c r="W213" s="48"/>
      <c r="X213" s="48"/>
      <c r="Y213" s="48"/>
      <c r="Z213" s="48"/>
      <c r="AA213" s="48"/>
    </row>
    <row r="214" spans="12:27" x14ac:dyDescent="0.25">
      <c r="L214" s="41"/>
      <c r="W214" s="48"/>
      <c r="X214" s="48"/>
      <c r="Y214" s="48"/>
      <c r="Z214" s="48"/>
      <c r="AA214" s="48"/>
    </row>
    <row r="215" spans="12:27" x14ac:dyDescent="0.25">
      <c r="L215" s="41"/>
      <c r="W215" s="48"/>
      <c r="X215" s="48"/>
      <c r="Y215" s="48"/>
      <c r="Z215" s="48"/>
      <c r="AA215" s="48"/>
    </row>
    <row r="216" spans="12:27" x14ac:dyDescent="0.25">
      <c r="L216" s="41"/>
      <c r="W216" s="48"/>
      <c r="X216" s="48"/>
      <c r="Y216" s="48"/>
      <c r="Z216" s="48"/>
      <c r="AA216" s="48"/>
    </row>
    <row r="217" spans="12:27" x14ac:dyDescent="0.25">
      <c r="L217" s="41"/>
      <c r="W217" s="48"/>
      <c r="X217" s="48"/>
      <c r="Y217" s="48"/>
      <c r="Z217" s="48"/>
      <c r="AA217" s="48"/>
    </row>
    <row r="218" spans="12:27" x14ac:dyDescent="0.25">
      <c r="L218" s="41"/>
      <c r="W218" s="48"/>
      <c r="X218" s="48"/>
      <c r="Y218" s="48"/>
      <c r="Z218" s="48"/>
      <c r="AA218" s="48"/>
    </row>
    <row r="219" spans="12:27" x14ac:dyDescent="0.25">
      <c r="L219" s="41"/>
      <c r="W219" s="48"/>
      <c r="X219" s="48"/>
      <c r="Y219" s="48"/>
      <c r="Z219" s="48"/>
      <c r="AA219" s="48"/>
    </row>
    <row r="220" spans="12:27" x14ac:dyDescent="0.25">
      <c r="L220" s="41"/>
      <c r="W220" s="48"/>
      <c r="X220" s="48"/>
      <c r="Y220" s="48"/>
      <c r="Z220" s="48"/>
      <c r="AA220" s="48"/>
    </row>
    <row r="221" spans="12:27" x14ac:dyDescent="0.25">
      <c r="L221" s="41"/>
      <c r="W221" s="48"/>
      <c r="X221" s="48"/>
      <c r="Y221" s="48"/>
      <c r="Z221" s="48"/>
      <c r="AA221" s="48"/>
    </row>
    <row r="222" spans="12:27" x14ac:dyDescent="0.25">
      <c r="L222" s="41"/>
      <c r="W222" s="48"/>
      <c r="X222" s="48"/>
      <c r="Y222" s="48"/>
      <c r="Z222" s="48"/>
      <c r="AA222" s="48"/>
    </row>
    <row r="223" spans="12:27" x14ac:dyDescent="0.25">
      <c r="L223" s="41"/>
      <c r="W223" s="48"/>
      <c r="X223" s="48"/>
      <c r="Y223" s="48"/>
      <c r="Z223" s="48"/>
      <c r="AA223" s="48"/>
    </row>
    <row r="224" spans="12:27" x14ac:dyDescent="0.25">
      <c r="L224" s="41"/>
      <c r="W224" s="48"/>
      <c r="X224" s="48"/>
      <c r="Y224" s="48"/>
      <c r="Z224" s="48"/>
      <c r="AA224" s="48"/>
    </row>
    <row r="225" spans="12:27" x14ac:dyDescent="0.25">
      <c r="L225" s="41"/>
      <c r="W225" s="48"/>
      <c r="X225" s="48"/>
      <c r="Y225" s="48"/>
      <c r="Z225" s="48"/>
      <c r="AA225" s="48"/>
    </row>
    <row r="226" spans="12:27" x14ac:dyDescent="0.25">
      <c r="L226" s="41"/>
      <c r="W226" s="48"/>
      <c r="X226" s="48"/>
      <c r="Y226" s="48"/>
      <c r="Z226" s="48"/>
      <c r="AA226" s="48"/>
    </row>
    <row r="227" spans="12:27" x14ac:dyDescent="0.25">
      <c r="L227" s="41"/>
      <c r="W227" s="48"/>
      <c r="X227" s="48"/>
      <c r="Y227" s="48"/>
      <c r="Z227" s="48"/>
      <c r="AA227" s="48"/>
    </row>
    <row r="228" spans="12:27" x14ac:dyDescent="0.25">
      <c r="L228" s="41"/>
      <c r="W228" s="48"/>
      <c r="X228" s="48"/>
      <c r="Y228" s="48"/>
      <c r="Z228" s="48"/>
      <c r="AA228" s="48"/>
    </row>
    <row r="229" spans="12:27" x14ac:dyDescent="0.25">
      <c r="L229" s="41"/>
      <c r="W229" s="48"/>
      <c r="X229" s="48"/>
      <c r="Y229" s="48"/>
      <c r="Z229" s="48"/>
      <c r="AA229" s="48"/>
    </row>
    <row r="230" spans="12:27" x14ac:dyDescent="0.25">
      <c r="L230" s="41"/>
      <c r="W230" s="48"/>
      <c r="X230" s="48"/>
      <c r="Y230" s="48"/>
      <c r="Z230" s="48"/>
      <c r="AA230" s="48"/>
    </row>
    <row r="231" spans="12:27" x14ac:dyDescent="0.25">
      <c r="L231" s="41"/>
      <c r="W231" s="48"/>
      <c r="X231" s="48"/>
      <c r="Y231" s="48"/>
      <c r="Z231" s="48"/>
      <c r="AA231" s="48"/>
    </row>
    <row r="232" spans="12:27" x14ac:dyDescent="0.25">
      <c r="L232" s="41"/>
      <c r="W232" s="48"/>
      <c r="X232" s="48"/>
      <c r="Y232" s="48"/>
      <c r="Z232" s="48"/>
      <c r="AA232" s="48"/>
    </row>
    <row r="233" spans="12:27" x14ac:dyDescent="0.25">
      <c r="L233" s="41"/>
      <c r="W233" s="48"/>
      <c r="X233" s="48"/>
      <c r="Y233" s="48"/>
      <c r="Z233" s="48"/>
      <c r="AA233" s="48"/>
    </row>
    <row r="234" spans="12:27" x14ac:dyDescent="0.25">
      <c r="L234" s="41"/>
      <c r="W234" s="48"/>
      <c r="X234" s="48"/>
      <c r="Y234" s="48"/>
      <c r="Z234" s="48"/>
      <c r="AA234" s="48"/>
    </row>
    <row r="235" spans="12:27" x14ac:dyDescent="0.25">
      <c r="L235" s="41"/>
      <c r="W235" s="48"/>
      <c r="X235" s="48"/>
      <c r="Y235" s="48"/>
      <c r="Z235" s="48"/>
      <c r="AA235" s="48"/>
    </row>
    <row r="236" spans="12:27" x14ac:dyDescent="0.25">
      <c r="L236" s="41"/>
      <c r="W236" s="48"/>
      <c r="X236" s="48"/>
      <c r="Y236" s="48"/>
      <c r="Z236" s="48"/>
      <c r="AA236" s="48"/>
    </row>
    <row r="237" spans="12:27" x14ac:dyDescent="0.25">
      <c r="L237" s="41"/>
      <c r="W237" s="48"/>
      <c r="X237" s="48"/>
      <c r="Y237" s="48"/>
      <c r="Z237" s="48"/>
      <c r="AA237" s="48"/>
    </row>
    <row r="238" spans="12:27" x14ac:dyDescent="0.25">
      <c r="L238" s="41"/>
      <c r="W238" s="48"/>
      <c r="X238" s="48"/>
      <c r="Y238" s="48"/>
      <c r="Z238" s="48"/>
      <c r="AA238" s="48"/>
    </row>
    <row r="239" spans="12:27" x14ac:dyDescent="0.25">
      <c r="L239" s="41"/>
      <c r="W239" s="48"/>
      <c r="X239" s="48"/>
      <c r="Y239" s="48"/>
      <c r="Z239" s="48"/>
      <c r="AA239" s="48"/>
    </row>
    <row r="240" spans="12:27" x14ac:dyDescent="0.25">
      <c r="L240" s="41"/>
      <c r="W240" s="48"/>
      <c r="X240" s="48"/>
      <c r="Y240" s="48"/>
      <c r="Z240" s="48"/>
      <c r="AA240" s="48"/>
    </row>
    <row r="241" spans="12:27" x14ac:dyDescent="0.25">
      <c r="L241" s="41"/>
      <c r="W241" s="48"/>
      <c r="X241" s="48"/>
      <c r="Y241" s="48"/>
      <c r="Z241" s="48"/>
      <c r="AA241" s="48"/>
    </row>
    <row r="242" spans="12:27" x14ac:dyDescent="0.25">
      <c r="L242" s="41"/>
      <c r="W242" s="48"/>
      <c r="X242" s="48"/>
      <c r="Y242" s="48"/>
      <c r="Z242" s="48"/>
      <c r="AA242" s="48"/>
    </row>
    <row r="243" spans="12:27" x14ac:dyDescent="0.25">
      <c r="L243" s="41"/>
      <c r="W243" s="48"/>
      <c r="X243" s="48"/>
      <c r="Y243" s="48"/>
      <c r="Z243" s="48"/>
      <c r="AA243" s="48"/>
    </row>
    <row r="244" spans="12:27" x14ac:dyDescent="0.25">
      <c r="L244" s="41"/>
      <c r="W244" s="48"/>
      <c r="X244" s="48"/>
      <c r="Y244" s="48"/>
      <c r="Z244" s="48"/>
      <c r="AA244" s="48"/>
    </row>
    <row r="245" spans="12:27" x14ac:dyDescent="0.25">
      <c r="L245" s="41"/>
      <c r="W245" s="48"/>
      <c r="X245" s="48"/>
      <c r="Y245" s="48"/>
      <c r="Z245" s="48"/>
      <c r="AA245" s="48"/>
    </row>
    <row r="246" spans="12:27" x14ac:dyDescent="0.25">
      <c r="L246" s="41"/>
      <c r="W246" s="48"/>
      <c r="X246" s="48"/>
      <c r="Y246" s="48"/>
      <c r="Z246" s="48"/>
      <c r="AA246" s="48"/>
    </row>
    <row r="247" spans="12:27" x14ac:dyDescent="0.25">
      <c r="L247" s="41"/>
      <c r="W247" s="48"/>
      <c r="X247" s="48"/>
      <c r="Y247" s="48"/>
      <c r="Z247" s="48"/>
      <c r="AA247" s="48"/>
    </row>
    <row r="248" spans="12:27" x14ac:dyDescent="0.25">
      <c r="L248" s="41"/>
      <c r="W248" s="48"/>
      <c r="X248" s="48"/>
      <c r="Y248" s="48"/>
      <c r="Z248" s="48"/>
      <c r="AA248" s="48"/>
    </row>
    <row r="249" spans="12:27" x14ac:dyDescent="0.25">
      <c r="L249" s="41"/>
      <c r="W249" s="48"/>
      <c r="X249" s="48"/>
      <c r="Y249" s="48"/>
      <c r="Z249" s="48"/>
      <c r="AA249" s="48"/>
    </row>
    <row r="250" spans="12:27" x14ac:dyDescent="0.25">
      <c r="L250" s="41"/>
      <c r="W250" s="48"/>
      <c r="X250" s="48"/>
      <c r="Y250" s="48"/>
      <c r="Z250" s="48"/>
      <c r="AA250" s="48"/>
    </row>
    <row r="251" spans="12:27" x14ac:dyDescent="0.25">
      <c r="L251" s="41"/>
      <c r="W251" s="48"/>
      <c r="X251" s="48"/>
      <c r="Y251" s="48"/>
      <c r="Z251" s="48"/>
      <c r="AA251" s="48"/>
    </row>
    <row r="252" spans="12:27" x14ac:dyDescent="0.25">
      <c r="L252" s="41"/>
      <c r="W252" s="48"/>
      <c r="X252" s="48"/>
      <c r="Y252" s="48"/>
      <c r="Z252" s="48"/>
      <c r="AA252" s="48"/>
    </row>
    <row r="253" spans="12:27" x14ac:dyDescent="0.25">
      <c r="L253" s="41"/>
      <c r="W253" s="48"/>
      <c r="X253" s="48"/>
      <c r="Y253" s="48"/>
      <c r="Z253" s="48"/>
      <c r="AA253" s="48"/>
    </row>
    <row r="254" spans="12:27" x14ac:dyDescent="0.25">
      <c r="L254" s="41"/>
      <c r="W254" s="48"/>
      <c r="X254" s="48"/>
      <c r="Y254" s="48"/>
      <c r="Z254" s="48"/>
      <c r="AA254" s="48"/>
    </row>
    <row r="255" spans="12:27" x14ac:dyDescent="0.25">
      <c r="L255" s="41"/>
      <c r="W255" s="48"/>
      <c r="X255" s="48"/>
      <c r="Y255" s="48"/>
      <c r="Z255" s="48"/>
      <c r="AA255" s="48"/>
    </row>
    <row r="256" spans="12:27" x14ac:dyDescent="0.25">
      <c r="L256" s="41"/>
      <c r="W256" s="48"/>
      <c r="X256" s="48"/>
      <c r="Y256" s="48"/>
      <c r="Z256" s="48"/>
      <c r="AA256" s="48"/>
    </row>
    <row r="257" spans="12:27" x14ac:dyDescent="0.25">
      <c r="L257" s="41"/>
      <c r="W257" s="48"/>
      <c r="X257" s="48"/>
      <c r="Y257" s="48"/>
      <c r="Z257" s="48"/>
      <c r="AA257" s="48"/>
    </row>
    <row r="258" spans="12:27" x14ac:dyDescent="0.25">
      <c r="L258" s="41"/>
      <c r="W258" s="48"/>
      <c r="X258" s="48"/>
      <c r="Y258" s="48"/>
      <c r="Z258" s="48"/>
      <c r="AA258" s="48"/>
    </row>
    <row r="259" spans="12:27" x14ac:dyDescent="0.25">
      <c r="L259" s="41"/>
      <c r="W259" s="48"/>
      <c r="X259" s="48"/>
      <c r="Y259" s="48"/>
      <c r="Z259" s="48"/>
      <c r="AA259" s="48"/>
    </row>
    <row r="260" spans="12:27" x14ac:dyDescent="0.25">
      <c r="L260" s="41"/>
      <c r="W260" s="48"/>
      <c r="X260" s="48"/>
      <c r="Y260" s="48"/>
      <c r="Z260" s="48"/>
      <c r="AA260" s="48"/>
    </row>
    <row r="261" spans="12:27" x14ac:dyDescent="0.25">
      <c r="L261" s="41"/>
      <c r="W261" s="48"/>
      <c r="X261" s="48"/>
      <c r="Y261" s="48"/>
      <c r="Z261" s="48"/>
      <c r="AA261" s="48"/>
    </row>
    <row r="262" spans="12:27" x14ac:dyDescent="0.25">
      <c r="L262" s="41"/>
      <c r="W262" s="48"/>
      <c r="X262" s="48"/>
      <c r="Y262" s="48"/>
      <c r="Z262" s="48"/>
      <c r="AA262" s="48"/>
    </row>
    <row r="263" spans="12:27" x14ac:dyDescent="0.25">
      <c r="L263" s="41"/>
      <c r="W263" s="48"/>
      <c r="X263" s="48"/>
      <c r="Y263" s="48"/>
      <c r="Z263" s="48"/>
      <c r="AA263" s="48"/>
    </row>
    <row r="264" spans="12:27" x14ac:dyDescent="0.25">
      <c r="L264" s="41"/>
      <c r="W264" s="48"/>
      <c r="X264" s="48"/>
      <c r="Y264" s="48"/>
      <c r="Z264" s="48"/>
      <c r="AA264" s="48"/>
    </row>
    <row r="265" spans="12:27" x14ac:dyDescent="0.25">
      <c r="L265" s="41"/>
      <c r="W265" s="48"/>
      <c r="X265" s="48"/>
      <c r="Y265" s="48"/>
      <c r="Z265" s="48"/>
      <c r="AA265" s="48"/>
    </row>
    <row r="266" spans="12:27" x14ac:dyDescent="0.25">
      <c r="L266" s="41"/>
      <c r="W266" s="48"/>
      <c r="X266" s="48"/>
      <c r="Y266" s="48"/>
      <c r="Z266" s="48"/>
      <c r="AA266" s="48"/>
    </row>
    <row r="267" spans="12:27" x14ac:dyDescent="0.25">
      <c r="L267" s="41"/>
      <c r="W267" s="48"/>
      <c r="X267" s="48"/>
      <c r="Y267" s="48"/>
      <c r="Z267" s="48"/>
      <c r="AA267" s="48"/>
    </row>
    <row r="268" spans="12:27" x14ac:dyDescent="0.25">
      <c r="L268" s="41"/>
      <c r="W268" s="48"/>
      <c r="X268" s="48"/>
      <c r="Y268" s="48"/>
      <c r="Z268" s="48"/>
      <c r="AA268" s="48"/>
    </row>
    <row r="269" spans="12:27" x14ac:dyDescent="0.25">
      <c r="L269" s="41"/>
      <c r="W269" s="48"/>
      <c r="X269" s="48"/>
      <c r="Y269" s="48"/>
      <c r="Z269" s="48"/>
      <c r="AA269" s="48"/>
    </row>
    <row r="270" spans="12:27" x14ac:dyDescent="0.25">
      <c r="L270" s="41"/>
      <c r="W270" s="48"/>
      <c r="X270" s="48"/>
      <c r="Y270" s="48"/>
      <c r="Z270" s="48"/>
      <c r="AA270" s="48"/>
    </row>
    <row r="271" spans="12:27" x14ac:dyDescent="0.25">
      <c r="L271" s="41"/>
      <c r="W271" s="48"/>
      <c r="X271" s="48"/>
      <c r="Y271" s="48"/>
      <c r="Z271" s="48"/>
      <c r="AA271" s="48"/>
    </row>
    <row r="272" spans="12:27" x14ac:dyDescent="0.25">
      <c r="L272" s="41"/>
      <c r="W272" s="48"/>
      <c r="X272" s="48"/>
      <c r="Y272" s="48"/>
      <c r="Z272" s="48"/>
      <c r="AA272" s="48"/>
    </row>
    <row r="273" spans="12:27" x14ac:dyDescent="0.25">
      <c r="L273" s="41"/>
      <c r="W273" s="48"/>
      <c r="X273" s="48"/>
      <c r="Y273" s="48"/>
      <c r="Z273" s="48"/>
      <c r="AA273" s="48"/>
    </row>
    <row r="274" spans="12:27" x14ac:dyDescent="0.25">
      <c r="L274" s="41"/>
      <c r="W274" s="48"/>
      <c r="X274" s="48"/>
      <c r="Y274" s="48"/>
      <c r="Z274" s="48"/>
      <c r="AA274" s="48"/>
    </row>
    <row r="275" spans="12:27" x14ac:dyDescent="0.25">
      <c r="L275" s="41"/>
      <c r="W275" s="48"/>
      <c r="X275" s="48"/>
      <c r="Y275" s="48"/>
      <c r="Z275" s="48"/>
      <c r="AA275" s="48"/>
    </row>
    <row r="276" spans="12:27" x14ac:dyDescent="0.25">
      <c r="L276" s="41"/>
      <c r="W276" s="48"/>
      <c r="X276" s="48"/>
      <c r="Y276" s="48"/>
      <c r="Z276" s="48"/>
      <c r="AA276" s="48"/>
    </row>
    <row r="277" spans="12:27" x14ac:dyDescent="0.25">
      <c r="L277" s="41"/>
      <c r="W277" s="48"/>
      <c r="X277" s="48"/>
      <c r="Y277" s="48"/>
      <c r="Z277" s="48"/>
      <c r="AA277" s="48"/>
    </row>
    <row r="278" spans="12:27" x14ac:dyDescent="0.25">
      <c r="L278" s="41"/>
      <c r="W278" s="48"/>
      <c r="X278" s="48"/>
      <c r="Y278" s="48"/>
      <c r="Z278" s="48"/>
      <c r="AA278" s="48"/>
    </row>
    <row r="279" spans="12:27" x14ac:dyDescent="0.25">
      <c r="L279" s="41"/>
      <c r="W279" s="48"/>
      <c r="X279" s="48"/>
      <c r="Y279" s="48"/>
      <c r="Z279" s="48"/>
      <c r="AA279" s="48"/>
    </row>
    <row r="280" spans="12:27" x14ac:dyDescent="0.25">
      <c r="L280" s="41"/>
      <c r="W280" s="48"/>
      <c r="X280" s="48"/>
      <c r="Y280" s="48"/>
      <c r="Z280" s="48"/>
      <c r="AA280" s="48"/>
    </row>
    <row r="281" spans="12:27" x14ac:dyDescent="0.25">
      <c r="L281" s="41"/>
      <c r="W281" s="48"/>
      <c r="X281" s="48"/>
      <c r="Y281" s="48"/>
      <c r="Z281" s="48"/>
      <c r="AA281" s="48"/>
    </row>
    <row r="282" spans="12:27" x14ac:dyDescent="0.25">
      <c r="L282" s="41"/>
      <c r="W282" s="48"/>
      <c r="X282" s="48"/>
      <c r="Y282" s="48"/>
      <c r="Z282" s="48"/>
      <c r="AA282" s="48"/>
    </row>
    <row r="283" spans="12:27" x14ac:dyDescent="0.25">
      <c r="L283" s="41"/>
      <c r="W283" s="48"/>
      <c r="X283" s="48"/>
      <c r="Y283" s="48"/>
      <c r="Z283" s="48"/>
      <c r="AA283" s="48"/>
    </row>
    <row r="284" spans="12:27" x14ac:dyDescent="0.25">
      <c r="L284" s="41"/>
      <c r="W284" s="48"/>
      <c r="X284" s="48"/>
      <c r="Y284" s="48"/>
      <c r="Z284" s="48"/>
      <c r="AA284" s="48"/>
    </row>
    <row r="285" spans="12:27" x14ac:dyDescent="0.25">
      <c r="L285" s="41"/>
      <c r="W285" s="48"/>
      <c r="X285" s="48"/>
      <c r="Y285" s="48"/>
      <c r="Z285" s="48"/>
      <c r="AA285" s="48"/>
    </row>
    <row r="286" spans="12:27" x14ac:dyDescent="0.25">
      <c r="L286" s="41"/>
      <c r="W286" s="48"/>
      <c r="X286" s="48"/>
      <c r="Y286" s="48"/>
      <c r="Z286" s="48"/>
      <c r="AA286" s="48"/>
    </row>
    <row r="287" spans="12:27" x14ac:dyDescent="0.25">
      <c r="L287" s="41"/>
      <c r="W287" s="48"/>
      <c r="X287" s="48"/>
      <c r="Y287" s="48"/>
      <c r="Z287" s="48"/>
      <c r="AA287" s="48"/>
    </row>
    <row r="288" spans="12:27" x14ac:dyDescent="0.25">
      <c r="L288" s="41"/>
      <c r="W288" s="48"/>
      <c r="X288" s="48"/>
      <c r="Y288" s="48"/>
      <c r="Z288" s="48"/>
      <c r="AA288" s="48"/>
    </row>
    <row r="289" spans="12:27" x14ac:dyDescent="0.25">
      <c r="L289" s="41"/>
      <c r="W289" s="48"/>
      <c r="X289" s="48"/>
      <c r="Y289" s="48"/>
      <c r="Z289" s="48"/>
      <c r="AA289" s="48"/>
    </row>
    <row r="290" spans="12:27" x14ac:dyDescent="0.25">
      <c r="L290" s="41"/>
      <c r="W290" s="48"/>
      <c r="X290" s="48"/>
      <c r="Y290" s="48"/>
      <c r="Z290" s="48"/>
      <c r="AA290" s="48"/>
    </row>
    <row r="291" spans="12:27" x14ac:dyDescent="0.25">
      <c r="L291" s="41"/>
      <c r="W291" s="48"/>
      <c r="X291" s="48"/>
      <c r="Y291" s="48"/>
      <c r="Z291" s="48"/>
      <c r="AA291" s="48"/>
    </row>
    <row r="292" spans="12:27" x14ac:dyDescent="0.25">
      <c r="L292" s="41"/>
      <c r="W292" s="48"/>
      <c r="X292" s="48"/>
      <c r="Y292" s="48"/>
      <c r="Z292" s="48"/>
      <c r="AA292" s="48"/>
    </row>
    <row r="293" spans="12:27" x14ac:dyDescent="0.25">
      <c r="L293" s="41"/>
      <c r="W293" s="48"/>
      <c r="X293" s="48"/>
      <c r="Y293" s="48"/>
      <c r="Z293" s="48"/>
      <c r="AA293" s="48"/>
    </row>
    <row r="294" spans="12:27" x14ac:dyDescent="0.25">
      <c r="L294" s="41"/>
      <c r="W294" s="48"/>
      <c r="X294" s="48"/>
      <c r="Y294" s="48"/>
      <c r="Z294" s="48"/>
      <c r="AA294" s="48"/>
    </row>
    <row r="295" spans="12:27" x14ac:dyDescent="0.25">
      <c r="L295" s="41"/>
      <c r="W295" s="48"/>
      <c r="X295" s="48"/>
      <c r="Y295" s="48"/>
      <c r="Z295" s="48"/>
      <c r="AA295" s="48"/>
    </row>
    <row r="296" spans="12:27" x14ac:dyDescent="0.25">
      <c r="L296" s="41"/>
      <c r="W296" s="48"/>
      <c r="X296" s="48"/>
      <c r="Y296" s="48"/>
      <c r="Z296" s="48"/>
      <c r="AA296" s="48"/>
    </row>
    <row r="297" spans="12:27" x14ac:dyDescent="0.25">
      <c r="L297" s="41"/>
      <c r="W297" s="48"/>
      <c r="X297" s="48"/>
      <c r="Y297" s="48"/>
      <c r="Z297" s="48"/>
      <c r="AA297" s="48"/>
    </row>
    <row r="298" spans="12:27" x14ac:dyDescent="0.25">
      <c r="L298" s="41"/>
      <c r="W298" s="48"/>
      <c r="X298" s="48"/>
      <c r="Y298" s="48"/>
      <c r="Z298" s="48"/>
      <c r="AA298" s="48"/>
    </row>
    <row r="299" spans="12:27" x14ac:dyDescent="0.25">
      <c r="L299" s="41"/>
      <c r="W299" s="48"/>
      <c r="X299" s="48"/>
      <c r="Y299" s="48"/>
      <c r="Z299" s="48"/>
      <c r="AA299" s="48"/>
    </row>
    <row r="300" spans="12:27" x14ac:dyDescent="0.25">
      <c r="L300" s="41"/>
      <c r="W300" s="48"/>
      <c r="X300" s="48"/>
      <c r="Y300" s="48"/>
      <c r="Z300" s="48"/>
      <c r="AA300" s="48"/>
    </row>
    <row r="301" spans="12:27" x14ac:dyDescent="0.25">
      <c r="L301" s="41"/>
      <c r="W301" s="48"/>
      <c r="X301" s="48"/>
      <c r="Y301" s="48"/>
      <c r="Z301" s="48"/>
      <c r="AA301" s="48"/>
    </row>
    <row r="302" spans="12:27" x14ac:dyDescent="0.25">
      <c r="L302" s="41"/>
      <c r="W302" s="48"/>
      <c r="X302" s="48"/>
      <c r="Y302" s="48"/>
      <c r="Z302" s="48"/>
      <c r="AA302" s="48"/>
    </row>
    <row r="303" spans="12:27" x14ac:dyDescent="0.25">
      <c r="L303" s="41"/>
      <c r="W303" s="48"/>
      <c r="X303" s="48"/>
      <c r="Y303" s="48"/>
      <c r="Z303" s="48"/>
      <c r="AA303" s="48"/>
    </row>
    <row r="304" spans="12:27" x14ac:dyDescent="0.25">
      <c r="L304" s="41"/>
      <c r="W304" s="48"/>
      <c r="X304" s="48"/>
      <c r="Y304" s="48"/>
      <c r="Z304" s="48"/>
      <c r="AA304" s="48"/>
    </row>
    <row r="305" spans="12:27" x14ac:dyDescent="0.25">
      <c r="L305" s="41"/>
      <c r="W305" s="48"/>
      <c r="X305" s="48"/>
      <c r="Y305" s="48"/>
      <c r="Z305" s="48"/>
      <c r="AA305" s="48"/>
    </row>
    <row r="306" spans="12:27" x14ac:dyDescent="0.25">
      <c r="L306" s="41"/>
      <c r="W306" s="48"/>
      <c r="X306" s="48"/>
      <c r="Y306" s="48"/>
      <c r="Z306" s="48"/>
      <c r="AA306" s="48"/>
    </row>
    <row r="307" spans="12:27" x14ac:dyDescent="0.25">
      <c r="L307" s="41"/>
      <c r="W307" s="48"/>
      <c r="X307" s="48"/>
      <c r="Y307" s="48"/>
      <c r="Z307" s="48"/>
      <c r="AA307" s="48"/>
    </row>
    <row r="308" spans="12:27" x14ac:dyDescent="0.25">
      <c r="L308" s="41"/>
      <c r="W308" s="48"/>
      <c r="X308" s="48"/>
      <c r="Y308" s="48"/>
      <c r="Z308" s="48"/>
      <c r="AA308" s="48"/>
    </row>
    <row r="309" spans="12:27" x14ac:dyDescent="0.25">
      <c r="L309" s="41"/>
      <c r="W309" s="48"/>
      <c r="X309" s="48"/>
      <c r="Y309" s="48"/>
      <c r="Z309" s="48"/>
      <c r="AA309" s="48"/>
    </row>
    <row r="310" spans="12:27" x14ac:dyDescent="0.25">
      <c r="L310" s="41"/>
      <c r="W310" s="48"/>
      <c r="X310" s="48"/>
      <c r="Y310" s="48"/>
      <c r="Z310" s="48"/>
      <c r="AA310" s="48"/>
    </row>
    <row r="311" spans="12:27" x14ac:dyDescent="0.25">
      <c r="L311" s="41"/>
      <c r="W311" s="48"/>
      <c r="X311" s="48"/>
      <c r="Y311" s="48"/>
      <c r="Z311" s="48"/>
      <c r="AA311" s="48"/>
    </row>
    <row r="312" spans="12:27" x14ac:dyDescent="0.25">
      <c r="L312" s="41"/>
      <c r="W312" s="48"/>
      <c r="X312" s="48"/>
      <c r="Y312" s="48"/>
      <c r="Z312" s="48"/>
      <c r="AA312" s="48"/>
    </row>
    <row r="313" spans="12:27" x14ac:dyDescent="0.25">
      <c r="L313" s="41"/>
      <c r="W313" s="48"/>
      <c r="X313" s="48"/>
      <c r="Y313" s="48"/>
      <c r="Z313" s="48"/>
      <c r="AA313" s="48"/>
    </row>
    <row r="314" spans="12:27" x14ac:dyDescent="0.25">
      <c r="L314" s="41"/>
      <c r="W314" s="48"/>
      <c r="X314" s="48"/>
      <c r="Y314" s="48"/>
      <c r="Z314" s="48"/>
      <c r="AA314" s="48"/>
    </row>
    <row r="315" spans="12:27" x14ac:dyDescent="0.25">
      <c r="L315" s="41"/>
      <c r="W315" s="48"/>
      <c r="X315" s="48"/>
      <c r="Y315" s="48"/>
      <c r="Z315" s="48"/>
      <c r="AA315" s="48"/>
    </row>
    <row r="316" spans="12:27" x14ac:dyDescent="0.25">
      <c r="L316" s="41"/>
      <c r="W316" s="48"/>
      <c r="X316" s="48"/>
      <c r="Y316" s="48"/>
      <c r="Z316" s="48"/>
      <c r="AA316" s="48"/>
    </row>
    <row r="317" spans="12:27" x14ac:dyDescent="0.25">
      <c r="L317" s="41"/>
      <c r="W317" s="48"/>
      <c r="X317" s="48"/>
      <c r="Y317" s="48"/>
      <c r="Z317" s="48"/>
      <c r="AA317" s="48"/>
    </row>
    <row r="318" spans="12:27" x14ac:dyDescent="0.25">
      <c r="L318" s="41"/>
      <c r="W318" s="48"/>
      <c r="X318" s="48"/>
      <c r="Y318" s="48"/>
      <c r="Z318" s="48"/>
      <c r="AA318" s="48"/>
    </row>
    <row r="319" spans="12:27" x14ac:dyDescent="0.25">
      <c r="L319" s="41"/>
      <c r="W319" s="48"/>
      <c r="X319" s="48"/>
      <c r="Y319" s="48"/>
      <c r="Z319" s="48"/>
      <c r="AA319" s="48"/>
    </row>
    <row r="320" spans="12:27" x14ac:dyDescent="0.25">
      <c r="L320" s="41"/>
      <c r="W320" s="48"/>
      <c r="X320" s="48"/>
      <c r="Y320" s="48"/>
      <c r="Z320" s="48"/>
      <c r="AA320" s="48"/>
    </row>
    <row r="321" spans="12:27" x14ac:dyDescent="0.25">
      <c r="L321" s="41"/>
      <c r="W321" s="48"/>
      <c r="X321" s="48"/>
      <c r="Y321" s="48"/>
      <c r="Z321" s="48"/>
      <c r="AA321" s="48"/>
    </row>
    <row r="322" spans="12:27" x14ac:dyDescent="0.25">
      <c r="L322" s="41"/>
      <c r="W322" s="48"/>
      <c r="X322" s="48"/>
      <c r="Y322" s="48"/>
      <c r="Z322" s="48"/>
      <c r="AA322" s="48"/>
    </row>
    <row r="323" spans="12:27" x14ac:dyDescent="0.25">
      <c r="L323" s="41"/>
      <c r="W323" s="48"/>
      <c r="X323" s="48"/>
      <c r="Y323" s="48"/>
      <c r="Z323" s="48"/>
      <c r="AA323" s="48"/>
    </row>
    <row r="324" spans="12:27" x14ac:dyDescent="0.25">
      <c r="L324" s="41"/>
      <c r="W324" s="48"/>
      <c r="X324" s="48"/>
      <c r="Y324" s="48"/>
      <c r="Z324" s="48"/>
      <c r="AA324" s="48"/>
    </row>
    <row r="325" spans="12:27" x14ac:dyDescent="0.25">
      <c r="L325" s="41"/>
      <c r="W325" s="48"/>
      <c r="X325" s="48"/>
      <c r="Y325" s="48"/>
      <c r="Z325" s="48"/>
      <c r="AA325" s="48"/>
    </row>
    <row r="326" spans="12:27" x14ac:dyDescent="0.25">
      <c r="L326" s="41"/>
      <c r="W326" s="48"/>
      <c r="X326" s="48"/>
      <c r="Y326" s="48"/>
      <c r="Z326" s="48"/>
      <c r="AA326" s="48"/>
    </row>
    <row r="327" spans="12:27" x14ac:dyDescent="0.25">
      <c r="L327" s="41"/>
      <c r="W327" s="48"/>
      <c r="X327" s="48"/>
      <c r="Y327" s="48"/>
      <c r="Z327" s="48"/>
      <c r="AA327" s="48"/>
    </row>
    <row r="328" spans="12:27" x14ac:dyDescent="0.25">
      <c r="L328" s="41"/>
      <c r="W328" s="48"/>
      <c r="X328" s="48"/>
      <c r="Y328" s="48"/>
      <c r="Z328" s="48"/>
      <c r="AA328" s="48"/>
    </row>
    <row r="329" spans="12:27" x14ac:dyDescent="0.25">
      <c r="L329" s="41"/>
      <c r="W329" s="48"/>
      <c r="X329" s="48"/>
      <c r="Y329" s="48"/>
      <c r="Z329" s="48"/>
      <c r="AA329" s="48"/>
    </row>
    <row r="330" spans="12:27" x14ac:dyDescent="0.25">
      <c r="L330" s="41"/>
      <c r="W330" s="48"/>
      <c r="X330" s="48"/>
      <c r="Y330" s="48"/>
      <c r="Z330" s="48"/>
      <c r="AA330" s="48"/>
    </row>
    <row r="331" spans="12:27" x14ac:dyDescent="0.25">
      <c r="L331" s="41"/>
      <c r="W331" s="48"/>
      <c r="X331" s="48"/>
      <c r="Y331" s="48"/>
      <c r="Z331" s="48"/>
      <c r="AA331" s="48"/>
    </row>
    <row r="332" spans="12:27" x14ac:dyDescent="0.25">
      <c r="L332" s="41"/>
      <c r="W332" s="48"/>
      <c r="X332" s="48"/>
      <c r="Y332" s="48"/>
      <c r="Z332" s="48"/>
      <c r="AA332" s="48"/>
    </row>
    <row r="333" spans="12:27" x14ac:dyDescent="0.25">
      <c r="L333" s="41"/>
      <c r="W333" s="48"/>
      <c r="X333" s="48"/>
      <c r="Y333" s="48"/>
      <c r="Z333" s="48"/>
      <c r="AA333" s="48"/>
    </row>
    <row r="334" spans="12:27" x14ac:dyDescent="0.25">
      <c r="L334" s="41"/>
      <c r="W334" s="48"/>
      <c r="X334" s="48"/>
      <c r="Y334" s="48"/>
      <c r="Z334" s="48"/>
      <c r="AA334" s="48"/>
    </row>
    <row r="335" spans="12:27" x14ac:dyDescent="0.25">
      <c r="L335" s="41"/>
      <c r="W335" s="48"/>
      <c r="X335" s="48"/>
      <c r="Y335" s="48"/>
      <c r="Z335" s="48"/>
      <c r="AA335" s="48"/>
    </row>
    <row r="336" spans="12:27" x14ac:dyDescent="0.25">
      <c r="L336" s="41"/>
      <c r="W336" s="48"/>
      <c r="X336" s="48"/>
      <c r="Y336" s="48"/>
      <c r="Z336" s="48"/>
      <c r="AA336" s="48"/>
    </row>
    <row r="337" spans="12:27" x14ac:dyDescent="0.25">
      <c r="L337" s="41"/>
      <c r="W337" s="48"/>
      <c r="X337" s="48"/>
      <c r="Y337" s="48"/>
      <c r="Z337" s="48"/>
      <c r="AA337" s="48"/>
    </row>
    <row r="338" spans="12:27" x14ac:dyDescent="0.25">
      <c r="L338" s="41"/>
      <c r="W338" s="48"/>
      <c r="X338" s="48"/>
      <c r="Y338" s="48"/>
      <c r="Z338" s="48"/>
      <c r="AA338" s="48"/>
    </row>
    <row r="339" spans="12:27" x14ac:dyDescent="0.25">
      <c r="L339" s="41"/>
      <c r="W339" s="48"/>
      <c r="X339" s="48"/>
      <c r="Y339" s="48"/>
      <c r="Z339" s="48"/>
      <c r="AA339" s="48"/>
    </row>
    <row r="340" spans="12:27" x14ac:dyDescent="0.25">
      <c r="L340" s="41"/>
      <c r="W340" s="48"/>
      <c r="X340" s="48"/>
      <c r="Y340" s="48"/>
      <c r="Z340" s="48"/>
      <c r="AA340" s="48"/>
    </row>
    <row r="341" spans="12:27" x14ac:dyDescent="0.25">
      <c r="L341" s="41"/>
      <c r="W341" s="48"/>
      <c r="X341" s="48"/>
      <c r="Y341" s="48"/>
      <c r="Z341" s="48"/>
      <c r="AA341" s="48"/>
    </row>
    <row r="342" spans="12:27" x14ac:dyDescent="0.25">
      <c r="L342" s="41"/>
      <c r="W342" s="48"/>
      <c r="X342" s="48"/>
      <c r="Y342" s="48"/>
      <c r="Z342" s="48"/>
      <c r="AA342" s="48"/>
    </row>
    <row r="343" spans="12:27" x14ac:dyDescent="0.25">
      <c r="L343" s="41"/>
      <c r="W343" s="48"/>
      <c r="X343" s="48"/>
      <c r="Y343" s="48"/>
      <c r="Z343" s="48"/>
      <c r="AA343" s="48"/>
    </row>
    <row r="344" spans="12:27" x14ac:dyDescent="0.25">
      <c r="L344" s="41"/>
      <c r="W344" s="48"/>
      <c r="X344" s="48"/>
      <c r="Y344" s="48"/>
      <c r="Z344" s="48"/>
      <c r="AA344" s="48"/>
    </row>
    <row r="345" spans="12:27" x14ac:dyDescent="0.25">
      <c r="L345" s="41"/>
      <c r="W345" s="48"/>
      <c r="X345" s="48"/>
      <c r="Y345" s="48"/>
      <c r="Z345" s="48"/>
      <c r="AA345" s="48"/>
    </row>
    <row r="346" spans="12:27" x14ac:dyDescent="0.25">
      <c r="L346" s="41"/>
      <c r="W346" s="48"/>
      <c r="X346" s="48"/>
      <c r="Y346" s="48"/>
      <c r="Z346" s="48"/>
      <c r="AA346" s="48"/>
    </row>
    <row r="347" spans="12:27" x14ac:dyDescent="0.25">
      <c r="L347" s="41"/>
      <c r="W347" s="48"/>
      <c r="X347" s="48"/>
      <c r="Y347" s="48"/>
      <c r="Z347" s="48"/>
      <c r="AA347" s="48"/>
    </row>
    <row r="348" spans="12:27" x14ac:dyDescent="0.25">
      <c r="L348" s="41"/>
      <c r="W348" s="48"/>
      <c r="X348" s="48"/>
      <c r="Y348" s="48"/>
      <c r="Z348" s="48"/>
      <c r="AA348" s="48"/>
    </row>
    <row r="349" spans="12:27" x14ac:dyDescent="0.25">
      <c r="L349" s="41"/>
      <c r="W349" s="48"/>
      <c r="X349" s="48"/>
      <c r="Y349" s="48"/>
      <c r="Z349" s="48"/>
      <c r="AA349" s="48"/>
    </row>
    <row r="350" spans="12:27" x14ac:dyDescent="0.25">
      <c r="L350" s="41"/>
      <c r="W350" s="48"/>
      <c r="X350" s="48"/>
      <c r="Y350" s="48"/>
      <c r="Z350" s="48"/>
      <c r="AA350" s="48"/>
    </row>
    <row r="351" spans="12:27" x14ac:dyDescent="0.25">
      <c r="L351" s="41"/>
      <c r="W351" s="48"/>
      <c r="X351" s="48"/>
      <c r="Y351" s="48"/>
      <c r="Z351" s="48"/>
      <c r="AA351" s="48"/>
    </row>
    <row r="352" spans="12:27" x14ac:dyDescent="0.25">
      <c r="L352" s="41"/>
      <c r="W352" s="48"/>
      <c r="X352" s="48"/>
      <c r="Y352" s="48"/>
      <c r="Z352" s="48"/>
      <c r="AA352" s="48"/>
    </row>
    <row r="353" spans="12:27" x14ac:dyDescent="0.25">
      <c r="L353" s="41"/>
      <c r="W353" s="48"/>
      <c r="X353" s="48"/>
      <c r="Y353" s="48"/>
      <c r="Z353" s="48"/>
      <c r="AA353" s="48"/>
    </row>
    <row r="354" spans="12:27" x14ac:dyDescent="0.25">
      <c r="L354" s="41"/>
      <c r="W354" s="48"/>
      <c r="X354" s="48"/>
      <c r="Y354" s="48"/>
      <c r="Z354" s="48"/>
      <c r="AA354" s="48"/>
    </row>
    <row r="355" spans="12:27" x14ac:dyDescent="0.25">
      <c r="L355" s="41"/>
      <c r="W355" s="48"/>
      <c r="X355" s="48"/>
      <c r="Y355" s="48"/>
      <c r="Z355" s="48"/>
      <c r="AA355" s="48"/>
    </row>
    <row r="356" spans="12:27" x14ac:dyDescent="0.25">
      <c r="L356" s="41"/>
      <c r="W356" s="48"/>
      <c r="X356" s="48"/>
      <c r="Y356" s="48"/>
      <c r="Z356" s="48"/>
      <c r="AA356" s="48"/>
    </row>
    <row r="357" spans="12:27" x14ac:dyDescent="0.25">
      <c r="L357" s="41"/>
      <c r="W357" s="48"/>
      <c r="X357" s="48"/>
      <c r="Y357" s="48"/>
      <c r="Z357" s="48"/>
      <c r="AA357" s="48"/>
    </row>
    <row r="358" spans="12:27" x14ac:dyDescent="0.25">
      <c r="L358" s="41"/>
      <c r="W358" s="48"/>
      <c r="X358" s="48"/>
      <c r="Y358" s="48"/>
      <c r="Z358" s="48"/>
      <c r="AA358" s="48"/>
    </row>
    <row r="359" spans="12:27" x14ac:dyDescent="0.25">
      <c r="L359" s="41"/>
      <c r="W359" s="48"/>
      <c r="X359" s="48"/>
      <c r="Y359" s="48"/>
      <c r="Z359" s="48"/>
      <c r="AA359" s="48"/>
    </row>
    <row r="360" spans="12:27" x14ac:dyDescent="0.25">
      <c r="L360" s="41"/>
      <c r="W360" s="48"/>
      <c r="X360" s="48"/>
      <c r="Y360" s="48"/>
      <c r="Z360" s="48"/>
      <c r="AA360" s="48"/>
    </row>
    <row r="361" spans="12:27" x14ac:dyDescent="0.25">
      <c r="L361" s="41"/>
      <c r="W361" s="48"/>
      <c r="X361" s="48"/>
      <c r="Y361" s="48"/>
      <c r="Z361" s="48"/>
      <c r="AA361" s="48"/>
    </row>
    <row r="362" spans="12:27" x14ac:dyDescent="0.25">
      <c r="L362" s="41"/>
      <c r="W362" s="48"/>
      <c r="X362" s="48"/>
      <c r="Y362" s="48"/>
      <c r="Z362" s="48"/>
      <c r="AA362" s="48"/>
    </row>
    <row r="363" spans="12:27" x14ac:dyDescent="0.25">
      <c r="L363" s="41"/>
      <c r="W363" s="48"/>
      <c r="X363" s="48"/>
      <c r="Y363" s="48"/>
      <c r="Z363" s="48"/>
      <c r="AA363" s="48"/>
    </row>
    <row r="364" spans="12:27" x14ac:dyDescent="0.25">
      <c r="L364" s="41"/>
      <c r="W364" s="48"/>
      <c r="X364" s="48"/>
      <c r="Y364" s="48"/>
      <c r="Z364" s="48"/>
      <c r="AA364" s="48"/>
    </row>
    <row r="365" spans="12:27" x14ac:dyDescent="0.25">
      <c r="L365" s="41"/>
      <c r="W365" s="48"/>
      <c r="X365" s="48"/>
      <c r="Y365" s="48"/>
      <c r="Z365" s="48"/>
      <c r="AA365" s="48"/>
    </row>
    <row r="366" spans="12:27" x14ac:dyDescent="0.25">
      <c r="L366" s="41"/>
      <c r="W366" s="48"/>
      <c r="X366" s="48"/>
      <c r="Y366" s="48"/>
      <c r="Z366" s="48"/>
      <c r="AA366" s="48"/>
    </row>
    <row r="367" spans="12:27" x14ac:dyDescent="0.25">
      <c r="L367" s="41"/>
      <c r="W367" s="48"/>
      <c r="X367" s="48"/>
      <c r="Y367" s="48"/>
      <c r="Z367" s="48"/>
      <c r="AA367" s="48"/>
    </row>
    <row r="368" spans="12:27" x14ac:dyDescent="0.25">
      <c r="L368" s="41"/>
      <c r="W368" s="48"/>
      <c r="X368" s="48"/>
      <c r="Y368" s="48"/>
      <c r="Z368" s="48"/>
      <c r="AA368" s="48"/>
    </row>
    <row r="369" spans="12:27" x14ac:dyDescent="0.25">
      <c r="L369" s="41"/>
      <c r="W369" s="48"/>
      <c r="X369" s="48"/>
      <c r="Y369" s="48"/>
      <c r="Z369" s="48"/>
      <c r="AA369" s="48"/>
    </row>
    <row r="370" spans="12:27" x14ac:dyDescent="0.25">
      <c r="L370" s="41"/>
      <c r="W370" s="48"/>
      <c r="X370" s="48"/>
      <c r="Y370" s="48"/>
      <c r="Z370" s="48"/>
      <c r="AA370" s="48"/>
    </row>
    <row r="371" spans="12:27" x14ac:dyDescent="0.25">
      <c r="L371" s="41"/>
      <c r="W371" s="48"/>
      <c r="X371" s="48"/>
      <c r="Y371" s="48"/>
      <c r="Z371" s="48"/>
      <c r="AA371" s="48"/>
    </row>
    <row r="372" spans="12:27" x14ac:dyDescent="0.25">
      <c r="L372" s="41"/>
      <c r="W372" s="48"/>
      <c r="X372" s="48"/>
      <c r="Y372" s="48"/>
      <c r="Z372" s="48"/>
      <c r="AA372" s="48"/>
    </row>
    <row r="373" spans="12:27" x14ac:dyDescent="0.25">
      <c r="L373" s="41"/>
      <c r="W373" s="48"/>
      <c r="X373" s="48"/>
      <c r="Y373" s="48"/>
      <c r="Z373" s="48"/>
      <c r="AA373" s="48"/>
    </row>
    <row r="374" spans="12:27" x14ac:dyDescent="0.25">
      <c r="L374" s="41"/>
      <c r="W374" s="48"/>
      <c r="X374" s="48"/>
      <c r="Y374" s="48"/>
      <c r="Z374" s="48"/>
      <c r="AA374" s="48"/>
    </row>
    <row r="375" spans="12:27" x14ac:dyDescent="0.25">
      <c r="L375" s="41"/>
      <c r="W375" s="48"/>
      <c r="X375" s="48"/>
      <c r="Y375" s="48"/>
      <c r="Z375" s="48"/>
      <c r="AA375" s="48"/>
    </row>
    <row r="376" spans="12:27" x14ac:dyDescent="0.25">
      <c r="L376" s="41"/>
      <c r="W376" s="48"/>
      <c r="X376" s="48"/>
      <c r="Y376" s="48"/>
      <c r="Z376" s="48"/>
      <c r="AA376" s="48"/>
    </row>
    <row r="377" spans="12:27" x14ac:dyDescent="0.25">
      <c r="L377" s="41"/>
      <c r="W377" s="48"/>
      <c r="X377" s="48"/>
      <c r="Y377" s="48"/>
      <c r="Z377" s="48"/>
      <c r="AA377" s="48"/>
    </row>
    <row r="378" spans="12:27" x14ac:dyDescent="0.25">
      <c r="L378" s="41"/>
      <c r="W378" s="48"/>
      <c r="X378" s="48"/>
      <c r="Y378" s="48"/>
      <c r="Z378" s="48"/>
      <c r="AA378" s="48"/>
    </row>
    <row r="379" spans="12:27" x14ac:dyDescent="0.25">
      <c r="L379" s="41"/>
      <c r="W379" s="48"/>
      <c r="X379" s="48"/>
      <c r="Y379" s="48"/>
      <c r="Z379" s="48"/>
      <c r="AA379" s="48"/>
    </row>
    <row r="380" spans="12:27" x14ac:dyDescent="0.25">
      <c r="L380" s="41"/>
      <c r="W380" s="48"/>
      <c r="X380" s="48"/>
      <c r="Y380" s="48"/>
      <c r="Z380" s="48"/>
      <c r="AA380" s="48"/>
    </row>
    <row r="381" spans="12:27" x14ac:dyDescent="0.25">
      <c r="L381" s="41"/>
      <c r="W381" s="48"/>
      <c r="X381" s="48"/>
      <c r="Y381" s="48"/>
      <c r="Z381" s="48"/>
      <c r="AA381" s="48"/>
    </row>
    <row r="382" spans="12:27" x14ac:dyDescent="0.25">
      <c r="L382" s="41"/>
      <c r="W382" s="48"/>
      <c r="X382" s="48"/>
      <c r="Y382" s="48"/>
      <c r="Z382" s="48"/>
      <c r="AA382" s="48"/>
    </row>
    <row r="383" spans="12:27" x14ac:dyDescent="0.25">
      <c r="L383" s="41"/>
      <c r="W383" s="48"/>
      <c r="X383" s="48"/>
      <c r="Y383" s="48"/>
      <c r="Z383" s="48"/>
      <c r="AA383" s="48"/>
    </row>
    <row r="384" spans="12:27" x14ac:dyDescent="0.25">
      <c r="L384" s="41"/>
      <c r="W384" s="48"/>
      <c r="X384" s="48"/>
      <c r="Y384" s="48"/>
      <c r="Z384" s="48"/>
      <c r="AA384" s="48"/>
    </row>
    <row r="385" spans="12:27" x14ac:dyDescent="0.25">
      <c r="L385" s="41"/>
      <c r="W385" s="48"/>
      <c r="X385" s="48"/>
      <c r="Y385" s="48"/>
      <c r="Z385" s="48"/>
      <c r="AA385" s="48"/>
    </row>
    <row r="386" spans="12:27" x14ac:dyDescent="0.25">
      <c r="L386" s="41"/>
      <c r="W386" s="48"/>
      <c r="X386" s="48"/>
      <c r="Y386" s="48"/>
      <c r="Z386" s="48"/>
      <c r="AA386" s="48"/>
    </row>
    <row r="387" spans="12:27" x14ac:dyDescent="0.25">
      <c r="L387" s="41"/>
      <c r="W387" s="48"/>
      <c r="X387" s="48"/>
      <c r="Y387" s="48"/>
      <c r="Z387" s="48"/>
      <c r="AA387" s="48"/>
    </row>
    <row r="388" spans="12:27" x14ac:dyDescent="0.25">
      <c r="L388" s="41"/>
      <c r="W388" s="48"/>
      <c r="X388" s="48"/>
      <c r="Y388" s="48"/>
      <c r="Z388" s="48"/>
      <c r="AA388" s="48"/>
    </row>
    <row r="389" spans="12:27" x14ac:dyDescent="0.25">
      <c r="L389" s="41"/>
      <c r="W389" s="48"/>
      <c r="X389" s="48"/>
      <c r="Y389" s="48"/>
      <c r="Z389" s="48"/>
      <c r="AA389" s="48"/>
    </row>
    <row r="390" spans="12:27" x14ac:dyDescent="0.25">
      <c r="L390" s="41"/>
      <c r="W390" s="48"/>
      <c r="X390" s="48"/>
      <c r="Y390" s="48"/>
      <c r="Z390" s="48"/>
      <c r="AA390" s="48"/>
    </row>
    <row r="391" spans="12:27" x14ac:dyDescent="0.25">
      <c r="L391" s="41"/>
      <c r="W391" s="48"/>
      <c r="X391" s="48"/>
      <c r="Y391" s="48"/>
      <c r="Z391" s="48"/>
      <c r="AA391" s="48"/>
    </row>
    <row r="392" spans="12:27" x14ac:dyDescent="0.25">
      <c r="L392" s="41"/>
      <c r="W392" s="48"/>
      <c r="X392" s="48"/>
      <c r="Y392" s="48"/>
      <c r="Z392" s="48"/>
      <c r="AA392" s="48"/>
    </row>
    <row r="393" spans="12:27" x14ac:dyDescent="0.25">
      <c r="L393" s="41"/>
      <c r="W393" s="48"/>
      <c r="X393" s="48"/>
      <c r="Y393" s="48"/>
      <c r="Z393" s="48"/>
      <c r="AA393" s="48"/>
    </row>
    <row r="394" spans="12:27" x14ac:dyDescent="0.25">
      <c r="L394" s="41"/>
      <c r="W394" s="48"/>
      <c r="X394" s="48"/>
      <c r="Y394" s="48"/>
      <c r="Z394" s="48"/>
      <c r="AA394" s="48"/>
    </row>
    <row r="395" spans="12:27" x14ac:dyDescent="0.25">
      <c r="L395" s="41"/>
      <c r="W395" s="48"/>
      <c r="X395" s="48"/>
      <c r="Y395" s="48"/>
      <c r="Z395" s="48"/>
      <c r="AA395" s="48"/>
    </row>
    <row r="396" spans="12:27" x14ac:dyDescent="0.25">
      <c r="L396" s="41"/>
      <c r="W396" s="48"/>
      <c r="X396" s="48"/>
      <c r="Y396" s="48"/>
      <c r="Z396" s="48"/>
      <c r="AA396" s="48"/>
    </row>
    <row r="397" spans="12:27" x14ac:dyDescent="0.25">
      <c r="L397" s="41"/>
      <c r="W397" s="48"/>
      <c r="X397" s="48"/>
      <c r="Y397" s="48"/>
      <c r="Z397" s="48"/>
      <c r="AA397" s="48"/>
    </row>
    <row r="398" spans="12:27" x14ac:dyDescent="0.25">
      <c r="L398" s="41"/>
      <c r="W398" s="48"/>
      <c r="X398" s="48"/>
      <c r="Y398" s="48"/>
      <c r="Z398" s="48"/>
      <c r="AA398" s="48"/>
    </row>
    <row r="399" spans="12:27" x14ac:dyDescent="0.25">
      <c r="L399" s="41"/>
      <c r="W399" s="48"/>
      <c r="X399" s="48"/>
      <c r="Y399" s="48"/>
      <c r="Z399" s="48"/>
      <c r="AA399" s="48"/>
    </row>
    <row r="400" spans="12:27" x14ac:dyDescent="0.25">
      <c r="L400" s="41"/>
      <c r="W400" s="48"/>
      <c r="X400" s="48"/>
      <c r="Y400" s="48"/>
      <c r="Z400" s="48"/>
      <c r="AA400" s="48"/>
    </row>
    <row r="401" spans="12:27" x14ac:dyDescent="0.25">
      <c r="L401" s="41"/>
      <c r="W401" s="48"/>
      <c r="X401" s="48"/>
      <c r="Y401" s="48"/>
      <c r="Z401" s="48"/>
      <c r="AA401" s="48"/>
    </row>
    <row r="402" spans="12:27" x14ac:dyDescent="0.25">
      <c r="L402" s="41"/>
      <c r="W402" s="48"/>
      <c r="X402" s="48"/>
      <c r="Y402" s="48"/>
      <c r="Z402" s="48"/>
      <c r="AA402" s="48"/>
    </row>
    <row r="403" spans="12:27" x14ac:dyDescent="0.25">
      <c r="L403" s="41"/>
      <c r="W403" s="48"/>
      <c r="X403" s="48"/>
      <c r="Y403" s="48"/>
      <c r="Z403" s="48"/>
      <c r="AA403" s="48"/>
    </row>
    <row r="404" spans="12:27" x14ac:dyDescent="0.25">
      <c r="L404" s="41"/>
      <c r="W404" s="48"/>
      <c r="X404" s="48"/>
      <c r="Y404" s="48"/>
      <c r="Z404" s="48"/>
      <c r="AA404" s="48"/>
    </row>
    <row r="405" spans="12:27" x14ac:dyDescent="0.25">
      <c r="L405" s="41"/>
      <c r="W405" s="48"/>
      <c r="X405" s="48"/>
      <c r="Y405" s="48"/>
      <c r="Z405" s="48"/>
      <c r="AA405" s="48"/>
    </row>
    <row r="406" spans="12:27" x14ac:dyDescent="0.25">
      <c r="L406" s="41"/>
      <c r="W406" s="48"/>
      <c r="X406" s="48"/>
      <c r="Y406" s="48"/>
      <c r="Z406" s="48"/>
      <c r="AA406" s="48"/>
    </row>
    <row r="407" spans="12:27" x14ac:dyDescent="0.25">
      <c r="L407" s="41"/>
      <c r="W407" s="48"/>
      <c r="X407" s="48"/>
      <c r="Y407" s="48"/>
      <c r="Z407" s="48"/>
      <c r="AA407" s="48"/>
    </row>
    <row r="408" spans="12:27" x14ac:dyDescent="0.25">
      <c r="L408" s="41"/>
      <c r="W408" s="48"/>
      <c r="X408" s="48"/>
      <c r="Y408" s="48"/>
      <c r="Z408" s="48"/>
      <c r="AA408" s="48"/>
    </row>
    <row r="409" spans="12:27" x14ac:dyDescent="0.25">
      <c r="L409" s="41"/>
      <c r="W409" s="48"/>
      <c r="X409" s="48"/>
      <c r="Y409" s="48"/>
      <c r="Z409" s="48"/>
      <c r="AA409" s="48"/>
    </row>
    <row r="410" spans="12:27" x14ac:dyDescent="0.25">
      <c r="L410" s="41"/>
      <c r="W410" s="48"/>
      <c r="X410" s="48"/>
      <c r="Y410" s="48"/>
      <c r="Z410" s="48"/>
      <c r="AA410" s="48"/>
    </row>
    <row r="411" spans="12:27" x14ac:dyDescent="0.25">
      <c r="L411" s="41"/>
      <c r="W411" s="48"/>
      <c r="X411" s="48"/>
      <c r="Y411" s="48"/>
      <c r="Z411" s="48"/>
      <c r="AA411" s="48"/>
    </row>
    <row r="412" spans="12:27" x14ac:dyDescent="0.25">
      <c r="L412" s="41"/>
      <c r="W412" s="48"/>
      <c r="X412" s="48"/>
      <c r="Y412" s="48"/>
      <c r="Z412" s="48"/>
      <c r="AA412" s="48"/>
    </row>
    <row r="413" spans="12:27" x14ac:dyDescent="0.25">
      <c r="L413" s="41"/>
      <c r="W413" s="48"/>
      <c r="X413" s="48"/>
      <c r="Y413" s="48"/>
      <c r="Z413" s="48"/>
      <c r="AA413" s="48"/>
    </row>
    <row r="414" spans="12:27" x14ac:dyDescent="0.25">
      <c r="L414" s="41"/>
      <c r="W414" s="48"/>
      <c r="X414" s="48"/>
      <c r="Y414" s="48"/>
      <c r="Z414" s="48"/>
      <c r="AA414" s="48"/>
    </row>
    <row r="415" spans="12:27" x14ac:dyDescent="0.25">
      <c r="L415" s="41"/>
      <c r="W415" s="48"/>
      <c r="X415" s="48"/>
      <c r="Y415" s="48"/>
      <c r="Z415" s="48"/>
      <c r="AA415" s="48"/>
    </row>
    <row r="416" spans="12:27" x14ac:dyDescent="0.25">
      <c r="L416" s="41"/>
      <c r="W416" s="48"/>
      <c r="X416" s="48"/>
      <c r="Y416" s="48"/>
      <c r="Z416" s="48"/>
      <c r="AA416" s="48"/>
    </row>
    <row r="417" spans="12:27" x14ac:dyDescent="0.25">
      <c r="L417" s="41"/>
      <c r="W417" s="48"/>
      <c r="X417" s="48"/>
      <c r="Y417" s="48"/>
      <c r="Z417" s="48"/>
      <c r="AA417" s="48"/>
    </row>
    <row r="418" spans="12:27" x14ac:dyDescent="0.25">
      <c r="L418" s="41"/>
      <c r="W418" s="48"/>
      <c r="X418" s="48"/>
      <c r="Y418" s="48"/>
      <c r="Z418" s="48"/>
      <c r="AA418" s="48"/>
    </row>
    <row r="419" spans="12:27" x14ac:dyDescent="0.25">
      <c r="L419" s="41"/>
      <c r="W419" s="48"/>
      <c r="X419" s="48"/>
      <c r="Y419" s="48"/>
      <c r="Z419" s="48"/>
      <c r="AA419" s="48"/>
    </row>
    <row r="420" spans="12:27" x14ac:dyDescent="0.25">
      <c r="L420" s="41"/>
      <c r="W420" s="48"/>
      <c r="X420" s="48"/>
      <c r="Y420" s="48"/>
      <c r="Z420" s="48"/>
      <c r="AA420" s="48"/>
    </row>
    <row r="421" spans="12:27" x14ac:dyDescent="0.25">
      <c r="L421" s="41"/>
      <c r="W421" s="48"/>
      <c r="X421" s="48"/>
      <c r="Y421" s="48"/>
      <c r="Z421" s="48"/>
      <c r="AA421" s="48"/>
    </row>
    <row r="422" spans="12:27" x14ac:dyDescent="0.25">
      <c r="L422" s="41"/>
      <c r="W422" s="48"/>
      <c r="X422" s="48"/>
      <c r="Y422" s="48"/>
      <c r="Z422" s="48"/>
      <c r="AA422" s="48"/>
    </row>
    <row r="423" spans="12:27" x14ac:dyDescent="0.25">
      <c r="L423" s="41"/>
      <c r="W423" s="48"/>
      <c r="X423" s="48"/>
      <c r="Y423" s="48"/>
      <c r="Z423" s="48"/>
      <c r="AA423" s="48"/>
    </row>
    <row r="424" spans="12:27" x14ac:dyDescent="0.25">
      <c r="L424" s="41"/>
      <c r="W424" s="48"/>
      <c r="X424" s="48"/>
      <c r="Y424" s="48"/>
      <c r="Z424" s="48"/>
      <c r="AA424" s="48"/>
    </row>
    <row r="425" spans="12:27" x14ac:dyDescent="0.25">
      <c r="L425" s="41"/>
      <c r="W425" s="48"/>
      <c r="X425" s="48"/>
      <c r="Y425" s="48"/>
      <c r="Z425" s="48"/>
      <c r="AA425" s="48"/>
    </row>
    <row r="426" spans="12:27" x14ac:dyDescent="0.25">
      <c r="L426" s="41"/>
      <c r="W426" s="48"/>
      <c r="X426" s="48"/>
      <c r="Y426" s="48"/>
      <c r="Z426" s="48"/>
      <c r="AA426" s="48"/>
    </row>
    <row r="427" spans="12:27" x14ac:dyDescent="0.25">
      <c r="L427" s="41"/>
      <c r="W427" s="48"/>
      <c r="X427" s="48"/>
      <c r="Y427" s="48"/>
      <c r="Z427" s="48"/>
      <c r="AA427" s="48"/>
    </row>
    <row r="428" spans="12:27" x14ac:dyDescent="0.25">
      <c r="L428" s="41"/>
      <c r="W428" s="48"/>
      <c r="X428" s="48"/>
      <c r="Y428" s="48"/>
      <c r="Z428" s="48"/>
      <c r="AA428" s="48"/>
    </row>
    <row r="429" spans="12:27" x14ac:dyDescent="0.25">
      <c r="L429" s="41"/>
      <c r="W429" s="48"/>
      <c r="X429" s="48"/>
      <c r="Y429" s="48"/>
      <c r="Z429" s="48"/>
      <c r="AA429" s="48"/>
    </row>
    <row r="430" spans="12:27" x14ac:dyDescent="0.25">
      <c r="L430" s="41"/>
      <c r="W430" s="48"/>
      <c r="X430" s="48"/>
      <c r="Y430" s="48"/>
      <c r="Z430" s="48"/>
      <c r="AA430" s="48"/>
    </row>
    <row r="431" spans="12:27" x14ac:dyDescent="0.25">
      <c r="L431" s="41"/>
      <c r="W431" s="48"/>
      <c r="X431" s="48"/>
      <c r="Y431" s="48"/>
      <c r="Z431" s="48"/>
      <c r="AA431" s="48"/>
    </row>
    <row r="432" spans="12:27" x14ac:dyDescent="0.25">
      <c r="L432" s="41"/>
      <c r="W432" s="48"/>
      <c r="X432" s="48"/>
      <c r="Y432" s="48"/>
      <c r="Z432" s="48"/>
      <c r="AA432" s="48"/>
    </row>
    <row r="433" spans="12:27" x14ac:dyDescent="0.25">
      <c r="L433" s="41"/>
      <c r="W433" s="48"/>
      <c r="X433" s="48"/>
      <c r="Y433" s="48"/>
      <c r="Z433" s="48"/>
      <c r="AA433" s="48"/>
    </row>
    <row r="434" spans="12:27" x14ac:dyDescent="0.25">
      <c r="L434" s="41"/>
      <c r="W434" s="48"/>
      <c r="X434" s="48"/>
      <c r="Y434" s="48"/>
      <c r="Z434" s="48"/>
      <c r="AA434" s="48"/>
    </row>
    <row r="435" spans="12:27" x14ac:dyDescent="0.25">
      <c r="L435" s="41"/>
      <c r="W435" s="48"/>
      <c r="X435" s="48"/>
      <c r="Y435" s="48"/>
      <c r="Z435" s="48"/>
      <c r="AA435" s="48"/>
    </row>
    <row r="436" spans="12:27" x14ac:dyDescent="0.25">
      <c r="L436" s="41"/>
      <c r="W436" s="48"/>
      <c r="X436" s="48"/>
      <c r="Y436" s="48"/>
      <c r="Z436" s="48"/>
      <c r="AA436" s="48"/>
    </row>
    <row r="437" spans="12:27" x14ac:dyDescent="0.25">
      <c r="L437" s="41"/>
      <c r="W437" s="48"/>
      <c r="X437" s="48"/>
      <c r="Y437" s="48"/>
      <c r="Z437" s="48"/>
      <c r="AA437" s="48"/>
    </row>
    <row r="438" spans="12:27" x14ac:dyDescent="0.25">
      <c r="L438" s="41"/>
      <c r="W438" s="48"/>
      <c r="X438" s="48"/>
      <c r="Y438" s="48"/>
      <c r="Z438" s="48"/>
      <c r="AA438" s="48"/>
    </row>
    <row r="439" spans="12:27" x14ac:dyDescent="0.25">
      <c r="L439" s="41"/>
      <c r="W439" s="48"/>
      <c r="X439" s="48"/>
      <c r="Y439" s="48"/>
      <c r="Z439" s="48"/>
      <c r="AA439" s="48"/>
    </row>
    <row r="440" spans="12:27" x14ac:dyDescent="0.25">
      <c r="L440" s="41"/>
      <c r="W440" s="48"/>
      <c r="X440" s="48"/>
      <c r="Y440" s="48"/>
      <c r="Z440" s="48"/>
      <c r="AA440" s="48"/>
    </row>
    <row r="441" spans="12:27" x14ac:dyDescent="0.25">
      <c r="L441" s="41"/>
      <c r="W441" s="48"/>
      <c r="X441" s="48"/>
      <c r="Y441" s="48"/>
      <c r="Z441" s="48"/>
      <c r="AA441" s="48"/>
    </row>
    <row r="442" spans="12:27" x14ac:dyDescent="0.25">
      <c r="L442" s="41"/>
      <c r="W442" s="48"/>
      <c r="X442" s="48"/>
      <c r="Y442" s="48"/>
      <c r="Z442" s="48"/>
      <c r="AA442" s="48"/>
    </row>
    <row r="443" spans="12:27" x14ac:dyDescent="0.25">
      <c r="L443" s="41"/>
      <c r="W443" s="48"/>
      <c r="X443" s="48"/>
      <c r="Y443" s="48"/>
      <c r="Z443" s="48"/>
      <c r="AA443" s="48"/>
    </row>
    <row r="444" spans="12:27" x14ac:dyDescent="0.25">
      <c r="L444" s="41"/>
      <c r="W444" s="48"/>
      <c r="X444" s="48"/>
      <c r="Y444" s="48"/>
      <c r="Z444" s="48"/>
      <c r="AA444" s="48"/>
    </row>
    <row r="445" spans="12:27" x14ac:dyDescent="0.25">
      <c r="L445" s="41"/>
      <c r="W445" s="48"/>
      <c r="X445" s="48"/>
      <c r="Y445" s="48"/>
      <c r="Z445" s="48"/>
      <c r="AA445" s="48"/>
    </row>
    <row r="446" spans="12:27" x14ac:dyDescent="0.25">
      <c r="L446" s="41"/>
      <c r="W446" s="48"/>
      <c r="X446" s="48"/>
      <c r="Y446" s="48"/>
      <c r="Z446" s="48"/>
      <c r="AA446" s="48"/>
    </row>
    <row r="447" spans="12:27" x14ac:dyDescent="0.25">
      <c r="L447" s="41"/>
      <c r="W447" s="48"/>
      <c r="X447" s="48"/>
      <c r="Y447" s="48"/>
      <c r="Z447" s="48"/>
      <c r="AA447" s="48"/>
    </row>
    <row r="448" spans="12:27" x14ac:dyDescent="0.25">
      <c r="L448" s="41"/>
      <c r="W448" s="48"/>
      <c r="X448" s="48"/>
      <c r="Y448" s="48"/>
      <c r="Z448" s="48"/>
      <c r="AA448" s="48"/>
    </row>
    <row r="449" spans="12:27" x14ac:dyDescent="0.25">
      <c r="L449" s="41"/>
      <c r="W449" s="48"/>
      <c r="X449" s="48"/>
      <c r="Y449" s="48"/>
      <c r="Z449" s="48"/>
      <c r="AA449" s="48"/>
    </row>
    <row r="450" spans="12:27" x14ac:dyDescent="0.25">
      <c r="L450" s="41"/>
      <c r="W450" s="48"/>
      <c r="X450" s="48"/>
      <c r="Y450" s="48"/>
      <c r="Z450" s="48"/>
      <c r="AA450" s="48"/>
    </row>
    <row r="451" spans="12:27" x14ac:dyDescent="0.25">
      <c r="L451" s="41"/>
      <c r="W451" s="48"/>
      <c r="X451" s="48"/>
      <c r="Y451" s="48"/>
      <c r="Z451" s="48"/>
      <c r="AA451" s="48"/>
    </row>
    <row r="452" spans="12:27" x14ac:dyDescent="0.25">
      <c r="L452" s="41"/>
      <c r="W452" s="48"/>
      <c r="X452" s="48"/>
      <c r="Y452" s="48"/>
      <c r="Z452" s="48"/>
      <c r="AA452" s="48"/>
    </row>
    <row r="453" spans="12:27" x14ac:dyDescent="0.25">
      <c r="L453" s="41"/>
      <c r="W453" s="48"/>
      <c r="X453" s="48"/>
      <c r="Y453" s="48"/>
      <c r="Z453" s="48"/>
      <c r="AA453" s="48"/>
    </row>
    <row r="454" spans="12:27" x14ac:dyDescent="0.25">
      <c r="L454" s="41"/>
      <c r="W454" s="48"/>
      <c r="X454" s="48"/>
      <c r="Y454" s="48"/>
      <c r="Z454" s="48"/>
      <c r="AA454" s="48"/>
    </row>
    <row r="455" spans="12:27" x14ac:dyDescent="0.25">
      <c r="L455" s="41"/>
      <c r="W455" s="48"/>
      <c r="X455" s="48"/>
      <c r="Y455" s="48"/>
      <c r="Z455" s="48"/>
      <c r="AA455" s="48"/>
    </row>
    <row r="456" spans="12:27" x14ac:dyDescent="0.25">
      <c r="L456" s="41"/>
      <c r="W456" s="48"/>
      <c r="X456" s="48"/>
      <c r="Y456" s="48"/>
      <c r="Z456" s="48"/>
      <c r="AA456" s="48"/>
    </row>
    <row r="457" spans="12:27" x14ac:dyDescent="0.25">
      <c r="L457" s="41"/>
      <c r="W457" s="48"/>
      <c r="X457" s="48"/>
      <c r="Y457" s="48"/>
      <c r="Z457" s="48"/>
      <c r="AA457" s="48"/>
    </row>
    <row r="458" spans="12:27" x14ac:dyDescent="0.25">
      <c r="L458" s="41"/>
      <c r="W458" s="48"/>
      <c r="X458" s="48"/>
      <c r="Y458" s="48"/>
      <c r="Z458" s="48"/>
      <c r="AA458" s="48"/>
    </row>
    <row r="459" spans="12:27" x14ac:dyDescent="0.25">
      <c r="L459" s="41"/>
      <c r="W459" s="48"/>
      <c r="X459" s="48"/>
      <c r="Y459" s="48"/>
      <c r="Z459" s="48"/>
      <c r="AA459" s="48"/>
    </row>
    <row r="460" spans="12:27" x14ac:dyDescent="0.25">
      <c r="L460" s="41"/>
      <c r="W460" s="48"/>
      <c r="X460" s="48"/>
      <c r="Y460" s="48"/>
      <c r="Z460" s="48"/>
      <c r="AA460" s="48"/>
    </row>
    <row r="461" spans="12:27" x14ac:dyDescent="0.25">
      <c r="L461" s="41"/>
      <c r="W461" s="48"/>
      <c r="X461" s="48"/>
      <c r="Y461" s="48"/>
      <c r="Z461" s="48"/>
      <c r="AA461" s="48"/>
    </row>
    <row r="462" spans="12:27" x14ac:dyDescent="0.25">
      <c r="L462" s="41"/>
      <c r="W462" s="48"/>
      <c r="X462" s="48"/>
      <c r="Y462" s="48"/>
      <c r="Z462" s="48"/>
      <c r="AA462" s="48"/>
    </row>
    <row r="463" spans="12:27" x14ac:dyDescent="0.25">
      <c r="L463" s="41"/>
      <c r="W463" s="48"/>
      <c r="X463" s="48"/>
      <c r="Y463" s="48"/>
      <c r="Z463" s="48"/>
      <c r="AA463" s="48"/>
    </row>
    <row r="464" spans="12:27" x14ac:dyDescent="0.25">
      <c r="L464" s="41"/>
      <c r="W464" s="48"/>
      <c r="X464" s="48"/>
      <c r="Y464" s="48"/>
      <c r="Z464" s="48"/>
      <c r="AA464" s="48"/>
    </row>
    <row r="465" spans="12:27" x14ac:dyDescent="0.25">
      <c r="L465" s="41"/>
      <c r="W465" s="48"/>
      <c r="X465" s="48"/>
      <c r="Y465" s="48"/>
      <c r="Z465" s="48"/>
      <c r="AA465" s="48"/>
    </row>
    <row r="466" spans="12:27" x14ac:dyDescent="0.25">
      <c r="L466" s="41"/>
      <c r="W466" s="48"/>
      <c r="X466" s="48"/>
      <c r="Y466" s="48"/>
      <c r="Z466" s="48"/>
      <c r="AA466" s="48"/>
    </row>
    <row r="467" spans="12:27" x14ac:dyDescent="0.25">
      <c r="L467" s="41"/>
      <c r="W467" s="48"/>
      <c r="X467" s="48"/>
      <c r="Y467" s="48"/>
      <c r="Z467" s="48"/>
      <c r="AA467" s="48"/>
    </row>
    <row r="468" spans="12:27" x14ac:dyDescent="0.25">
      <c r="L468" s="41"/>
      <c r="W468" s="48"/>
      <c r="X468" s="48"/>
      <c r="Y468" s="48"/>
      <c r="Z468" s="48"/>
      <c r="AA468" s="48"/>
    </row>
    <row r="469" spans="12:27" x14ac:dyDescent="0.25">
      <c r="L469" s="41"/>
      <c r="W469" s="48"/>
      <c r="X469" s="48"/>
      <c r="Y469" s="48"/>
      <c r="Z469" s="48"/>
      <c r="AA469" s="48"/>
    </row>
    <row r="470" spans="12:27" x14ac:dyDescent="0.25">
      <c r="L470" s="41"/>
      <c r="W470" s="48"/>
      <c r="X470" s="48"/>
      <c r="Y470" s="48"/>
      <c r="Z470" s="48"/>
      <c r="AA470" s="48"/>
    </row>
    <row r="471" spans="12:27" x14ac:dyDescent="0.25">
      <c r="L471" s="41"/>
      <c r="W471" s="48"/>
      <c r="X471" s="48"/>
      <c r="Y471" s="48"/>
      <c r="Z471" s="48"/>
      <c r="AA471" s="48"/>
    </row>
    <row r="472" spans="12:27" x14ac:dyDescent="0.25">
      <c r="L472" s="41"/>
      <c r="W472" s="48"/>
      <c r="X472" s="48"/>
      <c r="Y472" s="48"/>
      <c r="Z472" s="48"/>
      <c r="AA472" s="48"/>
    </row>
    <row r="473" spans="12:27" x14ac:dyDescent="0.25">
      <c r="L473" s="41"/>
      <c r="W473" s="48"/>
      <c r="X473" s="48"/>
      <c r="Y473" s="48"/>
      <c r="Z473" s="48"/>
      <c r="AA473" s="48"/>
    </row>
    <row r="474" spans="12:27" x14ac:dyDescent="0.25">
      <c r="L474" s="41"/>
      <c r="W474" s="48"/>
      <c r="X474" s="48"/>
      <c r="Y474" s="48"/>
      <c r="Z474" s="48"/>
      <c r="AA474" s="48"/>
    </row>
    <row r="475" spans="12:27" x14ac:dyDescent="0.25">
      <c r="L475" s="41"/>
      <c r="W475" s="48"/>
      <c r="X475" s="48"/>
      <c r="Y475" s="48"/>
      <c r="Z475" s="48"/>
      <c r="AA475" s="48"/>
    </row>
    <row r="476" spans="12:27" x14ac:dyDescent="0.25">
      <c r="L476" s="41"/>
      <c r="W476" s="48"/>
      <c r="X476" s="48"/>
      <c r="Y476" s="48"/>
      <c r="Z476" s="48"/>
      <c r="AA476" s="48"/>
    </row>
    <row r="477" spans="12:27" x14ac:dyDescent="0.25">
      <c r="L477" s="41"/>
      <c r="W477" s="48"/>
      <c r="X477" s="48"/>
      <c r="Y477" s="48"/>
      <c r="Z477" s="48"/>
      <c r="AA477" s="48"/>
    </row>
    <row r="478" spans="12:27" x14ac:dyDescent="0.25">
      <c r="L478" s="41"/>
      <c r="W478" s="48"/>
      <c r="X478" s="48"/>
      <c r="Y478" s="48"/>
      <c r="Z478" s="48"/>
      <c r="AA478" s="48"/>
    </row>
    <row r="479" spans="12:27" x14ac:dyDescent="0.25">
      <c r="L479" s="41"/>
      <c r="W479" s="48"/>
      <c r="X479" s="48"/>
      <c r="Y479" s="48"/>
      <c r="Z479" s="48"/>
      <c r="AA479" s="48"/>
    </row>
    <row r="480" spans="12:27" x14ac:dyDescent="0.25">
      <c r="L480" s="41"/>
      <c r="W480" s="48"/>
      <c r="X480" s="48"/>
      <c r="Y480" s="48"/>
      <c r="Z480" s="48"/>
      <c r="AA480" s="48"/>
    </row>
    <row r="481" spans="12:27" x14ac:dyDescent="0.25">
      <c r="L481" s="41"/>
      <c r="W481" s="48"/>
      <c r="X481" s="48"/>
      <c r="Y481" s="48"/>
      <c r="Z481" s="48"/>
      <c r="AA481" s="48"/>
    </row>
    <row r="482" spans="12:27" x14ac:dyDescent="0.25">
      <c r="L482" s="41"/>
      <c r="W482" s="48"/>
      <c r="X482" s="48"/>
      <c r="Y482" s="48"/>
      <c r="Z482" s="48"/>
      <c r="AA482" s="48"/>
    </row>
    <row r="483" spans="12:27" x14ac:dyDescent="0.25">
      <c r="L483" s="41"/>
      <c r="W483" s="48"/>
      <c r="X483" s="48"/>
      <c r="Y483" s="48"/>
      <c r="Z483" s="48"/>
      <c r="AA483" s="48"/>
    </row>
    <row r="484" spans="12:27" x14ac:dyDescent="0.25">
      <c r="L484" s="41"/>
      <c r="W484" s="48"/>
      <c r="X484" s="48"/>
      <c r="Y484" s="48"/>
      <c r="Z484" s="48"/>
      <c r="AA484" s="48"/>
    </row>
    <row r="485" spans="12:27" x14ac:dyDescent="0.25">
      <c r="L485" s="41"/>
      <c r="W485" s="48"/>
      <c r="X485" s="48"/>
      <c r="Y485" s="48"/>
      <c r="Z485" s="48"/>
      <c r="AA485" s="48"/>
    </row>
    <row r="486" spans="12:27" x14ac:dyDescent="0.25">
      <c r="L486" s="41"/>
      <c r="W486" s="48"/>
      <c r="X486" s="48"/>
      <c r="Y486" s="48"/>
      <c r="Z486" s="48"/>
      <c r="AA486" s="48"/>
    </row>
    <row r="487" spans="12:27" x14ac:dyDescent="0.25">
      <c r="L487" s="41"/>
      <c r="W487" s="48"/>
      <c r="X487" s="48"/>
      <c r="Y487" s="48"/>
      <c r="Z487" s="48"/>
      <c r="AA487" s="48"/>
    </row>
    <row r="488" spans="12:27" x14ac:dyDescent="0.25">
      <c r="L488" s="41"/>
      <c r="W488" s="48"/>
      <c r="X488" s="48"/>
      <c r="Y488" s="48"/>
      <c r="Z488" s="48"/>
      <c r="AA488" s="48"/>
    </row>
    <row r="489" spans="12:27" x14ac:dyDescent="0.25">
      <c r="L489" s="41"/>
      <c r="W489" s="48"/>
      <c r="X489" s="48"/>
      <c r="Y489" s="48"/>
      <c r="Z489" s="48"/>
      <c r="AA489" s="48"/>
    </row>
    <row r="490" spans="12:27" x14ac:dyDescent="0.25">
      <c r="L490" s="41"/>
      <c r="W490" s="48"/>
      <c r="X490" s="48"/>
      <c r="Y490" s="48"/>
      <c r="Z490" s="48"/>
      <c r="AA490" s="48"/>
    </row>
    <row r="491" spans="12:27" x14ac:dyDescent="0.25">
      <c r="L491" s="41"/>
      <c r="W491" s="48"/>
      <c r="X491" s="48"/>
      <c r="Y491" s="48"/>
      <c r="Z491" s="48"/>
      <c r="AA491" s="48"/>
    </row>
    <row r="492" spans="12:27" x14ac:dyDescent="0.25">
      <c r="L492" s="41"/>
      <c r="W492" s="48"/>
      <c r="X492" s="48"/>
      <c r="Y492" s="48"/>
      <c r="Z492" s="48"/>
      <c r="AA492" s="48"/>
    </row>
    <row r="493" spans="12:27" x14ac:dyDescent="0.25">
      <c r="L493" s="41"/>
      <c r="W493" s="48"/>
      <c r="X493" s="48"/>
      <c r="Y493" s="48"/>
      <c r="Z493" s="48"/>
      <c r="AA493" s="48"/>
    </row>
    <row r="494" spans="12:27" x14ac:dyDescent="0.25">
      <c r="L494" s="41"/>
      <c r="W494" s="48"/>
      <c r="X494" s="48"/>
      <c r="Y494" s="48"/>
      <c r="Z494" s="48"/>
      <c r="AA494" s="48"/>
    </row>
    <row r="495" spans="12:27" x14ac:dyDescent="0.25">
      <c r="L495" s="41"/>
      <c r="W495" s="48"/>
      <c r="X495" s="48"/>
      <c r="Y495" s="48"/>
      <c r="Z495" s="48"/>
      <c r="AA495" s="48"/>
    </row>
    <row r="496" spans="12:27" x14ac:dyDescent="0.25">
      <c r="L496" s="41"/>
      <c r="W496" s="48"/>
      <c r="X496" s="48"/>
      <c r="Y496" s="48"/>
      <c r="Z496" s="48"/>
      <c r="AA496" s="48"/>
    </row>
    <row r="497" spans="12:27" x14ac:dyDescent="0.25">
      <c r="L497" s="41"/>
      <c r="W497" s="48"/>
      <c r="X497" s="48"/>
      <c r="Y497" s="48"/>
      <c r="Z497" s="48"/>
      <c r="AA497" s="48"/>
    </row>
    <row r="498" spans="12:27" x14ac:dyDescent="0.25">
      <c r="W498" s="48"/>
      <c r="X498" s="48"/>
      <c r="Y498" s="48"/>
      <c r="Z498" s="48"/>
      <c r="AA498" s="48"/>
    </row>
  </sheetData>
  <autoFilter ref="A11:AC182" xr:uid="{00000000-0009-0000-0000-000000000000}">
    <sortState xmlns:xlrd2="http://schemas.microsoft.com/office/spreadsheetml/2017/richdata2" ref="A13:AC182">
      <sortCondition ref="C11:C182"/>
    </sortState>
  </autoFilter>
  <mergeCells count="37">
    <mergeCell ref="AC10:AC11"/>
    <mergeCell ref="AA10:AA11"/>
    <mergeCell ref="D10:D11"/>
    <mergeCell ref="A7:AC7"/>
    <mergeCell ref="R8:T8"/>
    <mergeCell ref="U8:V8"/>
    <mergeCell ref="A9:AC9"/>
    <mergeCell ref="G10:G11"/>
    <mergeCell ref="E10:E11"/>
    <mergeCell ref="A10:A11"/>
    <mergeCell ref="B10:B11"/>
    <mergeCell ref="C10:C11"/>
    <mergeCell ref="F10:F11"/>
    <mergeCell ref="R10:T10"/>
    <mergeCell ref="W10:W11"/>
    <mergeCell ref="I10:I11"/>
    <mergeCell ref="J10:J11"/>
    <mergeCell ref="O10:O11"/>
    <mergeCell ref="M10:M11"/>
    <mergeCell ref="L10:L11"/>
    <mergeCell ref="N10:N11"/>
    <mergeCell ref="Z10:Z11"/>
    <mergeCell ref="Q10:Q11"/>
    <mergeCell ref="U10:U11"/>
    <mergeCell ref="V1:AC1"/>
    <mergeCell ref="V2:AC2"/>
    <mergeCell ref="V3:AC3"/>
    <mergeCell ref="A4:AC4"/>
    <mergeCell ref="A5:AC5"/>
    <mergeCell ref="X10:X11"/>
    <mergeCell ref="K10:K11"/>
    <mergeCell ref="V10:V11"/>
    <mergeCell ref="AB10:AB11"/>
    <mergeCell ref="A6:AC6"/>
    <mergeCell ref="Y10:Y11"/>
    <mergeCell ref="P10:P11"/>
    <mergeCell ref="H10:H11"/>
  </mergeCells>
  <phoneticPr fontId="3" type="noConversion"/>
  <dataValidations count="1">
    <dataValidation type="list" allowBlank="1" showInputMessage="1" showErrorMessage="1" sqref="L120:L134 L170:L173" xr:uid="{30CBE732-A0B0-F347-A370-75ECD9EE9015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1000000}">
          <x14:formula1>
            <xm:f>Settings!$A$1:$A$4</xm:f>
          </x14:formula1>
          <xm:sqref>L83 L174:L497</xm:sqref>
        </x14:dataValidation>
        <x14:dataValidation type="list" allowBlank="1" showInputMessage="1" showErrorMessage="1" promptTitle="Виберіть рівень освіти" xr:uid="{00000000-0002-0000-0000-000002000000}">
          <x14:formula1>
            <xm:f>Settings!$A$1:$A$4</xm:f>
          </x14:formula1>
          <xm:sqref>L12:L22 L41:L42</xm:sqref>
        </x14:dataValidation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Z262:AA498 Y174:Y498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Y21:Z21 Y37:Y42 Y83:Y84 Y12:Y20 Y22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B174:B1048576 B37:B42 B83 B1:B15 B17:B22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Z37:Z42 Z83 AA183:AA261 Z174:Z261 Z12:Z20 Z22:Z23</xm:sqref>
        </x14:dataValidation>
        <x14:dataValidation type="list" allowBlank="1" showInputMessage="1" showErrorMessage="1" promptTitle="Виберіть рівень освіти" xr:uid="{00000000-0002-0000-0000-000009000000}">
          <x14:formula1>
            <xm:f>'C:\Users\oleksandr\Library\Containers\com.microsoft.Excel\Data\Documents\C:\Users\Admin\Downloads\Новая папка (166)\[донесення 5.10 загальне 13.08.25___4бат - ОВ.xlsx]Settings'!#REF!</xm:f>
          </x14:formula1>
          <xm:sqref>L37:L40</xm:sqref>
        </x14:dataValidation>
        <x14:dataValidation type="list" allowBlank="1" showInputMessage="1" showErrorMessage="1" xr:uid="{00000000-0002-0000-0000-00000A000000}">
          <x14:formula1>
            <xm:f>'C:\Users\oleksandr\Library\Containers\com.microsoft.Excel\Data\Documents\C:\Users\Admin\Downloads\Новая папка (164)\[донесення 5.10 загальне 14.08.25___1бат - ОВ.xlsx]Settings'!#REF!</xm:f>
          </x14:formula1>
          <xm:sqref>B23:B36 Z24:Z36 Y23:Y36 B16</xm:sqref>
        </x14:dataValidation>
        <x14:dataValidation type="list" allowBlank="1" showInputMessage="1" showErrorMessage="1" promptTitle="Виберіть рівень освіти" xr:uid="{00000000-0002-0000-0000-00000E000000}">
          <x14:formula1>
            <xm:f>'C:\Users\oleksandr\Library\Containers\com.microsoft.Excel\Data\Documents\C:\Users\Admin\Downloads\Новая папка (164)\[донесення 5.10 загальне 14.08.25___1бат - ОВ.xlsx]Settings'!#REF!</xm:f>
          </x14:formula1>
          <xm:sqref>L23:L36</xm:sqref>
        </x14:dataValidation>
        <x14:dataValidation type="list" allowBlank="1" showInputMessage="1" showErrorMessage="1" xr:uid="{00000000-0002-0000-0000-00000F000000}">
          <x14:formula1>
            <xm:f>'C:\Users\oleksandr\Library\Containers\com.microsoft.Excel\Data\Documents\Users\Admin\Downloads\Новая папка (164)\[донесення 5.10 загальне 14.08.25___1бат - ОВ-02.xlsx]Settings'!#REF!</xm:f>
          </x14:formula1>
          <xm:sqref>B43:B50 X43:Y50</xm:sqref>
        </x14:dataValidation>
        <x14:dataValidation type="list" allowBlank="1" showInputMessage="1" showErrorMessage="1" promptTitle="Виберіть рівень освіти" xr:uid="{00000000-0002-0000-0000-000013000000}">
          <x14:formula1>
            <xm:f>'C:\Users\oleksandr\Library\Containers\com.microsoft.Excel\Data\Documents\Users\Admin\Downloads\Новая папка (164)\[донесення 5.10 загальне 14.08.25___1бат - ОВ-02.xlsx]Settings'!#REF!</xm:f>
          </x14:formula1>
          <xm:sqref>K43:K50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553</v>
      </c>
      <c r="C1" s="1" t="s">
        <v>108</v>
      </c>
      <c r="J1" t="s">
        <v>934</v>
      </c>
      <c r="K1" t="s">
        <v>23</v>
      </c>
      <c r="L1" t="s">
        <v>1120</v>
      </c>
    </row>
    <row r="2" spans="1:12" ht="210" x14ac:dyDescent="0.25">
      <c r="A2" s="1" t="s">
        <v>554</v>
      </c>
      <c r="C2" s="1" t="s">
        <v>1128</v>
      </c>
      <c r="E2" t="s">
        <v>140</v>
      </c>
      <c r="F2" t="s">
        <v>164</v>
      </c>
      <c r="G2" t="s">
        <v>558</v>
      </c>
      <c r="H2" t="s">
        <v>934</v>
      </c>
      <c r="I2" t="s">
        <v>946</v>
      </c>
      <c r="J2" t="s">
        <v>141</v>
      </c>
      <c r="K2" t="s">
        <v>976</v>
      </c>
      <c r="L2" t="s">
        <v>1121</v>
      </c>
    </row>
    <row r="3" spans="1:12" ht="240" x14ac:dyDescent="0.25">
      <c r="A3" s="1" t="s">
        <v>555</v>
      </c>
      <c r="C3" s="1" t="s">
        <v>1129</v>
      </c>
      <c r="E3" t="s">
        <v>140</v>
      </c>
      <c r="F3" t="s">
        <v>165</v>
      </c>
      <c r="G3" t="s">
        <v>559</v>
      </c>
      <c r="H3" t="s">
        <v>934</v>
      </c>
      <c r="I3" t="s">
        <v>946</v>
      </c>
      <c r="J3" t="s">
        <v>142</v>
      </c>
      <c r="K3" t="s">
        <v>1041</v>
      </c>
      <c r="L3" t="s">
        <v>1122</v>
      </c>
    </row>
    <row r="4" spans="1:12" x14ac:dyDescent="0.25">
      <c r="A4" t="s">
        <v>134</v>
      </c>
      <c r="E4" t="s">
        <v>140</v>
      </c>
      <c r="F4" t="s">
        <v>166</v>
      </c>
      <c r="G4" t="s">
        <v>560</v>
      </c>
      <c r="H4" t="s">
        <v>934</v>
      </c>
      <c r="I4" t="s">
        <v>946</v>
      </c>
      <c r="J4" t="s">
        <v>143</v>
      </c>
      <c r="K4" t="s">
        <v>1043</v>
      </c>
      <c r="L4" t="s">
        <v>1123</v>
      </c>
    </row>
    <row r="5" spans="1:12" x14ac:dyDescent="0.25">
      <c r="E5" t="s">
        <v>140</v>
      </c>
      <c r="F5" t="s">
        <v>167</v>
      </c>
      <c r="G5" t="s">
        <v>561</v>
      </c>
      <c r="H5" t="s">
        <v>934</v>
      </c>
      <c r="I5" t="s">
        <v>946</v>
      </c>
      <c r="J5" t="s">
        <v>144</v>
      </c>
      <c r="K5" t="s">
        <v>1050</v>
      </c>
      <c r="L5" t="s">
        <v>1124</v>
      </c>
    </row>
    <row r="6" spans="1:12" x14ac:dyDescent="0.25">
      <c r="E6" t="s">
        <v>140</v>
      </c>
      <c r="F6" t="s">
        <v>163</v>
      </c>
      <c r="G6" t="s">
        <v>562</v>
      </c>
      <c r="H6" t="s">
        <v>934</v>
      </c>
      <c r="I6" t="s">
        <v>946</v>
      </c>
      <c r="J6" t="s">
        <v>145</v>
      </c>
      <c r="K6" t="s">
        <v>1107</v>
      </c>
      <c r="L6" t="s">
        <v>1125</v>
      </c>
    </row>
    <row r="7" spans="1:12" x14ac:dyDescent="0.25">
      <c r="E7" t="s">
        <v>140</v>
      </c>
      <c r="F7" t="s">
        <v>168</v>
      </c>
      <c r="G7" t="s">
        <v>563</v>
      </c>
      <c r="H7" t="s">
        <v>934</v>
      </c>
      <c r="I7" t="s">
        <v>946</v>
      </c>
      <c r="J7" t="s">
        <v>146</v>
      </c>
      <c r="K7" t="s">
        <v>1051</v>
      </c>
      <c r="L7" t="s">
        <v>1126</v>
      </c>
    </row>
    <row r="8" spans="1:12" x14ac:dyDescent="0.25">
      <c r="E8" t="s">
        <v>140</v>
      </c>
      <c r="F8" t="s">
        <v>169</v>
      </c>
      <c r="G8" t="s">
        <v>564</v>
      </c>
      <c r="H8" t="s">
        <v>934</v>
      </c>
      <c r="I8" t="s">
        <v>946</v>
      </c>
      <c r="J8" t="s">
        <v>147</v>
      </c>
      <c r="K8" t="s">
        <v>1097</v>
      </c>
      <c r="L8" t="s">
        <v>1127</v>
      </c>
    </row>
    <row r="9" spans="1:12" x14ac:dyDescent="0.25">
      <c r="E9" t="s">
        <v>140</v>
      </c>
      <c r="F9" t="s">
        <v>170</v>
      </c>
      <c r="G9" t="s">
        <v>565</v>
      </c>
      <c r="H9" t="s">
        <v>934</v>
      </c>
      <c r="I9" t="s">
        <v>946</v>
      </c>
      <c r="J9" t="s">
        <v>148</v>
      </c>
      <c r="K9" t="s">
        <v>1077</v>
      </c>
    </row>
    <row r="10" spans="1:12" x14ac:dyDescent="0.25">
      <c r="E10" t="s">
        <v>140</v>
      </c>
      <c r="F10" t="s">
        <v>171</v>
      </c>
      <c r="G10" t="s">
        <v>566</v>
      </c>
      <c r="H10" t="s">
        <v>934</v>
      </c>
      <c r="I10" t="s">
        <v>946</v>
      </c>
      <c r="J10" t="s">
        <v>131</v>
      </c>
      <c r="K10" t="s">
        <v>1117</v>
      </c>
    </row>
    <row r="11" spans="1:12" x14ac:dyDescent="0.25">
      <c r="E11" t="s">
        <v>140</v>
      </c>
      <c r="F11" t="s">
        <v>172</v>
      </c>
      <c r="G11" t="s">
        <v>567</v>
      </c>
      <c r="H11" t="s">
        <v>934</v>
      </c>
      <c r="I11" t="s">
        <v>946</v>
      </c>
      <c r="J11" t="s">
        <v>1068</v>
      </c>
      <c r="K11" t="s">
        <v>1116</v>
      </c>
    </row>
    <row r="12" spans="1:12" x14ac:dyDescent="0.25">
      <c r="E12" t="s">
        <v>140</v>
      </c>
      <c r="F12" t="s">
        <v>173</v>
      </c>
      <c r="G12" t="s">
        <v>568</v>
      </c>
      <c r="H12" t="s">
        <v>934</v>
      </c>
      <c r="I12" t="s">
        <v>946</v>
      </c>
      <c r="J12" t="s">
        <v>149</v>
      </c>
      <c r="K12" t="s">
        <v>1118</v>
      </c>
    </row>
    <row r="13" spans="1:12" x14ac:dyDescent="0.25">
      <c r="E13" t="s">
        <v>140</v>
      </c>
      <c r="F13" t="s">
        <v>174</v>
      </c>
      <c r="G13" t="s">
        <v>569</v>
      </c>
      <c r="H13" t="s">
        <v>934</v>
      </c>
      <c r="I13" t="s">
        <v>946</v>
      </c>
      <c r="J13" t="s">
        <v>150</v>
      </c>
    </row>
    <row r="14" spans="1:12" x14ac:dyDescent="0.25">
      <c r="E14" t="s">
        <v>140</v>
      </c>
      <c r="F14" t="s">
        <v>175</v>
      </c>
      <c r="G14" t="s">
        <v>570</v>
      </c>
      <c r="H14" t="s">
        <v>934</v>
      </c>
      <c r="I14" t="s">
        <v>946</v>
      </c>
      <c r="J14" t="s">
        <v>151</v>
      </c>
    </row>
    <row r="15" spans="1:12" x14ac:dyDescent="0.25">
      <c r="E15" t="s">
        <v>140</v>
      </c>
      <c r="F15" t="s">
        <v>176</v>
      </c>
      <c r="G15" t="s">
        <v>571</v>
      </c>
      <c r="H15" t="s">
        <v>934</v>
      </c>
      <c r="I15" t="s">
        <v>946</v>
      </c>
      <c r="J15" t="s">
        <v>152</v>
      </c>
    </row>
    <row r="16" spans="1:12" x14ac:dyDescent="0.25">
      <c r="E16" t="s">
        <v>140</v>
      </c>
      <c r="F16" t="s">
        <v>177</v>
      </c>
      <c r="G16" t="s">
        <v>572</v>
      </c>
      <c r="H16" t="s">
        <v>934</v>
      </c>
      <c r="I16" t="s">
        <v>946</v>
      </c>
      <c r="J16" t="s">
        <v>153</v>
      </c>
    </row>
    <row r="17" spans="5:10" x14ac:dyDescent="0.25">
      <c r="E17" t="s">
        <v>140</v>
      </c>
      <c r="F17" t="s">
        <v>178</v>
      </c>
      <c r="G17" t="s">
        <v>573</v>
      </c>
      <c r="H17" t="s">
        <v>934</v>
      </c>
      <c r="I17" t="s">
        <v>946</v>
      </c>
      <c r="J17" t="s">
        <v>154</v>
      </c>
    </row>
    <row r="18" spans="5:10" x14ac:dyDescent="0.25">
      <c r="E18" t="s">
        <v>140</v>
      </c>
      <c r="F18" t="s">
        <v>179</v>
      </c>
      <c r="G18" t="s">
        <v>574</v>
      </c>
      <c r="H18" t="s">
        <v>934</v>
      </c>
      <c r="I18" t="s">
        <v>946</v>
      </c>
      <c r="J18" t="s">
        <v>155</v>
      </c>
    </row>
    <row r="19" spans="5:10" x14ac:dyDescent="0.25">
      <c r="E19" t="s">
        <v>140</v>
      </c>
      <c r="F19" t="s">
        <v>180</v>
      </c>
      <c r="G19" t="s">
        <v>575</v>
      </c>
      <c r="H19" t="s">
        <v>934</v>
      </c>
      <c r="I19" t="s">
        <v>946</v>
      </c>
      <c r="J19" t="s">
        <v>156</v>
      </c>
    </row>
    <row r="20" spans="5:10" x14ac:dyDescent="0.25">
      <c r="E20" t="s">
        <v>140</v>
      </c>
      <c r="F20" t="s">
        <v>181</v>
      </c>
      <c r="G20" t="s">
        <v>576</v>
      </c>
      <c r="H20" t="s">
        <v>934</v>
      </c>
      <c r="I20" t="s">
        <v>946</v>
      </c>
      <c r="J20" t="s">
        <v>157</v>
      </c>
    </row>
    <row r="21" spans="5:10" x14ac:dyDescent="0.25">
      <c r="E21" t="s">
        <v>140</v>
      </c>
      <c r="F21" t="s">
        <v>182</v>
      </c>
      <c r="G21" t="s">
        <v>577</v>
      </c>
      <c r="H21" t="s">
        <v>934</v>
      </c>
      <c r="I21" t="s">
        <v>946</v>
      </c>
      <c r="J21" t="s">
        <v>158</v>
      </c>
    </row>
    <row r="22" spans="5:10" x14ac:dyDescent="0.25">
      <c r="E22" t="s">
        <v>140</v>
      </c>
      <c r="F22" t="s">
        <v>183</v>
      </c>
      <c r="G22" t="s">
        <v>578</v>
      </c>
      <c r="H22" t="s">
        <v>934</v>
      </c>
      <c r="I22" t="s">
        <v>946</v>
      </c>
      <c r="J22" t="s">
        <v>159</v>
      </c>
    </row>
    <row r="23" spans="5:10" x14ac:dyDescent="0.25">
      <c r="E23" t="s">
        <v>140</v>
      </c>
      <c r="F23" t="s">
        <v>184</v>
      </c>
      <c r="G23" t="s">
        <v>579</v>
      </c>
      <c r="H23" t="s">
        <v>934</v>
      </c>
      <c r="I23" t="s">
        <v>946</v>
      </c>
      <c r="J23" t="s">
        <v>160</v>
      </c>
    </row>
    <row r="24" spans="5:10" x14ac:dyDescent="0.25">
      <c r="E24" t="s">
        <v>140</v>
      </c>
      <c r="F24" t="s">
        <v>1089</v>
      </c>
      <c r="G24" t="s">
        <v>1088</v>
      </c>
      <c r="H24" t="s">
        <v>934</v>
      </c>
      <c r="I24" t="s">
        <v>946</v>
      </c>
      <c r="J24" t="s">
        <v>161</v>
      </c>
    </row>
    <row r="25" spans="5:10" x14ac:dyDescent="0.25">
      <c r="E25" t="s">
        <v>140</v>
      </c>
      <c r="F25" t="s">
        <v>1057</v>
      </c>
      <c r="G25" t="s">
        <v>1056</v>
      </c>
      <c r="H25" t="s">
        <v>934</v>
      </c>
      <c r="I25" t="s">
        <v>946</v>
      </c>
      <c r="J25" t="s">
        <v>162</v>
      </c>
    </row>
    <row r="26" spans="5:10" x14ac:dyDescent="0.25">
      <c r="E26" t="s">
        <v>140</v>
      </c>
      <c r="F26" t="s">
        <v>185</v>
      </c>
      <c r="G26" t="s">
        <v>580</v>
      </c>
      <c r="H26" t="s">
        <v>934</v>
      </c>
      <c r="I26" t="s">
        <v>946</v>
      </c>
    </row>
    <row r="27" spans="5:10" x14ac:dyDescent="0.25">
      <c r="E27" t="s">
        <v>140</v>
      </c>
      <c r="F27" t="s">
        <v>186</v>
      </c>
      <c r="G27" t="s">
        <v>581</v>
      </c>
      <c r="H27" t="s">
        <v>934</v>
      </c>
      <c r="I27" t="s">
        <v>946</v>
      </c>
    </row>
    <row r="28" spans="5:10" x14ac:dyDescent="0.25">
      <c r="E28" t="s">
        <v>141</v>
      </c>
      <c r="F28" t="s">
        <v>187</v>
      </c>
      <c r="G28" t="s">
        <v>582</v>
      </c>
      <c r="H28" t="s">
        <v>126</v>
      </c>
      <c r="I28" t="s">
        <v>947</v>
      </c>
    </row>
    <row r="29" spans="5:10" x14ac:dyDescent="0.25">
      <c r="E29" t="s">
        <v>141</v>
      </c>
      <c r="F29" t="s">
        <v>1060</v>
      </c>
      <c r="G29" t="s">
        <v>1058</v>
      </c>
      <c r="H29" t="s">
        <v>126</v>
      </c>
      <c r="I29" t="s">
        <v>947</v>
      </c>
    </row>
    <row r="30" spans="5:10" x14ac:dyDescent="0.25">
      <c r="E30" t="s">
        <v>141</v>
      </c>
      <c r="F30" t="s">
        <v>1061</v>
      </c>
      <c r="G30" t="s">
        <v>1059</v>
      </c>
      <c r="H30" t="s">
        <v>126</v>
      </c>
      <c r="I30" t="s">
        <v>947</v>
      </c>
    </row>
    <row r="31" spans="5:10" x14ac:dyDescent="0.25">
      <c r="E31" t="s">
        <v>141</v>
      </c>
      <c r="F31" t="s">
        <v>977</v>
      </c>
      <c r="G31" t="s">
        <v>978</v>
      </c>
      <c r="H31" t="s">
        <v>126</v>
      </c>
      <c r="I31" t="s">
        <v>947</v>
      </c>
    </row>
    <row r="32" spans="5:10" x14ac:dyDescent="0.25">
      <c r="E32" t="s">
        <v>141</v>
      </c>
      <c r="F32" t="s">
        <v>188</v>
      </c>
      <c r="G32" t="s">
        <v>583</v>
      </c>
      <c r="H32" t="s">
        <v>126</v>
      </c>
      <c r="I32" t="s">
        <v>947</v>
      </c>
    </row>
    <row r="33" spans="5:9" x14ac:dyDescent="0.25">
      <c r="E33" t="s">
        <v>141</v>
      </c>
      <c r="F33" t="s">
        <v>1091</v>
      </c>
      <c r="G33" t="s">
        <v>1092</v>
      </c>
      <c r="H33" t="s">
        <v>126</v>
      </c>
      <c r="I33" t="s">
        <v>947</v>
      </c>
    </row>
    <row r="34" spans="5:9" x14ac:dyDescent="0.25">
      <c r="E34" t="s">
        <v>141</v>
      </c>
      <c r="F34" t="s">
        <v>189</v>
      </c>
      <c r="G34" t="s">
        <v>584</v>
      </c>
      <c r="H34" t="s">
        <v>126</v>
      </c>
      <c r="I34" t="s">
        <v>947</v>
      </c>
    </row>
    <row r="35" spans="5:9" x14ac:dyDescent="0.25">
      <c r="E35" t="s">
        <v>141</v>
      </c>
      <c r="F35" t="s">
        <v>190</v>
      </c>
      <c r="G35" t="s">
        <v>585</v>
      </c>
      <c r="H35" t="s">
        <v>126</v>
      </c>
      <c r="I35" t="s">
        <v>947</v>
      </c>
    </row>
    <row r="36" spans="5:9" x14ac:dyDescent="0.25">
      <c r="E36" t="s">
        <v>141</v>
      </c>
      <c r="F36" t="s">
        <v>979</v>
      </c>
      <c r="G36" t="s">
        <v>980</v>
      </c>
      <c r="H36" t="s">
        <v>126</v>
      </c>
      <c r="I36" t="s">
        <v>947</v>
      </c>
    </row>
    <row r="37" spans="5:9" x14ac:dyDescent="0.25">
      <c r="E37" t="s">
        <v>141</v>
      </c>
      <c r="F37" t="s">
        <v>191</v>
      </c>
      <c r="G37" t="s">
        <v>586</v>
      </c>
      <c r="H37" t="s">
        <v>126</v>
      </c>
      <c r="I37" t="s">
        <v>947</v>
      </c>
    </row>
    <row r="38" spans="5:9" x14ac:dyDescent="0.25">
      <c r="E38" t="s">
        <v>141</v>
      </c>
      <c r="F38" t="s">
        <v>192</v>
      </c>
      <c r="G38" t="s">
        <v>587</v>
      </c>
      <c r="H38" t="s">
        <v>126</v>
      </c>
      <c r="I38" t="s">
        <v>947</v>
      </c>
    </row>
    <row r="39" spans="5:9" x14ac:dyDescent="0.25">
      <c r="E39" t="s">
        <v>141</v>
      </c>
      <c r="F39" t="s">
        <v>1098</v>
      </c>
      <c r="G39" t="s">
        <v>1099</v>
      </c>
      <c r="H39" t="s">
        <v>126</v>
      </c>
      <c r="I39" t="s">
        <v>947</v>
      </c>
    </row>
    <row r="40" spans="5:9" x14ac:dyDescent="0.25">
      <c r="E40" t="s">
        <v>141</v>
      </c>
      <c r="F40" t="s">
        <v>981</v>
      </c>
      <c r="G40" t="s">
        <v>982</v>
      </c>
      <c r="H40" t="s">
        <v>126</v>
      </c>
      <c r="I40" t="s">
        <v>947</v>
      </c>
    </row>
    <row r="41" spans="5:9" x14ac:dyDescent="0.25">
      <c r="E41" t="s">
        <v>141</v>
      </c>
      <c r="F41" t="s">
        <v>193</v>
      </c>
      <c r="G41" t="s">
        <v>125</v>
      </c>
      <c r="H41" t="s">
        <v>126</v>
      </c>
      <c r="I41" t="s">
        <v>947</v>
      </c>
    </row>
    <row r="42" spans="5:9" x14ac:dyDescent="0.25">
      <c r="E42" t="s">
        <v>141</v>
      </c>
      <c r="F42" t="s">
        <v>194</v>
      </c>
      <c r="G42" t="s">
        <v>588</v>
      </c>
      <c r="H42" t="s">
        <v>126</v>
      </c>
      <c r="I42" t="s">
        <v>947</v>
      </c>
    </row>
    <row r="43" spans="5:9" x14ac:dyDescent="0.25">
      <c r="E43" t="s">
        <v>141</v>
      </c>
      <c r="F43" t="s">
        <v>195</v>
      </c>
      <c r="G43" t="s">
        <v>589</v>
      </c>
      <c r="H43" t="s">
        <v>126</v>
      </c>
      <c r="I43" t="s">
        <v>947</v>
      </c>
    </row>
    <row r="44" spans="5:9" x14ac:dyDescent="0.25">
      <c r="E44" t="s">
        <v>141</v>
      </c>
      <c r="F44" t="s">
        <v>196</v>
      </c>
      <c r="G44" t="s">
        <v>590</v>
      </c>
      <c r="H44" t="s">
        <v>126</v>
      </c>
      <c r="I44" t="s">
        <v>947</v>
      </c>
    </row>
    <row r="45" spans="5:9" x14ac:dyDescent="0.25">
      <c r="E45" t="s">
        <v>142</v>
      </c>
      <c r="F45" t="s">
        <v>197</v>
      </c>
      <c r="G45" t="s">
        <v>591</v>
      </c>
      <c r="H45" t="s">
        <v>112</v>
      </c>
      <c r="I45" t="s">
        <v>968</v>
      </c>
    </row>
    <row r="46" spans="5:9" x14ac:dyDescent="0.25">
      <c r="E46" t="s">
        <v>142</v>
      </c>
      <c r="F46" t="s">
        <v>198</v>
      </c>
      <c r="G46" t="s">
        <v>592</v>
      </c>
      <c r="H46" t="s">
        <v>112</v>
      </c>
      <c r="I46" t="s">
        <v>968</v>
      </c>
    </row>
    <row r="47" spans="5:9" x14ac:dyDescent="0.25">
      <c r="E47" t="s">
        <v>142</v>
      </c>
      <c r="F47" t="s">
        <v>199</v>
      </c>
      <c r="G47" t="s">
        <v>593</v>
      </c>
      <c r="H47" t="s">
        <v>112</v>
      </c>
      <c r="I47" t="s">
        <v>968</v>
      </c>
    </row>
    <row r="48" spans="5:9" x14ac:dyDescent="0.25">
      <c r="E48" t="s">
        <v>142</v>
      </c>
      <c r="F48" t="s">
        <v>200</v>
      </c>
      <c r="G48" t="s">
        <v>594</v>
      </c>
      <c r="H48" t="s">
        <v>112</v>
      </c>
      <c r="I48" t="s">
        <v>968</v>
      </c>
    </row>
    <row r="49" spans="4:9" x14ac:dyDescent="0.25">
      <c r="E49" t="s">
        <v>142</v>
      </c>
      <c r="F49" t="s">
        <v>201</v>
      </c>
      <c r="G49" t="s">
        <v>595</v>
      </c>
      <c r="H49" t="s">
        <v>112</v>
      </c>
      <c r="I49" t="s">
        <v>968</v>
      </c>
    </row>
    <row r="50" spans="4:9" x14ac:dyDescent="0.25">
      <c r="E50" t="s">
        <v>142</v>
      </c>
      <c r="F50" t="s">
        <v>202</v>
      </c>
      <c r="G50" t="s">
        <v>596</v>
      </c>
      <c r="H50" t="s">
        <v>112</v>
      </c>
      <c r="I50" t="s">
        <v>968</v>
      </c>
    </row>
    <row r="51" spans="4:9" x14ac:dyDescent="0.25">
      <c r="E51" t="s">
        <v>142</v>
      </c>
      <c r="F51" t="s">
        <v>203</v>
      </c>
      <c r="G51" t="s">
        <v>113</v>
      </c>
      <c r="H51" t="s">
        <v>112</v>
      </c>
      <c r="I51" t="s">
        <v>968</v>
      </c>
    </row>
    <row r="52" spans="4:9" x14ac:dyDescent="0.25">
      <c r="E52" t="s">
        <v>142</v>
      </c>
      <c r="F52" t="s">
        <v>204</v>
      </c>
      <c r="G52" t="s">
        <v>597</v>
      </c>
      <c r="H52" t="s">
        <v>112</v>
      </c>
      <c r="I52" t="s">
        <v>968</v>
      </c>
    </row>
    <row r="53" spans="4:9" x14ac:dyDescent="0.25">
      <c r="E53" t="s">
        <v>142</v>
      </c>
      <c r="F53" t="s">
        <v>205</v>
      </c>
      <c r="G53" t="s">
        <v>598</v>
      </c>
      <c r="H53" t="s">
        <v>112</v>
      </c>
      <c r="I53" t="s">
        <v>968</v>
      </c>
    </row>
    <row r="54" spans="4:9" x14ac:dyDescent="0.25">
      <c r="E54" t="s">
        <v>142</v>
      </c>
      <c r="F54" t="s">
        <v>206</v>
      </c>
      <c r="G54" t="s">
        <v>599</v>
      </c>
      <c r="H54" t="s">
        <v>112</v>
      </c>
      <c r="I54" t="s">
        <v>968</v>
      </c>
    </row>
    <row r="55" spans="4:9" x14ac:dyDescent="0.25">
      <c r="E55" t="s">
        <v>142</v>
      </c>
      <c r="F55" t="s">
        <v>207</v>
      </c>
      <c r="G55" t="s">
        <v>600</v>
      </c>
      <c r="H55" t="s">
        <v>112</v>
      </c>
      <c r="I55" t="s">
        <v>968</v>
      </c>
    </row>
    <row r="56" spans="4:9" x14ac:dyDescent="0.25">
      <c r="E56" t="s">
        <v>142</v>
      </c>
      <c r="F56" t="s">
        <v>208</v>
      </c>
      <c r="G56" t="s">
        <v>601</v>
      </c>
      <c r="H56" t="s">
        <v>112</v>
      </c>
      <c r="I56" t="s">
        <v>968</v>
      </c>
    </row>
    <row r="57" spans="4:9" x14ac:dyDescent="0.25">
      <c r="D57" t="s">
        <v>1044</v>
      </c>
      <c r="E57" t="s">
        <v>142</v>
      </c>
      <c r="F57" t="s">
        <v>209</v>
      </c>
      <c r="G57" t="s">
        <v>602</v>
      </c>
      <c r="H57" t="s">
        <v>112</v>
      </c>
      <c r="I57" t="s">
        <v>968</v>
      </c>
    </row>
    <row r="58" spans="4:9" x14ac:dyDescent="0.25">
      <c r="D58" t="s">
        <v>1044</v>
      </c>
      <c r="E58" t="s">
        <v>142</v>
      </c>
      <c r="F58" t="s">
        <v>210</v>
      </c>
      <c r="G58" t="s">
        <v>121</v>
      </c>
      <c r="H58" t="s">
        <v>112</v>
      </c>
      <c r="I58" t="s">
        <v>968</v>
      </c>
    </row>
    <row r="59" spans="4:9" x14ac:dyDescent="0.25">
      <c r="E59" t="s">
        <v>142</v>
      </c>
      <c r="F59" t="s">
        <v>211</v>
      </c>
      <c r="G59" t="s">
        <v>603</v>
      </c>
      <c r="H59" t="s">
        <v>112</v>
      </c>
      <c r="I59" t="s">
        <v>968</v>
      </c>
    </row>
    <row r="60" spans="4:9" x14ac:dyDescent="0.25">
      <c r="E60" t="s">
        <v>142</v>
      </c>
      <c r="F60" t="s">
        <v>212</v>
      </c>
      <c r="G60" t="s">
        <v>604</v>
      </c>
      <c r="H60" t="s">
        <v>112</v>
      </c>
      <c r="I60" t="s">
        <v>968</v>
      </c>
    </row>
    <row r="61" spans="4:9" x14ac:dyDescent="0.25">
      <c r="E61" t="s">
        <v>142</v>
      </c>
      <c r="F61" t="s">
        <v>213</v>
      </c>
      <c r="G61" t="s">
        <v>605</v>
      </c>
      <c r="H61" t="s">
        <v>112</v>
      </c>
      <c r="I61" t="s">
        <v>968</v>
      </c>
    </row>
    <row r="62" spans="4:9" x14ac:dyDescent="0.25">
      <c r="E62" t="s">
        <v>142</v>
      </c>
      <c r="F62" t="s">
        <v>214</v>
      </c>
      <c r="G62" t="s">
        <v>606</v>
      </c>
      <c r="H62" t="s">
        <v>112</v>
      </c>
      <c r="I62" t="s">
        <v>968</v>
      </c>
    </row>
    <row r="63" spans="4:9" x14ac:dyDescent="0.25">
      <c r="E63" t="s">
        <v>142</v>
      </c>
      <c r="F63" t="s">
        <v>215</v>
      </c>
      <c r="G63" t="s">
        <v>607</v>
      </c>
      <c r="H63" t="s">
        <v>112</v>
      </c>
      <c r="I63" t="s">
        <v>968</v>
      </c>
    </row>
    <row r="64" spans="4:9" x14ac:dyDescent="0.25">
      <c r="E64" t="s">
        <v>142</v>
      </c>
      <c r="F64" t="s">
        <v>216</v>
      </c>
      <c r="G64" t="s">
        <v>608</v>
      </c>
      <c r="H64" t="s">
        <v>112</v>
      </c>
      <c r="I64" t="s">
        <v>968</v>
      </c>
    </row>
    <row r="65" spans="4:9" x14ac:dyDescent="0.25">
      <c r="E65" t="s">
        <v>142</v>
      </c>
      <c r="F65" t="s">
        <v>217</v>
      </c>
      <c r="G65" t="s">
        <v>609</v>
      </c>
      <c r="H65" t="s">
        <v>112</v>
      </c>
      <c r="I65" t="s">
        <v>968</v>
      </c>
    </row>
    <row r="66" spans="4:9" x14ac:dyDescent="0.25">
      <c r="E66" t="s">
        <v>142</v>
      </c>
      <c r="F66" t="s">
        <v>218</v>
      </c>
      <c r="G66" t="s">
        <v>610</v>
      </c>
      <c r="H66" t="s">
        <v>112</v>
      </c>
      <c r="I66" t="s">
        <v>968</v>
      </c>
    </row>
    <row r="67" spans="4:9" x14ac:dyDescent="0.25">
      <c r="E67" t="s">
        <v>142</v>
      </c>
      <c r="F67" t="s">
        <v>219</v>
      </c>
      <c r="G67" t="s">
        <v>611</v>
      </c>
      <c r="H67" t="s">
        <v>112</v>
      </c>
      <c r="I67" t="s">
        <v>968</v>
      </c>
    </row>
    <row r="68" spans="4:9" x14ac:dyDescent="0.25">
      <c r="D68" t="s">
        <v>1044</v>
      </c>
      <c r="E68" t="s">
        <v>142</v>
      </c>
      <c r="F68" t="s">
        <v>220</v>
      </c>
      <c r="G68" t="s">
        <v>612</v>
      </c>
      <c r="H68" t="s">
        <v>112</v>
      </c>
      <c r="I68" t="s">
        <v>968</v>
      </c>
    </row>
    <row r="69" spans="4:9" x14ac:dyDescent="0.25">
      <c r="E69" t="s">
        <v>142</v>
      </c>
      <c r="F69" t="s">
        <v>221</v>
      </c>
      <c r="G69" t="s">
        <v>613</v>
      </c>
      <c r="H69" t="s">
        <v>112</v>
      </c>
      <c r="I69" t="s">
        <v>968</v>
      </c>
    </row>
    <row r="70" spans="4:9" x14ac:dyDescent="0.25">
      <c r="E70" t="s">
        <v>142</v>
      </c>
      <c r="F70" t="s">
        <v>1069</v>
      </c>
      <c r="G70" t="s">
        <v>614</v>
      </c>
      <c r="H70" t="s">
        <v>112</v>
      </c>
      <c r="I70" t="s">
        <v>968</v>
      </c>
    </row>
    <row r="71" spans="4:9" x14ac:dyDescent="0.25">
      <c r="E71" t="s">
        <v>142</v>
      </c>
      <c r="F71" t="s">
        <v>222</v>
      </c>
      <c r="G71" t="s">
        <v>614</v>
      </c>
      <c r="H71" t="s">
        <v>112</v>
      </c>
      <c r="I71" t="s">
        <v>968</v>
      </c>
    </row>
    <row r="72" spans="4:9" x14ac:dyDescent="0.25">
      <c r="E72" t="s">
        <v>142</v>
      </c>
      <c r="F72" t="s">
        <v>223</v>
      </c>
      <c r="G72" t="s">
        <v>615</v>
      </c>
      <c r="H72" t="s">
        <v>112</v>
      </c>
      <c r="I72" t="s">
        <v>968</v>
      </c>
    </row>
    <row r="73" spans="4:9" x14ac:dyDescent="0.25">
      <c r="E73" t="s">
        <v>142</v>
      </c>
      <c r="F73" t="s">
        <v>224</v>
      </c>
      <c r="G73" t="s">
        <v>616</v>
      </c>
      <c r="H73" t="s">
        <v>112</v>
      </c>
      <c r="I73" t="s">
        <v>968</v>
      </c>
    </row>
    <row r="74" spans="4:9" x14ac:dyDescent="0.25">
      <c r="E74" t="s">
        <v>142</v>
      </c>
      <c r="F74" t="s">
        <v>225</v>
      </c>
      <c r="G74" t="s">
        <v>617</v>
      </c>
      <c r="H74" t="s">
        <v>112</v>
      </c>
      <c r="I74" t="s">
        <v>968</v>
      </c>
    </row>
    <row r="75" spans="4:9" x14ac:dyDescent="0.25">
      <c r="E75" t="s">
        <v>142</v>
      </c>
      <c r="F75" t="s">
        <v>226</v>
      </c>
      <c r="G75" t="s">
        <v>618</v>
      </c>
      <c r="H75" t="s">
        <v>112</v>
      </c>
      <c r="I75" t="s">
        <v>968</v>
      </c>
    </row>
    <row r="76" spans="4:9" x14ac:dyDescent="0.25">
      <c r="E76" t="s">
        <v>142</v>
      </c>
      <c r="F76" t="s">
        <v>1076</v>
      </c>
      <c r="G76" t="s">
        <v>1075</v>
      </c>
      <c r="H76" t="s">
        <v>112</v>
      </c>
      <c r="I76" t="s">
        <v>968</v>
      </c>
    </row>
    <row r="77" spans="4:9" x14ac:dyDescent="0.25">
      <c r="E77" t="s">
        <v>142</v>
      </c>
      <c r="F77" t="s">
        <v>213</v>
      </c>
      <c r="G77" t="s">
        <v>605</v>
      </c>
      <c r="H77" t="s">
        <v>112</v>
      </c>
      <c r="I77" t="s">
        <v>968</v>
      </c>
    </row>
    <row r="78" spans="4:9" x14ac:dyDescent="0.25">
      <c r="E78" t="s">
        <v>142</v>
      </c>
      <c r="F78" t="s">
        <v>227</v>
      </c>
      <c r="G78" t="s">
        <v>619</v>
      </c>
      <c r="H78" t="s">
        <v>112</v>
      </c>
      <c r="I78" t="s">
        <v>968</v>
      </c>
    </row>
    <row r="79" spans="4:9" x14ac:dyDescent="0.25">
      <c r="E79" t="s">
        <v>142</v>
      </c>
      <c r="F79" t="s">
        <v>228</v>
      </c>
      <c r="G79" t="s">
        <v>620</v>
      </c>
      <c r="H79" t="s">
        <v>112</v>
      </c>
      <c r="I79" t="s">
        <v>968</v>
      </c>
    </row>
    <row r="80" spans="4:9" x14ac:dyDescent="0.25">
      <c r="E80" t="s">
        <v>142</v>
      </c>
      <c r="F80" t="s">
        <v>229</v>
      </c>
      <c r="G80" t="s">
        <v>621</v>
      </c>
      <c r="H80" t="s">
        <v>112</v>
      </c>
      <c r="I80" t="s">
        <v>968</v>
      </c>
    </row>
    <row r="81" spans="5:9" x14ac:dyDescent="0.25">
      <c r="E81" t="s">
        <v>142</v>
      </c>
      <c r="F81" t="s">
        <v>230</v>
      </c>
      <c r="G81" t="s">
        <v>622</v>
      </c>
      <c r="H81" t="s">
        <v>112</v>
      </c>
      <c r="I81" t="s">
        <v>968</v>
      </c>
    </row>
    <row r="82" spans="5:9" x14ac:dyDescent="0.25">
      <c r="E82" t="s">
        <v>142</v>
      </c>
      <c r="F82" t="s">
        <v>231</v>
      </c>
      <c r="G82" t="s">
        <v>114</v>
      </c>
      <c r="H82" t="s">
        <v>112</v>
      </c>
      <c r="I82" t="s">
        <v>968</v>
      </c>
    </row>
    <row r="83" spans="5:9" x14ac:dyDescent="0.25">
      <c r="E83" t="s">
        <v>142</v>
      </c>
      <c r="F83" t="s">
        <v>232</v>
      </c>
      <c r="G83" t="s">
        <v>623</v>
      </c>
      <c r="H83" t="s">
        <v>112</v>
      </c>
      <c r="I83" t="s">
        <v>968</v>
      </c>
    </row>
    <row r="84" spans="5:9" x14ac:dyDescent="0.25">
      <c r="E84" t="s">
        <v>142</v>
      </c>
      <c r="F84" t="s">
        <v>233</v>
      </c>
      <c r="G84" t="s">
        <v>624</v>
      </c>
      <c r="H84" t="s">
        <v>112</v>
      </c>
      <c r="I84" t="s">
        <v>968</v>
      </c>
    </row>
    <row r="85" spans="5:9" x14ac:dyDescent="0.25">
      <c r="E85" t="s">
        <v>142</v>
      </c>
      <c r="F85" t="s">
        <v>234</v>
      </c>
      <c r="G85" t="s">
        <v>625</v>
      </c>
      <c r="H85" t="s">
        <v>112</v>
      </c>
      <c r="I85" t="s">
        <v>968</v>
      </c>
    </row>
    <row r="86" spans="5:9" x14ac:dyDescent="0.25">
      <c r="E86" t="s">
        <v>142</v>
      </c>
      <c r="F86" t="s">
        <v>1070</v>
      </c>
      <c r="G86" t="s">
        <v>1071</v>
      </c>
      <c r="H86" t="s">
        <v>112</v>
      </c>
      <c r="I86" t="s">
        <v>968</v>
      </c>
    </row>
    <row r="87" spans="5:9" x14ac:dyDescent="0.25">
      <c r="E87" t="s">
        <v>143</v>
      </c>
      <c r="F87" t="s">
        <v>235</v>
      </c>
      <c r="G87" t="s">
        <v>626</v>
      </c>
      <c r="H87" t="s">
        <v>935</v>
      </c>
      <c r="I87" t="s">
        <v>948</v>
      </c>
    </row>
    <row r="88" spans="5:9" x14ac:dyDescent="0.25">
      <c r="E88" t="s">
        <v>143</v>
      </c>
      <c r="F88" t="s">
        <v>236</v>
      </c>
      <c r="G88" t="s">
        <v>627</v>
      </c>
      <c r="H88" t="s">
        <v>935</v>
      </c>
      <c r="I88" t="s">
        <v>948</v>
      </c>
    </row>
    <row r="89" spans="5:9" x14ac:dyDescent="0.25">
      <c r="E89" t="s">
        <v>143</v>
      </c>
      <c r="F89" t="s">
        <v>237</v>
      </c>
      <c r="G89" t="s">
        <v>628</v>
      </c>
      <c r="H89" t="s">
        <v>935</v>
      </c>
      <c r="I89" t="s">
        <v>948</v>
      </c>
    </row>
    <row r="90" spans="5:9" x14ac:dyDescent="0.25">
      <c r="E90" t="s">
        <v>143</v>
      </c>
      <c r="F90" t="s">
        <v>238</v>
      </c>
      <c r="G90" t="s">
        <v>629</v>
      </c>
      <c r="H90" t="s">
        <v>935</v>
      </c>
      <c r="I90" t="s">
        <v>948</v>
      </c>
    </row>
    <row r="91" spans="5:9" x14ac:dyDescent="0.25">
      <c r="E91" t="s">
        <v>143</v>
      </c>
      <c r="F91" t="s">
        <v>239</v>
      </c>
      <c r="G91" t="s">
        <v>630</v>
      </c>
      <c r="H91" t="s">
        <v>935</v>
      </c>
      <c r="I91" t="s">
        <v>948</v>
      </c>
    </row>
    <row r="92" spans="5:9" x14ac:dyDescent="0.25">
      <c r="E92" t="s">
        <v>143</v>
      </c>
      <c r="F92" t="s">
        <v>240</v>
      </c>
      <c r="G92" t="s">
        <v>631</v>
      </c>
      <c r="H92" t="s">
        <v>935</v>
      </c>
      <c r="I92" t="s">
        <v>948</v>
      </c>
    </row>
    <row r="93" spans="5:9" x14ac:dyDescent="0.25">
      <c r="E93" t="s">
        <v>143</v>
      </c>
      <c r="F93" t="s">
        <v>241</v>
      </c>
      <c r="G93" t="s">
        <v>632</v>
      </c>
      <c r="H93" t="s">
        <v>935</v>
      </c>
      <c r="I93" t="s">
        <v>948</v>
      </c>
    </row>
    <row r="94" spans="5:9" x14ac:dyDescent="0.25">
      <c r="E94" t="s">
        <v>143</v>
      </c>
      <c r="F94" t="s">
        <v>242</v>
      </c>
      <c r="G94" t="s">
        <v>633</v>
      </c>
      <c r="H94" t="s">
        <v>935</v>
      </c>
      <c r="I94" t="s">
        <v>948</v>
      </c>
    </row>
    <row r="95" spans="5:9" x14ac:dyDescent="0.25">
      <c r="E95" t="s">
        <v>143</v>
      </c>
      <c r="F95" t="s">
        <v>243</v>
      </c>
      <c r="G95" t="s">
        <v>634</v>
      </c>
      <c r="H95" t="s">
        <v>935</v>
      </c>
      <c r="I95" t="s">
        <v>948</v>
      </c>
    </row>
    <row r="96" spans="5:9" x14ac:dyDescent="0.25">
      <c r="E96" t="s">
        <v>144</v>
      </c>
      <c r="F96" t="s">
        <v>244</v>
      </c>
      <c r="G96" t="s">
        <v>635</v>
      </c>
      <c r="H96" t="s">
        <v>129</v>
      </c>
      <c r="I96" t="s">
        <v>949</v>
      </c>
    </row>
    <row r="97" spans="5:9" x14ac:dyDescent="0.25">
      <c r="E97" t="s">
        <v>144</v>
      </c>
      <c r="F97" t="s">
        <v>245</v>
      </c>
      <c r="G97" t="s">
        <v>636</v>
      </c>
      <c r="H97" t="s">
        <v>129</v>
      </c>
      <c r="I97" t="s">
        <v>949</v>
      </c>
    </row>
    <row r="98" spans="5:9" x14ac:dyDescent="0.25">
      <c r="E98" t="s">
        <v>144</v>
      </c>
      <c r="F98" t="s">
        <v>246</v>
      </c>
      <c r="G98" t="s">
        <v>637</v>
      </c>
      <c r="H98" t="s">
        <v>129</v>
      </c>
      <c r="I98" t="s">
        <v>949</v>
      </c>
    </row>
    <row r="99" spans="5:9" x14ac:dyDescent="0.25">
      <c r="E99" t="s">
        <v>144</v>
      </c>
      <c r="F99" t="s">
        <v>247</v>
      </c>
      <c r="G99" t="s">
        <v>638</v>
      </c>
      <c r="H99" t="s">
        <v>129</v>
      </c>
      <c r="I99" t="s">
        <v>949</v>
      </c>
    </row>
    <row r="100" spans="5:9" x14ac:dyDescent="0.25">
      <c r="E100" t="s">
        <v>144</v>
      </c>
      <c r="F100" t="s">
        <v>248</v>
      </c>
      <c r="G100" t="s">
        <v>639</v>
      </c>
      <c r="H100" t="s">
        <v>129</v>
      </c>
      <c r="I100" t="s">
        <v>949</v>
      </c>
    </row>
    <row r="101" spans="5:9" x14ac:dyDescent="0.25">
      <c r="E101" t="s">
        <v>144</v>
      </c>
      <c r="F101" t="s">
        <v>249</v>
      </c>
      <c r="G101" t="s">
        <v>640</v>
      </c>
      <c r="H101" t="s">
        <v>129</v>
      </c>
      <c r="I101" t="s">
        <v>949</v>
      </c>
    </row>
    <row r="102" spans="5:9" x14ac:dyDescent="0.25">
      <c r="E102" t="s">
        <v>144</v>
      </c>
      <c r="F102" t="s">
        <v>250</v>
      </c>
      <c r="G102" t="s">
        <v>641</v>
      </c>
      <c r="H102" t="s">
        <v>129</v>
      </c>
      <c r="I102" t="s">
        <v>949</v>
      </c>
    </row>
    <row r="103" spans="5:9" x14ac:dyDescent="0.25">
      <c r="E103" t="s">
        <v>144</v>
      </c>
      <c r="F103" t="s">
        <v>251</v>
      </c>
      <c r="G103" t="s">
        <v>642</v>
      </c>
      <c r="H103" t="s">
        <v>129</v>
      </c>
      <c r="I103" t="s">
        <v>949</v>
      </c>
    </row>
    <row r="104" spans="5:9" x14ac:dyDescent="0.25">
      <c r="E104" t="s">
        <v>144</v>
      </c>
      <c r="F104" t="s">
        <v>252</v>
      </c>
      <c r="G104" t="s">
        <v>643</v>
      </c>
      <c r="H104" t="s">
        <v>129</v>
      </c>
      <c r="I104" t="s">
        <v>949</v>
      </c>
    </row>
    <row r="105" spans="5:9" x14ac:dyDescent="0.25">
      <c r="E105" t="s">
        <v>144</v>
      </c>
      <c r="F105" t="s">
        <v>253</v>
      </c>
      <c r="G105" t="s">
        <v>644</v>
      </c>
      <c r="H105" t="s">
        <v>129</v>
      </c>
      <c r="I105" t="s">
        <v>949</v>
      </c>
    </row>
    <row r="106" spans="5:9" x14ac:dyDescent="0.25">
      <c r="E106" t="s">
        <v>144</v>
      </c>
      <c r="F106" t="s">
        <v>254</v>
      </c>
      <c r="G106" t="s">
        <v>645</v>
      </c>
      <c r="H106" t="s">
        <v>129</v>
      </c>
      <c r="I106" t="s">
        <v>949</v>
      </c>
    </row>
    <row r="107" spans="5:9" x14ac:dyDescent="0.25">
      <c r="E107" t="s">
        <v>144</v>
      </c>
      <c r="F107" t="s">
        <v>255</v>
      </c>
      <c r="G107" t="s">
        <v>646</v>
      </c>
      <c r="H107" t="s">
        <v>129</v>
      </c>
      <c r="I107" t="s">
        <v>949</v>
      </c>
    </row>
    <row r="108" spans="5:9" x14ac:dyDescent="0.25">
      <c r="E108" t="s">
        <v>144</v>
      </c>
      <c r="F108" t="s">
        <v>256</v>
      </c>
      <c r="G108" t="s">
        <v>647</v>
      </c>
      <c r="H108" t="s">
        <v>129</v>
      </c>
      <c r="I108" t="s">
        <v>949</v>
      </c>
    </row>
    <row r="109" spans="5:9" x14ac:dyDescent="0.25">
      <c r="E109" t="s">
        <v>144</v>
      </c>
      <c r="F109" t="s">
        <v>257</v>
      </c>
      <c r="G109" t="s">
        <v>128</v>
      </c>
      <c r="H109" t="s">
        <v>129</v>
      </c>
      <c r="I109" t="s">
        <v>949</v>
      </c>
    </row>
    <row r="110" spans="5:9" x14ac:dyDescent="0.25">
      <c r="E110" t="s">
        <v>144</v>
      </c>
      <c r="F110" t="s">
        <v>258</v>
      </c>
      <c r="G110" t="s">
        <v>649</v>
      </c>
      <c r="H110" t="s">
        <v>129</v>
      </c>
      <c r="I110" t="s">
        <v>949</v>
      </c>
    </row>
    <row r="111" spans="5:9" x14ac:dyDescent="0.25">
      <c r="E111" t="s">
        <v>144</v>
      </c>
      <c r="F111" t="s">
        <v>259</v>
      </c>
      <c r="G111" t="s">
        <v>650</v>
      </c>
      <c r="H111" t="s">
        <v>129</v>
      </c>
      <c r="I111" t="s">
        <v>949</v>
      </c>
    </row>
    <row r="112" spans="5:9" x14ac:dyDescent="0.25">
      <c r="E112" t="s">
        <v>144</v>
      </c>
      <c r="F112" t="s">
        <v>260</v>
      </c>
      <c r="G112" t="s">
        <v>651</v>
      </c>
      <c r="H112" t="s">
        <v>129</v>
      </c>
      <c r="I112" t="s">
        <v>949</v>
      </c>
    </row>
    <row r="113" spans="5:9" x14ac:dyDescent="0.25">
      <c r="E113" t="s">
        <v>144</v>
      </c>
      <c r="F113" t="s">
        <v>261</v>
      </c>
      <c r="G113" t="s">
        <v>652</v>
      </c>
      <c r="H113" t="s">
        <v>129</v>
      </c>
      <c r="I113" t="s">
        <v>949</v>
      </c>
    </row>
    <row r="114" spans="5:9" x14ac:dyDescent="0.25">
      <c r="E114" t="s">
        <v>144</v>
      </c>
      <c r="F114" t="s">
        <v>262</v>
      </c>
      <c r="G114" t="s">
        <v>653</v>
      </c>
      <c r="H114" t="s">
        <v>129</v>
      </c>
      <c r="I114" t="s">
        <v>949</v>
      </c>
    </row>
    <row r="115" spans="5:9" x14ac:dyDescent="0.25">
      <c r="E115" t="s">
        <v>144</v>
      </c>
      <c r="F115" t="s">
        <v>263</v>
      </c>
      <c r="G115" t="s">
        <v>654</v>
      </c>
      <c r="H115" t="s">
        <v>129</v>
      </c>
      <c r="I115" t="s">
        <v>949</v>
      </c>
    </row>
    <row r="116" spans="5:9" x14ac:dyDescent="0.25">
      <c r="E116" t="s">
        <v>144</v>
      </c>
      <c r="F116" t="s">
        <v>264</v>
      </c>
      <c r="G116" t="s">
        <v>648</v>
      </c>
      <c r="H116" t="s">
        <v>129</v>
      </c>
      <c r="I116" t="s">
        <v>949</v>
      </c>
    </row>
    <row r="117" spans="5:9" x14ac:dyDescent="0.25">
      <c r="E117" t="s">
        <v>144</v>
      </c>
      <c r="F117" t="s">
        <v>265</v>
      </c>
      <c r="G117" t="s">
        <v>655</v>
      </c>
      <c r="H117" t="s">
        <v>129</v>
      </c>
      <c r="I117" t="s">
        <v>949</v>
      </c>
    </row>
    <row r="118" spans="5:9" x14ac:dyDescent="0.25">
      <c r="E118" t="s">
        <v>144</v>
      </c>
      <c r="F118" t="s">
        <v>266</v>
      </c>
      <c r="G118" t="s">
        <v>656</v>
      </c>
      <c r="H118" t="s">
        <v>129</v>
      </c>
      <c r="I118" t="s">
        <v>949</v>
      </c>
    </row>
    <row r="119" spans="5:9" x14ac:dyDescent="0.25">
      <c r="E119" t="s">
        <v>145</v>
      </c>
      <c r="F119" t="s">
        <v>267</v>
      </c>
      <c r="G119" t="s">
        <v>658</v>
      </c>
      <c r="H119" t="s">
        <v>936</v>
      </c>
      <c r="I119" t="s">
        <v>950</v>
      </c>
    </row>
    <row r="120" spans="5:9" x14ac:dyDescent="0.25">
      <c r="E120" t="s">
        <v>145</v>
      </c>
      <c r="F120" t="s">
        <v>268</v>
      </c>
      <c r="G120" t="s">
        <v>659</v>
      </c>
      <c r="H120" t="s">
        <v>936</v>
      </c>
      <c r="I120" t="s">
        <v>950</v>
      </c>
    </row>
    <row r="121" spans="5:9" x14ac:dyDescent="0.25">
      <c r="E121" t="s">
        <v>145</v>
      </c>
      <c r="F121" t="s">
        <v>269</v>
      </c>
      <c r="G121" t="s">
        <v>660</v>
      </c>
      <c r="H121" t="s">
        <v>936</v>
      </c>
      <c r="I121" t="s">
        <v>950</v>
      </c>
    </row>
    <row r="122" spans="5:9" x14ac:dyDescent="0.25">
      <c r="E122" t="s">
        <v>145</v>
      </c>
      <c r="F122" t="s">
        <v>270</v>
      </c>
      <c r="G122" t="s">
        <v>661</v>
      </c>
      <c r="H122" t="s">
        <v>936</v>
      </c>
      <c r="I122" t="s">
        <v>950</v>
      </c>
    </row>
    <row r="123" spans="5:9" x14ac:dyDescent="0.25">
      <c r="E123" t="s">
        <v>145</v>
      </c>
      <c r="F123" t="s">
        <v>271</v>
      </c>
      <c r="G123" t="s">
        <v>662</v>
      </c>
      <c r="H123" t="s">
        <v>936</v>
      </c>
      <c r="I123" t="s">
        <v>950</v>
      </c>
    </row>
    <row r="124" spans="5:9" x14ac:dyDescent="0.25">
      <c r="E124" t="s">
        <v>145</v>
      </c>
      <c r="F124" t="s">
        <v>272</v>
      </c>
      <c r="G124" t="s">
        <v>663</v>
      </c>
      <c r="H124" t="s">
        <v>936</v>
      </c>
      <c r="I124" t="s">
        <v>950</v>
      </c>
    </row>
    <row r="125" spans="5:9" x14ac:dyDescent="0.25">
      <c r="E125" t="s">
        <v>145</v>
      </c>
      <c r="F125" t="s">
        <v>273</v>
      </c>
      <c r="G125" t="s">
        <v>664</v>
      </c>
      <c r="H125" t="s">
        <v>936</v>
      </c>
      <c r="I125" t="s">
        <v>950</v>
      </c>
    </row>
    <row r="126" spans="5:9" x14ac:dyDescent="0.25">
      <c r="E126" t="s">
        <v>145</v>
      </c>
      <c r="F126" t="s">
        <v>274</v>
      </c>
      <c r="G126" t="s">
        <v>665</v>
      </c>
      <c r="H126" t="s">
        <v>936</v>
      </c>
      <c r="I126" t="s">
        <v>950</v>
      </c>
    </row>
    <row r="127" spans="5:9" x14ac:dyDescent="0.25">
      <c r="E127" t="s">
        <v>145</v>
      </c>
      <c r="F127" t="s">
        <v>275</v>
      </c>
      <c r="G127" t="s">
        <v>666</v>
      </c>
      <c r="H127" t="s">
        <v>936</v>
      </c>
      <c r="I127" t="s">
        <v>950</v>
      </c>
    </row>
    <row r="128" spans="5:9" x14ac:dyDescent="0.25">
      <c r="E128" t="s">
        <v>145</v>
      </c>
      <c r="F128" t="s">
        <v>276</v>
      </c>
      <c r="G128" t="s">
        <v>667</v>
      </c>
      <c r="H128" t="s">
        <v>936</v>
      </c>
      <c r="I128" t="s">
        <v>950</v>
      </c>
    </row>
    <row r="129" spans="4:9" x14ac:dyDescent="0.25">
      <c r="E129" t="s">
        <v>145</v>
      </c>
      <c r="F129" t="s">
        <v>277</v>
      </c>
      <c r="G129" t="s">
        <v>657</v>
      </c>
      <c r="H129" t="s">
        <v>936</v>
      </c>
      <c r="I129" t="s">
        <v>950</v>
      </c>
    </row>
    <row r="130" spans="4:9" x14ac:dyDescent="0.25">
      <c r="E130" t="s">
        <v>146</v>
      </c>
      <c r="F130" t="s">
        <v>278</v>
      </c>
      <c r="G130" t="s">
        <v>668</v>
      </c>
      <c r="H130" t="s">
        <v>937</v>
      </c>
      <c r="I130" t="s">
        <v>951</v>
      </c>
    </row>
    <row r="131" spans="4:9" x14ac:dyDescent="0.25">
      <c r="E131" t="s">
        <v>146</v>
      </c>
      <c r="F131" t="s">
        <v>279</v>
      </c>
      <c r="G131" t="s">
        <v>669</v>
      </c>
      <c r="H131" t="s">
        <v>937</v>
      </c>
      <c r="I131" t="s">
        <v>951</v>
      </c>
    </row>
    <row r="132" spans="4:9" x14ac:dyDescent="0.25">
      <c r="E132" t="s">
        <v>146</v>
      </c>
      <c r="F132" t="s">
        <v>280</v>
      </c>
      <c r="G132" t="s">
        <v>670</v>
      </c>
      <c r="H132" t="s">
        <v>937</v>
      </c>
      <c r="I132" t="s">
        <v>951</v>
      </c>
    </row>
    <row r="133" spans="4:9" x14ac:dyDescent="0.25">
      <c r="E133" t="s">
        <v>146</v>
      </c>
      <c r="F133" t="s">
        <v>281</v>
      </c>
      <c r="G133" t="s">
        <v>671</v>
      </c>
      <c r="H133" t="s">
        <v>937</v>
      </c>
      <c r="I133" t="s">
        <v>951</v>
      </c>
    </row>
    <row r="134" spans="4:9" x14ac:dyDescent="0.25">
      <c r="D134" t="s">
        <v>1046</v>
      </c>
      <c r="E134" t="s">
        <v>146</v>
      </c>
      <c r="F134" t="s">
        <v>282</v>
      </c>
      <c r="G134" t="s">
        <v>672</v>
      </c>
      <c r="H134" t="s">
        <v>937</v>
      </c>
      <c r="I134" t="s">
        <v>951</v>
      </c>
    </row>
    <row r="135" spans="4:9" x14ac:dyDescent="0.25">
      <c r="E135" t="s">
        <v>146</v>
      </c>
      <c r="F135" t="s">
        <v>283</v>
      </c>
      <c r="G135" t="s">
        <v>673</v>
      </c>
      <c r="H135" t="s">
        <v>937</v>
      </c>
      <c r="I135" t="s">
        <v>951</v>
      </c>
    </row>
    <row r="136" spans="4:9" x14ac:dyDescent="0.25">
      <c r="E136" t="s">
        <v>146</v>
      </c>
      <c r="F136" t="s">
        <v>284</v>
      </c>
      <c r="G136" t="s">
        <v>674</v>
      </c>
      <c r="H136" t="s">
        <v>937</v>
      </c>
      <c r="I136" t="s">
        <v>951</v>
      </c>
    </row>
    <row r="137" spans="4:9" x14ac:dyDescent="0.25">
      <c r="E137" t="s">
        <v>146</v>
      </c>
      <c r="F137" t="s">
        <v>983</v>
      </c>
      <c r="G137" t="s">
        <v>984</v>
      </c>
      <c r="H137" t="s">
        <v>937</v>
      </c>
      <c r="I137" t="s">
        <v>951</v>
      </c>
    </row>
    <row r="138" spans="4:9" x14ac:dyDescent="0.25">
      <c r="E138" t="s">
        <v>146</v>
      </c>
      <c r="F138" t="s">
        <v>285</v>
      </c>
      <c r="G138" t="s">
        <v>675</v>
      </c>
      <c r="H138" t="s">
        <v>937</v>
      </c>
      <c r="I138" t="s">
        <v>951</v>
      </c>
    </row>
    <row r="139" spans="4:9" x14ac:dyDescent="0.25">
      <c r="E139" t="s">
        <v>146</v>
      </c>
      <c r="F139" t="s">
        <v>286</v>
      </c>
      <c r="G139" t="s">
        <v>676</v>
      </c>
      <c r="H139" t="s">
        <v>937</v>
      </c>
      <c r="I139" t="s">
        <v>951</v>
      </c>
    </row>
    <row r="140" spans="4:9" x14ac:dyDescent="0.25">
      <c r="E140" t="s">
        <v>146</v>
      </c>
      <c r="F140" t="s">
        <v>1093</v>
      </c>
      <c r="G140" t="s">
        <v>1090</v>
      </c>
      <c r="H140" t="s">
        <v>937</v>
      </c>
      <c r="I140" t="s">
        <v>951</v>
      </c>
    </row>
    <row r="141" spans="4:9" x14ac:dyDescent="0.25">
      <c r="E141" t="s">
        <v>146</v>
      </c>
      <c r="F141" t="s">
        <v>287</v>
      </c>
      <c r="G141" t="s">
        <v>677</v>
      </c>
      <c r="H141" t="s">
        <v>937</v>
      </c>
      <c r="I141" t="s">
        <v>951</v>
      </c>
    </row>
    <row r="142" spans="4:9" x14ac:dyDescent="0.25">
      <c r="D142" t="s">
        <v>1046</v>
      </c>
      <c r="E142" t="s">
        <v>146</v>
      </c>
      <c r="F142" t="s">
        <v>288</v>
      </c>
      <c r="G142" t="s">
        <v>678</v>
      </c>
      <c r="H142" t="s">
        <v>937</v>
      </c>
      <c r="I142" t="s">
        <v>951</v>
      </c>
    </row>
    <row r="143" spans="4:9" x14ac:dyDescent="0.25">
      <c r="D143" t="s">
        <v>1046</v>
      </c>
      <c r="E143" t="s">
        <v>146</v>
      </c>
      <c r="F143" t="s">
        <v>220</v>
      </c>
      <c r="G143" t="s">
        <v>612</v>
      </c>
      <c r="H143" t="s">
        <v>937</v>
      </c>
      <c r="I143" t="s">
        <v>951</v>
      </c>
    </row>
    <row r="144" spans="4:9" x14ac:dyDescent="0.25">
      <c r="E144" t="s">
        <v>147</v>
      </c>
      <c r="F144" t="s">
        <v>289</v>
      </c>
      <c r="G144" t="s">
        <v>679</v>
      </c>
      <c r="H144" t="s">
        <v>119</v>
      </c>
      <c r="I144" t="s">
        <v>952</v>
      </c>
    </row>
    <row r="145" spans="5:9" x14ac:dyDescent="0.25">
      <c r="E145" t="s">
        <v>147</v>
      </c>
      <c r="F145" t="s">
        <v>290</v>
      </c>
      <c r="G145" t="s">
        <v>680</v>
      </c>
      <c r="H145" t="s">
        <v>119</v>
      </c>
      <c r="I145" t="s">
        <v>952</v>
      </c>
    </row>
    <row r="146" spans="5:9" x14ac:dyDescent="0.25">
      <c r="E146" t="s">
        <v>147</v>
      </c>
      <c r="F146" t="s">
        <v>291</v>
      </c>
      <c r="G146" t="s">
        <v>681</v>
      </c>
      <c r="H146" t="s">
        <v>119</v>
      </c>
      <c r="I146" t="s">
        <v>952</v>
      </c>
    </row>
    <row r="147" spans="5:9" x14ac:dyDescent="0.25">
      <c r="E147" t="s">
        <v>147</v>
      </c>
      <c r="F147" t="s">
        <v>292</v>
      </c>
      <c r="G147" t="s">
        <v>682</v>
      </c>
      <c r="H147" t="s">
        <v>119</v>
      </c>
      <c r="I147" t="s">
        <v>952</v>
      </c>
    </row>
    <row r="148" spans="5:9" x14ac:dyDescent="0.25">
      <c r="E148" t="s">
        <v>147</v>
      </c>
      <c r="F148" t="s">
        <v>293</v>
      </c>
      <c r="G148" t="s">
        <v>683</v>
      </c>
      <c r="H148" t="s">
        <v>119</v>
      </c>
      <c r="I148" t="s">
        <v>952</v>
      </c>
    </row>
    <row r="149" spans="5:9" x14ac:dyDescent="0.25">
      <c r="E149" t="s">
        <v>147</v>
      </c>
      <c r="F149" t="s">
        <v>294</v>
      </c>
      <c r="G149" t="s">
        <v>684</v>
      </c>
      <c r="H149" t="s">
        <v>119</v>
      </c>
      <c r="I149" t="s">
        <v>952</v>
      </c>
    </row>
    <row r="150" spans="5:9" x14ac:dyDescent="0.25">
      <c r="E150" t="s">
        <v>147</v>
      </c>
      <c r="F150" t="s">
        <v>295</v>
      </c>
      <c r="G150" t="s">
        <v>120</v>
      </c>
      <c r="H150" t="s">
        <v>119</v>
      </c>
      <c r="I150" t="s">
        <v>952</v>
      </c>
    </row>
    <row r="151" spans="5:9" x14ac:dyDescent="0.25">
      <c r="E151" t="s">
        <v>147</v>
      </c>
      <c r="F151" t="s">
        <v>296</v>
      </c>
      <c r="G151" t="s">
        <v>685</v>
      </c>
      <c r="H151" t="s">
        <v>119</v>
      </c>
      <c r="I151" t="s">
        <v>952</v>
      </c>
    </row>
    <row r="152" spans="5:9" x14ac:dyDescent="0.25">
      <c r="E152" t="s">
        <v>147</v>
      </c>
      <c r="F152" t="s">
        <v>297</v>
      </c>
      <c r="G152" t="s">
        <v>686</v>
      </c>
      <c r="H152" t="s">
        <v>119</v>
      </c>
      <c r="I152" t="s">
        <v>952</v>
      </c>
    </row>
    <row r="153" spans="5:9" x14ac:dyDescent="0.25">
      <c r="E153" t="s">
        <v>147</v>
      </c>
      <c r="F153" t="s">
        <v>298</v>
      </c>
      <c r="G153" t="s">
        <v>687</v>
      </c>
      <c r="H153" t="s">
        <v>119</v>
      </c>
      <c r="I153" t="s">
        <v>952</v>
      </c>
    </row>
    <row r="154" spans="5:9" x14ac:dyDescent="0.25">
      <c r="E154" t="s">
        <v>147</v>
      </c>
      <c r="F154" t="s">
        <v>299</v>
      </c>
      <c r="G154" t="s">
        <v>688</v>
      </c>
      <c r="H154" t="s">
        <v>119</v>
      </c>
      <c r="I154" t="s">
        <v>952</v>
      </c>
    </row>
    <row r="155" spans="5:9" x14ac:dyDescent="0.25">
      <c r="E155" t="s">
        <v>147</v>
      </c>
      <c r="F155" t="s">
        <v>300</v>
      </c>
      <c r="G155" t="s">
        <v>689</v>
      </c>
      <c r="H155" t="s">
        <v>119</v>
      </c>
      <c r="I155" t="s">
        <v>952</v>
      </c>
    </row>
    <row r="156" spans="5:9" x14ac:dyDescent="0.25">
      <c r="E156" t="s">
        <v>147</v>
      </c>
      <c r="F156" t="s">
        <v>301</v>
      </c>
      <c r="G156" t="s">
        <v>690</v>
      </c>
      <c r="H156" t="s">
        <v>119</v>
      </c>
      <c r="I156" t="s">
        <v>952</v>
      </c>
    </row>
    <row r="157" spans="5:9" x14ac:dyDescent="0.25">
      <c r="E157" t="s">
        <v>147</v>
      </c>
      <c r="F157" t="s">
        <v>302</v>
      </c>
      <c r="G157" t="s">
        <v>691</v>
      </c>
      <c r="H157" t="s">
        <v>119</v>
      </c>
      <c r="I157" t="s">
        <v>952</v>
      </c>
    </row>
    <row r="158" spans="5:9" x14ac:dyDescent="0.25">
      <c r="E158" t="s">
        <v>147</v>
      </c>
      <c r="F158" t="s">
        <v>303</v>
      </c>
      <c r="G158" t="s">
        <v>692</v>
      </c>
      <c r="H158" t="s">
        <v>119</v>
      </c>
      <c r="I158" t="s">
        <v>952</v>
      </c>
    </row>
    <row r="159" spans="5:9" x14ac:dyDescent="0.25">
      <c r="E159" t="s">
        <v>147</v>
      </c>
      <c r="F159" t="s">
        <v>304</v>
      </c>
      <c r="G159" t="s">
        <v>693</v>
      </c>
      <c r="H159" t="s">
        <v>119</v>
      </c>
      <c r="I159" t="s">
        <v>952</v>
      </c>
    </row>
    <row r="160" spans="5:9" x14ac:dyDescent="0.25">
      <c r="E160" t="s">
        <v>148</v>
      </c>
      <c r="F160" t="s">
        <v>305</v>
      </c>
      <c r="G160" t="s">
        <v>694</v>
      </c>
      <c r="H160" t="s">
        <v>148</v>
      </c>
      <c r="I160" t="s">
        <v>953</v>
      </c>
    </row>
    <row r="161" spans="4:9" x14ac:dyDescent="0.25">
      <c r="E161" t="s">
        <v>148</v>
      </c>
      <c r="F161" t="s">
        <v>306</v>
      </c>
      <c r="G161" t="s">
        <v>695</v>
      </c>
      <c r="H161" t="s">
        <v>148</v>
      </c>
      <c r="I161" t="s">
        <v>953</v>
      </c>
    </row>
    <row r="162" spans="4:9" x14ac:dyDescent="0.25">
      <c r="E162" t="s">
        <v>148</v>
      </c>
      <c r="F162" t="s">
        <v>307</v>
      </c>
      <c r="G162" t="s">
        <v>696</v>
      </c>
      <c r="H162" t="s">
        <v>148</v>
      </c>
      <c r="I162" t="s">
        <v>953</v>
      </c>
    </row>
    <row r="163" spans="4:9" x14ac:dyDescent="0.25">
      <c r="D163" t="s">
        <v>1042</v>
      </c>
      <c r="E163" t="s">
        <v>148</v>
      </c>
      <c r="F163" t="s">
        <v>308</v>
      </c>
      <c r="G163" t="s">
        <v>602</v>
      </c>
      <c r="H163" t="s">
        <v>148</v>
      </c>
      <c r="I163" t="s">
        <v>953</v>
      </c>
    </row>
    <row r="164" spans="4:9" x14ac:dyDescent="0.25">
      <c r="E164" t="s">
        <v>148</v>
      </c>
      <c r="F164" t="s">
        <v>309</v>
      </c>
      <c r="G164" t="s">
        <v>697</v>
      </c>
      <c r="H164" t="s">
        <v>148</v>
      </c>
      <c r="I164" t="s">
        <v>953</v>
      </c>
    </row>
    <row r="165" spans="4:9" x14ac:dyDescent="0.25">
      <c r="E165" t="s">
        <v>148</v>
      </c>
      <c r="F165" t="s">
        <v>310</v>
      </c>
      <c r="G165" t="s">
        <v>698</v>
      </c>
      <c r="H165" t="s">
        <v>148</v>
      </c>
      <c r="I165" t="s">
        <v>953</v>
      </c>
    </row>
    <row r="166" spans="4:9" x14ac:dyDescent="0.25">
      <c r="D166" t="s">
        <v>1042</v>
      </c>
      <c r="E166" t="s">
        <v>148</v>
      </c>
      <c r="F166" t="s">
        <v>311</v>
      </c>
      <c r="G166" t="s">
        <v>699</v>
      </c>
      <c r="H166" t="s">
        <v>148</v>
      </c>
      <c r="I166" t="s">
        <v>953</v>
      </c>
    </row>
    <row r="167" spans="4:9" x14ac:dyDescent="0.25">
      <c r="E167" t="s">
        <v>148</v>
      </c>
      <c r="F167" t="s">
        <v>312</v>
      </c>
      <c r="G167" t="s">
        <v>700</v>
      </c>
      <c r="H167" t="s">
        <v>148</v>
      </c>
      <c r="I167" t="s">
        <v>953</v>
      </c>
    </row>
    <row r="168" spans="4:9" x14ac:dyDescent="0.25">
      <c r="E168" t="s">
        <v>148</v>
      </c>
      <c r="F168" t="s">
        <v>313</v>
      </c>
      <c r="G168" t="s">
        <v>701</v>
      </c>
      <c r="H168" t="s">
        <v>148</v>
      </c>
      <c r="I168" t="s">
        <v>953</v>
      </c>
    </row>
    <row r="169" spans="4:9" x14ac:dyDescent="0.25">
      <c r="D169" t="s">
        <v>1042</v>
      </c>
      <c r="E169" t="s">
        <v>148</v>
      </c>
      <c r="F169" t="s">
        <v>314</v>
      </c>
      <c r="G169" t="s">
        <v>612</v>
      </c>
      <c r="H169" t="s">
        <v>148</v>
      </c>
      <c r="I169" t="s">
        <v>953</v>
      </c>
    </row>
    <row r="170" spans="4:9" x14ac:dyDescent="0.25">
      <c r="E170" t="s">
        <v>131</v>
      </c>
      <c r="F170" t="s">
        <v>315</v>
      </c>
      <c r="G170" t="s">
        <v>702</v>
      </c>
      <c r="H170" t="s">
        <v>131</v>
      </c>
      <c r="I170" t="s">
        <v>975</v>
      </c>
    </row>
    <row r="171" spans="4:9" x14ac:dyDescent="0.25">
      <c r="E171" t="s">
        <v>131</v>
      </c>
      <c r="F171" t="s">
        <v>316</v>
      </c>
      <c r="G171" t="s">
        <v>703</v>
      </c>
      <c r="H171" t="s">
        <v>131</v>
      </c>
      <c r="I171" t="s">
        <v>975</v>
      </c>
    </row>
    <row r="172" spans="4:9" x14ac:dyDescent="0.25">
      <c r="E172" t="s">
        <v>131</v>
      </c>
      <c r="F172" t="s">
        <v>317</v>
      </c>
      <c r="G172" t="s">
        <v>704</v>
      </c>
      <c r="H172" t="s">
        <v>131</v>
      </c>
      <c r="I172" t="s">
        <v>975</v>
      </c>
    </row>
    <row r="173" spans="4:9" x14ac:dyDescent="0.25">
      <c r="E173" t="s">
        <v>131</v>
      </c>
      <c r="F173" t="s">
        <v>318</v>
      </c>
      <c r="G173" t="s">
        <v>705</v>
      </c>
      <c r="H173" t="s">
        <v>131</v>
      </c>
      <c r="I173" t="s">
        <v>975</v>
      </c>
    </row>
    <row r="174" spans="4:9" x14ac:dyDescent="0.25">
      <c r="E174" t="s">
        <v>131</v>
      </c>
      <c r="F174" t="s">
        <v>974</v>
      </c>
      <c r="G174" t="s">
        <v>973</v>
      </c>
      <c r="H174" t="s">
        <v>131</v>
      </c>
      <c r="I174" t="s">
        <v>975</v>
      </c>
    </row>
    <row r="175" spans="4:9" x14ac:dyDescent="0.25">
      <c r="E175" t="s">
        <v>131</v>
      </c>
      <c r="F175" t="s">
        <v>319</v>
      </c>
      <c r="G175" t="s">
        <v>706</v>
      </c>
      <c r="H175" t="s">
        <v>131</v>
      </c>
      <c r="I175" t="s">
        <v>975</v>
      </c>
    </row>
    <row r="176" spans="4:9" x14ac:dyDescent="0.25">
      <c r="E176" t="s">
        <v>131</v>
      </c>
      <c r="F176" t="s">
        <v>320</v>
      </c>
      <c r="G176" t="s">
        <v>707</v>
      </c>
      <c r="H176" t="s">
        <v>131</v>
      </c>
      <c r="I176" t="s">
        <v>975</v>
      </c>
    </row>
    <row r="177" spans="5:9" x14ac:dyDescent="0.25">
      <c r="E177" t="s">
        <v>131</v>
      </c>
      <c r="F177" t="s">
        <v>321</v>
      </c>
      <c r="G177" t="s">
        <v>708</v>
      </c>
      <c r="H177" t="s">
        <v>131</v>
      </c>
      <c r="I177" t="s">
        <v>975</v>
      </c>
    </row>
    <row r="178" spans="5:9" x14ac:dyDescent="0.25">
      <c r="E178" t="s">
        <v>131</v>
      </c>
      <c r="F178" t="s">
        <v>322</v>
      </c>
      <c r="G178" t="s">
        <v>709</v>
      </c>
      <c r="H178" t="s">
        <v>131</v>
      </c>
      <c r="I178" t="s">
        <v>975</v>
      </c>
    </row>
    <row r="179" spans="5:9" x14ac:dyDescent="0.25">
      <c r="E179" t="s">
        <v>131</v>
      </c>
      <c r="F179" t="s">
        <v>323</v>
      </c>
      <c r="G179" t="s">
        <v>710</v>
      </c>
      <c r="H179" t="s">
        <v>131</v>
      </c>
      <c r="I179" t="s">
        <v>975</v>
      </c>
    </row>
    <row r="180" spans="5:9" x14ac:dyDescent="0.25">
      <c r="E180" t="s">
        <v>131</v>
      </c>
      <c r="F180" t="s">
        <v>324</v>
      </c>
      <c r="G180" t="s">
        <v>711</v>
      </c>
      <c r="H180" t="s">
        <v>131</v>
      </c>
      <c r="I180" t="s">
        <v>975</v>
      </c>
    </row>
    <row r="181" spans="5:9" x14ac:dyDescent="0.25">
      <c r="E181" t="s">
        <v>131</v>
      </c>
      <c r="F181" t="s">
        <v>325</v>
      </c>
      <c r="G181" t="s">
        <v>712</v>
      </c>
      <c r="H181" t="s">
        <v>131</v>
      </c>
      <c r="I181" t="s">
        <v>975</v>
      </c>
    </row>
    <row r="182" spans="5:9" x14ac:dyDescent="0.25">
      <c r="E182" t="s">
        <v>131</v>
      </c>
      <c r="F182" t="s">
        <v>326</v>
      </c>
      <c r="G182" t="s">
        <v>713</v>
      </c>
      <c r="H182" t="s">
        <v>131</v>
      </c>
      <c r="I182" t="s">
        <v>975</v>
      </c>
    </row>
    <row r="183" spans="5:9" x14ac:dyDescent="0.25">
      <c r="E183" t="s">
        <v>131</v>
      </c>
      <c r="F183" t="s">
        <v>327</v>
      </c>
      <c r="G183" t="s">
        <v>714</v>
      </c>
      <c r="H183" t="s">
        <v>131</v>
      </c>
      <c r="I183" t="s">
        <v>975</v>
      </c>
    </row>
    <row r="184" spans="5:9" x14ac:dyDescent="0.25">
      <c r="E184" t="s">
        <v>131</v>
      </c>
      <c r="F184" t="s">
        <v>328</v>
      </c>
      <c r="G184" t="s">
        <v>715</v>
      </c>
      <c r="H184" t="s">
        <v>131</v>
      </c>
      <c r="I184" t="s">
        <v>975</v>
      </c>
    </row>
    <row r="185" spans="5:9" x14ac:dyDescent="0.25">
      <c r="E185" t="s">
        <v>131</v>
      </c>
      <c r="F185" t="s">
        <v>329</v>
      </c>
      <c r="G185" t="s">
        <v>716</v>
      </c>
      <c r="H185" t="s">
        <v>131</v>
      </c>
      <c r="I185" t="s">
        <v>975</v>
      </c>
    </row>
    <row r="186" spans="5:9" x14ac:dyDescent="0.25">
      <c r="E186" t="s">
        <v>131</v>
      </c>
      <c r="F186" t="s">
        <v>330</v>
      </c>
      <c r="G186" t="s">
        <v>717</v>
      </c>
      <c r="H186" t="s">
        <v>131</v>
      </c>
      <c r="I186" t="s">
        <v>975</v>
      </c>
    </row>
    <row r="187" spans="5:9" x14ac:dyDescent="0.25">
      <c r="E187" t="s">
        <v>131</v>
      </c>
      <c r="F187" t="s">
        <v>331</v>
      </c>
      <c r="G187" t="s">
        <v>718</v>
      </c>
      <c r="H187" t="s">
        <v>131</v>
      </c>
      <c r="I187" t="s">
        <v>975</v>
      </c>
    </row>
    <row r="188" spans="5:9" x14ac:dyDescent="0.25">
      <c r="E188" t="s">
        <v>131</v>
      </c>
      <c r="F188" t="s">
        <v>332</v>
      </c>
      <c r="G188" t="s">
        <v>719</v>
      </c>
      <c r="H188" t="s">
        <v>131</v>
      </c>
      <c r="I188" t="s">
        <v>975</v>
      </c>
    </row>
    <row r="189" spans="5:9" x14ac:dyDescent="0.25">
      <c r="E189" t="s">
        <v>131</v>
      </c>
      <c r="F189" t="s">
        <v>333</v>
      </c>
      <c r="G189" t="s">
        <v>720</v>
      </c>
      <c r="H189" t="s">
        <v>131</v>
      </c>
      <c r="I189" t="s">
        <v>975</v>
      </c>
    </row>
    <row r="190" spans="5:9" x14ac:dyDescent="0.25">
      <c r="E190" t="s">
        <v>131</v>
      </c>
      <c r="F190" t="s">
        <v>334</v>
      </c>
      <c r="G190" t="s">
        <v>721</v>
      </c>
      <c r="H190" t="s">
        <v>131</v>
      </c>
      <c r="I190" t="s">
        <v>975</v>
      </c>
    </row>
    <row r="191" spans="5:9" x14ac:dyDescent="0.25">
      <c r="E191" t="s">
        <v>131</v>
      </c>
      <c r="F191" t="s">
        <v>335</v>
      </c>
      <c r="G191" t="s">
        <v>722</v>
      </c>
      <c r="H191" t="s">
        <v>131</v>
      </c>
      <c r="I191" t="s">
        <v>975</v>
      </c>
    </row>
    <row r="192" spans="5:9" x14ac:dyDescent="0.25">
      <c r="E192" t="s">
        <v>131</v>
      </c>
      <c r="F192" t="s">
        <v>336</v>
      </c>
      <c r="G192" t="s">
        <v>723</v>
      </c>
      <c r="H192" t="s">
        <v>131</v>
      </c>
      <c r="I192" t="s">
        <v>975</v>
      </c>
    </row>
    <row r="193" spans="5:9" x14ac:dyDescent="0.25">
      <c r="E193" t="s">
        <v>131</v>
      </c>
      <c r="F193" t="s">
        <v>337</v>
      </c>
      <c r="G193" t="s">
        <v>724</v>
      </c>
      <c r="H193" t="s">
        <v>131</v>
      </c>
      <c r="I193" t="s">
        <v>975</v>
      </c>
    </row>
    <row r="194" spans="5:9" x14ac:dyDescent="0.25">
      <c r="E194" t="s">
        <v>131</v>
      </c>
      <c r="F194" t="s">
        <v>338</v>
      </c>
      <c r="G194" t="s">
        <v>725</v>
      </c>
      <c r="H194" t="s">
        <v>131</v>
      </c>
      <c r="I194" t="s">
        <v>975</v>
      </c>
    </row>
    <row r="195" spans="5:9" x14ac:dyDescent="0.25">
      <c r="E195" t="s">
        <v>131</v>
      </c>
      <c r="F195" t="s">
        <v>339</v>
      </c>
      <c r="G195" t="s">
        <v>130</v>
      </c>
      <c r="H195" t="s">
        <v>131</v>
      </c>
      <c r="I195" t="s">
        <v>975</v>
      </c>
    </row>
    <row r="196" spans="5:9" x14ac:dyDescent="0.25">
      <c r="E196" t="s">
        <v>131</v>
      </c>
      <c r="F196" t="s">
        <v>340</v>
      </c>
      <c r="G196" t="s">
        <v>726</v>
      </c>
      <c r="H196" t="s">
        <v>131</v>
      </c>
      <c r="I196" t="s">
        <v>975</v>
      </c>
    </row>
    <row r="197" spans="5:9" x14ac:dyDescent="0.25">
      <c r="E197" t="s">
        <v>131</v>
      </c>
      <c r="F197" t="s">
        <v>341</v>
      </c>
      <c r="G197" t="s">
        <v>727</v>
      </c>
      <c r="H197" t="s">
        <v>131</v>
      </c>
      <c r="I197" t="s">
        <v>975</v>
      </c>
    </row>
    <row r="198" spans="5:9" x14ac:dyDescent="0.25">
      <c r="E198" t="s">
        <v>985</v>
      </c>
      <c r="F198" t="s">
        <v>342</v>
      </c>
      <c r="G198" t="s">
        <v>728</v>
      </c>
      <c r="H198" t="s">
        <v>986</v>
      </c>
      <c r="I198" t="s">
        <v>987</v>
      </c>
    </row>
    <row r="199" spans="5:9" x14ac:dyDescent="0.25">
      <c r="E199" t="s">
        <v>985</v>
      </c>
      <c r="F199" t="s">
        <v>343</v>
      </c>
      <c r="G199" t="s">
        <v>729</v>
      </c>
      <c r="H199" t="s">
        <v>986</v>
      </c>
      <c r="I199" t="s">
        <v>987</v>
      </c>
    </row>
    <row r="200" spans="5:9" x14ac:dyDescent="0.25">
      <c r="E200" t="s">
        <v>985</v>
      </c>
      <c r="F200" t="s">
        <v>344</v>
      </c>
      <c r="G200" t="s">
        <v>730</v>
      </c>
      <c r="H200" t="s">
        <v>986</v>
      </c>
      <c r="I200" t="s">
        <v>987</v>
      </c>
    </row>
    <row r="201" spans="5:9" x14ac:dyDescent="0.25">
      <c r="E201" t="s">
        <v>985</v>
      </c>
      <c r="F201" t="s">
        <v>345</v>
      </c>
      <c r="G201" t="s">
        <v>731</v>
      </c>
      <c r="H201" t="s">
        <v>986</v>
      </c>
      <c r="I201" t="s">
        <v>987</v>
      </c>
    </row>
    <row r="202" spans="5:9" x14ac:dyDescent="0.25">
      <c r="E202" t="s">
        <v>985</v>
      </c>
      <c r="F202" t="s">
        <v>346</v>
      </c>
      <c r="G202" t="s">
        <v>732</v>
      </c>
      <c r="H202" t="s">
        <v>986</v>
      </c>
      <c r="I202" t="s">
        <v>987</v>
      </c>
    </row>
    <row r="203" spans="5:9" x14ac:dyDescent="0.25">
      <c r="E203" t="s">
        <v>985</v>
      </c>
      <c r="F203" t="s">
        <v>347</v>
      </c>
      <c r="G203" t="s">
        <v>733</v>
      </c>
      <c r="H203" t="s">
        <v>986</v>
      </c>
      <c r="I203" t="s">
        <v>987</v>
      </c>
    </row>
    <row r="204" spans="5:9" x14ac:dyDescent="0.25">
      <c r="E204" t="s">
        <v>985</v>
      </c>
      <c r="F204" t="s">
        <v>348</v>
      </c>
      <c r="G204" t="s">
        <v>734</v>
      </c>
      <c r="H204" t="s">
        <v>986</v>
      </c>
      <c r="I204" t="s">
        <v>987</v>
      </c>
    </row>
    <row r="205" spans="5:9" x14ac:dyDescent="0.25">
      <c r="E205" t="s">
        <v>985</v>
      </c>
      <c r="F205" t="s">
        <v>349</v>
      </c>
      <c r="G205" t="s">
        <v>735</v>
      </c>
      <c r="H205" t="s">
        <v>986</v>
      </c>
      <c r="I205" t="s">
        <v>987</v>
      </c>
    </row>
    <row r="206" spans="5:9" x14ac:dyDescent="0.25">
      <c r="E206" t="s">
        <v>985</v>
      </c>
      <c r="F206" t="s">
        <v>350</v>
      </c>
      <c r="G206" t="s">
        <v>736</v>
      </c>
      <c r="H206" t="s">
        <v>986</v>
      </c>
      <c r="I206" t="s">
        <v>987</v>
      </c>
    </row>
    <row r="207" spans="5:9" x14ac:dyDescent="0.25">
      <c r="E207" t="s">
        <v>985</v>
      </c>
      <c r="F207" t="s">
        <v>351</v>
      </c>
      <c r="G207" t="s">
        <v>737</v>
      </c>
      <c r="H207" t="s">
        <v>986</v>
      </c>
      <c r="I207" t="s">
        <v>987</v>
      </c>
    </row>
    <row r="208" spans="5:9" x14ac:dyDescent="0.25">
      <c r="E208" t="s">
        <v>985</v>
      </c>
      <c r="F208" t="s">
        <v>352</v>
      </c>
      <c r="G208" t="s">
        <v>738</v>
      </c>
      <c r="H208" t="s">
        <v>986</v>
      </c>
      <c r="I208" t="s">
        <v>987</v>
      </c>
    </row>
    <row r="209" spans="5:9" x14ac:dyDescent="0.25">
      <c r="E209" t="s">
        <v>985</v>
      </c>
      <c r="F209" t="s">
        <v>353</v>
      </c>
      <c r="G209" t="s">
        <v>739</v>
      </c>
      <c r="H209" t="s">
        <v>986</v>
      </c>
      <c r="I209" t="s">
        <v>987</v>
      </c>
    </row>
    <row r="210" spans="5:9" x14ac:dyDescent="0.25">
      <c r="E210" t="s">
        <v>985</v>
      </c>
      <c r="F210" t="s">
        <v>354</v>
      </c>
      <c r="G210" t="s">
        <v>740</v>
      </c>
      <c r="H210" t="s">
        <v>986</v>
      </c>
      <c r="I210" t="s">
        <v>987</v>
      </c>
    </row>
    <row r="211" spans="5:9" x14ac:dyDescent="0.25">
      <c r="E211" t="s">
        <v>985</v>
      </c>
      <c r="F211" t="s">
        <v>355</v>
      </c>
      <c r="G211" t="s">
        <v>741</v>
      </c>
      <c r="H211" t="s">
        <v>986</v>
      </c>
      <c r="I211" t="s">
        <v>987</v>
      </c>
    </row>
    <row r="212" spans="5:9" x14ac:dyDescent="0.25">
      <c r="E212" t="s">
        <v>985</v>
      </c>
      <c r="F212" t="s">
        <v>1053</v>
      </c>
      <c r="G212" t="s">
        <v>1052</v>
      </c>
      <c r="H212" t="s">
        <v>986</v>
      </c>
      <c r="I212" t="s">
        <v>987</v>
      </c>
    </row>
    <row r="213" spans="5:9" x14ac:dyDescent="0.25">
      <c r="E213" t="s">
        <v>985</v>
      </c>
      <c r="F213" t="s">
        <v>356</v>
      </c>
      <c r="G213" t="s">
        <v>742</v>
      </c>
      <c r="H213" t="s">
        <v>986</v>
      </c>
      <c r="I213" t="s">
        <v>987</v>
      </c>
    </row>
    <row r="214" spans="5:9" x14ac:dyDescent="0.25">
      <c r="E214" t="s">
        <v>985</v>
      </c>
      <c r="F214" t="s">
        <v>357</v>
      </c>
      <c r="G214" t="s">
        <v>743</v>
      </c>
      <c r="H214" t="s">
        <v>986</v>
      </c>
      <c r="I214" t="s">
        <v>987</v>
      </c>
    </row>
    <row r="215" spans="5:9" x14ac:dyDescent="0.25">
      <c r="E215" t="s">
        <v>985</v>
      </c>
      <c r="F215" t="s">
        <v>358</v>
      </c>
      <c r="G215" t="s">
        <v>744</v>
      </c>
      <c r="H215" t="s">
        <v>986</v>
      </c>
      <c r="I215" t="s">
        <v>987</v>
      </c>
    </row>
    <row r="216" spans="5:9" x14ac:dyDescent="0.25">
      <c r="E216" t="s">
        <v>985</v>
      </c>
      <c r="F216" t="s">
        <v>359</v>
      </c>
      <c r="G216" t="s">
        <v>118</v>
      </c>
      <c r="H216" t="s">
        <v>986</v>
      </c>
      <c r="I216" t="s">
        <v>987</v>
      </c>
    </row>
    <row r="217" spans="5:9" x14ac:dyDescent="0.25">
      <c r="E217" t="s">
        <v>985</v>
      </c>
      <c r="F217" t="s">
        <v>360</v>
      </c>
      <c r="G217" t="s">
        <v>745</v>
      </c>
      <c r="H217" t="s">
        <v>986</v>
      </c>
      <c r="I217" t="s">
        <v>987</v>
      </c>
    </row>
    <row r="218" spans="5:9" x14ac:dyDescent="0.25">
      <c r="E218" t="s">
        <v>985</v>
      </c>
      <c r="F218" t="s">
        <v>361</v>
      </c>
      <c r="G218" t="s">
        <v>746</v>
      </c>
      <c r="H218" t="s">
        <v>986</v>
      </c>
      <c r="I218" t="s">
        <v>987</v>
      </c>
    </row>
    <row r="219" spans="5:9" x14ac:dyDescent="0.25">
      <c r="E219" t="s">
        <v>149</v>
      </c>
      <c r="F219" t="s">
        <v>362</v>
      </c>
      <c r="G219" t="s">
        <v>747</v>
      </c>
      <c r="H219" t="s">
        <v>938</v>
      </c>
      <c r="I219" t="s">
        <v>954</v>
      </c>
    </row>
    <row r="220" spans="5:9" x14ac:dyDescent="0.25">
      <c r="E220" t="s">
        <v>150</v>
      </c>
      <c r="F220" t="s">
        <v>1072</v>
      </c>
      <c r="G220" t="s">
        <v>748</v>
      </c>
      <c r="H220" t="s">
        <v>115</v>
      </c>
      <c r="I220" t="s">
        <v>955</v>
      </c>
    </row>
    <row r="221" spans="5:9" x14ac:dyDescent="0.25">
      <c r="E221" t="s">
        <v>150</v>
      </c>
      <c r="F221" t="s">
        <v>363</v>
      </c>
      <c r="G221" t="s">
        <v>749</v>
      </c>
      <c r="H221" t="s">
        <v>115</v>
      </c>
      <c r="I221" t="s">
        <v>955</v>
      </c>
    </row>
    <row r="222" spans="5:9" x14ac:dyDescent="0.25">
      <c r="E222" t="s">
        <v>150</v>
      </c>
      <c r="F222" t="s">
        <v>364</v>
      </c>
      <c r="G222" t="s">
        <v>750</v>
      </c>
      <c r="H222" t="s">
        <v>115</v>
      </c>
      <c r="I222" t="s">
        <v>955</v>
      </c>
    </row>
    <row r="223" spans="5:9" x14ac:dyDescent="0.25">
      <c r="E223" t="s">
        <v>150</v>
      </c>
      <c r="F223" t="s">
        <v>365</v>
      </c>
      <c r="G223" t="s">
        <v>751</v>
      </c>
      <c r="H223" t="s">
        <v>115</v>
      </c>
      <c r="I223" t="s">
        <v>955</v>
      </c>
    </row>
    <row r="224" spans="5:9" x14ac:dyDescent="0.25">
      <c r="E224" t="s">
        <v>150</v>
      </c>
      <c r="F224" t="s">
        <v>366</v>
      </c>
      <c r="G224" t="s">
        <v>752</v>
      </c>
      <c r="H224" t="s">
        <v>115</v>
      </c>
      <c r="I224" t="s">
        <v>955</v>
      </c>
    </row>
    <row r="225" spans="5:9" x14ac:dyDescent="0.25">
      <c r="E225" t="s">
        <v>150</v>
      </c>
      <c r="F225" t="s">
        <v>367</v>
      </c>
      <c r="G225" t="s">
        <v>753</v>
      </c>
      <c r="H225" t="s">
        <v>115</v>
      </c>
      <c r="I225" t="s">
        <v>955</v>
      </c>
    </row>
    <row r="226" spans="5:9" x14ac:dyDescent="0.25">
      <c r="E226" t="s">
        <v>150</v>
      </c>
      <c r="F226" t="s">
        <v>988</v>
      </c>
      <c r="G226" t="s">
        <v>989</v>
      </c>
      <c r="H226" t="s">
        <v>115</v>
      </c>
      <c r="I226" t="s">
        <v>955</v>
      </c>
    </row>
    <row r="227" spans="5:9" x14ac:dyDescent="0.25">
      <c r="E227" t="s">
        <v>150</v>
      </c>
      <c r="F227" t="s">
        <v>368</v>
      </c>
      <c r="G227" t="s">
        <v>754</v>
      </c>
      <c r="H227" t="s">
        <v>115</v>
      </c>
      <c r="I227" t="s">
        <v>955</v>
      </c>
    </row>
    <row r="228" spans="5:9" x14ac:dyDescent="0.25">
      <c r="E228" t="s">
        <v>150</v>
      </c>
      <c r="F228" t="s">
        <v>369</v>
      </c>
      <c r="G228" t="s">
        <v>755</v>
      </c>
      <c r="H228" t="s">
        <v>115</v>
      </c>
      <c r="I228" t="s">
        <v>955</v>
      </c>
    </row>
    <row r="229" spans="5:9" x14ac:dyDescent="0.25">
      <c r="E229" t="s">
        <v>150</v>
      </c>
      <c r="F229" t="s">
        <v>370</v>
      </c>
      <c r="G229" t="s">
        <v>756</v>
      </c>
      <c r="H229" t="s">
        <v>115</v>
      </c>
      <c r="I229" t="s">
        <v>955</v>
      </c>
    </row>
    <row r="230" spans="5:9" x14ac:dyDescent="0.25">
      <c r="E230" t="s">
        <v>150</v>
      </c>
      <c r="F230" t="s">
        <v>371</v>
      </c>
      <c r="G230" t="s">
        <v>757</v>
      </c>
      <c r="H230" t="s">
        <v>115</v>
      </c>
      <c r="I230" t="s">
        <v>955</v>
      </c>
    </row>
    <row r="231" spans="5:9" x14ac:dyDescent="0.25">
      <c r="E231" t="s">
        <v>150</v>
      </c>
      <c r="F231" t="s">
        <v>372</v>
      </c>
      <c r="G231" t="s">
        <v>758</v>
      </c>
      <c r="H231" t="s">
        <v>115</v>
      </c>
      <c r="I231" t="s">
        <v>955</v>
      </c>
    </row>
    <row r="232" spans="5:9" x14ac:dyDescent="0.25">
      <c r="E232" t="s">
        <v>150</v>
      </c>
      <c r="F232" t="s">
        <v>373</v>
      </c>
      <c r="G232" t="s">
        <v>759</v>
      </c>
      <c r="H232" t="s">
        <v>115</v>
      </c>
      <c r="I232" t="s">
        <v>955</v>
      </c>
    </row>
    <row r="233" spans="5:9" x14ac:dyDescent="0.25">
      <c r="E233" t="s">
        <v>150</v>
      </c>
      <c r="F233" t="s">
        <v>374</v>
      </c>
      <c r="G233" t="s">
        <v>760</v>
      </c>
      <c r="H233" t="s">
        <v>115</v>
      </c>
      <c r="I233" t="s">
        <v>955</v>
      </c>
    </row>
    <row r="234" spans="5:9" x14ac:dyDescent="0.25">
      <c r="E234" t="s">
        <v>150</v>
      </c>
      <c r="F234" t="s">
        <v>375</v>
      </c>
      <c r="G234" t="s">
        <v>116</v>
      </c>
      <c r="H234" t="s">
        <v>115</v>
      </c>
      <c r="I234" t="s">
        <v>955</v>
      </c>
    </row>
    <row r="235" spans="5:9" x14ac:dyDescent="0.25">
      <c r="E235" t="s">
        <v>150</v>
      </c>
      <c r="F235" t="s">
        <v>376</v>
      </c>
      <c r="G235" t="s">
        <v>761</v>
      </c>
      <c r="H235" t="s">
        <v>115</v>
      </c>
      <c r="I235" t="s">
        <v>955</v>
      </c>
    </row>
    <row r="236" spans="5:9" x14ac:dyDescent="0.25">
      <c r="E236" t="s">
        <v>150</v>
      </c>
      <c r="F236" t="s">
        <v>377</v>
      </c>
      <c r="G236" t="s">
        <v>762</v>
      </c>
      <c r="H236" t="s">
        <v>115</v>
      </c>
      <c r="I236" t="s">
        <v>955</v>
      </c>
    </row>
    <row r="237" spans="5:9" x14ac:dyDescent="0.25">
      <c r="E237" t="s">
        <v>150</v>
      </c>
      <c r="F237" t="s">
        <v>378</v>
      </c>
      <c r="G237" t="s">
        <v>117</v>
      </c>
      <c r="H237" t="s">
        <v>115</v>
      </c>
      <c r="I237" t="s">
        <v>955</v>
      </c>
    </row>
    <row r="238" spans="5:9" x14ac:dyDescent="0.25">
      <c r="E238" t="s">
        <v>150</v>
      </c>
      <c r="F238" t="s">
        <v>379</v>
      </c>
      <c r="G238" t="s">
        <v>763</v>
      </c>
      <c r="H238" t="s">
        <v>115</v>
      </c>
      <c r="I238" t="s">
        <v>955</v>
      </c>
    </row>
    <row r="239" spans="5:9" x14ac:dyDescent="0.25">
      <c r="E239" t="s">
        <v>150</v>
      </c>
      <c r="F239" t="s">
        <v>380</v>
      </c>
      <c r="G239" t="s">
        <v>764</v>
      </c>
      <c r="H239" t="s">
        <v>115</v>
      </c>
      <c r="I239" t="s">
        <v>955</v>
      </c>
    </row>
    <row r="240" spans="5:9" x14ac:dyDescent="0.25">
      <c r="E240" t="s">
        <v>150</v>
      </c>
      <c r="F240" t="s">
        <v>381</v>
      </c>
      <c r="G240" t="s">
        <v>765</v>
      </c>
      <c r="H240" t="s">
        <v>115</v>
      </c>
      <c r="I240" t="s">
        <v>955</v>
      </c>
    </row>
    <row r="241" spans="4:9" x14ac:dyDescent="0.25">
      <c r="E241" t="s">
        <v>150</v>
      </c>
      <c r="F241" t="s">
        <v>382</v>
      </c>
      <c r="G241" t="s">
        <v>766</v>
      </c>
      <c r="H241" t="s">
        <v>115</v>
      </c>
      <c r="I241" t="s">
        <v>955</v>
      </c>
    </row>
    <row r="242" spans="4:9" x14ac:dyDescent="0.25">
      <c r="E242" t="s">
        <v>150</v>
      </c>
      <c r="F242" t="s">
        <v>383</v>
      </c>
      <c r="G242" t="s">
        <v>767</v>
      </c>
      <c r="H242" t="s">
        <v>115</v>
      </c>
      <c r="I242" t="s">
        <v>955</v>
      </c>
    </row>
    <row r="243" spans="4:9" x14ac:dyDescent="0.25">
      <c r="D243" t="s">
        <v>1047</v>
      </c>
      <c r="E243" t="s">
        <v>150</v>
      </c>
      <c r="F243" t="s">
        <v>314</v>
      </c>
      <c r="G243" t="s">
        <v>612</v>
      </c>
      <c r="H243" t="s">
        <v>115</v>
      </c>
      <c r="I243" t="s">
        <v>955</v>
      </c>
    </row>
    <row r="244" spans="4:9" x14ac:dyDescent="0.25">
      <c r="E244" t="s">
        <v>150</v>
      </c>
      <c r="F244" t="s">
        <v>384</v>
      </c>
      <c r="G244" t="s">
        <v>768</v>
      </c>
      <c r="H244" t="s">
        <v>115</v>
      </c>
      <c r="I244" t="s">
        <v>955</v>
      </c>
    </row>
    <row r="245" spans="4:9" x14ac:dyDescent="0.25">
      <c r="E245" t="s">
        <v>150</v>
      </c>
      <c r="F245" t="s">
        <v>1100</v>
      </c>
      <c r="G245" t="s">
        <v>1101</v>
      </c>
      <c r="H245" t="s">
        <v>115</v>
      </c>
      <c r="I245" t="s">
        <v>955</v>
      </c>
    </row>
    <row r="246" spans="4:9" x14ac:dyDescent="0.25">
      <c r="E246" t="s">
        <v>151</v>
      </c>
      <c r="F246" t="s">
        <v>1085</v>
      </c>
      <c r="G246" t="s">
        <v>1084</v>
      </c>
      <c r="H246" t="s">
        <v>939</v>
      </c>
      <c r="I246" t="s">
        <v>956</v>
      </c>
    </row>
    <row r="247" spans="4:9" x14ac:dyDescent="0.25">
      <c r="E247" t="s">
        <v>151</v>
      </c>
      <c r="F247" t="s">
        <v>990</v>
      </c>
      <c r="G247" t="s">
        <v>991</v>
      </c>
      <c r="H247" t="s">
        <v>939</v>
      </c>
      <c r="I247" t="s">
        <v>956</v>
      </c>
    </row>
    <row r="248" spans="4:9" x14ac:dyDescent="0.25">
      <c r="E248" t="s">
        <v>151</v>
      </c>
      <c r="F248" t="s">
        <v>385</v>
      </c>
      <c r="G248" t="s">
        <v>769</v>
      </c>
      <c r="H248" t="s">
        <v>939</v>
      </c>
      <c r="I248" t="s">
        <v>956</v>
      </c>
    </row>
    <row r="249" spans="4:9" x14ac:dyDescent="0.25">
      <c r="E249" t="s">
        <v>151</v>
      </c>
      <c r="F249" t="s">
        <v>992</v>
      </c>
      <c r="G249" t="s">
        <v>993</v>
      </c>
      <c r="H249" t="s">
        <v>939</v>
      </c>
      <c r="I249" t="s">
        <v>956</v>
      </c>
    </row>
    <row r="250" spans="4:9" x14ac:dyDescent="0.25">
      <c r="E250" t="s">
        <v>151</v>
      </c>
      <c r="F250" t="s">
        <v>994</v>
      </c>
      <c r="G250" t="s">
        <v>995</v>
      </c>
      <c r="H250" t="s">
        <v>939</v>
      </c>
      <c r="I250" t="s">
        <v>956</v>
      </c>
    </row>
    <row r="251" spans="4:9" x14ac:dyDescent="0.25">
      <c r="E251" t="s">
        <v>151</v>
      </c>
      <c r="F251" t="s">
        <v>386</v>
      </c>
      <c r="G251" t="s">
        <v>770</v>
      </c>
      <c r="H251" t="s">
        <v>939</v>
      </c>
      <c r="I251" t="s">
        <v>956</v>
      </c>
    </row>
    <row r="252" spans="4:9" x14ac:dyDescent="0.25">
      <c r="E252" t="s">
        <v>151</v>
      </c>
      <c r="F252" t="s">
        <v>387</v>
      </c>
      <c r="G252" t="s">
        <v>771</v>
      </c>
      <c r="H252" t="s">
        <v>939</v>
      </c>
      <c r="I252" t="s">
        <v>956</v>
      </c>
    </row>
    <row r="253" spans="4:9" x14ac:dyDescent="0.25">
      <c r="E253" t="s">
        <v>151</v>
      </c>
      <c r="F253" t="s">
        <v>1087</v>
      </c>
      <c r="G253" t="s">
        <v>1086</v>
      </c>
      <c r="H253" t="s">
        <v>939</v>
      </c>
      <c r="I253" t="s">
        <v>956</v>
      </c>
    </row>
    <row r="254" spans="4:9" x14ac:dyDescent="0.25">
      <c r="E254" t="s">
        <v>151</v>
      </c>
      <c r="F254" t="s">
        <v>996</v>
      </c>
      <c r="G254" t="s">
        <v>997</v>
      </c>
      <c r="H254" t="s">
        <v>939</v>
      </c>
      <c r="I254" t="s">
        <v>956</v>
      </c>
    </row>
    <row r="255" spans="4:9" x14ac:dyDescent="0.25">
      <c r="D255" t="s">
        <v>1049</v>
      </c>
      <c r="E255" t="s">
        <v>151</v>
      </c>
      <c r="F255" t="s">
        <v>388</v>
      </c>
      <c r="G255" t="s">
        <v>672</v>
      </c>
      <c r="H255" t="s">
        <v>939</v>
      </c>
      <c r="I255" t="s">
        <v>956</v>
      </c>
    </row>
    <row r="256" spans="4:9" x14ac:dyDescent="0.25">
      <c r="E256" t="s">
        <v>151</v>
      </c>
      <c r="F256" t="s">
        <v>389</v>
      </c>
      <c r="G256" t="s">
        <v>772</v>
      </c>
      <c r="H256" t="s">
        <v>939</v>
      </c>
      <c r="I256" t="s">
        <v>956</v>
      </c>
    </row>
    <row r="257" spans="4:9" x14ac:dyDescent="0.25">
      <c r="E257" t="s">
        <v>151</v>
      </c>
      <c r="F257" t="s">
        <v>390</v>
      </c>
      <c r="G257" t="s">
        <v>773</v>
      </c>
      <c r="H257" t="s">
        <v>939</v>
      </c>
      <c r="I257" t="s">
        <v>956</v>
      </c>
    </row>
    <row r="258" spans="4:9" x14ac:dyDescent="0.25">
      <c r="E258" t="s">
        <v>151</v>
      </c>
      <c r="F258" t="s">
        <v>391</v>
      </c>
      <c r="G258" t="s">
        <v>774</v>
      </c>
      <c r="H258" t="s">
        <v>939</v>
      </c>
      <c r="I258" t="s">
        <v>956</v>
      </c>
    </row>
    <row r="259" spans="4:9" x14ac:dyDescent="0.25">
      <c r="E259" t="s">
        <v>151</v>
      </c>
      <c r="F259" t="s">
        <v>1094</v>
      </c>
      <c r="G259" t="s">
        <v>775</v>
      </c>
      <c r="H259" t="s">
        <v>939</v>
      </c>
      <c r="I259" t="s">
        <v>956</v>
      </c>
    </row>
    <row r="260" spans="4:9" x14ac:dyDescent="0.25">
      <c r="E260" t="s">
        <v>151</v>
      </c>
      <c r="F260" t="s">
        <v>1065</v>
      </c>
      <c r="G260" t="s">
        <v>1064</v>
      </c>
      <c r="H260" t="s">
        <v>939</v>
      </c>
      <c r="I260" t="s">
        <v>956</v>
      </c>
    </row>
    <row r="261" spans="4:9" x14ac:dyDescent="0.25">
      <c r="E261" t="s">
        <v>151</v>
      </c>
      <c r="F261" t="s">
        <v>1054</v>
      </c>
      <c r="G261" t="s">
        <v>1055</v>
      </c>
      <c r="H261" t="s">
        <v>939</v>
      </c>
      <c r="I261" t="s">
        <v>956</v>
      </c>
    </row>
    <row r="262" spans="4:9" x14ac:dyDescent="0.25">
      <c r="D262" t="s">
        <v>1049</v>
      </c>
      <c r="E262" t="s">
        <v>151</v>
      </c>
      <c r="F262" t="s">
        <v>392</v>
      </c>
      <c r="G262" t="s">
        <v>776</v>
      </c>
      <c r="H262" t="s">
        <v>939</v>
      </c>
      <c r="I262" t="s">
        <v>956</v>
      </c>
    </row>
    <row r="263" spans="4:9" x14ac:dyDescent="0.25">
      <c r="E263" t="s">
        <v>152</v>
      </c>
      <c r="F263" t="s">
        <v>393</v>
      </c>
      <c r="G263" t="s">
        <v>777</v>
      </c>
      <c r="H263" t="s">
        <v>940</v>
      </c>
      <c r="I263" t="s">
        <v>957</v>
      </c>
    </row>
    <row r="264" spans="4:9" x14ac:dyDescent="0.25">
      <c r="E264" t="s">
        <v>152</v>
      </c>
      <c r="F264" t="s">
        <v>998</v>
      </c>
      <c r="G264" t="s">
        <v>999</v>
      </c>
      <c r="H264" t="s">
        <v>940</v>
      </c>
      <c r="I264" t="s">
        <v>957</v>
      </c>
    </row>
    <row r="265" spans="4:9" x14ac:dyDescent="0.25">
      <c r="E265" t="s">
        <v>152</v>
      </c>
      <c r="F265" t="s">
        <v>1000</v>
      </c>
      <c r="G265" t="s">
        <v>1001</v>
      </c>
      <c r="H265" t="s">
        <v>940</v>
      </c>
      <c r="I265" t="s">
        <v>957</v>
      </c>
    </row>
    <row r="266" spans="4:9" x14ac:dyDescent="0.25">
      <c r="E266" t="s">
        <v>152</v>
      </c>
      <c r="F266" t="s">
        <v>1083</v>
      </c>
      <c r="G266" t="s">
        <v>1082</v>
      </c>
      <c r="H266" t="s">
        <v>940</v>
      </c>
      <c r="I266" t="s">
        <v>957</v>
      </c>
    </row>
    <row r="267" spans="4:9" x14ac:dyDescent="0.25">
      <c r="E267" t="s">
        <v>152</v>
      </c>
      <c r="F267" t="s">
        <v>394</v>
      </c>
      <c r="G267" t="s">
        <v>778</v>
      </c>
      <c r="H267" t="s">
        <v>940</v>
      </c>
      <c r="I267" t="s">
        <v>957</v>
      </c>
    </row>
    <row r="268" spans="4:9" x14ac:dyDescent="0.25">
      <c r="E268" t="s">
        <v>152</v>
      </c>
      <c r="F268" t="s">
        <v>395</v>
      </c>
      <c r="G268" t="s">
        <v>779</v>
      </c>
      <c r="H268" t="s">
        <v>940</v>
      </c>
      <c r="I268" t="s">
        <v>957</v>
      </c>
    </row>
    <row r="269" spans="4:9" x14ac:dyDescent="0.25">
      <c r="E269" t="s">
        <v>152</v>
      </c>
      <c r="F269" t="s">
        <v>396</v>
      </c>
      <c r="G269" t="s">
        <v>780</v>
      </c>
      <c r="H269" t="s">
        <v>940</v>
      </c>
      <c r="I269" t="s">
        <v>957</v>
      </c>
    </row>
    <row r="270" spans="4:9" x14ac:dyDescent="0.25">
      <c r="E270" t="s">
        <v>152</v>
      </c>
      <c r="F270" t="s">
        <v>397</v>
      </c>
      <c r="G270" t="s">
        <v>781</v>
      </c>
      <c r="H270" t="s">
        <v>940</v>
      </c>
      <c r="I270" t="s">
        <v>957</v>
      </c>
    </row>
    <row r="271" spans="4:9" x14ac:dyDescent="0.25">
      <c r="E271" t="s">
        <v>152</v>
      </c>
      <c r="F271" t="s">
        <v>398</v>
      </c>
      <c r="G271" t="s">
        <v>782</v>
      </c>
      <c r="H271" t="s">
        <v>940</v>
      </c>
      <c r="I271" t="s">
        <v>957</v>
      </c>
    </row>
    <row r="272" spans="4:9" x14ac:dyDescent="0.25">
      <c r="E272" t="s">
        <v>152</v>
      </c>
      <c r="F272" t="s">
        <v>399</v>
      </c>
      <c r="G272" t="s">
        <v>783</v>
      </c>
      <c r="H272" t="s">
        <v>940</v>
      </c>
      <c r="I272" t="s">
        <v>957</v>
      </c>
    </row>
    <row r="273" spans="4:9" x14ac:dyDescent="0.25">
      <c r="E273" t="s">
        <v>152</v>
      </c>
      <c r="F273" t="s">
        <v>1078</v>
      </c>
      <c r="G273" t="s">
        <v>1079</v>
      </c>
      <c r="H273" t="s">
        <v>940</v>
      </c>
      <c r="I273" t="s">
        <v>957</v>
      </c>
    </row>
    <row r="274" spans="4:9" x14ac:dyDescent="0.25">
      <c r="E274" t="s">
        <v>152</v>
      </c>
      <c r="F274" t="s">
        <v>1067</v>
      </c>
      <c r="G274" t="s">
        <v>1066</v>
      </c>
      <c r="H274" t="s">
        <v>940</v>
      </c>
      <c r="I274" t="s">
        <v>957</v>
      </c>
    </row>
    <row r="275" spans="4:9" x14ac:dyDescent="0.25">
      <c r="E275" t="s">
        <v>152</v>
      </c>
      <c r="F275" t="s">
        <v>1002</v>
      </c>
      <c r="G275" t="s">
        <v>1003</v>
      </c>
      <c r="H275" t="s">
        <v>940</v>
      </c>
      <c r="I275" t="s">
        <v>957</v>
      </c>
    </row>
    <row r="276" spans="4:9" x14ac:dyDescent="0.25">
      <c r="E276" t="s">
        <v>152</v>
      </c>
      <c r="F276" t="s">
        <v>400</v>
      </c>
      <c r="G276" t="s">
        <v>784</v>
      </c>
      <c r="H276" t="s">
        <v>940</v>
      </c>
      <c r="I276" t="s">
        <v>957</v>
      </c>
    </row>
    <row r="277" spans="4:9" x14ac:dyDescent="0.25">
      <c r="E277" t="s">
        <v>152</v>
      </c>
      <c r="F277" t="s">
        <v>401</v>
      </c>
      <c r="G277" t="s">
        <v>785</v>
      </c>
      <c r="H277" t="s">
        <v>940</v>
      </c>
      <c r="I277" t="s">
        <v>957</v>
      </c>
    </row>
    <row r="278" spans="4:9" x14ac:dyDescent="0.25">
      <c r="D278" t="s">
        <v>1048</v>
      </c>
      <c r="E278" t="s">
        <v>152</v>
      </c>
      <c r="F278" t="s">
        <v>402</v>
      </c>
      <c r="G278" t="s">
        <v>786</v>
      </c>
      <c r="H278" t="s">
        <v>940</v>
      </c>
      <c r="I278" t="s">
        <v>957</v>
      </c>
    </row>
    <row r="279" spans="4:9" x14ac:dyDescent="0.25">
      <c r="E279" t="s">
        <v>152</v>
      </c>
      <c r="F279" t="s">
        <v>403</v>
      </c>
      <c r="G279" t="s">
        <v>787</v>
      </c>
      <c r="H279" t="s">
        <v>940</v>
      </c>
      <c r="I279" t="s">
        <v>957</v>
      </c>
    </row>
    <row r="280" spans="4:9" x14ac:dyDescent="0.25">
      <c r="E280" t="s">
        <v>152</v>
      </c>
      <c r="F280" t="s">
        <v>404</v>
      </c>
      <c r="G280" t="s">
        <v>788</v>
      </c>
      <c r="H280" t="s">
        <v>940</v>
      </c>
      <c r="I280" t="s">
        <v>957</v>
      </c>
    </row>
    <row r="281" spans="4:9" x14ac:dyDescent="0.25">
      <c r="E281" t="s">
        <v>152</v>
      </c>
      <c r="F281" t="s">
        <v>405</v>
      </c>
      <c r="G281" t="s">
        <v>789</v>
      </c>
      <c r="H281" t="s">
        <v>940</v>
      </c>
      <c r="I281" t="s">
        <v>957</v>
      </c>
    </row>
    <row r="282" spans="4:9" x14ac:dyDescent="0.25">
      <c r="D282" t="s">
        <v>1048</v>
      </c>
      <c r="E282" t="s">
        <v>152</v>
      </c>
      <c r="F282" t="s">
        <v>311</v>
      </c>
      <c r="G282" t="s">
        <v>699</v>
      </c>
      <c r="H282" t="s">
        <v>940</v>
      </c>
      <c r="I282" t="s">
        <v>957</v>
      </c>
    </row>
    <row r="283" spans="4:9" x14ac:dyDescent="0.25">
      <c r="E283" t="s">
        <v>152</v>
      </c>
      <c r="F283" t="s">
        <v>406</v>
      </c>
      <c r="G283" t="s">
        <v>790</v>
      </c>
      <c r="H283" t="s">
        <v>940</v>
      </c>
      <c r="I283" t="s">
        <v>957</v>
      </c>
    </row>
    <row r="284" spans="4:9" x14ac:dyDescent="0.25">
      <c r="E284" t="s">
        <v>152</v>
      </c>
      <c r="F284" t="s">
        <v>407</v>
      </c>
      <c r="G284" t="s">
        <v>791</v>
      </c>
      <c r="H284" t="s">
        <v>940</v>
      </c>
      <c r="I284" t="s">
        <v>957</v>
      </c>
    </row>
    <row r="285" spans="4:9" x14ac:dyDescent="0.25">
      <c r="E285" t="s">
        <v>152</v>
      </c>
      <c r="F285" t="s">
        <v>1095</v>
      </c>
      <c r="G285" t="s">
        <v>1096</v>
      </c>
      <c r="H285" t="s">
        <v>940</v>
      </c>
      <c r="I285" t="s">
        <v>957</v>
      </c>
    </row>
    <row r="286" spans="4:9" x14ac:dyDescent="0.25">
      <c r="E286" t="s">
        <v>152</v>
      </c>
      <c r="F286" t="s">
        <v>408</v>
      </c>
      <c r="G286" t="s">
        <v>792</v>
      </c>
      <c r="H286" t="s">
        <v>940</v>
      </c>
      <c r="I286" t="s">
        <v>957</v>
      </c>
    </row>
    <row r="287" spans="4:9" x14ac:dyDescent="0.25">
      <c r="E287" t="s">
        <v>152</v>
      </c>
      <c r="F287" t="s">
        <v>409</v>
      </c>
      <c r="G287" t="s">
        <v>793</v>
      </c>
      <c r="H287" t="s">
        <v>940</v>
      </c>
      <c r="I287" t="s">
        <v>957</v>
      </c>
    </row>
    <row r="288" spans="4:9" x14ac:dyDescent="0.25">
      <c r="E288" t="s">
        <v>153</v>
      </c>
      <c r="F288" t="s">
        <v>410</v>
      </c>
      <c r="G288" t="s">
        <v>794</v>
      </c>
      <c r="H288" t="s">
        <v>941</v>
      </c>
      <c r="I288" t="s">
        <v>958</v>
      </c>
    </row>
    <row r="289" spans="5:9" x14ac:dyDescent="0.25">
      <c r="E289" t="s">
        <v>153</v>
      </c>
      <c r="F289" t="s">
        <v>425</v>
      </c>
      <c r="G289" t="s">
        <v>809</v>
      </c>
      <c r="H289" t="s">
        <v>941</v>
      </c>
      <c r="I289" t="s">
        <v>958</v>
      </c>
    </row>
    <row r="290" spans="5:9" x14ac:dyDescent="0.25">
      <c r="E290" t="s">
        <v>153</v>
      </c>
      <c r="F290" t="s">
        <v>411</v>
      </c>
      <c r="G290" t="s">
        <v>795</v>
      </c>
      <c r="H290" t="s">
        <v>941</v>
      </c>
      <c r="I290" t="s">
        <v>958</v>
      </c>
    </row>
    <row r="291" spans="5:9" x14ac:dyDescent="0.25">
      <c r="E291" t="s">
        <v>153</v>
      </c>
      <c r="F291" t="s">
        <v>412</v>
      </c>
      <c r="G291" t="s">
        <v>796</v>
      </c>
      <c r="H291" t="s">
        <v>941</v>
      </c>
      <c r="I291" t="s">
        <v>958</v>
      </c>
    </row>
    <row r="292" spans="5:9" x14ac:dyDescent="0.25">
      <c r="E292" t="s">
        <v>153</v>
      </c>
      <c r="F292" t="s">
        <v>413</v>
      </c>
      <c r="G292" t="s">
        <v>797</v>
      </c>
      <c r="H292" t="s">
        <v>941</v>
      </c>
      <c r="I292" t="s">
        <v>958</v>
      </c>
    </row>
    <row r="293" spans="5:9" x14ac:dyDescent="0.25">
      <c r="E293" t="s">
        <v>153</v>
      </c>
      <c r="F293" t="s">
        <v>414</v>
      </c>
      <c r="G293" t="s">
        <v>798</v>
      </c>
      <c r="H293" t="s">
        <v>941</v>
      </c>
      <c r="I293" t="s">
        <v>958</v>
      </c>
    </row>
    <row r="294" spans="5:9" x14ac:dyDescent="0.25">
      <c r="E294" t="s">
        <v>153</v>
      </c>
      <c r="F294" t="s">
        <v>415</v>
      </c>
      <c r="G294" t="s">
        <v>799</v>
      </c>
      <c r="H294" t="s">
        <v>941</v>
      </c>
      <c r="I294" t="s">
        <v>958</v>
      </c>
    </row>
    <row r="295" spans="5:9" x14ac:dyDescent="0.25">
      <c r="E295" t="s">
        <v>153</v>
      </c>
      <c r="F295" t="s">
        <v>416</v>
      </c>
      <c r="G295" t="s">
        <v>800</v>
      </c>
      <c r="H295" t="s">
        <v>941</v>
      </c>
      <c r="I295" t="s">
        <v>958</v>
      </c>
    </row>
    <row r="296" spans="5:9" x14ac:dyDescent="0.25">
      <c r="E296" t="s">
        <v>153</v>
      </c>
      <c r="F296" t="s">
        <v>417</v>
      </c>
      <c r="G296" t="s">
        <v>801</v>
      </c>
      <c r="H296" t="s">
        <v>941</v>
      </c>
      <c r="I296" t="s">
        <v>958</v>
      </c>
    </row>
    <row r="297" spans="5:9" x14ac:dyDescent="0.25">
      <c r="E297" t="s">
        <v>153</v>
      </c>
      <c r="F297" t="s">
        <v>418</v>
      </c>
      <c r="G297" t="s">
        <v>802</v>
      </c>
      <c r="H297" t="s">
        <v>941</v>
      </c>
      <c r="I297" t="s">
        <v>958</v>
      </c>
    </row>
    <row r="298" spans="5:9" x14ac:dyDescent="0.25">
      <c r="E298" t="s">
        <v>153</v>
      </c>
      <c r="F298" t="s">
        <v>419</v>
      </c>
      <c r="G298" t="s">
        <v>803</v>
      </c>
      <c r="H298" t="s">
        <v>941</v>
      </c>
      <c r="I298" t="s">
        <v>958</v>
      </c>
    </row>
    <row r="299" spans="5:9" x14ac:dyDescent="0.25">
      <c r="E299" t="s">
        <v>153</v>
      </c>
      <c r="F299" t="s">
        <v>420</v>
      </c>
      <c r="G299" t="s">
        <v>804</v>
      </c>
      <c r="H299" t="s">
        <v>941</v>
      </c>
      <c r="I299" t="s">
        <v>958</v>
      </c>
    </row>
    <row r="300" spans="5:9" x14ac:dyDescent="0.25">
      <c r="E300" t="s">
        <v>153</v>
      </c>
      <c r="F300" t="s">
        <v>421</v>
      </c>
      <c r="G300" t="s">
        <v>805</v>
      </c>
      <c r="H300" t="s">
        <v>941</v>
      </c>
      <c r="I300" t="s">
        <v>958</v>
      </c>
    </row>
    <row r="301" spans="5:9" x14ac:dyDescent="0.25">
      <c r="E301" t="s">
        <v>153</v>
      </c>
      <c r="F301" t="s">
        <v>422</v>
      </c>
      <c r="G301" t="s">
        <v>806</v>
      </c>
      <c r="H301" t="s">
        <v>941</v>
      </c>
      <c r="I301" t="s">
        <v>958</v>
      </c>
    </row>
    <row r="302" spans="5:9" x14ac:dyDescent="0.25">
      <c r="E302" t="s">
        <v>153</v>
      </c>
      <c r="F302" t="s">
        <v>423</v>
      </c>
      <c r="G302" t="s">
        <v>807</v>
      </c>
      <c r="H302" t="s">
        <v>941</v>
      </c>
      <c r="I302" t="s">
        <v>958</v>
      </c>
    </row>
    <row r="303" spans="5:9" x14ac:dyDescent="0.25">
      <c r="E303" t="s">
        <v>153</v>
      </c>
      <c r="F303" t="s">
        <v>424</v>
      </c>
      <c r="G303" t="s">
        <v>808</v>
      </c>
      <c r="H303" t="s">
        <v>941</v>
      </c>
      <c r="I303" t="s">
        <v>958</v>
      </c>
    </row>
    <row r="304" spans="5:9" x14ac:dyDescent="0.25">
      <c r="E304" t="s">
        <v>153</v>
      </c>
      <c r="F304" t="s">
        <v>425</v>
      </c>
      <c r="G304" t="s">
        <v>809</v>
      </c>
      <c r="H304" t="s">
        <v>941</v>
      </c>
      <c r="I304" t="s">
        <v>958</v>
      </c>
    </row>
    <row r="305" spans="5:9" x14ac:dyDescent="0.25">
      <c r="E305" t="s">
        <v>153</v>
      </c>
      <c r="F305" t="s">
        <v>1004</v>
      </c>
      <c r="G305" t="s">
        <v>1005</v>
      </c>
      <c r="H305" t="s">
        <v>941</v>
      </c>
      <c r="I305" t="s">
        <v>958</v>
      </c>
    </row>
    <row r="306" spans="5:9" x14ac:dyDescent="0.25">
      <c r="E306" t="s">
        <v>153</v>
      </c>
      <c r="F306" t="s">
        <v>1108</v>
      </c>
      <c r="G306" t="s">
        <v>1109</v>
      </c>
      <c r="H306" t="s">
        <v>941</v>
      </c>
      <c r="I306" t="s">
        <v>958</v>
      </c>
    </row>
    <row r="307" spans="5:9" x14ac:dyDescent="0.25">
      <c r="E307" t="s">
        <v>153</v>
      </c>
      <c r="F307" t="s">
        <v>426</v>
      </c>
      <c r="G307" t="s">
        <v>810</v>
      </c>
      <c r="H307" t="s">
        <v>941</v>
      </c>
      <c r="I307" t="s">
        <v>958</v>
      </c>
    </row>
    <row r="308" spans="5:9" x14ac:dyDescent="0.25">
      <c r="E308" t="s">
        <v>153</v>
      </c>
      <c r="F308" t="s">
        <v>427</v>
      </c>
      <c r="G308" t="s">
        <v>811</v>
      </c>
      <c r="H308" t="s">
        <v>941</v>
      </c>
      <c r="I308" t="s">
        <v>958</v>
      </c>
    </row>
    <row r="309" spans="5:9" x14ac:dyDescent="0.25">
      <c r="E309" t="s">
        <v>154</v>
      </c>
      <c r="F309" t="s">
        <v>428</v>
      </c>
      <c r="G309" t="s">
        <v>812</v>
      </c>
      <c r="H309" t="s">
        <v>133</v>
      </c>
      <c r="I309" t="s">
        <v>959</v>
      </c>
    </row>
    <row r="310" spans="5:9" x14ac:dyDescent="0.25">
      <c r="E310" t="s">
        <v>154</v>
      </c>
      <c r="F310" t="s">
        <v>429</v>
      </c>
      <c r="G310" t="s">
        <v>132</v>
      </c>
      <c r="H310" t="s">
        <v>133</v>
      </c>
      <c r="I310" t="s">
        <v>959</v>
      </c>
    </row>
    <row r="311" spans="5:9" x14ac:dyDescent="0.25">
      <c r="E311" t="s">
        <v>154</v>
      </c>
      <c r="F311" t="s">
        <v>430</v>
      </c>
      <c r="G311" t="s">
        <v>813</v>
      </c>
      <c r="H311" t="s">
        <v>133</v>
      </c>
      <c r="I311" t="s">
        <v>959</v>
      </c>
    </row>
    <row r="312" spans="5:9" x14ac:dyDescent="0.25">
      <c r="E312" t="s">
        <v>154</v>
      </c>
      <c r="F312" t="s">
        <v>431</v>
      </c>
      <c r="G312" t="s">
        <v>814</v>
      </c>
      <c r="H312" t="s">
        <v>133</v>
      </c>
      <c r="I312" t="s">
        <v>959</v>
      </c>
    </row>
    <row r="313" spans="5:9" x14ac:dyDescent="0.25">
      <c r="E313" t="s">
        <v>154</v>
      </c>
      <c r="F313" t="s">
        <v>432</v>
      </c>
      <c r="G313" t="s">
        <v>815</v>
      </c>
      <c r="H313" t="s">
        <v>133</v>
      </c>
      <c r="I313" t="s">
        <v>959</v>
      </c>
    </row>
    <row r="314" spans="5:9" x14ac:dyDescent="0.25">
      <c r="E314" t="s">
        <v>154</v>
      </c>
      <c r="F314" t="s">
        <v>433</v>
      </c>
      <c r="G314" t="s">
        <v>816</v>
      </c>
      <c r="H314" t="s">
        <v>133</v>
      </c>
      <c r="I314" t="s">
        <v>959</v>
      </c>
    </row>
    <row r="315" spans="5:9" x14ac:dyDescent="0.25">
      <c r="E315" t="s">
        <v>154</v>
      </c>
      <c r="F315" t="s">
        <v>434</v>
      </c>
      <c r="G315" t="s">
        <v>817</v>
      </c>
      <c r="H315" t="s">
        <v>133</v>
      </c>
      <c r="I315" t="s">
        <v>959</v>
      </c>
    </row>
    <row r="316" spans="5:9" x14ac:dyDescent="0.25">
      <c r="E316" t="s">
        <v>154</v>
      </c>
      <c r="F316" t="s">
        <v>435</v>
      </c>
      <c r="G316" t="s">
        <v>818</v>
      </c>
      <c r="H316" t="s">
        <v>133</v>
      </c>
      <c r="I316" t="s">
        <v>959</v>
      </c>
    </row>
    <row r="317" spans="5:9" x14ac:dyDescent="0.25">
      <c r="E317" t="s">
        <v>154</v>
      </c>
      <c r="F317" t="s">
        <v>436</v>
      </c>
      <c r="G317" t="s">
        <v>819</v>
      </c>
      <c r="H317" t="s">
        <v>133</v>
      </c>
      <c r="I317" t="s">
        <v>959</v>
      </c>
    </row>
    <row r="318" spans="5:9" x14ac:dyDescent="0.25">
      <c r="E318" t="s">
        <v>154</v>
      </c>
      <c r="F318" t="s">
        <v>437</v>
      </c>
      <c r="G318" t="s">
        <v>820</v>
      </c>
      <c r="H318" t="s">
        <v>133</v>
      </c>
      <c r="I318" t="s">
        <v>959</v>
      </c>
    </row>
    <row r="319" spans="5:9" x14ac:dyDescent="0.25">
      <c r="E319" t="s">
        <v>154</v>
      </c>
      <c r="F319" t="s">
        <v>438</v>
      </c>
      <c r="G319" t="s">
        <v>821</v>
      </c>
      <c r="H319" t="s">
        <v>133</v>
      </c>
      <c r="I319" t="s">
        <v>959</v>
      </c>
    </row>
    <row r="320" spans="5:9" x14ac:dyDescent="0.25">
      <c r="E320" t="s">
        <v>154</v>
      </c>
      <c r="F320" t="s">
        <v>439</v>
      </c>
      <c r="G320" t="s">
        <v>822</v>
      </c>
      <c r="H320" t="s">
        <v>133</v>
      </c>
      <c r="I320" t="s">
        <v>959</v>
      </c>
    </row>
    <row r="321" spans="5:9" x14ac:dyDescent="0.25">
      <c r="E321" t="s">
        <v>154</v>
      </c>
      <c r="F321" t="s">
        <v>440</v>
      </c>
      <c r="G321" t="s">
        <v>823</v>
      </c>
      <c r="H321" t="s">
        <v>133</v>
      </c>
      <c r="I321" t="s">
        <v>959</v>
      </c>
    </row>
    <row r="322" spans="5:9" x14ac:dyDescent="0.25">
      <c r="E322" t="s">
        <v>154</v>
      </c>
      <c r="F322" t="s">
        <v>441</v>
      </c>
      <c r="G322" t="s">
        <v>824</v>
      </c>
      <c r="H322" t="s">
        <v>133</v>
      </c>
      <c r="I322" t="s">
        <v>959</v>
      </c>
    </row>
    <row r="323" spans="5:9" x14ac:dyDescent="0.25">
      <c r="E323" t="s">
        <v>154</v>
      </c>
      <c r="F323" t="s">
        <v>442</v>
      </c>
      <c r="G323" t="s">
        <v>825</v>
      </c>
      <c r="H323" t="s">
        <v>133</v>
      </c>
      <c r="I323" t="s">
        <v>959</v>
      </c>
    </row>
    <row r="324" spans="5:9" x14ac:dyDescent="0.25">
      <c r="E324" t="s">
        <v>154</v>
      </c>
      <c r="F324" t="s">
        <v>443</v>
      </c>
      <c r="G324" t="s">
        <v>826</v>
      </c>
      <c r="H324" t="s">
        <v>133</v>
      </c>
      <c r="I324" t="s">
        <v>959</v>
      </c>
    </row>
    <row r="325" spans="5:9" x14ac:dyDescent="0.25">
      <c r="E325" t="s">
        <v>154</v>
      </c>
      <c r="F325" t="s">
        <v>444</v>
      </c>
      <c r="G325" t="s">
        <v>827</v>
      </c>
      <c r="H325" t="s">
        <v>133</v>
      </c>
      <c r="I325" t="s">
        <v>959</v>
      </c>
    </row>
    <row r="326" spans="5:9" x14ac:dyDescent="0.25">
      <c r="E326" t="s">
        <v>155</v>
      </c>
      <c r="F326" t="s">
        <v>1006</v>
      </c>
      <c r="G326" t="s">
        <v>1007</v>
      </c>
      <c r="H326" t="s">
        <v>123</v>
      </c>
      <c r="I326" t="s">
        <v>960</v>
      </c>
    </row>
    <row r="327" spans="5:9" x14ac:dyDescent="0.25">
      <c r="E327" t="s">
        <v>155</v>
      </c>
      <c r="F327" t="s">
        <v>1008</v>
      </c>
      <c r="G327" t="s">
        <v>1009</v>
      </c>
      <c r="H327" t="s">
        <v>123</v>
      </c>
      <c r="I327" t="s">
        <v>960</v>
      </c>
    </row>
    <row r="328" spans="5:9" x14ac:dyDescent="0.25">
      <c r="E328" t="s">
        <v>155</v>
      </c>
      <c r="F328" t="s">
        <v>445</v>
      </c>
      <c r="G328" t="s">
        <v>124</v>
      </c>
      <c r="H328" t="s">
        <v>123</v>
      </c>
      <c r="I328" t="s">
        <v>960</v>
      </c>
    </row>
    <row r="329" spans="5:9" x14ac:dyDescent="0.25">
      <c r="E329" t="s">
        <v>155</v>
      </c>
      <c r="F329" t="s">
        <v>1102</v>
      </c>
      <c r="G329" t="s">
        <v>1103</v>
      </c>
      <c r="H329" t="s">
        <v>123</v>
      </c>
      <c r="I329" t="s">
        <v>960</v>
      </c>
    </row>
    <row r="330" spans="5:9" x14ac:dyDescent="0.25">
      <c r="E330" t="s">
        <v>155</v>
      </c>
      <c r="F330" t="s">
        <v>1063</v>
      </c>
      <c r="G330" t="s">
        <v>1062</v>
      </c>
      <c r="H330" t="s">
        <v>123</v>
      </c>
      <c r="I330" t="s">
        <v>960</v>
      </c>
    </row>
    <row r="331" spans="5:9" x14ac:dyDescent="0.25">
      <c r="E331" t="s">
        <v>155</v>
      </c>
      <c r="F331" t="s">
        <v>446</v>
      </c>
      <c r="G331" t="s">
        <v>828</v>
      </c>
      <c r="H331" t="s">
        <v>123</v>
      </c>
      <c r="I331" t="s">
        <v>960</v>
      </c>
    </row>
    <row r="332" spans="5:9" x14ac:dyDescent="0.25">
      <c r="E332" t="s">
        <v>155</v>
      </c>
      <c r="F332" t="s">
        <v>1010</v>
      </c>
      <c r="G332" t="s">
        <v>1011</v>
      </c>
      <c r="H332" t="s">
        <v>123</v>
      </c>
      <c r="I332" t="s">
        <v>960</v>
      </c>
    </row>
    <row r="333" spans="5:9" x14ac:dyDescent="0.25">
      <c r="E333" t="s">
        <v>155</v>
      </c>
      <c r="F333" t="s">
        <v>1110</v>
      </c>
      <c r="G333" t="s">
        <v>1111</v>
      </c>
      <c r="H333" t="s">
        <v>123</v>
      </c>
      <c r="I333" t="s">
        <v>960</v>
      </c>
    </row>
    <row r="334" spans="5:9" x14ac:dyDescent="0.25">
      <c r="E334" t="s">
        <v>155</v>
      </c>
      <c r="F334" t="s">
        <v>1073</v>
      </c>
      <c r="G334" t="s">
        <v>1074</v>
      </c>
      <c r="H334" t="s">
        <v>123</v>
      </c>
      <c r="I334" t="s">
        <v>960</v>
      </c>
    </row>
    <row r="335" spans="5:9" x14ac:dyDescent="0.25">
      <c r="E335" t="s">
        <v>155</v>
      </c>
      <c r="F335" t="s">
        <v>447</v>
      </c>
      <c r="G335" t="s">
        <v>829</v>
      </c>
      <c r="H335" t="s">
        <v>123</v>
      </c>
      <c r="I335" t="s">
        <v>960</v>
      </c>
    </row>
    <row r="336" spans="5:9" x14ac:dyDescent="0.25">
      <c r="E336" t="s">
        <v>155</v>
      </c>
      <c r="F336" t="s">
        <v>1012</v>
      </c>
      <c r="G336" t="s">
        <v>1013</v>
      </c>
      <c r="H336" t="s">
        <v>123</v>
      </c>
      <c r="I336" t="s">
        <v>960</v>
      </c>
    </row>
    <row r="337" spans="5:9" x14ac:dyDescent="0.25">
      <c r="E337" t="s">
        <v>155</v>
      </c>
      <c r="F337" t="s">
        <v>1014</v>
      </c>
      <c r="G337" t="s">
        <v>1015</v>
      </c>
      <c r="H337" t="s">
        <v>123</v>
      </c>
      <c r="I337" t="s">
        <v>960</v>
      </c>
    </row>
    <row r="338" spans="5:9" x14ac:dyDescent="0.25">
      <c r="E338" t="s">
        <v>155</v>
      </c>
      <c r="F338" t="s">
        <v>1016</v>
      </c>
      <c r="G338" t="s">
        <v>1017</v>
      </c>
      <c r="H338" t="s">
        <v>123</v>
      </c>
      <c r="I338" t="s">
        <v>960</v>
      </c>
    </row>
    <row r="339" spans="5:9" x14ac:dyDescent="0.25">
      <c r="E339" t="s">
        <v>155</v>
      </c>
      <c r="F339" t="s">
        <v>1018</v>
      </c>
      <c r="G339" t="s">
        <v>1019</v>
      </c>
      <c r="H339" t="s">
        <v>123</v>
      </c>
      <c r="I339" t="s">
        <v>960</v>
      </c>
    </row>
    <row r="340" spans="5:9" x14ac:dyDescent="0.25">
      <c r="E340" t="s">
        <v>155</v>
      </c>
      <c r="F340" t="s">
        <v>1020</v>
      </c>
      <c r="G340" t="s">
        <v>1021</v>
      </c>
      <c r="H340" t="s">
        <v>123</v>
      </c>
      <c r="I340" t="s">
        <v>960</v>
      </c>
    </row>
    <row r="341" spans="5:9" x14ac:dyDescent="0.25">
      <c r="E341" t="s">
        <v>155</v>
      </c>
      <c r="F341" t="s">
        <v>448</v>
      </c>
      <c r="G341" t="s">
        <v>830</v>
      </c>
      <c r="H341" t="s">
        <v>123</v>
      </c>
      <c r="I341" t="s">
        <v>960</v>
      </c>
    </row>
    <row r="342" spans="5:9" x14ac:dyDescent="0.25">
      <c r="E342" t="s">
        <v>156</v>
      </c>
      <c r="F342" t="s">
        <v>1022</v>
      </c>
      <c r="G342" t="s">
        <v>831</v>
      </c>
      <c r="H342" t="s">
        <v>942</v>
      </c>
      <c r="I342" t="s">
        <v>961</v>
      </c>
    </row>
    <row r="343" spans="5:9" x14ac:dyDescent="0.25">
      <c r="E343" t="s">
        <v>156</v>
      </c>
      <c r="F343" t="s">
        <v>1112</v>
      </c>
      <c r="G343" t="s">
        <v>1113</v>
      </c>
      <c r="H343" t="s">
        <v>942</v>
      </c>
      <c r="I343" t="s">
        <v>961</v>
      </c>
    </row>
    <row r="344" spans="5:9" x14ac:dyDescent="0.25">
      <c r="E344" t="s">
        <v>156</v>
      </c>
      <c r="F344" t="s">
        <v>449</v>
      </c>
      <c r="G344" t="s">
        <v>832</v>
      </c>
      <c r="H344" t="s">
        <v>942</v>
      </c>
      <c r="I344" t="s">
        <v>961</v>
      </c>
    </row>
    <row r="345" spans="5:9" x14ac:dyDescent="0.25">
      <c r="E345" t="s">
        <v>156</v>
      </c>
      <c r="F345" t="s">
        <v>450</v>
      </c>
      <c r="G345" t="s">
        <v>833</v>
      </c>
      <c r="H345" t="s">
        <v>942</v>
      </c>
      <c r="I345" t="s">
        <v>961</v>
      </c>
    </row>
    <row r="346" spans="5:9" x14ac:dyDescent="0.25">
      <c r="E346" t="s">
        <v>156</v>
      </c>
      <c r="F346" t="s">
        <v>451</v>
      </c>
      <c r="G346" t="s">
        <v>834</v>
      </c>
      <c r="H346" t="s">
        <v>942</v>
      </c>
      <c r="I346" t="s">
        <v>961</v>
      </c>
    </row>
    <row r="347" spans="5:9" x14ac:dyDescent="0.25">
      <c r="E347" t="s">
        <v>156</v>
      </c>
      <c r="F347" t="s">
        <v>452</v>
      </c>
      <c r="G347" t="s">
        <v>835</v>
      </c>
      <c r="H347" t="s">
        <v>942</v>
      </c>
      <c r="I347" t="s">
        <v>961</v>
      </c>
    </row>
    <row r="348" spans="5:9" x14ac:dyDescent="0.25">
      <c r="E348" t="s">
        <v>156</v>
      </c>
      <c r="F348" t="s">
        <v>453</v>
      </c>
      <c r="G348" t="s">
        <v>836</v>
      </c>
      <c r="H348" t="s">
        <v>942</v>
      </c>
      <c r="I348" t="s">
        <v>961</v>
      </c>
    </row>
    <row r="349" spans="5:9" x14ac:dyDescent="0.25">
      <c r="E349" t="s">
        <v>156</v>
      </c>
      <c r="F349" t="s">
        <v>454</v>
      </c>
      <c r="G349" t="s">
        <v>838</v>
      </c>
      <c r="H349" t="s">
        <v>942</v>
      </c>
      <c r="I349" t="s">
        <v>961</v>
      </c>
    </row>
    <row r="350" spans="5:9" x14ac:dyDescent="0.25">
      <c r="E350" t="s">
        <v>156</v>
      </c>
      <c r="F350" t="s">
        <v>455</v>
      </c>
      <c r="G350" t="s">
        <v>839</v>
      </c>
      <c r="H350" t="s">
        <v>942</v>
      </c>
      <c r="I350" t="s">
        <v>961</v>
      </c>
    </row>
    <row r="351" spans="5:9" x14ac:dyDescent="0.25">
      <c r="E351" t="s">
        <v>156</v>
      </c>
      <c r="F351" t="s">
        <v>456</v>
      </c>
      <c r="G351" t="s">
        <v>840</v>
      </c>
      <c r="H351" t="s">
        <v>942</v>
      </c>
      <c r="I351" t="s">
        <v>961</v>
      </c>
    </row>
    <row r="352" spans="5:9" x14ac:dyDescent="0.25">
      <c r="E352" t="s">
        <v>156</v>
      </c>
      <c r="F352" t="s">
        <v>457</v>
      </c>
      <c r="G352" t="s">
        <v>841</v>
      </c>
      <c r="H352" t="s">
        <v>942</v>
      </c>
      <c r="I352" t="s">
        <v>961</v>
      </c>
    </row>
    <row r="353" spans="5:9" x14ac:dyDescent="0.25">
      <c r="E353" t="s">
        <v>156</v>
      </c>
      <c r="F353" t="s">
        <v>458</v>
      </c>
      <c r="G353" t="s">
        <v>842</v>
      </c>
      <c r="H353" t="s">
        <v>942</v>
      </c>
      <c r="I353" t="s">
        <v>961</v>
      </c>
    </row>
    <row r="354" spans="5:9" x14ac:dyDescent="0.25">
      <c r="E354" t="s">
        <v>156</v>
      </c>
      <c r="F354" t="s">
        <v>459</v>
      </c>
      <c r="G354" t="s">
        <v>843</v>
      </c>
      <c r="H354" t="s">
        <v>942</v>
      </c>
      <c r="I354" t="s">
        <v>961</v>
      </c>
    </row>
    <row r="355" spans="5:9" x14ac:dyDescent="0.25">
      <c r="E355" t="s">
        <v>156</v>
      </c>
      <c r="F355" t="s">
        <v>460</v>
      </c>
      <c r="G355" t="s">
        <v>844</v>
      </c>
      <c r="H355" t="s">
        <v>942</v>
      </c>
      <c r="I355" t="s">
        <v>961</v>
      </c>
    </row>
    <row r="356" spans="5:9" x14ac:dyDescent="0.25">
      <c r="E356" t="s">
        <v>156</v>
      </c>
      <c r="F356" t="s">
        <v>461</v>
      </c>
      <c r="G356" t="s">
        <v>837</v>
      </c>
      <c r="H356" t="s">
        <v>942</v>
      </c>
      <c r="I356" t="s">
        <v>961</v>
      </c>
    </row>
    <row r="357" spans="5:9" x14ac:dyDescent="0.25">
      <c r="E357" t="s">
        <v>156</v>
      </c>
      <c r="F357" t="s">
        <v>462</v>
      </c>
      <c r="G357" t="s">
        <v>845</v>
      </c>
      <c r="H357" t="s">
        <v>942</v>
      </c>
      <c r="I357" t="s">
        <v>961</v>
      </c>
    </row>
    <row r="358" spans="5:9" x14ac:dyDescent="0.25">
      <c r="E358" t="s">
        <v>157</v>
      </c>
      <c r="F358" t="s">
        <v>1023</v>
      </c>
      <c r="G358" t="s">
        <v>1024</v>
      </c>
      <c r="H358" t="s">
        <v>122</v>
      </c>
      <c r="I358" t="s">
        <v>962</v>
      </c>
    </row>
    <row r="359" spans="5:9" x14ac:dyDescent="0.25">
      <c r="E359" t="s">
        <v>157</v>
      </c>
      <c r="F359" t="s">
        <v>463</v>
      </c>
      <c r="G359" t="s">
        <v>846</v>
      </c>
      <c r="H359" t="s">
        <v>122</v>
      </c>
      <c r="I359" t="s">
        <v>962</v>
      </c>
    </row>
    <row r="360" spans="5:9" x14ac:dyDescent="0.25">
      <c r="E360" t="s">
        <v>157</v>
      </c>
      <c r="F360" t="s">
        <v>464</v>
      </c>
      <c r="G360" t="s">
        <v>847</v>
      </c>
      <c r="H360" t="s">
        <v>122</v>
      </c>
      <c r="I360" t="s">
        <v>962</v>
      </c>
    </row>
    <row r="361" spans="5:9" x14ac:dyDescent="0.25">
      <c r="E361" t="s">
        <v>157</v>
      </c>
      <c r="F361" t="s">
        <v>465</v>
      </c>
      <c r="G361" t="s">
        <v>848</v>
      </c>
      <c r="H361" t="s">
        <v>122</v>
      </c>
      <c r="I361" t="s">
        <v>962</v>
      </c>
    </row>
    <row r="362" spans="5:9" x14ac:dyDescent="0.25">
      <c r="E362" t="s">
        <v>157</v>
      </c>
      <c r="F362" t="s">
        <v>466</v>
      </c>
      <c r="G362" t="s">
        <v>849</v>
      </c>
      <c r="H362" t="s">
        <v>122</v>
      </c>
      <c r="I362" t="s">
        <v>962</v>
      </c>
    </row>
    <row r="363" spans="5:9" x14ac:dyDescent="0.25">
      <c r="E363" t="s">
        <v>157</v>
      </c>
      <c r="F363" t="s">
        <v>467</v>
      </c>
      <c r="G363" t="s">
        <v>850</v>
      </c>
      <c r="H363" t="s">
        <v>122</v>
      </c>
      <c r="I363" t="s">
        <v>962</v>
      </c>
    </row>
    <row r="364" spans="5:9" x14ac:dyDescent="0.25">
      <c r="E364" t="s">
        <v>157</v>
      </c>
      <c r="F364" t="s">
        <v>1025</v>
      </c>
      <c r="G364" t="s">
        <v>1026</v>
      </c>
      <c r="H364" t="s">
        <v>122</v>
      </c>
      <c r="I364" t="s">
        <v>962</v>
      </c>
    </row>
    <row r="365" spans="5:9" x14ac:dyDescent="0.25">
      <c r="E365" t="s">
        <v>157</v>
      </c>
      <c r="F365" t="s">
        <v>468</v>
      </c>
      <c r="G365" t="s">
        <v>851</v>
      </c>
      <c r="H365" t="s">
        <v>122</v>
      </c>
      <c r="I365" t="s">
        <v>962</v>
      </c>
    </row>
    <row r="366" spans="5:9" x14ac:dyDescent="0.25">
      <c r="E366" t="s">
        <v>157</v>
      </c>
      <c r="F366" t="s">
        <v>469</v>
      </c>
      <c r="G366" t="s">
        <v>852</v>
      </c>
      <c r="H366" t="s">
        <v>122</v>
      </c>
      <c r="I366" t="s">
        <v>962</v>
      </c>
    </row>
    <row r="367" spans="5:9" x14ac:dyDescent="0.25">
      <c r="E367" t="s">
        <v>157</v>
      </c>
      <c r="F367" t="s">
        <v>470</v>
      </c>
      <c r="G367" t="s">
        <v>853</v>
      </c>
      <c r="H367" t="s">
        <v>122</v>
      </c>
      <c r="I367" t="s">
        <v>962</v>
      </c>
    </row>
    <row r="368" spans="5:9" x14ac:dyDescent="0.25">
      <c r="E368" t="s">
        <v>157</v>
      </c>
      <c r="F368" t="s">
        <v>1027</v>
      </c>
      <c r="G368" t="s">
        <v>1028</v>
      </c>
      <c r="H368" t="s">
        <v>122</v>
      </c>
      <c r="I368" t="s">
        <v>962</v>
      </c>
    </row>
    <row r="369" spans="4:9" x14ac:dyDescent="0.25">
      <c r="E369" t="s">
        <v>157</v>
      </c>
      <c r="F369" t="s">
        <v>471</v>
      </c>
      <c r="G369" t="s">
        <v>854</v>
      </c>
      <c r="H369" t="s">
        <v>122</v>
      </c>
      <c r="I369" t="s">
        <v>962</v>
      </c>
    </row>
    <row r="370" spans="4:9" x14ac:dyDescent="0.25">
      <c r="E370" t="s">
        <v>157</v>
      </c>
      <c r="F370" t="s">
        <v>472</v>
      </c>
      <c r="G370" t="s">
        <v>855</v>
      </c>
      <c r="H370" t="s">
        <v>122</v>
      </c>
      <c r="I370" t="s">
        <v>962</v>
      </c>
    </row>
    <row r="371" spans="4:9" x14ac:dyDescent="0.25">
      <c r="E371" t="s">
        <v>157</v>
      </c>
      <c r="F371" t="s">
        <v>1029</v>
      </c>
      <c r="G371" t="s">
        <v>1030</v>
      </c>
      <c r="H371" t="s">
        <v>122</v>
      </c>
      <c r="I371" t="s">
        <v>962</v>
      </c>
    </row>
    <row r="372" spans="4:9" x14ac:dyDescent="0.25">
      <c r="E372" t="s">
        <v>157</v>
      </c>
      <c r="F372" t="s">
        <v>473</v>
      </c>
      <c r="G372" t="s">
        <v>856</v>
      </c>
      <c r="H372" t="s">
        <v>122</v>
      </c>
      <c r="I372" t="s">
        <v>962</v>
      </c>
    </row>
    <row r="373" spans="4:9" x14ac:dyDescent="0.25">
      <c r="E373" t="s">
        <v>157</v>
      </c>
      <c r="F373" t="s">
        <v>474</v>
      </c>
      <c r="G373" t="s">
        <v>857</v>
      </c>
      <c r="H373" t="s">
        <v>122</v>
      </c>
      <c r="I373" t="s">
        <v>962</v>
      </c>
    </row>
    <row r="374" spans="4:9" x14ac:dyDescent="0.25">
      <c r="E374" t="s">
        <v>157</v>
      </c>
      <c r="F374" t="s">
        <v>475</v>
      </c>
      <c r="G374" t="s">
        <v>858</v>
      </c>
      <c r="H374" t="s">
        <v>122</v>
      </c>
      <c r="I374" t="s">
        <v>962</v>
      </c>
    </row>
    <row r="375" spans="4:9" x14ac:dyDescent="0.25">
      <c r="D375" t="s">
        <v>1045</v>
      </c>
      <c r="E375" t="s">
        <v>157</v>
      </c>
      <c r="F375" t="s">
        <v>210</v>
      </c>
      <c r="G375" t="s">
        <v>121</v>
      </c>
      <c r="H375" t="s">
        <v>122</v>
      </c>
      <c r="I375" t="s">
        <v>962</v>
      </c>
    </row>
    <row r="376" spans="4:9" x14ac:dyDescent="0.25">
      <c r="D376" t="s">
        <v>1045</v>
      </c>
      <c r="E376" t="s">
        <v>157</v>
      </c>
      <c r="F376" t="s">
        <v>476</v>
      </c>
      <c r="G376" t="s">
        <v>786</v>
      </c>
      <c r="H376" t="s">
        <v>122</v>
      </c>
      <c r="I376" t="s">
        <v>962</v>
      </c>
    </row>
    <row r="377" spans="4:9" x14ac:dyDescent="0.25">
      <c r="E377" t="s">
        <v>157</v>
      </c>
      <c r="F377" t="s">
        <v>477</v>
      </c>
      <c r="G377" t="s">
        <v>859</v>
      </c>
      <c r="H377" t="s">
        <v>122</v>
      </c>
      <c r="I377" t="s">
        <v>962</v>
      </c>
    </row>
    <row r="378" spans="4:9" x14ac:dyDescent="0.25">
      <c r="E378" t="s">
        <v>157</v>
      </c>
      <c r="F378" t="s">
        <v>478</v>
      </c>
      <c r="G378" t="s">
        <v>860</v>
      </c>
      <c r="H378" t="s">
        <v>122</v>
      </c>
      <c r="I378" t="s">
        <v>962</v>
      </c>
    </row>
    <row r="379" spans="4:9" x14ac:dyDescent="0.25">
      <c r="E379" t="s">
        <v>157</v>
      </c>
      <c r="F379" t="s">
        <v>479</v>
      </c>
      <c r="G379" t="s">
        <v>861</v>
      </c>
      <c r="H379" t="s">
        <v>122</v>
      </c>
      <c r="I379" t="s">
        <v>962</v>
      </c>
    </row>
    <row r="380" spans="4:9" x14ac:dyDescent="0.25">
      <c r="E380" t="s">
        <v>157</v>
      </c>
      <c r="F380" t="s">
        <v>480</v>
      </c>
      <c r="G380" t="s">
        <v>862</v>
      </c>
      <c r="H380" t="s">
        <v>122</v>
      </c>
      <c r="I380" t="s">
        <v>962</v>
      </c>
    </row>
    <row r="381" spans="4:9" x14ac:dyDescent="0.25">
      <c r="E381" t="s">
        <v>157</v>
      </c>
      <c r="F381" t="s">
        <v>481</v>
      </c>
      <c r="G381" t="s">
        <v>863</v>
      </c>
      <c r="H381" t="s">
        <v>122</v>
      </c>
      <c r="I381" t="s">
        <v>962</v>
      </c>
    </row>
    <row r="382" spans="4:9" x14ac:dyDescent="0.25">
      <c r="E382" t="s">
        <v>157</v>
      </c>
      <c r="F382" t="s">
        <v>482</v>
      </c>
      <c r="G382" t="s">
        <v>864</v>
      </c>
      <c r="H382" t="s">
        <v>122</v>
      </c>
      <c r="I382" t="s">
        <v>962</v>
      </c>
    </row>
    <row r="383" spans="4:9" x14ac:dyDescent="0.25">
      <c r="E383" t="s">
        <v>157</v>
      </c>
      <c r="F383" t="s">
        <v>483</v>
      </c>
      <c r="G383" t="s">
        <v>865</v>
      </c>
      <c r="H383" t="s">
        <v>122</v>
      </c>
      <c r="I383" t="s">
        <v>962</v>
      </c>
    </row>
    <row r="384" spans="4:9" x14ac:dyDescent="0.25">
      <c r="E384" t="s">
        <v>157</v>
      </c>
      <c r="F384" t="s">
        <v>484</v>
      </c>
      <c r="G384" t="s">
        <v>866</v>
      </c>
      <c r="H384" t="s">
        <v>122</v>
      </c>
      <c r="I384" t="s">
        <v>962</v>
      </c>
    </row>
    <row r="385" spans="4:9" x14ac:dyDescent="0.25">
      <c r="E385" t="s">
        <v>157</v>
      </c>
      <c r="F385" t="s">
        <v>485</v>
      </c>
      <c r="G385" t="s">
        <v>867</v>
      </c>
      <c r="H385" t="s">
        <v>122</v>
      </c>
      <c r="I385" t="s">
        <v>962</v>
      </c>
    </row>
    <row r="386" spans="4:9" x14ac:dyDescent="0.25">
      <c r="D386" t="s">
        <v>1045</v>
      </c>
      <c r="E386" t="s">
        <v>157</v>
      </c>
      <c r="F386" t="s">
        <v>220</v>
      </c>
      <c r="G386" t="s">
        <v>612</v>
      </c>
      <c r="H386" t="s">
        <v>122</v>
      </c>
      <c r="I386" t="s">
        <v>962</v>
      </c>
    </row>
    <row r="387" spans="4:9" x14ac:dyDescent="0.25">
      <c r="E387" t="s">
        <v>158</v>
      </c>
      <c r="F387" t="s">
        <v>1104</v>
      </c>
      <c r="G387" t="s">
        <v>1105</v>
      </c>
      <c r="H387" t="s">
        <v>943</v>
      </c>
      <c r="I387" t="s">
        <v>963</v>
      </c>
    </row>
    <row r="388" spans="4:9" x14ac:dyDescent="0.25">
      <c r="E388" t="s">
        <v>158</v>
      </c>
      <c r="F388" t="s">
        <v>1106</v>
      </c>
      <c r="G388" t="s">
        <v>868</v>
      </c>
      <c r="H388" t="s">
        <v>943</v>
      </c>
      <c r="I388" t="s">
        <v>963</v>
      </c>
    </row>
    <row r="389" spans="4:9" x14ac:dyDescent="0.25">
      <c r="E389" t="s">
        <v>159</v>
      </c>
      <c r="F389" t="s">
        <v>486</v>
      </c>
      <c r="G389" t="s">
        <v>869</v>
      </c>
      <c r="H389" t="s">
        <v>944</v>
      </c>
      <c r="I389" t="s">
        <v>964</v>
      </c>
    </row>
    <row r="390" spans="4:9" x14ac:dyDescent="0.25">
      <c r="E390" t="s">
        <v>159</v>
      </c>
      <c r="F390" t="s">
        <v>487</v>
      </c>
      <c r="G390" t="s">
        <v>870</v>
      </c>
      <c r="H390" t="s">
        <v>944</v>
      </c>
      <c r="I390" t="s">
        <v>964</v>
      </c>
    </row>
    <row r="391" spans="4:9" x14ac:dyDescent="0.25">
      <c r="E391" t="s">
        <v>159</v>
      </c>
      <c r="F391" t="s">
        <v>488</v>
      </c>
      <c r="G391" t="s">
        <v>871</v>
      </c>
      <c r="H391" t="s">
        <v>944</v>
      </c>
      <c r="I391" t="s">
        <v>964</v>
      </c>
    </row>
    <row r="392" spans="4:9" x14ac:dyDescent="0.25">
      <c r="E392" t="s">
        <v>159</v>
      </c>
      <c r="F392" t="s">
        <v>489</v>
      </c>
      <c r="G392" t="s">
        <v>872</v>
      </c>
      <c r="H392" t="s">
        <v>944</v>
      </c>
      <c r="I392" t="s">
        <v>964</v>
      </c>
    </row>
    <row r="393" spans="4:9" x14ac:dyDescent="0.25">
      <c r="E393" t="s">
        <v>159</v>
      </c>
      <c r="F393" t="s">
        <v>490</v>
      </c>
      <c r="G393" t="s">
        <v>873</v>
      </c>
      <c r="H393" t="s">
        <v>944</v>
      </c>
      <c r="I393" t="s">
        <v>964</v>
      </c>
    </row>
    <row r="394" spans="4:9" x14ac:dyDescent="0.25">
      <c r="E394" t="s">
        <v>159</v>
      </c>
      <c r="F394" t="s">
        <v>491</v>
      </c>
      <c r="G394" t="s">
        <v>874</v>
      </c>
      <c r="H394" t="s">
        <v>944</v>
      </c>
      <c r="I394" t="s">
        <v>964</v>
      </c>
    </row>
    <row r="395" spans="4:9" x14ac:dyDescent="0.25">
      <c r="E395" t="s">
        <v>159</v>
      </c>
      <c r="F395" t="s">
        <v>492</v>
      </c>
      <c r="G395" t="s">
        <v>875</v>
      </c>
      <c r="H395" t="s">
        <v>944</v>
      </c>
      <c r="I395" t="s">
        <v>964</v>
      </c>
    </row>
    <row r="396" spans="4:9" x14ac:dyDescent="0.25">
      <c r="E396" t="s">
        <v>159</v>
      </c>
      <c r="F396" t="s">
        <v>493</v>
      </c>
      <c r="G396" t="s">
        <v>876</v>
      </c>
      <c r="H396" t="s">
        <v>944</v>
      </c>
      <c r="I396" t="s">
        <v>964</v>
      </c>
    </row>
    <row r="397" spans="4:9" x14ac:dyDescent="0.25">
      <c r="E397" t="s">
        <v>159</v>
      </c>
      <c r="F397" t="s">
        <v>494</v>
      </c>
      <c r="G397" t="s">
        <v>877</v>
      </c>
      <c r="H397" t="s">
        <v>944</v>
      </c>
      <c r="I397" t="s">
        <v>964</v>
      </c>
    </row>
    <row r="398" spans="4:9" x14ac:dyDescent="0.25">
      <c r="E398" t="s">
        <v>159</v>
      </c>
      <c r="F398" t="s">
        <v>495</v>
      </c>
      <c r="G398" t="s">
        <v>878</v>
      </c>
      <c r="H398" t="s">
        <v>944</v>
      </c>
      <c r="I398" t="s">
        <v>964</v>
      </c>
    </row>
    <row r="399" spans="4:9" x14ac:dyDescent="0.25">
      <c r="E399" t="s">
        <v>159</v>
      </c>
      <c r="F399" t="s">
        <v>496</v>
      </c>
      <c r="G399" t="s">
        <v>879</v>
      </c>
      <c r="H399" t="s">
        <v>944</v>
      </c>
      <c r="I399" t="s">
        <v>964</v>
      </c>
    </row>
    <row r="400" spans="4:9" x14ac:dyDescent="0.25">
      <c r="E400" t="s">
        <v>159</v>
      </c>
      <c r="F400" t="s">
        <v>497</v>
      </c>
      <c r="G400" t="s">
        <v>880</v>
      </c>
      <c r="H400" t="s">
        <v>944</v>
      </c>
      <c r="I400" t="s">
        <v>964</v>
      </c>
    </row>
    <row r="401" spans="5:9" x14ac:dyDescent="0.25">
      <c r="E401" t="s">
        <v>159</v>
      </c>
      <c r="F401" t="s">
        <v>498</v>
      </c>
      <c r="G401" t="s">
        <v>881</v>
      </c>
      <c r="H401" t="s">
        <v>944</v>
      </c>
      <c r="I401" t="s">
        <v>964</v>
      </c>
    </row>
    <row r="402" spans="5:9" x14ac:dyDescent="0.25">
      <c r="E402" t="s">
        <v>159</v>
      </c>
      <c r="F402" t="s">
        <v>499</v>
      </c>
      <c r="G402" t="s">
        <v>882</v>
      </c>
      <c r="H402" t="s">
        <v>944</v>
      </c>
      <c r="I402" t="s">
        <v>964</v>
      </c>
    </row>
    <row r="403" spans="5:9" x14ac:dyDescent="0.25">
      <c r="E403" t="s">
        <v>159</v>
      </c>
      <c r="F403" t="s">
        <v>500</v>
      </c>
      <c r="G403" t="s">
        <v>883</v>
      </c>
      <c r="H403" t="s">
        <v>944</v>
      </c>
      <c r="I403" t="s">
        <v>964</v>
      </c>
    </row>
    <row r="404" spans="5:9" x14ac:dyDescent="0.25">
      <c r="E404" t="s">
        <v>159</v>
      </c>
      <c r="F404" t="s">
        <v>501</v>
      </c>
      <c r="G404" t="s">
        <v>884</v>
      </c>
      <c r="H404" t="s">
        <v>944</v>
      </c>
      <c r="I404" t="s">
        <v>964</v>
      </c>
    </row>
    <row r="405" spans="5:9" x14ac:dyDescent="0.25">
      <c r="E405" t="s">
        <v>159</v>
      </c>
      <c r="F405" t="s">
        <v>502</v>
      </c>
      <c r="G405" t="s">
        <v>885</v>
      </c>
      <c r="H405" t="s">
        <v>944</v>
      </c>
      <c r="I405" t="s">
        <v>964</v>
      </c>
    </row>
    <row r="406" spans="5:9" x14ac:dyDescent="0.25">
      <c r="E406" t="s">
        <v>159</v>
      </c>
      <c r="F406" t="s">
        <v>503</v>
      </c>
      <c r="G406" t="s">
        <v>886</v>
      </c>
      <c r="H406" t="s">
        <v>944</v>
      </c>
      <c r="I406" t="s">
        <v>964</v>
      </c>
    </row>
    <row r="407" spans="5:9" x14ac:dyDescent="0.25">
      <c r="E407" t="s">
        <v>159</v>
      </c>
      <c r="F407" t="s">
        <v>504</v>
      </c>
      <c r="G407" t="s">
        <v>887</v>
      </c>
      <c r="H407" t="s">
        <v>944</v>
      </c>
      <c r="I407" t="s">
        <v>964</v>
      </c>
    </row>
    <row r="408" spans="5:9" x14ac:dyDescent="0.25">
      <c r="E408" t="s">
        <v>159</v>
      </c>
      <c r="F408" t="s">
        <v>505</v>
      </c>
      <c r="G408" t="s">
        <v>888</v>
      </c>
      <c r="H408" t="s">
        <v>944</v>
      </c>
      <c r="I408" t="s">
        <v>964</v>
      </c>
    </row>
    <row r="409" spans="5:9" x14ac:dyDescent="0.25">
      <c r="E409" t="s">
        <v>159</v>
      </c>
      <c r="F409" t="s">
        <v>506</v>
      </c>
      <c r="G409" t="s">
        <v>889</v>
      </c>
      <c r="H409" t="s">
        <v>944</v>
      </c>
      <c r="I409" t="s">
        <v>964</v>
      </c>
    </row>
    <row r="410" spans="5:9" x14ac:dyDescent="0.25">
      <c r="E410" t="s">
        <v>159</v>
      </c>
      <c r="F410" t="s">
        <v>507</v>
      </c>
      <c r="G410" t="s">
        <v>890</v>
      </c>
      <c r="H410" t="s">
        <v>944</v>
      </c>
      <c r="I410" t="s">
        <v>964</v>
      </c>
    </row>
    <row r="411" spans="5:9" x14ac:dyDescent="0.25">
      <c r="E411" t="s">
        <v>160</v>
      </c>
      <c r="F411" t="s">
        <v>508</v>
      </c>
      <c r="G411" t="s">
        <v>891</v>
      </c>
      <c r="H411" t="s">
        <v>945</v>
      </c>
      <c r="I411" t="s">
        <v>965</v>
      </c>
    </row>
    <row r="412" spans="5:9" x14ac:dyDescent="0.25">
      <c r="E412" t="s">
        <v>160</v>
      </c>
      <c r="F412" t="s">
        <v>517</v>
      </c>
      <c r="G412" t="s">
        <v>900</v>
      </c>
      <c r="H412" t="s">
        <v>945</v>
      </c>
      <c r="I412" t="s">
        <v>965</v>
      </c>
    </row>
    <row r="413" spans="5:9" x14ac:dyDescent="0.25">
      <c r="E413" t="s">
        <v>160</v>
      </c>
      <c r="F413" t="s">
        <v>509</v>
      </c>
      <c r="G413" t="s">
        <v>892</v>
      </c>
      <c r="H413" t="s">
        <v>945</v>
      </c>
      <c r="I413" t="s">
        <v>965</v>
      </c>
    </row>
    <row r="414" spans="5:9" x14ac:dyDescent="0.25">
      <c r="E414" t="s">
        <v>160</v>
      </c>
      <c r="F414" t="s">
        <v>510</v>
      </c>
      <c r="G414" t="s">
        <v>893</v>
      </c>
      <c r="H414" t="s">
        <v>945</v>
      </c>
      <c r="I414" t="s">
        <v>965</v>
      </c>
    </row>
    <row r="415" spans="5:9" x14ac:dyDescent="0.25">
      <c r="E415" t="s">
        <v>160</v>
      </c>
      <c r="F415" t="s">
        <v>511</v>
      </c>
      <c r="G415" t="s">
        <v>894</v>
      </c>
      <c r="H415" t="s">
        <v>945</v>
      </c>
      <c r="I415" t="s">
        <v>965</v>
      </c>
    </row>
    <row r="416" spans="5:9" x14ac:dyDescent="0.25">
      <c r="E416" t="s">
        <v>160</v>
      </c>
      <c r="F416" t="s">
        <v>512</v>
      </c>
      <c r="G416" t="s">
        <v>895</v>
      </c>
      <c r="H416" t="s">
        <v>945</v>
      </c>
      <c r="I416" t="s">
        <v>965</v>
      </c>
    </row>
    <row r="417" spans="5:9" x14ac:dyDescent="0.25">
      <c r="E417" t="s">
        <v>160</v>
      </c>
      <c r="F417" t="s">
        <v>513</v>
      </c>
      <c r="G417" t="s">
        <v>896</v>
      </c>
      <c r="H417" t="s">
        <v>945</v>
      </c>
      <c r="I417" t="s">
        <v>965</v>
      </c>
    </row>
    <row r="418" spans="5:9" x14ac:dyDescent="0.25">
      <c r="E418" t="s">
        <v>160</v>
      </c>
      <c r="F418" t="s">
        <v>514</v>
      </c>
      <c r="G418" t="s">
        <v>897</v>
      </c>
      <c r="H418" t="s">
        <v>945</v>
      </c>
      <c r="I418" t="s">
        <v>965</v>
      </c>
    </row>
    <row r="419" spans="5:9" x14ac:dyDescent="0.25">
      <c r="E419" t="s">
        <v>160</v>
      </c>
      <c r="F419" t="s">
        <v>515</v>
      </c>
      <c r="G419" t="s">
        <v>898</v>
      </c>
      <c r="H419" t="s">
        <v>945</v>
      </c>
      <c r="I419" t="s">
        <v>965</v>
      </c>
    </row>
    <row r="420" spans="5:9" x14ac:dyDescent="0.25">
      <c r="E420" t="s">
        <v>160</v>
      </c>
      <c r="F420" t="s">
        <v>516</v>
      </c>
      <c r="G420" t="s">
        <v>899</v>
      </c>
      <c r="H420" t="s">
        <v>945</v>
      </c>
      <c r="I420" t="s">
        <v>965</v>
      </c>
    </row>
    <row r="421" spans="5:9" x14ac:dyDescent="0.25">
      <c r="E421" t="s">
        <v>160</v>
      </c>
      <c r="F421" t="s">
        <v>518</v>
      </c>
      <c r="G421" t="s">
        <v>901</v>
      </c>
      <c r="H421" t="s">
        <v>945</v>
      </c>
      <c r="I421" t="s">
        <v>965</v>
      </c>
    </row>
    <row r="422" spans="5:9" x14ac:dyDescent="0.25">
      <c r="E422" t="s">
        <v>160</v>
      </c>
      <c r="F422" t="s">
        <v>519</v>
      </c>
      <c r="G422" t="s">
        <v>902</v>
      </c>
      <c r="H422" t="s">
        <v>945</v>
      </c>
      <c r="I422" t="s">
        <v>965</v>
      </c>
    </row>
    <row r="423" spans="5:9" x14ac:dyDescent="0.25">
      <c r="E423" t="s">
        <v>160</v>
      </c>
      <c r="F423" t="s">
        <v>520</v>
      </c>
      <c r="G423" t="s">
        <v>903</v>
      </c>
      <c r="H423" t="s">
        <v>945</v>
      </c>
      <c r="I423" t="s">
        <v>965</v>
      </c>
    </row>
    <row r="424" spans="5:9" x14ac:dyDescent="0.25">
      <c r="E424" t="s">
        <v>160</v>
      </c>
      <c r="F424" t="s">
        <v>521</v>
      </c>
      <c r="G424" t="s">
        <v>904</v>
      </c>
      <c r="H424" t="s">
        <v>945</v>
      </c>
      <c r="I424" t="s">
        <v>965</v>
      </c>
    </row>
    <row r="425" spans="5:9" x14ac:dyDescent="0.25">
      <c r="E425" t="s">
        <v>160</v>
      </c>
      <c r="F425" t="s">
        <v>522</v>
      </c>
      <c r="G425" t="s">
        <v>905</v>
      </c>
      <c r="H425" t="s">
        <v>945</v>
      </c>
      <c r="I425" t="s">
        <v>965</v>
      </c>
    </row>
    <row r="426" spans="5:9" x14ac:dyDescent="0.25">
      <c r="E426" t="s">
        <v>160</v>
      </c>
      <c r="F426" t="s">
        <v>523</v>
      </c>
      <c r="G426" t="s">
        <v>906</v>
      </c>
      <c r="H426" t="s">
        <v>945</v>
      </c>
      <c r="I426" t="s">
        <v>965</v>
      </c>
    </row>
    <row r="427" spans="5:9" x14ac:dyDescent="0.25">
      <c r="E427" t="s">
        <v>160</v>
      </c>
      <c r="F427" t="s">
        <v>524</v>
      </c>
      <c r="G427" t="s">
        <v>907</v>
      </c>
      <c r="H427" t="s">
        <v>945</v>
      </c>
      <c r="I427" t="s">
        <v>965</v>
      </c>
    </row>
    <row r="428" spans="5:9" x14ac:dyDescent="0.25">
      <c r="E428" t="s">
        <v>160</v>
      </c>
      <c r="F428" t="s">
        <v>525</v>
      </c>
      <c r="G428" t="s">
        <v>908</v>
      </c>
      <c r="H428" t="s">
        <v>945</v>
      </c>
      <c r="I428" t="s">
        <v>965</v>
      </c>
    </row>
    <row r="429" spans="5:9" x14ac:dyDescent="0.25">
      <c r="E429" t="s">
        <v>160</v>
      </c>
      <c r="F429" t="s">
        <v>526</v>
      </c>
      <c r="G429" t="s">
        <v>909</v>
      </c>
      <c r="H429" t="s">
        <v>945</v>
      </c>
      <c r="I429" t="s">
        <v>965</v>
      </c>
    </row>
    <row r="430" spans="5:9" x14ac:dyDescent="0.25">
      <c r="E430" t="s">
        <v>160</v>
      </c>
      <c r="F430" t="s">
        <v>527</v>
      </c>
      <c r="G430" t="s">
        <v>910</v>
      </c>
      <c r="H430" t="s">
        <v>945</v>
      </c>
      <c r="I430" t="s">
        <v>965</v>
      </c>
    </row>
    <row r="431" spans="5:9" x14ac:dyDescent="0.25">
      <c r="E431" t="s">
        <v>161</v>
      </c>
      <c r="F431" t="s">
        <v>528</v>
      </c>
      <c r="G431" t="s">
        <v>127</v>
      </c>
      <c r="H431" t="s">
        <v>110</v>
      </c>
      <c r="I431" t="s">
        <v>966</v>
      </c>
    </row>
    <row r="432" spans="5:9" x14ac:dyDescent="0.25">
      <c r="E432" t="s">
        <v>161</v>
      </c>
      <c r="F432" t="s">
        <v>529</v>
      </c>
      <c r="G432" t="s">
        <v>911</v>
      </c>
      <c r="H432" t="s">
        <v>110</v>
      </c>
      <c r="I432" t="s">
        <v>966</v>
      </c>
    </row>
    <row r="433" spans="5:9" x14ac:dyDescent="0.25">
      <c r="E433" t="s">
        <v>161</v>
      </c>
      <c r="F433" t="s">
        <v>530</v>
      </c>
      <c r="G433" t="s">
        <v>109</v>
      </c>
      <c r="H433" t="s">
        <v>110</v>
      </c>
      <c r="I433" t="s">
        <v>966</v>
      </c>
    </row>
    <row r="434" spans="5:9" x14ac:dyDescent="0.25">
      <c r="E434" t="s">
        <v>161</v>
      </c>
      <c r="F434" t="s">
        <v>1031</v>
      </c>
      <c r="G434" t="s">
        <v>1032</v>
      </c>
      <c r="H434" t="s">
        <v>110</v>
      </c>
      <c r="I434" t="s">
        <v>966</v>
      </c>
    </row>
    <row r="435" spans="5:9" x14ac:dyDescent="0.25">
      <c r="E435" t="s">
        <v>161</v>
      </c>
      <c r="F435" t="s">
        <v>531</v>
      </c>
      <c r="G435" t="s">
        <v>912</v>
      </c>
      <c r="H435" t="s">
        <v>110</v>
      </c>
      <c r="I435" t="s">
        <v>966</v>
      </c>
    </row>
    <row r="436" spans="5:9" x14ac:dyDescent="0.25">
      <c r="E436" t="s">
        <v>161</v>
      </c>
      <c r="F436" t="s">
        <v>1080</v>
      </c>
      <c r="G436" t="s">
        <v>1081</v>
      </c>
      <c r="H436" t="s">
        <v>110</v>
      </c>
      <c r="I436" t="s">
        <v>966</v>
      </c>
    </row>
    <row r="437" spans="5:9" x14ac:dyDescent="0.25">
      <c r="E437" t="s">
        <v>161</v>
      </c>
      <c r="F437" t="s">
        <v>532</v>
      </c>
      <c r="G437" t="s">
        <v>913</v>
      </c>
      <c r="H437" t="s">
        <v>110</v>
      </c>
      <c r="I437" t="s">
        <v>966</v>
      </c>
    </row>
    <row r="438" spans="5:9" x14ac:dyDescent="0.25">
      <c r="E438" t="s">
        <v>161</v>
      </c>
      <c r="F438" t="s">
        <v>533</v>
      </c>
      <c r="G438" t="s">
        <v>914</v>
      </c>
      <c r="H438" t="s">
        <v>110</v>
      </c>
      <c r="I438" t="s">
        <v>966</v>
      </c>
    </row>
    <row r="439" spans="5:9" x14ac:dyDescent="0.25">
      <c r="E439" t="s">
        <v>161</v>
      </c>
      <c r="F439" t="s">
        <v>1033</v>
      </c>
      <c r="G439" t="s">
        <v>1034</v>
      </c>
      <c r="H439" t="s">
        <v>110</v>
      </c>
      <c r="I439" t="s">
        <v>966</v>
      </c>
    </row>
    <row r="440" spans="5:9" x14ac:dyDescent="0.25">
      <c r="E440" t="s">
        <v>161</v>
      </c>
      <c r="F440" t="s">
        <v>534</v>
      </c>
      <c r="G440" t="s">
        <v>915</v>
      </c>
      <c r="H440" t="s">
        <v>110</v>
      </c>
      <c r="I440" t="s">
        <v>966</v>
      </c>
    </row>
    <row r="441" spans="5:9" x14ac:dyDescent="0.25">
      <c r="E441" t="s">
        <v>161</v>
      </c>
      <c r="F441" t="s">
        <v>535</v>
      </c>
      <c r="G441" t="s">
        <v>916</v>
      </c>
      <c r="H441" t="s">
        <v>110</v>
      </c>
      <c r="I441" t="s">
        <v>966</v>
      </c>
    </row>
    <row r="442" spans="5:9" x14ac:dyDescent="0.25">
      <c r="E442" t="s">
        <v>162</v>
      </c>
      <c r="F442" t="s">
        <v>1114</v>
      </c>
      <c r="G442" t="s">
        <v>1115</v>
      </c>
      <c r="H442" t="s">
        <v>111</v>
      </c>
      <c r="I442" t="s">
        <v>967</v>
      </c>
    </row>
    <row r="443" spans="5:9" x14ac:dyDescent="0.25">
      <c r="E443" t="s">
        <v>162</v>
      </c>
      <c r="F443" t="s">
        <v>536</v>
      </c>
      <c r="G443" t="s">
        <v>917</v>
      </c>
      <c r="H443" t="s">
        <v>111</v>
      </c>
      <c r="I443" t="s">
        <v>967</v>
      </c>
    </row>
    <row r="444" spans="5:9" x14ac:dyDescent="0.25">
      <c r="E444" t="s">
        <v>162</v>
      </c>
      <c r="F444" t="s">
        <v>537</v>
      </c>
      <c r="G444" t="s">
        <v>918</v>
      </c>
      <c r="H444" t="s">
        <v>111</v>
      </c>
      <c r="I444" t="s">
        <v>967</v>
      </c>
    </row>
    <row r="445" spans="5:9" x14ac:dyDescent="0.25">
      <c r="E445" t="s">
        <v>162</v>
      </c>
      <c r="F445" t="s">
        <v>538</v>
      </c>
      <c r="G445" t="s">
        <v>919</v>
      </c>
      <c r="H445" t="s">
        <v>111</v>
      </c>
      <c r="I445" t="s">
        <v>967</v>
      </c>
    </row>
    <row r="446" spans="5:9" x14ac:dyDescent="0.25">
      <c r="E446" t="s">
        <v>162</v>
      </c>
      <c r="F446" t="s">
        <v>539</v>
      </c>
      <c r="G446" t="s">
        <v>920</v>
      </c>
      <c r="H446" t="s">
        <v>111</v>
      </c>
      <c r="I446" t="s">
        <v>967</v>
      </c>
    </row>
    <row r="447" spans="5:9" x14ac:dyDescent="0.25">
      <c r="E447" t="s">
        <v>162</v>
      </c>
      <c r="F447" t="s">
        <v>540</v>
      </c>
      <c r="G447" t="s">
        <v>921</v>
      </c>
      <c r="H447" t="s">
        <v>111</v>
      </c>
      <c r="I447" t="s">
        <v>967</v>
      </c>
    </row>
    <row r="448" spans="5:9" x14ac:dyDescent="0.25">
      <c r="E448" t="s">
        <v>162</v>
      </c>
      <c r="F448" t="s">
        <v>970</v>
      </c>
      <c r="G448" t="s">
        <v>969</v>
      </c>
      <c r="H448" t="s">
        <v>111</v>
      </c>
      <c r="I448" t="s">
        <v>967</v>
      </c>
    </row>
    <row r="449" spans="5:9" x14ac:dyDescent="0.25">
      <c r="E449" t="s">
        <v>162</v>
      </c>
      <c r="F449" t="s">
        <v>1035</v>
      </c>
      <c r="G449" t="s">
        <v>1036</v>
      </c>
      <c r="H449" t="s">
        <v>111</v>
      </c>
      <c r="I449" t="s">
        <v>967</v>
      </c>
    </row>
    <row r="450" spans="5:9" x14ac:dyDescent="0.25">
      <c r="E450" t="s">
        <v>162</v>
      </c>
      <c r="F450" t="s">
        <v>541</v>
      </c>
      <c r="G450" t="s">
        <v>922</v>
      </c>
      <c r="H450" t="s">
        <v>111</v>
      </c>
      <c r="I450" t="s">
        <v>967</v>
      </c>
    </row>
    <row r="451" spans="5:9" x14ac:dyDescent="0.25">
      <c r="E451" t="s">
        <v>162</v>
      </c>
      <c r="F451" t="s">
        <v>542</v>
      </c>
      <c r="G451" t="s">
        <v>923</v>
      </c>
      <c r="H451" t="s">
        <v>111</v>
      </c>
      <c r="I451" t="s">
        <v>967</v>
      </c>
    </row>
    <row r="452" spans="5:9" x14ac:dyDescent="0.25">
      <c r="E452" t="s">
        <v>162</v>
      </c>
      <c r="F452" t="s">
        <v>1037</v>
      </c>
      <c r="G452" t="s">
        <v>1038</v>
      </c>
      <c r="H452" t="s">
        <v>111</v>
      </c>
      <c r="I452" t="s">
        <v>967</v>
      </c>
    </row>
    <row r="453" spans="5:9" x14ac:dyDescent="0.25">
      <c r="E453" t="s">
        <v>162</v>
      </c>
      <c r="F453" t="s">
        <v>543</v>
      </c>
      <c r="G453" t="s">
        <v>924</v>
      </c>
      <c r="H453" t="s">
        <v>111</v>
      </c>
      <c r="I453" t="s">
        <v>967</v>
      </c>
    </row>
    <row r="454" spans="5:9" x14ac:dyDescent="0.25">
      <c r="E454" t="s">
        <v>162</v>
      </c>
      <c r="F454" t="s">
        <v>544</v>
      </c>
      <c r="G454" t="s">
        <v>925</v>
      </c>
      <c r="H454" t="s">
        <v>111</v>
      </c>
      <c r="I454" t="s">
        <v>967</v>
      </c>
    </row>
    <row r="455" spans="5:9" x14ac:dyDescent="0.25">
      <c r="E455" t="s">
        <v>162</v>
      </c>
      <c r="F455" t="s">
        <v>545</v>
      </c>
      <c r="G455" t="s">
        <v>926</v>
      </c>
      <c r="H455" t="s">
        <v>111</v>
      </c>
      <c r="I455" t="s">
        <v>967</v>
      </c>
    </row>
    <row r="456" spans="5:9" x14ac:dyDescent="0.25">
      <c r="E456" t="s">
        <v>162</v>
      </c>
      <c r="F456" t="s">
        <v>546</v>
      </c>
      <c r="G456" t="s">
        <v>927</v>
      </c>
      <c r="H456" t="s">
        <v>111</v>
      </c>
      <c r="I456" t="s">
        <v>967</v>
      </c>
    </row>
    <row r="457" spans="5:9" x14ac:dyDescent="0.25">
      <c r="E457" t="s">
        <v>162</v>
      </c>
      <c r="F457" t="s">
        <v>547</v>
      </c>
      <c r="G457" t="s">
        <v>928</v>
      </c>
      <c r="H457" t="s">
        <v>111</v>
      </c>
      <c r="I457" t="s">
        <v>967</v>
      </c>
    </row>
    <row r="458" spans="5:9" x14ac:dyDescent="0.25">
      <c r="E458" t="s">
        <v>162</v>
      </c>
      <c r="F458" t="s">
        <v>548</v>
      </c>
      <c r="G458" t="s">
        <v>929</v>
      </c>
      <c r="H458" t="s">
        <v>111</v>
      </c>
      <c r="I458" t="s">
        <v>967</v>
      </c>
    </row>
    <row r="459" spans="5:9" x14ac:dyDescent="0.25">
      <c r="E459" t="s">
        <v>162</v>
      </c>
      <c r="F459" t="s">
        <v>1039</v>
      </c>
      <c r="G459" t="s">
        <v>1040</v>
      </c>
      <c r="H459" t="s">
        <v>111</v>
      </c>
      <c r="I459" t="s">
        <v>967</v>
      </c>
    </row>
    <row r="460" spans="5:9" x14ac:dyDescent="0.25">
      <c r="E460" t="s">
        <v>162</v>
      </c>
      <c r="F460" t="s">
        <v>549</v>
      </c>
      <c r="G460" t="s">
        <v>930</v>
      </c>
      <c r="H460" t="s">
        <v>111</v>
      </c>
      <c r="I460" t="s">
        <v>967</v>
      </c>
    </row>
    <row r="461" spans="5:9" x14ac:dyDescent="0.25">
      <c r="E461" t="s">
        <v>162</v>
      </c>
      <c r="F461" t="s">
        <v>550</v>
      </c>
      <c r="G461" t="s">
        <v>931</v>
      </c>
      <c r="H461" t="s">
        <v>111</v>
      </c>
      <c r="I461" t="s">
        <v>967</v>
      </c>
    </row>
    <row r="462" spans="5:9" x14ac:dyDescent="0.25">
      <c r="E462" t="s">
        <v>162</v>
      </c>
      <c r="F462" t="s">
        <v>971</v>
      </c>
      <c r="G462" t="s">
        <v>972</v>
      </c>
      <c r="H462" t="s">
        <v>111</v>
      </c>
      <c r="I462" t="s">
        <v>967</v>
      </c>
    </row>
    <row r="463" spans="5:9" x14ac:dyDescent="0.25">
      <c r="E463" t="s">
        <v>162</v>
      </c>
      <c r="F463" t="s">
        <v>551</v>
      </c>
      <c r="G463" t="s">
        <v>932</v>
      </c>
      <c r="H463" t="s">
        <v>111</v>
      </c>
      <c r="I463" t="s">
        <v>967</v>
      </c>
    </row>
    <row r="464" spans="5:9" x14ac:dyDescent="0.25">
      <c r="E464" t="s">
        <v>162</v>
      </c>
      <c r="F464" t="s">
        <v>552</v>
      </c>
      <c r="G464" t="s">
        <v>933</v>
      </c>
      <c r="H464" t="s">
        <v>111</v>
      </c>
      <c r="I464" t="s">
        <v>967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1184</v>
      </c>
      <c r="C2" t="str">
        <f>Основний!C12</f>
        <v>Айб Руслан Ігорович</v>
      </c>
      <c r="E2" t="b">
        <f>C2=G2</f>
        <v>0</v>
      </c>
      <c r="F2" s="32"/>
      <c r="G2" s="33" t="s">
        <v>1143</v>
      </c>
      <c r="H2" s="33" t="s">
        <v>1450</v>
      </c>
      <c r="I2" s="33" t="s">
        <v>1451</v>
      </c>
      <c r="J2" s="33" t="s">
        <v>134</v>
      </c>
      <c r="K2" s="33" t="s">
        <v>1452</v>
      </c>
      <c r="L2" s="33" t="s">
        <v>1453</v>
      </c>
      <c r="M2" s="33" t="s">
        <v>1454</v>
      </c>
      <c r="N2" s="34" t="s">
        <v>1455</v>
      </c>
    </row>
    <row r="3" spans="1:14" x14ac:dyDescent="0.25">
      <c r="A3" t="s">
        <v>1139</v>
      </c>
      <c r="C3" t="str">
        <f>Основний!C13</f>
        <v>Антонович В'ячеслав Васильович</v>
      </c>
      <c r="E3" t="b">
        <f t="shared" ref="E3:E66" si="0">C3=G3</f>
        <v>0</v>
      </c>
      <c r="G3" t="s">
        <v>1159</v>
      </c>
      <c r="H3" t="s">
        <v>1420</v>
      </c>
      <c r="I3" t="s">
        <v>1421</v>
      </c>
      <c r="J3" t="s">
        <v>555</v>
      </c>
      <c r="K3" t="s">
        <v>1422</v>
      </c>
      <c r="L3" t="s">
        <v>1423</v>
      </c>
      <c r="M3" t="s">
        <v>1424</v>
      </c>
      <c r="N3" t="s">
        <v>1425</v>
      </c>
    </row>
    <row r="4" spans="1:14" x14ac:dyDescent="0.25">
      <c r="A4" t="s">
        <v>1143</v>
      </c>
      <c r="C4" t="str">
        <f>Основний!C14</f>
        <v>Базилевич Максим Олександрович</v>
      </c>
      <c r="E4" t="b">
        <f t="shared" si="0"/>
        <v>0</v>
      </c>
      <c r="G4" t="s">
        <v>1268</v>
      </c>
      <c r="H4" t="s">
        <v>1506</v>
      </c>
      <c r="I4" t="s">
        <v>1507</v>
      </c>
      <c r="J4" t="s">
        <v>555</v>
      </c>
      <c r="K4" t="s">
        <v>1508</v>
      </c>
      <c r="L4" t="s">
        <v>1509</v>
      </c>
      <c r="M4" t="s">
        <v>1510</v>
      </c>
      <c r="N4" t="s">
        <v>1511</v>
      </c>
    </row>
    <row r="5" spans="1:14" x14ac:dyDescent="0.25">
      <c r="A5" t="s">
        <v>1185</v>
      </c>
      <c r="C5" t="str">
        <f>Основний!C15</f>
        <v>Балацький Микола Анатолійович</v>
      </c>
      <c r="E5" t="b">
        <f t="shared" si="0"/>
        <v>0</v>
      </c>
      <c r="G5" t="s">
        <v>1271</v>
      </c>
      <c r="H5" t="s">
        <v>1432</v>
      </c>
      <c r="I5" t="s">
        <v>1433</v>
      </c>
      <c r="J5" t="s">
        <v>555</v>
      </c>
      <c r="K5" t="s">
        <v>1434</v>
      </c>
      <c r="L5" t="s">
        <v>1435</v>
      </c>
      <c r="M5" t="s">
        <v>1436</v>
      </c>
      <c r="N5" t="s">
        <v>32</v>
      </c>
    </row>
    <row r="6" spans="1:14" x14ac:dyDescent="0.25">
      <c r="A6" t="s">
        <v>1186</v>
      </c>
      <c r="C6" t="str">
        <f>Основний!C16</f>
        <v>Барабаш Олександр Сергійович</v>
      </c>
      <c r="E6" t="b">
        <f t="shared" si="0"/>
        <v>0</v>
      </c>
      <c r="G6" t="s">
        <v>1275</v>
      </c>
      <c r="H6" t="s">
        <v>1437</v>
      </c>
      <c r="I6" t="s">
        <v>1438</v>
      </c>
      <c r="J6" t="s">
        <v>555</v>
      </c>
      <c r="K6" t="s">
        <v>1439</v>
      </c>
      <c r="L6" t="s">
        <v>1440</v>
      </c>
      <c r="M6" t="s">
        <v>1441</v>
      </c>
      <c r="N6" t="s">
        <v>1442</v>
      </c>
    </row>
    <row r="7" spans="1:14" x14ac:dyDescent="0.25">
      <c r="A7" t="s">
        <v>1147</v>
      </c>
      <c r="C7" t="str">
        <f>Основний!C17</f>
        <v>Батура Віктор Сергійович</v>
      </c>
      <c r="E7" t="b">
        <f t="shared" si="0"/>
        <v>0</v>
      </c>
      <c r="G7" t="s">
        <v>1168</v>
      </c>
      <c r="H7" t="s">
        <v>1426</v>
      </c>
      <c r="I7" t="s">
        <v>1427</v>
      </c>
      <c r="J7" t="s">
        <v>555</v>
      </c>
      <c r="K7" t="s">
        <v>1428</v>
      </c>
      <c r="L7" t="s">
        <v>1429</v>
      </c>
      <c r="M7" t="s">
        <v>1430</v>
      </c>
      <c r="N7" t="s">
        <v>1431</v>
      </c>
    </row>
    <row r="8" spans="1:14" x14ac:dyDescent="0.25">
      <c r="A8" t="s">
        <v>1187</v>
      </c>
      <c r="C8" t="str">
        <f>Основний!C18</f>
        <v>Белінський Сергій Юрійович</v>
      </c>
      <c r="E8" t="b">
        <f t="shared" si="0"/>
        <v>0</v>
      </c>
      <c r="G8" t="s">
        <v>1197</v>
      </c>
      <c r="H8" t="s">
        <v>1501</v>
      </c>
      <c r="I8" t="s">
        <v>1502</v>
      </c>
      <c r="J8" t="s">
        <v>554</v>
      </c>
      <c r="K8" t="s">
        <v>1503</v>
      </c>
      <c r="L8" t="s">
        <v>1504</v>
      </c>
      <c r="M8" t="s">
        <v>1505</v>
      </c>
    </row>
    <row r="9" spans="1:14" x14ac:dyDescent="0.25">
      <c r="A9" t="s">
        <v>1151</v>
      </c>
      <c r="C9" t="str">
        <f>Основний!C19</f>
        <v>Бережний Євгеній Олегович</v>
      </c>
      <c r="E9" t="b">
        <f t="shared" si="0"/>
        <v>0</v>
      </c>
      <c r="G9" t="s">
        <v>1315</v>
      </c>
      <c r="H9" t="s">
        <v>1309</v>
      </c>
      <c r="I9" t="s">
        <v>1316</v>
      </c>
      <c r="J9" t="s">
        <v>555</v>
      </c>
      <c r="K9" t="s">
        <v>1317</v>
      </c>
      <c r="L9" t="s">
        <v>1318</v>
      </c>
      <c r="M9" t="s">
        <v>1319</v>
      </c>
      <c r="N9" t="s">
        <v>1320</v>
      </c>
    </row>
    <row r="10" spans="1:14" x14ac:dyDescent="0.25">
      <c r="A10" t="s">
        <v>1188</v>
      </c>
      <c r="C10" t="str">
        <f>Основний!C20</f>
        <v>Білоус Сергій Олегович</v>
      </c>
      <c r="E10" t="b">
        <f t="shared" si="0"/>
        <v>0</v>
      </c>
      <c r="G10" t="s">
        <v>1196</v>
      </c>
      <c r="H10" t="s">
        <v>1490</v>
      </c>
      <c r="I10" t="s">
        <v>1491</v>
      </c>
      <c r="J10" t="s">
        <v>553</v>
      </c>
      <c r="K10" t="s">
        <v>1492</v>
      </c>
      <c r="L10" t="s">
        <v>1493</v>
      </c>
      <c r="M10" t="s">
        <v>1494</v>
      </c>
    </row>
    <row r="11" spans="1:14" x14ac:dyDescent="0.25">
      <c r="A11" t="s">
        <v>1189</v>
      </c>
      <c r="C11" t="str">
        <f>Основний!C21</f>
        <v>Бірюков Євген Анатолійович</v>
      </c>
      <c r="E11" t="b">
        <f t="shared" si="0"/>
        <v>0</v>
      </c>
      <c r="G11" t="s">
        <v>1264</v>
      </c>
      <c r="H11" t="s">
        <v>1535</v>
      </c>
      <c r="I11" t="s">
        <v>1536</v>
      </c>
      <c r="J11" t="s">
        <v>554</v>
      </c>
      <c r="K11" t="s">
        <v>1537</v>
      </c>
      <c r="L11" t="s">
        <v>1538</v>
      </c>
      <c r="M11" t="s">
        <v>1539</v>
      </c>
      <c r="N11" t="s">
        <v>1540</v>
      </c>
    </row>
    <row r="12" spans="1:14" x14ac:dyDescent="0.25">
      <c r="A12" t="s">
        <v>1155</v>
      </c>
      <c r="C12" t="str">
        <f>Основний!C22</f>
        <v>Бобровський Олександр Іванович</v>
      </c>
      <c r="E12" t="b">
        <f t="shared" si="0"/>
        <v>0</v>
      </c>
      <c r="G12" t="s">
        <v>1389</v>
      </c>
      <c r="H12" t="s">
        <v>1390</v>
      </c>
      <c r="I12" t="s">
        <v>1391</v>
      </c>
      <c r="J12" t="s">
        <v>553</v>
      </c>
      <c r="K12" t="s">
        <v>1392</v>
      </c>
      <c r="L12" t="s">
        <v>1136</v>
      </c>
      <c r="M12" t="s">
        <v>1393</v>
      </c>
      <c r="N12" t="s">
        <v>1394</v>
      </c>
    </row>
    <row r="13" spans="1:14" x14ac:dyDescent="0.25">
      <c r="A13" t="s">
        <v>1190</v>
      </c>
      <c r="C13" t="str">
        <f>Основний!C23</f>
        <v>Бондаренко Роман Ігорович</v>
      </c>
      <c r="E13" t="b">
        <f t="shared" si="0"/>
        <v>0</v>
      </c>
      <c r="G13" t="s">
        <v>1192</v>
      </c>
      <c r="H13" t="s">
        <v>1472</v>
      </c>
      <c r="I13" t="s">
        <v>1473</v>
      </c>
      <c r="J13" t="s">
        <v>134</v>
      </c>
      <c r="K13" t="s">
        <v>1474</v>
      </c>
      <c r="L13" t="s">
        <v>1475</v>
      </c>
      <c r="M13" t="s">
        <v>1476</v>
      </c>
      <c r="N13" t="s">
        <v>1477</v>
      </c>
    </row>
    <row r="14" spans="1:14" x14ac:dyDescent="0.25">
      <c r="A14" t="s">
        <v>1191</v>
      </c>
      <c r="C14" t="str">
        <f>Основний!C24</f>
        <v>Боришевський Олександр Петрович</v>
      </c>
      <c r="E14" t="b">
        <f t="shared" si="0"/>
        <v>0</v>
      </c>
      <c r="G14" t="s">
        <v>1376</v>
      </c>
      <c r="H14" t="s">
        <v>1329</v>
      </c>
      <c r="I14" t="s">
        <v>1377</v>
      </c>
      <c r="J14" t="s">
        <v>553</v>
      </c>
      <c r="K14" t="s">
        <v>1378</v>
      </c>
      <c r="L14" t="s">
        <v>1379</v>
      </c>
      <c r="M14" t="s">
        <v>1380</v>
      </c>
      <c r="N14" t="s">
        <v>1381</v>
      </c>
    </row>
    <row r="15" spans="1:14" x14ac:dyDescent="0.25">
      <c r="A15" t="s">
        <v>1192</v>
      </c>
      <c r="C15" t="str">
        <f>Основний!C25</f>
        <v>Бородій Володимир Васильович</v>
      </c>
      <c r="E15" t="b">
        <f t="shared" si="0"/>
        <v>0</v>
      </c>
      <c r="G15" t="s">
        <v>1369</v>
      </c>
      <c r="H15" t="s">
        <v>1370</v>
      </c>
      <c r="I15" t="s">
        <v>1371</v>
      </c>
      <c r="J15" t="s">
        <v>555</v>
      </c>
      <c r="K15" t="s">
        <v>1372</v>
      </c>
      <c r="L15" t="s">
        <v>1373</v>
      </c>
      <c r="M15" t="s">
        <v>1374</v>
      </c>
      <c r="N15" t="s">
        <v>1375</v>
      </c>
    </row>
    <row r="16" spans="1:14" x14ac:dyDescent="0.25">
      <c r="A16" t="s">
        <v>1193</v>
      </c>
      <c r="C16" t="str">
        <f>Основний!C26</f>
        <v>Бубало Олександр Сергійович</v>
      </c>
      <c r="E16" t="b">
        <f t="shared" si="0"/>
        <v>0</v>
      </c>
      <c r="G16" t="s">
        <v>1195</v>
      </c>
      <c r="H16" t="s">
        <v>1484</v>
      </c>
      <c r="I16" t="s">
        <v>1485</v>
      </c>
      <c r="J16" t="s">
        <v>555</v>
      </c>
      <c r="K16" t="s">
        <v>1486</v>
      </c>
      <c r="L16" t="s">
        <v>1487</v>
      </c>
      <c r="M16" t="s">
        <v>1488</v>
      </c>
      <c r="N16" t="s">
        <v>1489</v>
      </c>
    </row>
    <row r="17" spans="1:14" x14ac:dyDescent="0.25">
      <c r="A17" t="s">
        <v>1194</v>
      </c>
      <c r="C17" t="str">
        <f>Основний!C27</f>
        <v>Будник Сергій Ігорович</v>
      </c>
      <c r="E17" t="b">
        <f t="shared" si="0"/>
        <v>0</v>
      </c>
      <c r="G17" t="s">
        <v>1185</v>
      </c>
      <c r="H17" t="s">
        <v>1401</v>
      </c>
      <c r="I17" t="s">
        <v>1402</v>
      </c>
      <c r="J17" t="s">
        <v>554</v>
      </c>
      <c r="K17" t="s">
        <v>1403</v>
      </c>
      <c r="L17" t="s">
        <v>1404</v>
      </c>
      <c r="M17" t="s">
        <v>1405</v>
      </c>
      <c r="N17" t="s">
        <v>1406</v>
      </c>
    </row>
    <row r="18" spans="1:14" x14ac:dyDescent="0.25">
      <c r="A18" t="s">
        <v>1163</v>
      </c>
      <c r="C18" t="str">
        <f>Основний!C28</f>
        <v>Бумар Антон Миколайович</v>
      </c>
      <c r="E18" t="b">
        <f t="shared" si="0"/>
        <v>0</v>
      </c>
      <c r="G18" t="s">
        <v>1188</v>
      </c>
      <c r="H18" t="s">
        <v>1309</v>
      </c>
      <c r="I18" t="s">
        <v>1461</v>
      </c>
      <c r="J18" t="s">
        <v>554</v>
      </c>
      <c r="K18" t="s">
        <v>1462</v>
      </c>
      <c r="L18" t="s">
        <v>1463</v>
      </c>
      <c r="M18" t="s">
        <v>1464</v>
      </c>
      <c r="N18" t="s">
        <v>1465</v>
      </c>
    </row>
    <row r="19" spans="1:14" x14ac:dyDescent="0.25">
      <c r="A19" t="s">
        <v>1159</v>
      </c>
      <c r="C19" t="str">
        <f>Основний!C29</f>
        <v>Бунчук Ярослав Олександрович</v>
      </c>
      <c r="E19" t="b">
        <f t="shared" si="0"/>
        <v>0</v>
      </c>
      <c r="G19" t="s">
        <v>1269</v>
      </c>
      <c r="H19" t="s">
        <v>1512</v>
      </c>
      <c r="I19" t="s">
        <v>1513</v>
      </c>
      <c r="J19" t="s">
        <v>553</v>
      </c>
      <c r="K19" t="s">
        <v>1514</v>
      </c>
      <c r="L19" t="s">
        <v>1515</v>
      </c>
      <c r="M19" t="s">
        <v>1516</v>
      </c>
      <c r="N19" t="s">
        <v>1517</v>
      </c>
    </row>
    <row r="20" spans="1:14" x14ac:dyDescent="0.25">
      <c r="A20" t="s">
        <v>1195</v>
      </c>
      <c r="C20" t="str">
        <f>Основний!C30</f>
        <v>Вавілкін Олександр Сергійович</v>
      </c>
      <c r="E20" t="b">
        <f t="shared" si="0"/>
        <v>0</v>
      </c>
      <c r="G20" t="s">
        <v>1382</v>
      </c>
      <c r="H20" t="s">
        <v>1383</v>
      </c>
      <c r="I20" t="s">
        <v>1384</v>
      </c>
      <c r="J20" t="s">
        <v>554</v>
      </c>
      <c r="K20" t="s">
        <v>1385</v>
      </c>
      <c r="L20" t="s">
        <v>1386</v>
      </c>
      <c r="M20" t="s">
        <v>1387</v>
      </c>
      <c r="N20" t="s">
        <v>1388</v>
      </c>
    </row>
    <row r="21" spans="1:14" x14ac:dyDescent="0.25">
      <c r="A21" t="s">
        <v>1172</v>
      </c>
      <c r="C21" t="str">
        <f>Основний!C31</f>
        <v>Ващенко Володимир Ігорович</v>
      </c>
      <c r="E21" t="b">
        <f t="shared" si="0"/>
        <v>0</v>
      </c>
      <c r="G21" t="s">
        <v>1341</v>
      </c>
      <c r="H21" t="s">
        <v>1342</v>
      </c>
      <c r="I21" t="s">
        <v>1343</v>
      </c>
      <c r="J21" t="s">
        <v>134</v>
      </c>
      <c r="K21" t="s">
        <v>1344</v>
      </c>
      <c r="L21" t="s">
        <v>1345</v>
      </c>
      <c r="M21" t="s">
        <v>1346</v>
      </c>
      <c r="N21" t="s">
        <v>1347</v>
      </c>
    </row>
    <row r="22" spans="1:14" x14ac:dyDescent="0.25">
      <c r="A22" t="s">
        <v>1196</v>
      </c>
      <c r="C22" t="str">
        <f>Основний!C32</f>
        <v>Верещак Сергій Олександрович</v>
      </c>
      <c r="E22" t="b">
        <f t="shared" si="0"/>
        <v>0</v>
      </c>
      <c r="G22" t="s">
        <v>1308</v>
      </c>
      <c r="H22" t="s">
        <v>1309</v>
      </c>
      <c r="I22" t="s">
        <v>1310</v>
      </c>
      <c r="J22" t="s">
        <v>554</v>
      </c>
      <c r="K22" t="s">
        <v>1311</v>
      </c>
      <c r="L22" t="s">
        <v>1312</v>
      </c>
      <c r="M22" t="s">
        <v>1313</v>
      </c>
      <c r="N22" t="s">
        <v>1314</v>
      </c>
    </row>
    <row r="23" spans="1:14" x14ac:dyDescent="0.25">
      <c r="A23" t="s">
        <v>1168</v>
      </c>
      <c r="C23" t="str">
        <f>Основний!C33</f>
        <v>Винничук Володимир Ярославович</v>
      </c>
      <c r="E23" t="b">
        <f t="shared" si="0"/>
        <v>0</v>
      </c>
      <c r="G23" t="s">
        <v>1189</v>
      </c>
      <c r="H23" t="s">
        <v>1414</v>
      </c>
      <c r="I23" t="s">
        <v>1415</v>
      </c>
      <c r="J23" t="s">
        <v>555</v>
      </c>
      <c r="K23" t="s">
        <v>1416</v>
      </c>
      <c r="L23" t="s">
        <v>1417</v>
      </c>
      <c r="M23" t="s">
        <v>1418</v>
      </c>
      <c r="N23" t="s">
        <v>1419</v>
      </c>
    </row>
    <row r="24" spans="1:14" x14ac:dyDescent="0.25">
      <c r="A24" t="s">
        <v>1176</v>
      </c>
      <c r="C24" t="str">
        <f>Основний!C34</f>
        <v>Гавриляков Ростислав Олександрович</v>
      </c>
      <c r="E24" t="b">
        <f t="shared" si="0"/>
        <v>0</v>
      </c>
      <c r="G24" t="s">
        <v>1301</v>
      </c>
      <c r="H24" t="s">
        <v>1302</v>
      </c>
      <c r="I24" t="s">
        <v>1303</v>
      </c>
      <c r="J24" t="s">
        <v>554</v>
      </c>
      <c r="K24" t="s">
        <v>1304</v>
      </c>
      <c r="L24" t="s">
        <v>1305</v>
      </c>
      <c r="M24" t="s">
        <v>1306</v>
      </c>
      <c r="N24" t="s">
        <v>1307</v>
      </c>
    </row>
    <row r="25" spans="1:14" x14ac:dyDescent="0.25">
      <c r="A25" t="s">
        <v>1180</v>
      </c>
      <c r="C25" t="str">
        <f>Основний!C35</f>
        <v>Гарбар Олександр Вікторович</v>
      </c>
      <c r="E25" t="b">
        <f t="shared" si="0"/>
        <v>0</v>
      </c>
      <c r="G25" t="s">
        <v>1274</v>
      </c>
      <c r="H25" t="s">
        <v>1530</v>
      </c>
      <c r="I25" t="s">
        <v>1531</v>
      </c>
      <c r="J25" t="s">
        <v>554</v>
      </c>
      <c r="K25" t="s">
        <v>1532</v>
      </c>
      <c r="L25" t="s">
        <v>1533</v>
      </c>
      <c r="M25" t="s">
        <v>1534</v>
      </c>
    </row>
    <row r="26" spans="1:14" x14ac:dyDescent="0.25">
      <c r="A26" t="s">
        <v>1197</v>
      </c>
      <c r="C26" t="str">
        <f>Основний!C36</f>
        <v>Гарбуз Микола Олександрович</v>
      </c>
      <c r="E26" t="b">
        <f t="shared" si="0"/>
        <v>0</v>
      </c>
      <c r="G26" t="s">
        <v>1193</v>
      </c>
      <c r="H26" t="s">
        <v>1478</v>
      </c>
      <c r="I26" t="s">
        <v>1479</v>
      </c>
      <c r="J26" t="s">
        <v>134</v>
      </c>
      <c r="K26" t="s">
        <v>1480</v>
      </c>
      <c r="L26" t="s">
        <v>1481</v>
      </c>
      <c r="M26" t="s">
        <v>1482</v>
      </c>
      <c r="N26" t="s">
        <v>1483</v>
      </c>
    </row>
    <row r="27" spans="1:14" x14ac:dyDescent="0.25">
      <c r="A27" t="s">
        <v>1243</v>
      </c>
      <c r="C27" t="str">
        <f>Основний!C37</f>
        <v>Гасанов Анатолій Миколайович</v>
      </c>
      <c r="E27" t="b">
        <f t="shared" si="0"/>
        <v>0</v>
      </c>
      <c r="G27" t="s">
        <v>1348</v>
      </c>
      <c r="H27" t="s">
        <v>1349</v>
      </c>
      <c r="I27" t="s">
        <v>1350</v>
      </c>
      <c r="J27" t="s">
        <v>555</v>
      </c>
      <c r="K27" t="s">
        <v>1351</v>
      </c>
      <c r="L27" t="s">
        <v>1352</v>
      </c>
      <c r="M27" t="s">
        <v>1353</v>
      </c>
      <c r="N27" t="s">
        <v>1354</v>
      </c>
    </row>
    <row r="28" spans="1:14" x14ac:dyDescent="0.25">
      <c r="A28" t="s">
        <v>1268</v>
      </c>
      <c r="C28" t="str">
        <f>Основний!C38</f>
        <v>Герасименко Павло Сергійович</v>
      </c>
      <c r="E28" t="b">
        <f t="shared" si="0"/>
        <v>0</v>
      </c>
      <c r="G28" t="s">
        <v>1273</v>
      </c>
      <c r="H28" t="s">
        <v>1524</v>
      </c>
      <c r="I28" t="s">
        <v>1525</v>
      </c>
      <c r="J28" t="s">
        <v>134</v>
      </c>
      <c r="K28" t="s">
        <v>1526</v>
      </c>
      <c r="L28" t="s">
        <v>1527</v>
      </c>
      <c r="M28" t="s">
        <v>1528</v>
      </c>
      <c r="N28" t="s">
        <v>1529</v>
      </c>
    </row>
    <row r="29" spans="1:14" x14ac:dyDescent="0.25">
      <c r="A29" t="s">
        <v>1269</v>
      </c>
      <c r="C29" t="str">
        <f>Основний!C39</f>
        <v>Гігін Роман Олександрович</v>
      </c>
      <c r="E29" t="b">
        <f t="shared" si="0"/>
        <v>0</v>
      </c>
      <c r="G29" t="s">
        <v>1335</v>
      </c>
      <c r="H29" t="s">
        <v>1336</v>
      </c>
      <c r="I29" t="s">
        <v>1337</v>
      </c>
      <c r="J29" t="s">
        <v>553</v>
      </c>
      <c r="K29" t="s">
        <v>1338</v>
      </c>
      <c r="L29" t="s">
        <v>1136</v>
      </c>
      <c r="M29" t="s">
        <v>1339</v>
      </c>
      <c r="N29" t="s">
        <v>1340</v>
      </c>
    </row>
    <row r="30" spans="1:14" x14ac:dyDescent="0.25">
      <c r="A30" t="s">
        <v>1247</v>
      </c>
      <c r="C30" t="str">
        <f>Основний!C40</f>
        <v>Гірний Михайло Ярославович</v>
      </c>
      <c r="E30" t="b">
        <f t="shared" si="0"/>
        <v>0</v>
      </c>
      <c r="G30" t="s">
        <v>1443</v>
      </c>
      <c r="H30" t="s">
        <v>1444</v>
      </c>
      <c r="I30" t="s">
        <v>1445</v>
      </c>
      <c r="J30" t="s">
        <v>134</v>
      </c>
      <c r="K30" t="s">
        <v>1446</v>
      </c>
      <c r="L30" t="s">
        <v>1447</v>
      </c>
      <c r="M30" t="s">
        <v>1448</v>
      </c>
      <c r="N30" t="s">
        <v>1449</v>
      </c>
    </row>
    <row r="31" spans="1:14" x14ac:dyDescent="0.25">
      <c r="A31" t="s">
        <v>1251</v>
      </c>
      <c r="C31" t="str">
        <f>Основний!C41</f>
        <v>Головач Ярослав Владиславович</v>
      </c>
      <c r="E31" t="b">
        <f t="shared" si="0"/>
        <v>0</v>
      </c>
      <c r="G31" t="s">
        <v>1270</v>
      </c>
      <c r="H31" t="s">
        <v>1518</v>
      </c>
      <c r="I31" t="s">
        <v>1519</v>
      </c>
      <c r="J31" t="s">
        <v>554</v>
      </c>
      <c r="K31" t="s">
        <v>1520</v>
      </c>
      <c r="L31" t="s">
        <v>1521</v>
      </c>
      <c r="M31" t="s">
        <v>1522</v>
      </c>
      <c r="N31" t="s">
        <v>1523</v>
      </c>
    </row>
    <row r="32" spans="1:14" x14ac:dyDescent="0.25">
      <c r="A32" t="s">
        <v>1270</v>
      </c>
      <c r="C32" t="str">
        <f>Основний!C42</f>
        <v>Горнічний Едуард Юрійович</v>
      </c>
      <c r="E32" t="b">
        <f t="shared" si="0"/>
        <v>0</v>
      </c>
      <c r="G32" t="s">
        <v>1180</v>
      </c>
      <c r="H32" t="s">
        <v>1495</v>
      </c>
      <c r="I32" t="s">
        <v>1496</v>
      </c>
      <c r="J32" t="s">
        <v>554</v>
      </c>
      <c r="K32" t="s">
        <v>1497</v>
      </c>
      <c r="L32" t="s">
        <v>1498</v>
      </c>
      <c r="M32" t="s">
        <v>1499</v>
      </c>
      <c r="N32" t="s">
        <v>1500</v>
      </c>
    </row>
    <row r="33" spans="1:14" x14ac:dyDescent="0.25">
      <c r="A33" t="s">
        <v>1271</v>
      </c>
      <c r="C33" t="str">
        <f>Основний!C43</f>
        <v>Горохівський Ігор Валерійович</v>
      </c>
      <c r="E33" t="b">
        <f t="shared" si="0"/>
        <v>0</v>
      </c>
      <c r="G33" t="s">
        <v>1407</v>
      </c>
      <c r="H33" t="s">
        <v>1408</v>
      </c>
      <c r="I33" t="s">
        <v>1409</v>
      </c>
      <c r="J33" t="s">
        <v>134</v>
      </c>
      <c r="K33" t="s">
        <v>1410</v>
      </c>
      <c r="L33" t="s">
        <v>1411</v>
      </c>
      <c r="M33" t="s">
        <v>1412</v>
      </c>
      <c r="N33" t="s">
        <v>1413</v>
      </c>
    </row>
    <row r="34" spans="1:14" x14ac:dyDescent="0.25">
      <c r="A34" t="s">
        <v>1272</v>
      </c>
      <c r="C34" t="str">
        <f>Основний!C44</f>
        <v>Губенко Віктор Миколайович</v>
      </c>
      <c r="E34" t="b">
        <f t="shared" si="0"/>
        <v>0</v>
      </c>
      <c r="G34" t="s">
        <v>1355</v>
      </c>
      <c r="H34" t="s">
        <v>1356</v>
      </c>
      <c r="I34" t="s">
        <v>1357</v>
      </c>
      <c r="J34" t="s">
        <v>134</v>
      </c>
      <c r="K34" t="s">
        <v>1358</v>
      </c>
      <c r="L34" t="s">
        <v>1359</v>
      </c>
      <c r="M34" t="s">
        <v>1360</v>
      </c>
      <c r="N34" t="s">
        <v>1361</v>
      </c>
    </row>
    <row r="35" spans="1:14" x14ac:dyDescent="0.25">
      <c r="A35" t="s">
        <v>1273</v>
      </c>
      <c r="C35" t="str">
        <f>Основний!C45</f>
        <v>Губенко Олександр Миколайович</v>
      </c>
      <c r="E35" t="b">
        <f t="shared" si="0"/>
        <v>0</v>
      </c>
      <c r="G35" t="s">
        <v>1362</v>
      </c>
      <c r="H35" t="s">
        <v>1363</v>
      </c>
      <c r="I35" t="s">
        <v>1364</v>
      </c>
      <c r="J35" t="s">
        <v>134</v>
      </c>
      <c r="K35" t="s">
        <v>1365</v>
      </c>
      <c r="L35" t="s">
        <v>1366</v>
      </c>
      <c r="M35" t="s">
        <v>1367</v>
      </c>
      <c r="N35" t="s">
        <v>1368</v>
      </c>
    </row>
    <row r="36" spans="1:14" x14ac:dyDescent="0.25">
      <c r="A36" t="s">
        <v>1274</v>
      </c>
      <c r="C36" t="str">
        <f>Основний!C46</f>
        <v>Гуменюк Валерій Володимирович</v>
      </c>
      <c r="E36" t="b">
        <f t="shared" si="0"/>
        <v>0</v>
      </c>
      <c r="G36" t="s">
        <v>1395</v>
      </c>
      <c r="H36" t="s">
        <v>1137</v>
      </c>
      <c r="I36" t="s">
        <v>1396</v>
      </c>
      <c r="J36" t="s">
        <v>134</v>
      </c>
      <c r="K36" t="s">
        <v>1397</v>
      </c>
      <c r="L36" t="s">
        <v>1398</v>
      </c>
      <c r="M36" t="s">
        <v>1399</v>
      </c>
      <c r="N36" t="s">
        <v>1400</v>
      </c>
    </row>
    <row r="37" spans="1:14" x14ac:dyDescent="0.25">
      <c r="A37" t="s">
        <v>1275</v>
      </c>
      <c r="C37" t="str">
        <f>Основний!C47</f>
        <v>Гуменюк Віктор Васильович</v>
      </c>
      <c r="E37" t="b">
        <f t="shared" si="0"/>
        <v>0</v>
      </c>
      <c r="G37" t="s">
        <v>1321</v>
      </c>
      <c r="H37" t="s">
        <v>1322</v>
      </c>
      <c r="I37" t="s">
        <v>1323</v>
      </c>
      <c r="J37" t="s">
        <v>555</v>
      </c>
      <c r="K37" t="s">
        <v>1324</v>
      </c>
      <c r="L37" t="s">
        <v>1325</v>
      </c>
      <c r="M37" t="s">
        <v>1326</v>
      </c>
      <c r="N37" t="s">
        <v>1327</v>
      </c>
    </row>
    <row r="38" spans="1:14" x14ac:dyDescent="0.25">
      <c r="A38" t="s">
        <v>1256</v>
      </c>
      <c r="C38" t="str">
        <f>Основний!C48</f>
        <v>Гуща Володимир Миколайович</v>
      </c>
      <c r="E38" t="b">
        <f t="shared" si="0"/>
        <v>0</v>
      </c>
      <c r="G38" t="s">
        <v>1328</v>
      </c>
      <c r="H38" t="s">
        <v>1329</v>
      </c>
      <c r="I38" t="s">
        <v>1330</v>
      </c>
      <c r="J38" t="s">
        <v>555</v>
      </c>
      <c r="K38" t="s">
        <v>1331</v>
      </c>
      <c r="L38" t="s">
        <v>1332</v>
      </c>
      <c r="M38" t="s">
        <v>1333</v>
      </c>
      <c r="N38" t="s">
        <v>1334</v>
      </c>
    </row>
    <row r="39" spans="1:14" x14ac:dyDescent="0.25">
      <c r="A39" t="s">
        <v>1264</v>
      </c>
      <c r="C39" t="str">
        <f>Основний!C49</f>
        <v>Данчук Анатолій Сергійович</v>
      </c>
      <c r="E39" t="b">
        <f t="shared" si="0"/>
        <v>0</v>
      </c>
      <c r="G39" t="s">
        <v>1147</v>
      </c>
      <c r="H39" t="s">
        <v>1309</v>
      </c>
      <c r="I39" t="s">
        <v>1456</v>
      </c>
      <c r="J39" t="s">
        <v>134</v>
      </c>
      <c r="K39" t="s">
        <v>1457</v>
      </c>
      <c r="L39" t="s">
        <v>1458</v>
      </c>
      <c r="M39" t="s">
        <v>1459</v>
      </c>
      <c r="N39" t="s">
        <v>1460</v>
      </c>
    </row>
    <row r="40" spans="1:14" x14ac:dyDescent="0.25">
      <c r="A40" t="s">
        <v>1260</v>
      </c>
      <c r="C40" t="str">
        <f>Основний!C50</f>
        <v>Дем'яненко Артур Русланович</v>
      </c>
      <c r="E40" t="b">
        <f t="shared" si="0"/>
        <v>0</v>
      </c>
      <c r="G40" t="s">
        <v>1190</v>
      </c>
      <c r="H40" t="s">
        <v>1466</v>
      </c>
      <c r="I40" t="s">
        <v>1467</v>
      </c>
      <c r="J40" t="s">
        <v>134</v>
      </c>
      <c r="K40" t="s">
        <v>1468</v>
      </c>
      <c r="L40" t="s">
        <v>1469</v>
      </c>
      <c r="M40" t="s">
        <v>1470</v>
      </c>
      <c r="N40" t="s">
        <v>1471</v>
      </c>
    </row>
    <row r="41" spans="1:14" x14ac:dyDescent="0.25">
      <c r="C41" t="str">
        <f>Основний!C51</f>
        <v>Денисов Юрій Володимирович</v>
      </c>
      <c r="E41" t="b">
        <f t="shared" si="0"/>
        <v>0</v>
      </c>
    </row>
    <row r="42" spans="1:14" x14ac:dyDescent="0.25">
      <c r="C42" t="str">
        <f>Основний!C52</f>
        <v>Денисюк Вадим Васильович</v>
      </c>
      <c r="E42" t="b">
        <f t="shared" si="0"/>
        <v>0</v>
      </c>
    </row>
    <row r="43" spans="1:14" x14ac:dyDescent="0.25">
      <c r="C43" t="str">
        <f>Основний!C53</f>
        <v>Дерев'янко Владислав Станіславович</v>
      </c>
      <c r="E43" t="b">
        <f t="shared" si="0"/>
        <v>0</v>
      </c>
    </row>
    <row r="44" spans="1:14" x14ac:dyDescent="0.25">
      <c r="C44" t="str">
        <f>Основний!C54</f>
        <v>Дзюба Станіслав Вікторович</v>
      </c>
      <c r="E44" t="b">
        <f t="shared" si="0"/>
        <v>0</v>
      </c>
    </row>
    <row r="45" spans="1:14" x14ac:dyDescent="0.25">
      <c r="C45" t="str">
        <f>Основний!C55</f>
        <v>Должніков Олександр Анатолійович</v>
      </c>
      <c r="E45" t="b">
        <f t="shared" si="0"/>
        <v>0</v>
      </c>
    </row>
    <row r="46" spans="1:14" x14ac:dyDescent="0.25">
      <c r="C46" t="str">
        <f>Основний!C56</f>
        <v>Донець Микола Михайлович</v>
      </c>
      <c r="E46" t="b">
        <f t="shared" si="0"/>
        <v>0</v>
      </c>
    </row>
    <row r="47" spans="1:14" x14ac:dyDescent="0.25">
      <c r="C47" t="str">
        <f>Основний!C57</f>
        <v>Дригало Юрій Михайлович</v>
      </c>
      <c r="E47" t="b">
        <f t="shared" si="0"/>
        <v>0</v>
      </c>
    </row>
    <row r="48" spans="1:14" x14ac:dyDescent="0.25">
      <c r="C48" t="str">
        <f>Основний!C58</f>
        <v>Дрижук Сергій Юрійович</v>
      </c>
      <c r="E48" t="b">
        <f t="shared" si="0"/>
        <v>0</v>
      </c>
    </row>
    <row r="49" spans="3:5" x14ac:dyDescent="0.25">
      <c r="C49" t="str">
        <f>Основний!C59</f>
        <v>Єдемський Микола Миколайович</v>
      </c>
      <c r="E49" t="b">
        <f t="shared" si="0"/>
        <v>0</v>
      </c>
    </row>
    <row r="50" spans="3:5" x14ac:dyDescent="0.25">
      <c r="C50" t="str">
        <f>Основний!C60</f>
        <v>Ємець Володимир Володимирович</v>
      </c>
      <c r="E50" t="b">
        <f t="shared" si="0"/>
        <v>0</v>
      </c>
    </row>
    <row r="51" spans="3:5" x14ac:dyDescent="0.25">
      <c r="C51" t="str">
        <f>Основний!C61</f>
        <v>Єрицян Руслан Саргісович</v>
      </c>
      <c r="E51" t="b">
        <f t="shared" si="0"/>
        <v>0</v>
      </c>
    </row>
    <row r="52" spans="3:5" x14ac:dyDescent="0.25">
      <c r="C52" t="str">
        <f>Основний!C62</f>
        <v>Єрмоленко Денис Олексійович</v>
      </c>
      <c r="E52" t="b">
        <f t="shared" si="0"/>
        <v>0</v>
      </c>
    </row>
    <row r="53" spans="3:5" x14ac:dyDescent="0.25">
      <c r="C53" t="str">
        <f>Основний!C63</f>
        <v>Жадан Сергій Вячеславович</v>
      </c>
      <c r="E53" t="b">
        <f t="shared" si="0"/>
        <v>0</v>
      </c>
    </row>
    <row r="54" spans="3:5" x14ac:dyDescent="0.25">
      <c r="C54" t="str">
        <f>Основний!C64</f>
        <v>Жуган Віталій Юрійович</v>
      </c>
      <c r="E54" t="b">
        <f t="shared" si="0"/>
        <v>0</v>
      </c>
    </row>
    <row r="55" spans="3:5" x14ac:dyDescent="0.25">
      <c r="C55" t="str">
        <f>Основний!C65</f>
        <v>Жулінський Сергій Вікторович</v>
      </c>
      <c r="E55" t="b">
        <f t="shared" si="0"/>
        <v>0</v>
      </c>
    </row>
    <row r="56" spans="3:5" x14ac:dyDescent="0.25">
      <c r="C56" t="str">
        <f>Основний!C66</f>
        <v>Здан Андрій Володимирович</v>
      </c>
      <c r="E56" t="b">
        <f t="shared" si="0"/>
        <v>0</v>
      </c>
    </row>
    <row r="57" spans="3:5" x14ac:dyDescent="0.25">
      <c r="C57" t="str">
        <f>Основний!C67</f>
        <v>Зоркін Богдан Вікторович</v>
      </c>
      <c r="E57" t="b">
        <f t="shared" si="0"/>
        <v>0</v>
      </c>
    </row>
    <row r="58" spans="3:5" x14ac:dyDescent="0.25">
      <c r="C58" t="str">
        <f>Основний!C68</f>
        <v>Іванов Назар Валерійович</v>
      </c>
      <c r="E58" t="b">
        <f t="shared" si="0"/>
        <v>0</v>
      </c>
    </row>
    <row r="59" spans="3:5" x14ac:dyDescent="0.25">
      <c r="C59" t="str">
        <f>Основний!C69</f>
        <v>Івасенко Павло Михайлович</v>
      </c>
      <c r="E59" t="b">
        <f t="shared" si="0"/>
        <v>0</v>
      </c>
    </row>
    <row r="60" spans="3:5" x14ac:dyDescent="0.25">
      <c r="C60" t="str">
        <f>Основний!C70</f>
        <v>Їжаченко Олег Олегович</v>
      </c>
      <c r="E60" t="b">
        <f t="shared" si="0"/>
        <v>0</v>
      </c>
    </row>
    <row r="61" spans="3:5" x14ac:dyDescent="0.25">
      <c r="C61" t="str">
        <f>Основний!C71</f>
        <v>Іллюшін Ярослав Вікторович</v>
      </c>
      <c r="E61" t="b">
        <f t="shared" si="0"/>
        <v>0</v>
      </c>
    </row>
    <row r="62" spans="3:5" x14ac:dyDescent="0.25">
      <c r="C62" t="str">
        <f>Основний!C72</f>
        <v>Іончиков Денис Олексійович</v>
      </c>
      <c r="E62" t="b">
        <f t="shared" si="0"/>
        <v>0</v>
      </c>
    </row>
    <row r="63" spans="3:5" x14ac:dyDescent="0.25">
      <c r="C63" t="str">
        <f>Основний!C73</f>
        <v>Ісаєнко Володимир Володимирович</v>
      </c>
      <c r="E63" t="b">
        <f t="shared" si="0"/>
        <v>0</v>
      </c>
    </row>
    <row r="64" spans="3:5" x14ac:dyDescent="0.25">
      <c r="C64" t="str">
        <f>Основний!C74</f>
        <v>Калмиков Костянтин Григорович</v>
      </c>
      <c r="E64" t="b">
        <f t="shared" si="0"/>
        <v>0</v>
      </c>
    </row>
    <row r="65" spans="3:5" x14ac:dyDescent="0.25">
      <c r="C65" t="str">
        <f>Основний!C75</f>
        <v>Квіташ Валентин Геннадійович</v>
      </c>
      <c r="E65" t="b">
        <f t="shared" si="0"/>
        <v>0</v>
      </c>
    </row>
    <row r="66" spans="3:5" x14ac:dyDescent="0.25">
      <c r="C66" t="str">
        <f>Основний!C76</f>
        <v>Кесер Геннадій Петрович</v>
      </c>
      <c r="E66" t="b">
        <f t="shared" si="0"/>
        <v>0</v>
      </c>
    </row>
    <row r="67" spans="3:5" x14ac:dyDescent="0.25">
      <c r="C67" t="str">
        <f>Основний!C77</f>
        <v>Кліндух Андрій Володимирович</v>
      </c>
      <c r="E67" t="b">
        <f t="shared" ref="E67:E93" si="1">C67=G67</f>
        <v>0</v>
      </c>
    </row>
    <row r="68" spans="3:5" x14ac:dyDescent="0.25">
      <c r="C68" t="str">
        <f>Основний!C78</f>
        <v>Ключко Дмитро Вікторович</v>
      </c>
      <c r="E68" t="b">
        <f t="shared" si="1"/>
        <v>0</v>
      </c>
    </row>
    <row r="69" spans="3:5" x14ac:dyDescent="0.25">
      <c r="C69" t="str">
        <f>Основний!C79</f>
        <v>Кобелев Руслан Андрійович</v>
      </c>
      <c r="E69" t="b">
        <f t="shared" si="1"/>
        <v>0</v>
      </c>
    </row>
    <row r="70" spans="3:5" x14ac:dyDescent="0.25">
      <c r="C70" t="str">
        <f>Основний!C80</f>
        <v>Кобізький Іван Васильович</v>
      </c>
      <c r="E70" t="b">
        <f t="shared" si="1"/>
        <v>0</v>
      </c>
    </row>
    <row r="71" spans="3:5" x14ac:dyDescent="0.25">
      <c r="C71" t="str">
        <f>Основний!C81</f>
        <v>Коваленко Богдан Русланович</v>
      </c>
      <c r="E71" t="b">
        <f t="shared" si="1"/>
        <v>0</v>
      </c>
    </row>
    <row r="72" spans="3:5" x14ac:dyDescent="0.25">
      <c r="C72" t="str">
        <f>Основний!C82</f>
        <v>Коваленко Іван Іванович</v>
      </c>
      <c r="E72" t="b">
        <f t="shared" si="1"/>
        <v>0</v>
      </c>
    </row>
    <row r="73" spans="3:5" x14ac:dyDescent="0.25">
      <c r="C73" t="str">
        <f>Основний!C83</f>
        <v>Ковтун Олександр Миколайович</v>
      </c>
      <c r="E73" t="b">
        <f t="shared" si="1"/>
        <v>0</v>
      </c>
    </row>
    <row r="74" spans="3:5" x14ac:dyDescent="0.25">
      <c r="C74" t="str">
        <f>Основний!C84</f>
        <v>Когут Віталій Петрович</v>
      </c>
      <c r="E74" t="b">
        <f t="shared" si="1"/>
        <v>0</v>
      </c>
    </row>
    <row r="75" spans="3:5" x14ac:dyDescent="0.25">
      <c r="C75" t="str">
        <f>Основний!C85</f>
        <v>Костюк Олександр Анатолійович</v>
      </c>
      <c r="E75" t="b">
        <f t="shared" si="1"/>
        <v>0</v>
      </c>
    </row>
    <row r="76" spans="3:5" x14ac:dyDescent="0.25">
      <c r="C76" t="str">
        <f>Основний!C86</f>
        <v>Коцюбинський Юрій Володимирович</v>
      </c>
      <c r="E76" t="b">
        <f t="shared" si="1"/>
        <v>0</v>
      </c>
    </row>
    <row r="77" spans="3:5" x14ac:dyDescent="0.25">
      <c r="C77" t="str">
        <f>Основний!C87</f>
        <v>Красножон Михайло Анатолійович</v>
      </c>
      <c r="E77" t="b">
        <f t="shared" si="1"/>
        <v>0</v>
      </c>
    </row>
    <row r="78" spans="3:5" x14ac:dyDescent="0.25">
      <c r="C78" t="str">
        <f>Основний!C88</f>
        <v>Кривонос Анатолій Русланович</v>
      </c>
      <c r="E78" t="b">
        <f t="shared" si="1"/>
        <v>0</v>
      </c>
    </row>
    <row r="79" spans="3:5" x14ac:dyDescent="0.25">
      <c r="C79" t="str">
        <f>Основний!C89</f>
        <v>Кропивницький Віталій Русланович</v>
      </c>
      <c r="E79" t="b">
        <f t="shared" si="1"/>
        <v>0</v>
      </c>
    </row>
    <row r="80" spans="3:5" x14ac:dyDescent="0.25">
      <c r="C80" t="str">
        <f>Основний!C90</f>
        <v>Кузьменко Євгеній Євгенійович</v>
      </c>
      <c r="E80" t="b">
        <f t="shared" si="1"/>
        <v>0</v>
      </c>
    </row>
    <row r="81" spans="3:7" x14ac:dyDescent="0.25">
      <c r="C81" t="str">
        <f>Основний!C91</f>
        <v>Кульбачний Андрій Миколайович</v>
      </c>
      <c r="E81" t="b">
        <f t="shared" si="1"/>
        <v>0</v>
      </c>
    </row>
    <row r="82" spans="3:7" x14ac:dyDescent="0.25">
      <c r="C82" t="str">
        <f>Основний!C92</f>
        <v>Лавицький Андрій Миколайович</v>
      </c>
      <c r="E82" t="b">
        <f t="shared" si="1"/>
        <v>0</v>
      </c>
    </row>
    <row r="83" spans="3:7" x14ac:dyDescent="0.25">
      <c r="C83" t="str">
        <f>Основний!C93</f>
        <v>Лаврський Євгеній Олександрович</v>
      </c>
      <c r="E83" t="b">
        <f t="shared" si="1"/>
        <v>0</v>
      </c>
    </row>
    <row r="84" spans="3:7" x14ac:dyDescent="0.25">
      <c r="C84" t="str">
        <f>Основний!C94</f>
        <v>Лазоренко Сергій Анатолійович</v>
      </c>
      <c r="E84" t="b">
        <f t="shared" si="1"/>
        <v>0</v>
      </c>
    </row>
    <row r="85" spans="3:7" x14ac:dyDescent="0.25">
      <c r="C85" t="str">
        <f>Основний!C95</f>
        <v>Левченко Антон Олексійович</v>
      </c>
      <c r="E85" t="b">
        <f t="shared" si="1"/>
        <v>0</v>
      </c>
    </row>
    <row r="86" spans="3:7" x14ac:dyDescent="0.25">
      <c r="C86" t="str">
        <f>Основний!C96</f>
        <v>Левченко Ігор Анатолійович</v>
      </c>
      <c r="E86" t="b">
        <f t="shared" si="1"/>
        <v>0</v>
      </c>
      <c r="G86" s="1"/>
    </row>
    <row r="87" spans="3:7" x14ac:dyDescent="0.25">
      <c r="C87" t="str">
        <f>Основний!C97</f>
        <v>Лисенко Ігор Станіславович</v>
      </c>
      <c r="E87" t="b">
        <f t="shared" si="1"/>
        <v>0</v>
      </c>
    </row>
    <row r="88" spans="3:7" x14ac:dyDescent="0.25">
      <c r="C88" t="str">
        <f>Основний!C98</f>
        <v>Любченко Олександр Валентинович</v>
      </c>
      <c r="E88" t="b">
        <f t="shared" si="1"/>
        <v>0</v>
      </c>
    </row>
    <row r="89" spans="3:7" x14ac:dyDescent="0.25">
      <c r="C89" t="str">
        <f>Основний!C99</f>
        <v>Мавіла Артем Валерійович</v>
      </c>
      <c r="E89" t="b">
        <f t="shared" si="1"/>
        <v>0</v>
      </c>
    </row>
    <row r="90" spans="3:7" x14ac:dyDescent="0.25">
      <c r="C90" t="str">
        <f>Основний!C100</f>
        <v>Макаренко Олександр Миколайович</v>
      </c>
      <c r="E90" t="b">
        <f t="shared" si="1"/>
        <v>0</v>
      </c>
    </row>
    <row r="91" spans="3:7" x14ac:dyDescent="0.25">
      <c r="C91" t="str">
        <f>Основний!C101</f>
        <v>Макаров Андрій Анатолійович</v>
      </c>
      <c r="E91" t="b">
        <f t="shared" si="1"/>
        <v>0</v>
      </c>
    </row>
    <row r="92" spans="3:7" x14ac:dyDescent="0.25">
      <c r="C92" t="str">
        <f>Основний!C102</f>
        <v>Малохліб Богдан Миколайович</v>
      </c>
      <c r="E92" t="b">
        <f t="shared" si="1"/>
        <v>0</v>
      </c>
    </row>
    <row r="93" spans="3:7" x14ac:dyDescent="0.25">
      <c r="C93" t="str">
        <f>Основний!C103</f>
        <v>Мандров Володимир Віталійович</v>
      </c>
      <c r="E93" t="b">
        <f t="shared" si="1"/>
        <v>0</v>
      </c>
    </row>
    <row r="94" spans="3:7" x14ac:dyDescent="0.25">
      <c r="C94" t="str">
        <f>Основний!C104</f>
        <v>Марков Віталій Ігорович</v>
      </c>
    </row>
    <row r="95" spans="3:7" x14ac:dyDescent="0.25">
      <c r="C95" t="str">
        <f>Основний!C105</f>
        <v>Марюхно Артем Олександрович</v>
      </c>
    </row>
    <row r="96" spans="3:7" x14ac:dyDescent="0.25">
      <c r="C96" t="str">
        <f>Основний!C106</f>
        <v>Матвєєв Сергій Володимирович</v>
      </c>
    </row>
    <row r="97" spans="3:3" x14ac:dyDescent="0.25">
      <c r="C97" t="str">
        <f>Основний!C107</f>
        <v>Матічук Віталій Петрович</v>
      </c>
    </row>
    <row r="98" spans="3:3" x14ac:dyDescent="0.25">
      <c r="C98" t="str">
        <f>Основний!C108</f>
        <v>Маш'янов Артур Сергійович</v>
      </c>
    </row>
    <row r="99" spans="3:3" x14ac:dyDescent="0.25">
      <c r="C99" t="str">
        <f>Основний!C109</f>
        <v>Меньшиков Анатолій Миколайович</v>
      </c>
    </row>
    <row r="100" spans="3:3" x14ac:dyDescent="0.25">
      <c r="C100" t="str">
        <f>Основний!C110</f>
        <v>Мірошніченко Олександр Васильович</v>
      </c>
    </row>
    <row r="101" spans="3:3" x14ac:dyDescent="0.25">
      <c r="C101" t="str">
        <f>Основний!C111</f>
        <v>Міршев Дмитро Ігорович</v>
      </c>
    </row>
    <row r="102" spans="3:3" x14ac:dyDescent="0.25">
      <c r="C102" t="str">
        <f>Основний!C112</f>
        <v>Мокляк Віталій Миколайович</v>
      </c>
    </row>
    <row r="103" spans="3:3" x14ac:dyDescent="0.25">
      <c r="C103" t="str">
        <f>Основний!C113</f>
        <v>Мурза Богдан Володимирович</v>
      </c>
    </row>
    <row r="104" spans="3:3" x14ac:dyDescent="0.25">
      <c r="C104" t="str">
        <f>Основний!C114</f>
        <v>Набок Валерій Миколайович</v>
      </c>
    </row>
    <row r="105" spans="3:3" x14ac:dyDescent="0.25">
      <c r="C105" t="str">
        <f>Основний!C115</f>
        <v>Назаренко Микола Петрович</v>
      </c>
    </row>
    <row r="106" spans="3:3" x14ac:dyDescent="0.25">
      <c r="C106" t="str">
        <f>Основний!C116</f>
        <v>Нікіфоров Олександр Олександрович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defaultColWidth="8.85546875" defaultRowHeight="15" x14ac:dyDescent="0.25"/>
  <cols>
    <col min="1" max="1" width="6.140625" customWidth="1"/>
    <col min="2" max="2" width="10.7109375" customWidth="1"/>
    <col min="3" max="3" width="40.140625" customWidth="1"/>
    <col min="4" max="4" width="17" customWidth="1"/>
    <col min="5" max="5" width="12" customWidth="1"/>
  </cols>
  <sheetData>
    <row r="1" spans="1:5" ht="18.75" x14ac:dyDescent="0.25">
      <c r="A1" s="37" t="s">
        <v>1130</v>
      </c>
      <c r="B1" s="37" t="s">
        <v>1131</v>
      </c>
      <c r="C1" s="37" t="s">
        <v>1132</v>
      </c>
      <c r="D1" s="37" t="s">
        <v>1133</v>
      </c>
      <c r="E1" s="37" t="s">
        <v>4</v>
      </c>
    </row>
    <row r="2" spans="1:5" ht="16.5" x14ac:dyDescent="0.25">
      <c r="A2" s="35">
        <f>Основний!A12</f>
        <v>1</v>
      </c>
      <c r="B2" s="35" t="str">
        <f>Основний!B12</f>
        <v>солдат</v>
      </c>
      <c r="C2" s="35" t="str">
        <f>Основний!C12</f>
        <v>Айб Руслан Ігорович</v>
      </c>
      <c r="D2" s="36" t="str">
        <f>Основний!G12</f>
        <v>3870108631</v>
      </c>
      <c r="E2" s="35"/>
    </row>
    <row r="3" spans="1:5" ht="16.5" x14ac:dyDescent="0.25">
      <c r="A3" s="35">
        <f>Основний!A13</f>
        <v>2</v>
      </c>
      <c r="B3" s="35" t="str">
        <f>Основний!B13</f>
        <v>солдат</v>
      </c>
      <c r="C3" s="35" t="str">
        <f>Основний!C13</f>
        <v>Антонович В'ячеслав Васильович</v>
      </c>
      <c r="D3" s="36" t="str">
        <f>Основний!G13</f>
        <v>3227217172</v>
      </c>
      <c r="E3" s="35"/>
    </row>
    <row r="4" spans="1:5" ht="16.5" x14ac:dyDescent="0.25">
      <c r="A4" s="35">
        <f>Основний!A14</f>
        <v>3</v>
      </c>
      <c r="B4" s="35" t="str">
        <f>Основний!B14</f>
        <v>солдат</v>
      </c>
      <c r="C4" s="35" t="str">
        <f>Основний!C14</f>
        <v>Базилевич Максим Олександрович</v>
      </c>
      <c r="D4" s="36" t="e">
        <f>Основний!#REF!</f>
        <v>#REF!</v>
      </c>
      <c r="E4" s="35"/>
    </row>
    <row r="5" spans="1:5" ht="16.5" x14ac:dyDescent="0.25">
      <c r="A5" s="35">
        <f>Основний!A15</f>
        <v>4</v>
      </c>
      <c r="B5" s="35" t="str">
        <f>Основний!B15</f>
        <v>солдат</v>
      </c>
      <c r="C5" s="35" t="str">
        <f>Основний!C15</f>
        <v>Балацький Микола Анатолійович</v>
      </c>
      <c r="D5" s="36" t="str">
        <f>Основний!H14</f>
        <v>АВ 172221</v>
      </c>
      <c r="E5" s="35"/>
    </row>
    <row r="6" spans="1:5" ht="33" x14ac:dyDescent="0.25">
      <c r="A6" s="35">
        <f>Основний!A16</f>
        <v>5</v>
      </c>
      <c r="B6" s="35" t="str">
        <f>Основний!B16</f>
        <v>старший солдат</v>
      </c>
      <c r="C6" s="35" t="str">
        <f>Основний!C16</f>
        <v>Барабаш Олександр Сергійович</v>
      </c>
      <c r="D6" s="36" t="str">
        <f>Основний!H15</f>
        <v>АВ957593</v>
      </c>
      <c r="E6" s="35"/>
    </row>
    <row r="7" spans="1:5" ht="16.5" x14ac:dyDescent="0.25">
      <c r="A7" s="35">
        <f>Основний!A17</f>
        <v>6</v>
      </c>
      <c r="B7" s="35" t="str">
        <f>Основний!B17</f>
        <v>солдат</v>
      </c>
      <c r="C7" s="35" t="str">
        <f>Основний!C17</f>
        <v>Батура Віктор Сергійович</v>
      </c>
      <c r="D7" s="36" t="str">
        <f>Основний!G17</f>
        <v>3577210396</v>
      </c>
      <c r="E7" s="35"/>
    </row>
    <row r="8" spans="1:5" ht="16.5" x14ac:dyDescent="0.25">
      <c r="A8" s="35">
        <f>Основний!A18</f>
        <v>7</v>
      </c>
      <c r="B8" s="35" t="str">
        <f>Основний!B18</f>
        <v>солдат</v>
      </c>
      <c r="C8" s="35" t="str">
        <f>Основний!C18</f>
        <v>Белінський Сергій Юрійович</v>
      </c>
      <c r="D8" s="36" t="str">
        <f>Основний!G18</f>
        <v>3358218091</v>
      </c>
      <c r="E8" s="35"/>
    </row>
    <row r="9" spans="1:5" ht="16.5" x14ac:dyDescent="0.25">
      <c r="A9" s="35">
        <f>Основний!A19</f>
        <v>8</v>
      </c>
      <c r="B9" s="35" t="str">
        <f>Основний!B19</f>
        <v>солдат</v>
      </c>
      <c r="C9" s="35" t="str">
        <f>Основний!C19</f>
        <v>Бережний Євгеній Олегович</v>
      </c>
      <c r="D9" s="36" t="str">
        <f>Основний!G19</f>
        <v>3475012057</v>
      </c>
      <c r="E9" s="35"/>
    </row>
    <row r="10" spans="1:5" ht="16.5" x14ac:dyDescent="0.25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Білоус Сергій Олегович</v>
      </c>
      <c r="D10" s="36" t="str">
        <f>Основний!G20</f>
        <v>3447814437</v>
      </c>
      <c r="E10" s="35"/>
    </row>
    <row r="11" spans="1:5" ht="16.5" x14ac:dyDescent="0.25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Бірюков Євген Анатолійович</v>
      </c>
      <c r="D11" s="36" t="str">
        <f>Основний!G21</f>
        <v>3362702414</v>
      </c>
      <c r="E11" s="35"/>
    </row>
    <row r="12" spans="1:5" ht="16.5" x14ac:dyDescent="0.25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5" x14ac:dyDescent="0.25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5" x14ac:dyDescent="0.25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Бобровський Олександр Іванович</v>
      </c>
      <c r="D14" s="36" t="str">
        <f>Основний!G22</f>
        <v>3253620012</v>
      </c>
      <c r="E14" s="35"/>
    </row>
    <row r="15" spans="1:5" ht="16.5" x14ac:dyDescent="0.25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Бондаренко Роман Ігорович</v>
      </c>
      <c r="D15" s="36" t="str">
        <f>Основний!G23</f>
        <v>3394716715</v>
      </c>
      <c r="E15" s="35"/>
    </row>
    <row r="16" spans="1:5" ht="49.5" x14ac:dyDescent="0.25">
      <c r="A16" s="35">
        <f>Основний!A24</f>
        <v>13</v>
      </c>
      <c r="B16" s="35" t="str">
        <f>Основний!B24</f>
        <v>молодший сержант</v>
      </c>
      <c r="C16" s="35" t="str">
        <f>Основний!C24</f>
        <v>Боришевський Олександр Петрович</v>
      </c>
      <c r="D16" s="36" t="str">
        <f>Основний!G24</f>
        <v>3012010737</v>
      </c>
      <c r="E16" s="35"/>
    </row>
    <row r="17" spans="1:5" ht="16.5" x14ac:dyDescent="0.25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Бородій Володимир Васильович</v>
      </c>
      <c r="D17" s="36" t="str">
        <f>Основний!G25</f>
        <v>3140211191</v>
      </c>
      <c r="E17" s="35"/>
    </row>
    <row r="18" spans="1:5" ht="33" x14ac:dyDescent="0.25">
      <c r="A18" s="35">
        <f>Основний!A26</f>
        <v>15</v>
      </c>
      <c r="B18" s="35" t="str">
        <f>Основний!B26</f>
        <v>старший солдат</v>
      </c>
      <c r="C18" s="35" t="str">
        <f>Основний!C26</f>
        <v>Бубало Олександр Сергійович</v>
      </c>
      <c r="D18" s="36" t="str">
        <f>Основний!G26</f>
        <v>3605308718</v>
      </c>
      <c r="E18" s="35"/>
    </row>
    <row r="19" spans="1:5" ht="16.5" x14ac:dyDescent="0.25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Будник Сергій Ігорович</v>
      </c>
      <c r="D19" s="36" t="str">
        <f>Основний!G27</f>
        <v>3604802912</v>
      </c>
      <c r="E19" s="35"/>
    </row>
    <row r="20" spans="1:5" ht="16.5" x14ac:dyDescent="0.25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Бумар Антон Миколайович</v>
      </c>
      <c r="D20" s="36" t="str">
        <f>Основний!G28</f>
        <v>3674207816</v>
      </c>
      <c r="E20" s="35"/>
    </row>
    <row r="21" spans="1:5" ht="16.5" x14ac:dyDescent="0.25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Бунчук Ярослав Олександрович</v>
      </c>
      <c r="D21" s="36" t="str">
        <f>Основний!G29</f>
        <v>3539506257</v>
      </c>
      <c r="E21" s="35"/>
    </row>
    <row r="22" spans="1:5" ht="16.5" x14ac:dyDescent="0.25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Вавілкін Олександр Сергійович</v>
      </c>
      <c r="D22" s="36" t="str">
        <f>Основний!G30</f>
        <v>2921106870</v>
      </c>
      <c r="E22" s="35"/>
    </row>
    <row r="23" spans="1:5" ht="49.5" x14ac:dyDescent="0.25">
      <c r="A23" s="35">
        <f>Основний!A31</f>
        <v>20</v>
      </c>
      <c r="B23" s="35" t="str">
        <f>Основний!B31</f>
        <v>молодший сержант</v>
      </c>
      <c r="C23" s="35" t="str">
        <f>Основний!C31</f>
        <v>Ващенко Володимир Ігорович</v>
      </c>
      <c r="D23" s="36" t="str">
        <f>Основний!G31</f>
        <v>3148810797</v>
      </c>
      <c r="E23" s="35"/>
    </row>
    <row r="24" spans="1:5" ht="16.5" x14ac:dyDescent="0.25">
      <c r="A24" s="35">
        <f>Основний!A32</f>
        <v>21</v>
      </c>
      <c r="B24" s="35" t="str">
        <f>Основний!B32</f>
        <v>солдат</v>
      </c>
      <c r="C24" s="35" t="str">
        <f>Основний!C32</f>
        <v>Верещак Сергій Олександрович</v>
      </c>
      <c r="D24" s="36" t="str">
        <f>Основний!G32</f>
        <v>3548105379</v>
      </c>
      <c r="E24" s="35"/>
    </row>
    <row r="25" spans="1:5" ht="16.5" x14ac:dyDescent="0.25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Винничук Володимир Ярославович</v>
      </c>
      <c r="D25" s="36" t="str">
        <f>Основний!G33</f>
        <v>3527809298</v>
      </c>
      <c r="E25" s="35"/>
    </row>
    <row r="26" spans="1:5" ht="33" x14ac:dyDescent="0.25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Гавриляков Ростислав Олександрович</v>
      </c>
      <c r="D26" s="36" t="str">
        <f>Основний!G34</f>
        <v>3523404354</v>
      </c>
      <c r="E26" s="35"/>
    </row>
    <row r="27" spans="1:5" ht="16.5" x14ac:dyDescent="0.25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Гарбар Олександр Вікторович</v>
      </c>
      <c r="D27" s="36" t="str">
        <f>Основний!G35</f>
        <v>3313005154</v>
      </c>
      <c r="E27" s="35"/>
    </row>
    <row r="28" spans="1:5" ht="16.5" x14ac:dyDescent="0.25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Гарбуз Микола Олександрович</v>
      </c>
      <c r="D28" s="36" t="str">
        <f>Основний!G36</f>
        <v>3133815678</v>
      </c>
      <c r="E28" s="35"/>
    </row>
    <row r="29" spans="1:5" ht="16.5" x14ac:dyDescent="0.25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Гасанов Анатолій Миколайович</v>
      </c>
      <c r="D29" s="36" t="str">
        <f>Основний!G37</f>
        <v>3226612314</v>
      </c>
      <c r="E29" s="35"/>
    </row>
    <row r="30" spans="1:5" ht="16.5" x14ac:dyDescent="0.25">
      <c r="A30" s="35">
        <f>Основний!A38</f>
        <v>27</v>
      </c>
      <c r="B30" s="35" t="str">
        <f>Основний!B38</f>
        <v>солдат</v>
      </c>
      <c r="C30" s="35" t="str">
        <f>Основний!C38</f>
        <v>Герасименко Павло Сергійович</v>
      </c>
      <c r="D30" s="36" t="str">
        <f>Основний!G38</f>
        <v>3236913836</v>
      </c>
      <c r="E30" s="35"/>
    </row>
    <row r="31" spans="1:5" ht="16.5" x14ac:dyDescent="0.25">
      <c r="A31" s="35">
        <f>Основний!A39</f>
        <v>28</v>
      </c>
      <c r="B31" s="35" t="str">
        <f>Основний!B39</f>
        <v>солдат</v>
      </c>
      <c r="C31" s="35" t="str">
        <f>Основний!C39</f>
        <v>Гігін Роман Олександрович</v>
      </c>
      <c r="D31" s="36" t="str">
        <f>Основний!G39</f>
        <v>3314610037</v>
      </c>
      <c r="E31" s="35"/>
    </row>
    <row r="32" spans="1:5" ht="16.5" x14ac:dyDescent="0.25">
      <c r="A32" s="35">
        <f>Основний!A40</f>
        <v>29</v>
      </c>
      <c r="B32" s="35" t="str">
        <f>Основний!B40</f>
        <v>солдат</v>
      </c>
      <c r="C32" s="35" t="str">
        <f>Основний!C40</f>
        <v>Гірний Михайло Ярославович</v>
      </c>
      <c r="D32" s="36" t="str">
        <f>Основний!G40</f>
        <v>3176614296</v>
      </c>
      <c r="E32" s="35"/>
    </row>
    <row r="33" spans="1:5" ht="33" x14ac:dyDescent="0.25">
      <c r="A33" s="35">
        <f>Основний!A41</f>
        <v>30</v>
      </c>
      <c r="B33" s="35" t="str">
        <f>Основний!B41</f>
        <v>старший солдат</v>
      </c>
      <c r="C33" s="35" t="str">
        <f>Основний!C41</f>
        <v>Головач Ярослав Владиславович</v>
      </c>
      <c r="D33" s="36" t="str">
        <f>Основний!G41</f>
        <v>3554708757</v>
      </c>
      <c r="E33" s="35"/>
    </row>
    <row r="34" spans="1:5" ht="16.5" x14ac:dyDescent="0.25">
      <c r="A34" s="35">
        <f>Основний!A42</f>
        <v>31</v>
      </c>
      <c r="B34" s="35" t="str">
        <f>Основний!B42</f>
        <v>солдат</v>
      </c>
      <c r="C34" s="35" t="str">
        <f>Основний!C42</f>
        <v>Горнічний Едуард Юрійович</v>
      </c>
      <c r="D34" s="36" t="str">
        <f>Основний!G42</f>
        <v>3040016313</v>
      </c>
      <c r="E34" s="35"/>
    </row>
    <row r="35" spans="1:5" ht="16.5" x14ac:dyDescent="0.25">
      <c r="A35" s="35">
        <f>Основний!A43</f>
        <v>32</v>
      </c>
      <c r="B35" s="35" t="str">
        <f>Основний!B43</f>
        <v>солдат</v>
      </c>
      <c r="C35" s="35" t="str">
        <f>Основний!C43</f>
        <v>Горохівський Ігор Валерійович</v>
      </c>
      <c r="D35" s="36" t="str">
        <f>Основний!G43</f>
        <v>3283117899</v>
      </c>
      <c r="E35" s="35"/>
    </row>
    <row r="36" spans="1:5" ht="33" x14ac:dyDescent="0.25">
      <c r="A36" s="35">
        <f>Основний!A44</f>
        <v>33</v>
      </c>
      <c r="B36" s="35" t="str">
        <f>Основний!B44</f>
        <v>старший солдат</v>
      </c>
      <c r="C36" s="35" t="str">
        <f>Основний!C44</f>
        <v>Губенко Віктор Миколайович</v>
      </c>
      <c r="D36" s="36" t="str">
        <f>Основний!G44</f>
        <v>3333509070</v>
      </c>
      <c r="E36" s="35"/>
    </row>
    <row r="37" spans="1:5" ht="16.5" x14ac:dyDescent="0.25">
      <c r="A37" s="35">
        <f>Основний!A45</f>
        <v>34</v>
      </c>
      <c r="B37" s="35" t="str">
        <f>Основний!B45</f>
        <v>солдат</v>
      </c>
      <c r="C37" s="35" t="str">
        <f>Основний!C45</f>
        <v>Губенко Олександр Миколайович</v>
      </c>
      <c r="D37" s="36" t="str">
        <f>Основний!G45</f>
        <v>3045406453</v>
      </c>
      <c r="E37" s="35"/>
    </row>
    <row r="38" spans="1:5" ht="16.5" x14ac:dyDescent="0.25">
      <c r="A38" s="35">
        <f>Основний!A46</f>
        <v>35</v>
      </c>
      <c r="B38" s="35" t="str">
        <f>Основний!B46</f>
        <v>солдат</v>
      </c>
      <c r="C38" s="35" t="str">
        <f>Основний!C46</f>
        <v>Гуменюк Валерій Володимирович</v>
      </c>
      <c r="D38" s="36" t="str">
        <f>Основний!G46</f>
        <v>3146715032</v>
      </c>
      <c r="E38" s="35"/>
    </row>
    <row r="39" spans="1:5" ht="16.5" x14ac:dyDescent="0.25">
      <c r="A39" s="35">
        <f>Основний!A47</f>
        <v>36</v>
      </c>
      <c r="B39" s="35" t="str">
        <f>Основний!B47</f>
        <v>солдат</v>
      </c>
      <c r="C39" s="35" t="str">
        <f>Основний!C47</f>
        <v>Гуменюк Віктор Васильович</v>
      </c>
      <c r="D39" s="36" t="str">
        <f>Основний!G47</f>
        <v>3472514995</v>
      </c>
      <c r="E39" s="35"/>
    </row>
    <row r="40" spans="1:5" ht="16.5" x14ac:dyDescent="0.25">
      <c r="A40" s="35">
        <f>Основний!A48</f>
        <v>37</v>
      </c>
      <c r="B40" s="35" t="str">
        <f>Основний!B48</f>
        <v>солдат</v>
      </c>
      <c r="C40" s="35" t="str">
        <f>Основний!C48</f>
        <v>Гуща Володимир Миколайович</v>
      </c>
      <c r="D40" s="36" t="str">
        <f>Основний!G48</f>
        <v>3045721671</v>
      </c>
      <c r="E40" s="35"/>
    </row>
    <row r="41" spans="1:5" ht="16.5" x14ac:dyDescent="0.25">
      <c r="A41" s="35">
        <f>Основний!A49</f>
        <v>38</v>
      </c>
      <c r="B41" s="35" t="str">
        <f>Основний!B49</f>
        <v>солдат</v>
      </c>
      <c r="C41" s="35" t="str">
        <f>Основний!C49</f>
        <v>Данчук Анатолій Сергійович</v>
      </c>
      <c r="D41" s="36" t="str">
        <f>Основний!G49</f>
        <v>3300813652</v>
      </c>
      <c r="E41" s="35"/>
    </row>
    <row r="42" spans="1:5" ht="16.5" x14ac:dyDescent="0.25">
      <c r="A42" s="35">
        <f>Основний!A50</f>
        <v>39</v>
      </c>
      <c r="B42" s="35" t="str">
        <f>Основний!B50</f>
        <v>солдат</v>
      </c>
      <c r="C42" s="35" t="str">
        <f>Основний!C50</f>
        <v>Дем'яненко Артур Русланович</v>
      </c>
      <c r="D42" s="36" t="str">
        <f>Основний!G50</f>
        <v>3359813436</v>
      </c>
      <c r="E42" s="35"/>
    </row>
    <row r="43" spans="1:5" ht="16.5" x14ac:dyDescent="0.25">
      <c r="A43" s="35">
        <f>Основний!A51</f>
        <v>40</v>
      </c>
      <c r="B43" s="35" t="str">
        <f>Основний!B51</f>
        <v>солдат</v>
      </c>
      <c r="C43" s="35" t="str">
        <f>Основний!C51</f>
        <v>Денисов Юрій Володимирович</v>
      </c>
      <c r="D43" s="36" t="str">
        <f>Основний!G51</f>
        <v>3181109434</v>
      </c>
      <c r="E43" s="35"/>
    </row>
    <row r="44" spans="1:5" ht="16.5" x14ac:dyDescent="0.25">
      <c r="A44" s="35">
        <f>Основний!A52</f>
        <v>41</v>
      </c>
      <c r="B44" s="35" t="str">
        <f>Основний!B52</f>
        <v>солдат</v>
      </c>
      <c r="C44" s="35" t="str">
        <f>Основний!C52</f>
        <v>Денисюк Вадим Васильович</v>
      </c>
      <c r="D44" s="36" t="str">
        <f>Основний!G52</f>
        <v>3618011977</v>
      </c>
      <c r="E44" s="35"/>
    </row>
    <row r="45" spans="1:5" ht="16.5" x14ac:dyDescent="0.25">
      <c r="A45" s="35">
        <f>Основний!A53</f>
        <v>42</v>
      </c>
      <c r="B45" s="35" t="str">
        <f>Основний!B53</f>
        <v>солдат</v>
      </c>
      <c r="C45" s="35" t="str">
        <f>Основний!C53</f>
        <v>Дерев'янко Владислав Станіславович</v>
      </c>
      <c r="D45" s="36" t="str">
        <f>Основний!G53</f>
        <v>3314714072</v>
      </c>
      <c r="E45" s="35"/>
    </row>
    <row r="46" spans="1:5" ht="16.5" x14ac:dyDescent="0.25">
      <c r="A46" s="35">
        <f>Основний!A54</f>
        <v>43</v>
      </c>
      <c r="B46" s="35" t="str">
        <f>Основний!B54</f>
        <v>солдат</v>
      </c>
      <c r="C46" s="35" t="str">
        <f>Основний!C54</f>
        <v>Дзюба Станіслав Вікторович</v>
      </c>
      <c r="D46" s="36" t="str">
        <f>Основний!G54</f>
        <v>3534209954</v>
      </c>
      <c r="E46" s="35"/>
    </row>
    <row r="47" spans="1:5" ht="33" x14ac:dyDescent="0.25">
      <c r="A47" s="35">
        <f>Основний!A55</f>
        <v>44</v>
      </c>
      <c r="B47" s="35" t="str">
        <f>Основний!B55</f>
        <v>старший солдат</v>
      </c>
      <c r="C47" s="35" t="str">
        <f>Основний!C55</f>
        <v>Должніков Олександр Анатолійович</v>
      </c>
      <c r="D47" s="36" t="str">
        <f>Основний!G55</f>
        <v>3058306894</v>
      </c>
      <c r="E47" s="35"/>
    </row>
    <row r="48" spans="1:5" ht="16.5" x14ac:dyDescent="0.25">
      <c r="A48" s="35">
        <f>Основний!A56</f>
        <v>45</v>
      </c>
      <c r="B48" s="35" t="str">
        <f>Основний!B56</f>
        <v>солдат</v>
      </c>
      <c r="C48" s="35" t="str">
        <f>Основний!C56</f>
        <v>Донець Микола Михайлович</v>
      </c>
      <c r="D48" s="36" t="str">
        <f>Основний!G56</f>
        <v>3520614972</v>
      </c>
      <c r="E48" s="35"/>
    </row>
    <row r="49" spans="1:5" ht="33" x14ac:dyDescent="0.25">
      <c r="A49" s="35">
        <f>Основний!A57</f>
        <v>46</v>
      </c>
      <c r="B49" s="35" t="str">
        <f>Основний!B57</f>
        <v>старший солдат</v>
      </c>
      <c r="C49" s="35" t="str">
        <f>Основний!C57</f>
        <v>Дригало Юрій Михайлович</v>
      </c>
      <c r="D49" s="36" t="str">
        <f>Основний!G57</f>
        <v>3361213973</v>
      </c>
      <c r="E49" s="35"/>
    </row>
    <row r="50" spans="1:5" ht="16.5" x14ac:dyDescent="0.25">
      <c r="A50" s="35">
        <f>Основний!A58</f>
        <v>47</v>
      </c>
      <c r="B50" s="35" t="str">
        <f>Основний!B58</f>
        <v>солдат</v>
      </c>
      <c r="C50" s="35" t="str">
        <f>Основний!C58</f>
        <v>Дрижук Сергій Юрійович</v>
      </c>
      <c r="D50" s="36" t="str">
        <f>Основний!G58</f>
        <v>3319602298</v>
      </c>
      <c r="E50" s="35"/>
    </row>
    <row r="51" spans="1:5" ht="16.5" x14ac:dyDescent="0.25">
      <c r="A51" s="35">
        <f>Основний!A59</f>
        <v>48</v>
      </c>
      <c r="B51" s="35" t="str">
        <f>Основний!B59</f>
        <v>солдат</v>
      </c>
      <c r="C51" s="35" t="str">
        <f>Основний!C59</f>
        <v>Єдемський Микола Миколайович</v>
      </c>
      <c r="D51" s="36" t="str">
        <f>Основний!G59</f>
        <v>3226721255</v>
      </c>
      <c r="E51" s="35"/>
    </row>
    <row r="52" spans="1:5" ht="16.5" x14ac:dyDescent="0.25">
      <c r="A52" s="35">
        <f>Основний!A60</f>
        <v>49</v>
      </c>
      <c r="B52" s="35" t="str">
        <f>Основний!B60</f>
        <v>солдат</v>
      </c>
      <c r="C52" s="35" t="str">
        <f>Основний!C60</f>
        <v>Ємець Володимир Володимирович</v>
      </c>
      <c r="D52" s="36" t="str">
        <f>Основний!G60</f>
        <v>3181014453</v>
      </c>
      <c r="E52" s="35"/>
    </row>
    <row r="53" spans="1:5" ht="16.5" x14ac:dyDescent="0.25">
      <c r="A53" s="35">
        <f>Основний!A61</f>
        <v>50</v>
      </c>
      <c r="B53" s="35" t="str">
        <f>Основний!B61</f>
        <v>солдат</v>
      </c>
      <c r="C53" s="35" t="str">
        <f>Основний!C61</f>
        <v>Єрицян Руслан Саргісович</v>
      </c>
      <c r="D53" s="36" t="str">
        <f>Основний!G61</f>
        <v>3595409514</v>
      </c>
      <c r="E53" s="35"/>
    </row>
    <row r="54" spans="1:5" ht="16.5" x14ac:dyDescent="0.25">
      <c r="A54" s="35">
        <f>Основний!A62</f>
        <v>51</v>
      </c>
      <c r="B54" s="35" t="str">
        <f>Основний!B62</f>
        <v>солдат</v>
      </c>
      <c r="C54" s="35" t="str">
        <f>Основний!C62</f>
        <v>Єрмоленко Денис Олексійович</v>
      </c>
      <c r="D54" s="36" t="str">
        <f>Основний!G62</f>
        <v>3674111052</v>
      </c>
      <c r="E54" s="35"/>
    </row>
    <row r="55" spans="1:5" ht="16.5" x14ac:dyDescent="0.25">
      <c r="A55" s="35">
        <f>Основний!A63</f>
        <v>52</v>
      </c>
      <c r="B55" s="35" t="str">
        <f>Основний!B63</f>
        <v>солдат</v>
      </c>
      <c r="C55" s="35" t="str">
        <f>Основний!C63</f>
        <v>Жадан Сергій Вячеславович</v>
      </c>
      <c r="D55" s="36" t="str">
        <f>Основний!G63</f>
        <v>3110704391</v>
      </c>
      <c r="E55" s="35"/>
    </row>
    <row r="56" spans="1:5" ht="16.5" x14ac:dyDescent="0.25">
      <c r="A56" s="35">
        <f>Основний!A64</f>
        <v>53</v>
      </c>
      <c r="B56" s="35" t="str">
        <f>Основний!B64</f>
        <v>солдат</v>
      </c>
      <c r="C56" s="35" t="str">
        <f>Основний!C64</f>
        <v>Жуган Віталій Юрійович</v>
      </c>
      <c r="D56" s="36" t="str">
        <f>Основний!G64</f>
        <v>3517115155</v>
      </c>
      <c r="E56" s="35"/>
    </row>
    <row r="57" spans="1:5" ht="16.5" x14ac:dyDescent="0.25">
      <c r="A57" s="35">
        <f>Основний!A65</f>
        <v>54</v>
      </c>
      <c r="B57" s="35" t="str">
        <f>Основний!B65</f>
        <v>солдат</v>
      </c>
      <c r="C57" s="35" t="str">
        <f>Основний!C65</f>
        <v>Жулінський Сергій Вікторович</v>
      </c>
      <c r="D57" s="36" t="str">
        <f>Основний!G65</f>
        <v>3599707356</v>
      </c>
      <c r="E57" s="35"/>
    </row>
    <row r="58" spans="1:5" ht="16.5" x14ac:dyDescent="0.25">
      <c r="A58" s="35">
        <f>Основний!A66</f>
        <v>55</v>
      </c>
      <c r="B58" s="35" t="str">
        <f>Основний!B66</f>
        <v>солдат</v>
      </c>
      <c r="C58" s="35" t="str">
        <f>Основний!C66</f>
        <v>Здан Андрій Володимирович</v>
      </c>
      <c r="D58" s="36" t="str">
        <f>Основний!G66</f>
        <v>3435713337</v>
      </c>
      <c r="E58" s="35"/>
    </row>
    <row r="59" spans="1:5" ht="16.5" x14ac:dyDescent="0.25">
      <c r="A59" s="35">
        <f>Основний!A67</f>
        <v>56</v>
      </c>
      <c r="B59" s="35" t="str">
        <f>Основний!B67</f>
        <v>солдат</v>
      </c>
      <c r="C59" s="35" t="str">
        <f>Основний!C67</f>
        <v>Зоркін Богдан Вікторович</v>
      </c>
      <c r="D59" s="36" t="str">
        <f>Основний!G67</f>
        <v>3521014277</v>
      </c>
      <c r="E59" s="35"/>
    </row>
    <row r="60" spans="1:5" ht="16.5" x14ac:dyDescent="0.25">
      <c r="A60" s="35">
        <f>Основний!A68</f>
        <v>57</v>
      </c>
      <c r="B60" s="35" t="str">
        <f>Основний!B68</f>
        <v>солдат</v>
      </c>
      <c r="C60" s="35" t="str">
        <f>Основний!C68</f>
        <v>Іванов Назар Валерійович</v>
      </c>
      <c r="D60" s="36" t="str">
        <f>Основний!G68</f>
        <v>3596505192</v>
      </c>
      <c r="E60" s="35"/>
    </row>
    <row r="61" spans="1:5" ht="16.5" x14ac:dyDescent="0.25">
      <c r="A61" s="35">
        <f>Основний!A69</f>
        <v>58</v>
      </c>
      <c r="B61" s="35" t="str">
        <f>Основний!B69</f>
        <v>солдат</v>
      </c>
      <c r="C61" s="35" t="str">
        <f>Основний!C69</f>
        <v>Івасенко Павло Михайлович</v>
      </c>
      <c r="D61" s="36" t="str">
        <f>Основний!G69</f>
        <v>3430601397</v>
      </c>
      <c r="E61" s="35"/>
    </row>
    <row r="62" spans="1:5" ht="16.5" x14ac:dyDescent="0.25">
      <c r="A62" s="35">
        <f>Основний!A70</f>
        <v>59</v>
      </c>
      <c r="B62" s="35" t="str">
        <f>Основний!B70</f>
        <v>солдат</v>
      </c>
      <c r="C62" s="35" t="str">
        <f>Основний!C70</f>
        <v>Їжаченко Олег Олегович</v>
      </c>
      <c r="D62" s="36" t="str">
        <f>Основний!G70</f>
        <v>3092817917</v>
      </c>
      <c r="E62" s="35"/>
    </row>
    <row r="63" spans="1:5" ht="16.5" x14ac:dyDescent="0.25">
      <c r="A63" s="35">
        <f>Основний!A71</f>
        <v>60</v>
      </c>
      <c r="B63" s="35" t="str">
        <f>Основний!B71</f>
        <v>солдат</v>
      </c>
      <c r="C63" s="35" t="str">
        <f>Основний!C71</f>
        <v>Іллюшін Ярослав Вікторович</v>
      </c>
      <c r="D63" s="36" t="str">
        <f>Основний!G71</f>
        <v>3554305895</v>
      </c>
      <c r="E63" s="35"/>
    </row>
    <row r="64" spans="1:5" ht="16.5" x14ac:dyDescent="0.25">
      <c r="A64" s="35">
        <f>Основний!A72</f>
        <v>61</v>
      </c>
      <c r="B64" s="35" t="str">
        <f>Основний!B72</f>
        <v>солдат</v>
      </c>
      <c r="C64" s="35" t="str">
        <f>Основний!C72</f>
        <v>Іончиков Денис Олексійович</v>
      </c>
      <c r="D64" s="36" t="str">
        <f>Основний!G72</f>
        <v>3652203412</v>
      </c>
      <c r="E64" s="35"/>
    </row>
    <row r="65" spans="1:5" ht="16.5" x14ac:dyDescent="0.25">
      <c r="A65" s="35">
        <f>Основний!A73</f>
        <v>62</v>
      </c>
      <c r="B65" s="35" t="str">
        <f>Основний!B73</f>
        <v>солдат</v>
      </c>
      <c r="C65" s="35" t="str">
        <f>Основний!C73</f>
        <v>Ісаєнко Володимир Володимирович</v>
      </c>
      <c r="D65" s="36" t="str">
        <f>Основний!G73</f>
        <v>3450111339</v>
      </c>
      <c r="E65" s="35"/>
    </row>
    <row r="66" spans="1:5" ht="16.5" x14ac:dyDescent="0.25">
      <c r="A66" s="35">
        <f>Основний!A74</f>
        <v>63</v>
      </c>
      <c r="B66" s="35" t="str">
        <f>Основний!B74</f>
        <v>солдат</v>
      </c>
      <c r="C66" s="35" t="str">
        <f>Основний!C74</f>
        <v>Калмиков Костянтин Григорович</v>
      </c>
      <c r="D66" s="36" t="str">
        <f>Основний!G74</f>
        <v>3404211251</v>
      </c>
      <c r="E66" s="35"/>
    </row>
    <row r="67" spans="1:5" ht="16.5" x14ac:dyDescent="0.25">
      <c r="A67" s="35">
        <f>Основний!A75</f>
        <v>64</v>
      </c>
      <c r="B67" s="35" t="str">
        <f>Основний!B75</f>
        <v>солдат</v>
      </c>
      <c r="C67" s="35" t="str">
        <f>Основний!C75</f>
        <v>Квіташ Валентин Геннадійович</v>
      </c>
      <c r="D67" s="36" t="str">
        <f>Основний!G75</f>
        <v>3557607677</v>
      </c>
      <c r="E67" s="35"/>
    </row>
    <row r="68" spans="1:5" ht="16.5" x14ac:dyDescent="0.25">
      <c r="A68" s="35">
        <f>Основний!A76</f>
        <v>65</v>
      </c>
      <c r="B68" s="35" t="str">
        <f>Основний!B76</f>
        <v>солдат</v>
      </c>
      <c r="C68" s="35" t="str">
        <f>Основний!C76</f>
        <v>Кесер Геннадій Петрович</v>
      </c>
      <c r="D68" s="36" t="str">
        <f>Основний!G76</f>
        <v>2998318837</v>
      </c>
      <c r="E68" s="35"/>
    </row>
    <row r="69" spans="1:5" ht="16.5" x14ac:dyDescent="0.25">
      <c r="A69" s="35">
        <f>Основний!A77</f>
        <v>66</v>
      </c>
      <c r="B69" s="35" t="str">
        <f>Основний!B77</f>
        <v>солдат</v>
      </c>
      <c r="C69" s="35" t="str">
        <f>Основний!C77</f>
        <v>Кліндух Андрій Володимирович</v>
      </c>
      <c r="D69" s="36" t="str">
        <f>Основний!G77</f>
        <v>3148309678</v>
      </c>
      <c r="E69" s="35"/>
    </row>
    <row r="70" spans="1:5" ht="16.5" x14ac:dyDescent="0.25">
      <c r="A70" s="35">
        <f>Основний!A78</f>
        <v>67</v>
      </c>
      <c r="B70" s="35" t="str">
        <f>Основний!B78</f>
        <v>солдат</v>
      </c>
      <c r="C70" s="35" t="str">
        <f>Основний!C78</f>
        <v>Ключко Дмитро Вікторович</v>
      </c>
      <c r="D70" s="36" t="str">
        <f>Основний!G78</f>
        <v>3254019459</v>
      </c>
      <c r="E70" s="35"/>
    </row>
    <row r="71" spans="1:5" ht="16.5" x14ac:dyDescent="0.25">
      <c r="A71" s="35">
        <f>Основний!A79</f>
        <v>68</v>
      </c>
      <c r="B71" s="35" t="str">
        <f>Основний!B79</f>
        <v>солдат</v>
      </c>
      <c r="C71" s="35" t="str">
        <f>Основний!C79</f>
        <v>Кобелев Руслан Андрійович</v>
      </c>
      <c r="D71" s="36" t="str">
        <f>Основний!G79</f>
        <v>3490412755</v>
      </c>
      <c r="E71" s="35"/>
    </row>
    <row r="72" spans="1:5" ht="16.5" x14ac:dyDescent="0.25">
      <c r="A72" s="35">
        <f>Основний!A80</f>
        <v>69</v>
      </c>
      <c r="B72" s="35" t="str">
        <f>Основний!B80</f>
        <v>солдат</v>
      </c>
      <c r="C72" s="35" t="str">
        <f>Основний!C80</f>
        <v>Кобізький Іван Васильович</v>
      </c>
      <c r="D72" s="36" t="str">
        <f>Основний!G80</f>
        <v>3158721139</v>
      </c>
      <c r="E72" s="35"/>
    </row>
    <row r="73" spans="1:5" ht="16.5" x14ac:dyDescent="0.25">
      <c r="A73" s="35">
        <f>Основний!A81</f>
        <v>70</v>
      </c>
      <c r="B73" s="35" t="str">
        <f>Основний!B81</f>
        <v>солдат</v>
      </c>
      <c r="C73" s="35" t="str">
        <f>Основний!C81</f>
        <v>Коваленко Богдан Русланович</v>
      </c>
      <c r="D73" s="36" t="str">
        <f>Основний!G81</f>
        <v>3428807457</v>
      </c>
      <c r="E73" s="35"/>
    </row>
    <row r="74" spans="1:5" ht="16.5" x14ac:dyDescent="0.25">
      <c r="A74" s="35">
        <f>Основний!A82</f>
        <v>71</v>
      </c>
      <c r="B74" s="35" t="str">
        <f>Основний!B82</f>
        <v>солдат</v>
      </c>
      <c r="C74" s="35" t="str">
        <f>Основний!C82</f>
        <v>Коваленко Іван Іванович</v>
      </c>
      <c r="D74" s="36" t="str">
        <f>Основний!G82</f>
        <v>2866609257</v>
      </c>
      <c r="E74" s="35"/>
    </row>
    <row r="75" spans="1:5" ht="16.5" x14ac:dyDescent="0.25">
      <c r="A75" s="35">
        <f>Основний!A83</f>
        <v>72</v>
      </c>
      <c r="B75" s="35" t="str">
        <f>Основний!B83</f>
        <v>сержант</v>
      </c>
      <c r="C75" s="35" t="str">
        <f>Основний!C83</f>
        <v>Ковтун Олександр Миколайович</v>
      </c>
      <c r="D75" s="36" t="str">
        <f>Основний!G83</f>
        <v>2970211292</v>
      </c>
      <c r="E75" s="35"/>
    </row>
    <row r="76" spans="1:5" ht="16.5" x14ac:dyDescent="0.25">
      <c r="A76" s="35">
        <f>Основний!A84</f>
        <v>73</v>
      </c>
      <c r="B76" s="35" t="str">
        <f>Основний!B84</f>
        <v>солдат</v>
      </c>
      <c r="C76" s="35" t="str">
        <f>Основний!C84</f>
        <v>Когут Віталій Петрович</v>
      </c>
      <c r="D76" s="36" t="str">
        <f>Основний!G84</f>
        <v>3277916416</v>
      </c>
      <c r="E76" s="35"/>
    </row>
    <row r="77" spans="1:5" ht="16.5" x14ac:dyDescent="0.25">
      <c r="A77" s="35">
        <f>Основний!A85</f>
        <v>74</v>
      </c>
      <c r="B77" s="35" t="str">
        <f>Основний!B85</f>
        <v>солдат</v>
      </c>
      <c r="C77" s="35" t="str">
        <f>Основний!C85</f>
        <v>Костюк Олександр Анатолійович</v>
      </c>
      <c r="D77" s="36" t="str">
        <f>Основний!G85</f>
        <v>3005723511</v>
      </c>
      <c r="E77" s="35"/>
    </row>
    <row r="78" spans="1:5" ht="33" x14ac:dyDescent="0.25">
      <c r="A78" s="35">
        <f>Основний!A86</f>
        <v>75</v>
      </c>
      <c r="B78" s="35" t="str">
        <f>Основний!B86</f>
        <v>солдат</v>
      </c>
      <c r="C78" s="35" t="str">
        <f>Основний!C86</f>
        <v>Коцюбинський Юрій Володимирович</v>
      </c>
      <c r="D78" s="36" t="str">
        <f>Основний!G86</f>
        <v>3626700592</v>
      </c>
      <c r="E78" s="35"/>
    </row>
    <row r="79" spans="1:5" ht="16.5" x14ac:dyDescent="0.25">
      <c r="A79" s="35">
        <f>Основний!A87</f>
        <v>76</v>
      </c>
      <c r="B79" s="35" t="str">
        <f>Основний!B87</f>
        <v>солдат</v>
      </c>
      <c r="C79" s="35" t="str">
        <f>Основний!C87</f>
        <v>Красножон Михайло Анатолійович</v>
      </c>
      <c r="D79" s="36" t="str">
        <f>Основний!G87</f>
        <v>3498702896</v>
      </c>
      <c r="E79" s="35"/>
    </row>
    <row r="80" spans="1:5" ht="16.5" x14ac:dyDescent="0.25">
      <c r="A80" s="35">
        <f>Основний!A88</f>
        <v>77</v>
      </c>
      <c r="B80" s="35" t="str">
        <f>Основний!B88</f>
        <v>солдат</v>
      </c>
      <c r="C80" s="35" t="str">
        <f>Основний!C88</f>
        <v>Кривонос Анатолій Русланович</v>
      </c>
      <c r="D80" s="36" t="str">
        <f>Основний!G88</f>
        <v>3446703499</v>
      </c>
      <c r="E80" s="35"/>
    </row>
    <row r="81" spans="1:5" ht="16.5" x14ac:dyDescent="0.25">
      <c r="A81" s="35">
        <f>Основний!A89</f>
        <v>78</v>
      </c>
      <c r="B81" s="35" t="str">
        <f>Основний!B89</f>
        <v>солдат</v>
      </c>
      <c r="C81" s="35" t="str">
        <f>Основний!C89</f>
        <v>Кропивницький Віталій Русланович</v>
      </c>
      <c r="D81" s="36" t="str">
        <f>Основний!G89</f>
        <v>3432405638</v>
      </c>
      <c r="E81" s="35"/>
    </row>
    <row r="82" spans="1:5" ht="16.5" x14ac:dyDescent="0.25">
      <c r="A82" s="35">
        <f>Основний!A90</f>
        <v>79</v>
      </c>
      <c r="B82" s="35" t="str">
        <f>Основний!B90</f>
        <v>солдат</v>
      </c>
      <c r="C82" s="35" t="str">
        <f>Основний!C90</f>
        <v>Кузьменко Євгеній Євгенійович</v>
      </c>
      <c r="D82" s="36" t="str">
        <f>Основний!G90</f>
        <v>3505709870</v>
      </c>
      <c r="E82" s="35"/>
    </row>
    <row r="83" spans="1:5" ht="16.5" x14ac:dyDescent="0.25">
      <c r="A83" s="35">
        <f>Основний!A91</f>
        <v>80</v>
      </c>
      <c r="B83" s="35" t="str">
        <f>Основний!B91</f>
        <v>солдат</v>
      </c>
      <c r="C83" s="35" t="str">
        <f>Основний!C91</f>
        <v>Кульбачний Андрій Миколайович</v>
      </c>
      <c r="D83" s="36" t="str">
        <f>Основний!G91</f>
        <v>3013619259</v>
      </c>
      <c r="E83" s="35"/>
    </row>
    <row r="84" spans="1:5" ht="16.5" x14ac:dyDescent="0.25">
      <c r="A84" s="35">
        <f>Основний!A92</f>
        <v>81</v>
      </c>
      <c r="B84" s="35" t="str">
        <f>Основний!B92</f>
        <v>солдат</v>
      </c>
      <c r="C84" s="35" t="str">
        <f>Основний!C92</f>
        <v>Лавицький Андрій Миколайович</v>
      </c>
      <c r="D84" s="36" t="str">
        <f>Основний!G92</f>
        <v>3102715595</v>
      </c>
      <c r="E84" s="35"/>
    </row>
    <row r="85" spans="1:5" ht="16.5" x14ac:dyDescent="0.25">
      <c r="A85" s="35">
        <f>Основний!A93</f>
        <v>82</v>
      </c>
      <c r="B85" s="35" t="str">
        <f>Основний!B93</f>
        <v>солдат</v>
      </c>
      <c r="C85" s="35" t="str">
        <f>Основний!C93</f>
        <v>Лаврський Євгеній Олександрович</v>
      </c>
      <c r="D85" s="36" t="str">
        <f>Основний!G93</f>
        <v>3654807779</v>
      </c>
      <c r="E85" s="35"/>
    </row>
    <row r="86" spans="1:5" ht="16.5" x14ac:dyDescent="0.25">
      <c r="A86" s="35">
        <f>Основний!A94</f>
        <v>83</v>
      </c>
      <c r="B86" s="35" t="str">
        <f>Основний!B94</f>
        <v>солдат</v>
      </c>
      <c r="C86" s="35" t="str">
        <f>Основний!C94</f>
        <v>Лазоренко Сергій Анатолійович</v>
      </c>
      <c r="D86" s="36" t="str">
        <f>Основний!G94</f>
        <v>2932219776</v>
      </c>
      <c r="E86" s="35"/>
    </row>
    <row r="87" spans="1:5" ht="16.5" x14ac:dyDescent="0.25">
      <c r="A87" s="35">
        <f>Основний!A95</f>
        <v>84</v>
      </c>
      <c r="B87" s="35" t="str">
        <f>Основний!B95</f>
        <v>солдат</v>
      </c>
      <c r="C87" s="35" t="str">
        <f>Основний!C95</f>
        <v>Левченко Антон Олексійович</v>
      </c>
      <c r="D87" s="36" t="str">
        <f>Основний!G95</f>
        <v>3217209554</v>
      </c>
      <c r="E87" s="35"/>
    </row>
    <row r="88" spans="1:5" ht="16.5" x14ac:dyDescent="0.25">
      <c r="A88" s="35">
        <f>Основний!A96</f>
        <v>85</v>
      </c>
      <c r="B88" s="35" t="str">
        <f>Основний!B96</f>
        <v>солдат</v>
      </c>
      <c r="C88" s="35" t="str">
        <f>Основний!C96</f>
        <v>Левченко Ігор Анатолійович</v>
      </c>
      <c r="D88" s="36" t="str">
        <f>Основний!G96</f>
        <v>3531705237</v>
      </c>
      <c r="E88" s="35"/>
    </row>
    <row r="89" spans="1:5" ht="16.5" x14ac:dyDescent="0.25">
      <c r="A89" s="35">
        <f>Основний!A97</f>
        <v>86</v>
      </c>
      <c r="B89" s="35" t="str">
        <f>Основний!B97</f>
        <v>солдат</v>
      </c>
      <c r="C89" s="35" t="str">
        <f>Основний!C97</f>
        <v>Лисенко Ігор Станіславович</v>
      </c>
      <c r="D89" s="36" t="str">
        <f>Основний!G97</f>
        <v>3528210778</v>
      </c>
      <c r="E89" s="35"/>
    </row>
    <row r="90" spans="1:5" ht="16.5" x14ac:dyDescent="0.25">
      <c r="A90" s="35">
        <f>Основний!A98</f>
        <v>87</v>
      </c>
      <c r="B90" s="35" t="str">
        <f>Основний!B98</f>
        <v>солдат</v>
      </c>
      <c r="C90" s="35" t="str">
        <f>Основний!C98</f>
        <v>Любченко Олександр Валентинович</v>
      </c>
      <c r="D90" s="36" t="str">
        <f>Основний!G98</f>
        <v>3196813555</v>
      </c>
      <c r="E90" s="35"/>
    </row>
    <row r="91" spans="1:5" ht="16.5" x14ac:dyDescent="0.25">
      <c r="A91" s="35">
        <f>Основний!A99</f>
        <v>88</v>
      </c>
      <c r="B91" s="35" t="str">
        <f>Основний!B99</f>
        <v>солдат</v>
      </c>
      <c r="C91" s="35" t="str">
        <f>Основний!C99</f>
        <v>Мавіла Артем Валерійович</v>
      </c>
      <c r="D91" s="36" t="str">
        <f>Основний!G99</f>
        <v>3306106798</v>
      </c>
      <c r="E91" s="35"/>
    </row>
    <row r="92" spans="1:5" ht="16.5" x14ac:dyDescent="0.25">
      <c r="A92" s="35">
        <f>Основний!A100</f>
        <v>89</v>
      </c>
      <c r="B92" s="35" t="str">
        <f>Основний!B100</f>
        <v>солдат</v>
      </c>
      <c r="C92" s="35" t="str">
        <f>Основний!C100</f>
        <v>Макаренко Олександр Миколайович</v>
      </c>
      <c r="D92" s="36" t="str">
        <f>Основний!G100</f>
        <v>3291912237</v>
      </c>
      <c r="E92" s="35"/>
    </row>
    <row r="93" spans="1:5" ht="16.5" x14ac:dyDescent="0.25">
      <c r="A93" s="35">
        <f>Основний!A101</f>
        <v>90</v>
      </c>
      <c r="B93" s="35" t="str">
        <f>Основний!B101</f>
        <v>солдат</v>
      </c>
      <c r="C93" s="35" t="str">
        <f>Основний!C101</f>
        <v>Макаров Андрій Анатолійович</v>
      </c>
      <c r="D93" s="36" t="str">
        <f>Основний!G101</f>
        <v>3239510336</v>
      </c>
      <c r="E93" s="35"/>
    </row>
    <row r="94" spans="1:5" ht="16.5" x14ac:dyDescent="0.25">
      <c r="A94" s="35">
        <f>Основний!A102</f>
        <v>91</v>
      </c>
      <c r="B94" s="35" t="str">
        <f>Основний!B102</f>
        <v>солдат</v>
      </c>
      <c r="C94" s="35" t="str">
        <f>Основний!C102</f>
        <v>Малохліб Богдан Миколайович</v>
      </c>
      <c r="D94" s="36" t="str">
        <f>Основний!G102</f>
        <v>3345411352</v>
      </c>
      <c r="E94" s="35"/>
    </row>
    <row r="95" spans="1:5" ht="16.5" x14ac:dyDescent="0.25">
      <c r="A95" s="35">
        <f>Основний!A103</f>
        <v>92</v>
      </c>
      <c r="B95" s="35" t="str">
        <f>Основний!B103</f>
        <v>солдат</v>
      </c>
      <c r="C95" s="35" t="str">
        <f>Основний!C103</f>
        <v>Мандров Володимир Віталійович</v>
      </c>
      <c r="D95" s="36" t="str">
        <f>Основний!G103</f>
        <v>3599806514</v>
      </c>
      <c r="E95" s="35"/>
    </row>
    <row r="96" spans="1:5" ht="16.5" x14ac:dyDescent="0.25">
      <c r="A96" s="35">
        <f>Основний!A104</f>
        <v>93</v>
      </c>
      <c r="B96" s="35" t="str">
        <f>Основний!B104</f>
        <v>солдат</v>
      </c>
      <c r="C96" s="35" t="str">
        <f>Основний!C104</f>
        <v>Марков Віталій Ігорович</v>
      </c>
      <c r="D96" s="36" t="str">
        <f>Основний!G104</f>
        <v>3016001733</v>
      </c>
      <c r="E96" s="35"/>
    </row>
    <row r="97" spans="1:5" ht="16.5" x14ac:dyDescent="0.25">
      <c r="A97" s="35">
        <f>Основний!A105</f>
        <v>94</v>
      </c>
      <c r="B97" s="35" t="str">
        <f>Основний!B105</f>
        <v>солдат</v>
      </c>
      <c r="C97" s="35" t="str">
        <f>Основний!C105</f>
        <v>Марюхно Артем Олександрович</v>
      </c>
      <c r="D97" s="36" t="str">
        <f>Основний!G105</f>
        <v>3306812630</v>
      </c>
      <c r="E97" s="35"/>
    </row>
    <row r="98" spans="1:5" ht="16.5" x14ac:dyDescent="0.25">
      <c r="A98" s="35">
        <f>Основний!A106</f>
        <v>95</v>
      </c>
      <c r="B98" s="35" t="str">
        <f>Основний!B106</f>
        <v>солдат</v>
      </c>
      <c r="C98" s="35" t="str">
        <f>Основний!C106</f>
        <v>Матвєєв Сергій Володимирович</v>
      </c>
      <c r="D98" s="36" t="str">
        <f>Основний!G106</f>
        <v>2979514751</v>
      </c>
      <c r="E98" s="35"/>
    </row>
    <row r="99" spans="1:5" ht="16.5" x14ac:dyDescent="0.25">
      <c r="A99" s="35">
        <f>Основний!A107</f>
        <v>96</v>
      </c>
      <c r="B99" s="35" t="str">
        <f>Основний!B107</f>
        <v>солдат</v>
      </c>
      <c r="C99" s="35" t="str">
        <f>Основний!C107</f>
        <v>Матічук Віталій Петрович</v>
      </c>
      <c r="D99" s="36" t="str">
        <f>Основний!G107</f>
        <v>3494713138</v>
      </c>
      <c r="E99" s="35"/>
    </row>
    <row r="100" spans="1:5" ht="16.5" x14ac:dyDescent="0.25">
      <c r="A100" s="35">
        <f>Основний!A108</f>
        <v>97</v>
      </c>
      <c r="B100" s="35" t="str">
        <f>Основний!B108</f>
        <v>солдат</v>
      </c>
      <c r="C100" s="35" t="str">
        <f>Основний!C108</f>
        <v>Маш'янов Артур Сергійович</v>
      </c>
      <c r="D100" s="36" t="str">
        <f>Основний!G108</f>
        <v>2953501991</v>
      </c>
      <c r="E100" s="35"/>
    </row>
    <row r="101" spans="1:5" ht="16.5" x14ac:dyDescent="0.25">
      <c r="A101" s="35">
        <f>Основний!A109</f>
        <v>98</v>
      </c>
      <c r="B101" s="35" t="str">
        <f>Основний!B109</f>
        <v>солдат</v>
      </c>
      <c r="C101" s="35" t="str">
        <f>Основний!C109</f>
        <v>Меньшиков Анатолій Миколайович</v>
      </c>
      <c r="D101" s="36" t="str">
        <f>Основний!G109</f>
        <v>3086116591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0">Основний!A10:A179</f>
        <v>№ з/п</v>
      </c>
      <c r="B1" s="6" t="str" cm="1">
        <f t="array" ref="B1:B170">CONCATENATE("", Основний!C10:C179)</f>
        <v>Прізвище ім'я та по батькові</v>
      </c>
      <c r="C1" s="6" t="str" cm="1">
        <f t="array" ref="C1:C170">CONCATENATE("", TEXT(Основний!F10:F179,"dd.mm.yyyy"))</f>
        <v>Дата народження</v>
      </c>
      <c r="D1" s="7" t="str" cm="1">
        <f t="array" ref="D1:D170">CONCATENATE("", Основний!G10:G179)</f>
        <v>ідентифікаційний код</v>
      </c>
      <c r="E1" s="7" t="s">
        <v>28</v>
      </c>
      <c r="F1" s="7" t="str" cm="1">
        <f t="array" ref="F1:F170">CONCATENATE("", Основний!H10:H179)</f>
        <v>військовий квиток</v>
      </c>
      <c r="G1" s="7" t="s">
        <v>28</v>
      </c>
      <c r="H1" s="7" t="str" cm="1">
        <f t="array" ref="H1:H170">CONCATENATE("", Основний!I10:I179)</f>
        <v>Паспорт,
ким і коли виданий</v>
      </c>
      <c r="I1" s="7" t="s">
        <v>28</v>
      </c>
      <c r="J1" s="8" t="s">
        <v>30</v>
      </c>
      <c r="K1" s="7" t="s">
        <v>31</v>
      </c>
      <c r="L1" s="8" t="s">
        <v>29</v>
      </c>
      <c r="M1" s="7" t="s">
        <v>33</v>
      </c>
      <c r="N1" s="7" t="s">
        <v>34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32</v>
      </c>
      <c r="K2" s="3" t="s">
        <v>32</v>
      </c>
      <c r="L2" s="2" t="s">
        <v>32</v>
      </c>
      <c r="M2" s="3" t="s">
        <v>32</v>
      </c>
      <c r="N2" s="3" t="s">
        <v>32</v>
      </c>
      <c r="O2" t="e">
        <f>DATEVALUE(C2) &lt;&gt; INT(LEFT(D2,5)) +1</f>
        <v>#VALUE!</v>
      </c>
    </row>
    <row r="3" spans="1:16" x14ac:dyDescent="0.25">
      <c r="A3">
        <v>1</v>
      </c>
      <c r="B3" t="str">
        <v>Айб Руслан Ігорович</v>
      </c>
      <c r="C3" s="10" t="str">
        <v>16.12.2005</v>
      </c>
      <c r="D3" s="1" t="str">
        <v>3870108631</v>
      </c>
      <c r="E3" s="1">
        <f>IF(D3="", "", LEN(D3))</f>
        <v>10</v>
      </c>
      <c r="F3" t="str">
        <v>Військово-обліковий документ</v>
      </c>
      <c r="G3" s="1">
        <f>IF(F3="", "", LEN(F3))</f>
        <v>28</v>
      </c>
      <c r="H3" t="str">
        <v>011999494
виданий 5310
25.06.2025</v>
      </c>
      <c r="I3" s="1">
        <f t="shared" ref="I3:I34" si="0">IF(H3="", "", LEN(H3))</f>
        <v>33</v>
      </c>
      <c r="J3" t="s">
        <v>39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38702</v>
      </c>
    </row>
    <row r="4" spans="1:16" x14ac:dyDescent="0.25">
      <c r="A4">
        <v>2</v>
      </c>
      <c r="B4" t="str">
        <v>Антонович В'ячеслав Васильович</v>
      </c>
      <c r="C4" s="9" t="str">
        <v>10.05.1988</v>
      </c>
      <c r="D4" s="1" t="str">
        <v>3227217172</v>
      </c>
      <c r="E4" s="1">
        <f t="shared" ref="E4:E67" si="3">IF(D4="", "", LEN(D4))</f>
        <v>10</v>
      </c>
      <c r="F4" t="str">
        <v>АГ 168641</v>
      </c>
      <c r="G4" s="1">
        <f t="shared" ref="G4:G67" si="4">IF(F4="", "", LEN(F4))</f>
        <v>9</v>
      </c>
      <c r="H4" t="str">
        <v>ВН 259143
Житомирським МВ УМВС УКР в Житомирській обл
11.05.2004</v>
      </c>
      <c r="I4" s="1">
        <f t="shared" si="0"/>
        <v>64</v>
      </c>
      <c r="J4" t="s">
        <v>45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Базилевич Максим Олександрович</v>
      </c>
      <c r="C5" s="9" t="str">
        <v>01.07.1989</v>
      </c>
      <c r="D5" s="1" t="str">
        <v>3268912293</v>
      </c>
      <c r="E5" s="1">
        <f t="shared" si="3"/>
        <v>10</v>
      </c>
      <c r="F5" t="str">
        <v>АВ 172221</v>
      </c>
      <c r="G5" s="1">
        <f t="shared" si="4"/>
        <v>9</v>
      </c>
      <c r="H5" t="str">
        <v>КО 617398
Лубенським МРВ УМВС УКР в Полтавській обл
18.07.2005</v>
      </c>
      <c r="I5" s="1">
        <f t="shared" si="0"/>
        <v>62</v>
      </c>
      <c r="J5" t="s">
        <v>49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Балацький Микола Анатолійович</v>
      </c>
      <c r="C6" s="9" t="str">
        <v>31.01.1986</v>
      </c>
      <c r="D6" s="1" t="str">
        <v>3144208030</v>
      </c>
      <c r="E6" s="1">
        <f t="shared" si="3"/>
        <v>10</v>
      </c>
      <c r="F6" t="str">
        <v>АВ957593</v>
      </c>
      <c r="G6" s="1">
        <f t="shared" si="4"/>
        <v>8</v>
      </c>
      <c r="H6" t="str">
        <v>ЕА996938
Світловодським МРВ УМВС України в Кіровоградській обл.
20.05.2003</v>
      </c>
      <c r="I6" s="1">
        <f t="shared" si="0"/>
        <v>74</v>
      </c>
      <c r="J6" t="s">
        <v>77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Барабаш Олександр Сергійович</v>
      </c>
      <c r="C7" s="9" t="str">
        <v>13.01.1985</v>
      </c>
      <c r="D7" s="1" t="str">
        <v>3105913413</v>
      </c>
      <c r="E7" s="1">
        <f t="shared" si="3"/>
        <v>10</v>
      </c>
      <c r="F7" t="str">
        <v>МО738589</v>
      </c>
      <c r="G7" s="1">
        <f t="shared" si="4"/>
        <v>8</v>
      </c>
      <c r="H7" t="str">
        <v>КО180550
Октябрським РВ ПМУ УМВС України в Полтавській обл.
29.01.2001</v>
      </c>
      <c r="I7" s="1">
        <f t="shared" si="0"/>
        <v>70</v>
      </c>
      <c r="J7" t="s">
        <v>42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Батура Віктор Сергійович</v>
      </c>
      <c r="C8" s="9" t="str">
        <v>09.12.1997</v>
      </c>
      <c r="D8" s="1" t="str">
        <v>3577210396</v>
      </c>
      <c r="E8" s="1">
        <f t="shared" si="3"/>
        <v>10</v>
      </c>
      <c r="F8" t="str">
        <v>АВ 953044</v>
      </c>
      <c r="G8" s="1">
        <f t="shared" si="4"/>
        <v>9</v>
      </c>
      <c r="H8" t="str">
        <v>КО 947895
Глобинським РС УДМС УКР в Полтавській обл
18.12.2013</v>
      </c>
      <c r="I8" s="1">
        <f t="shared" si="0"/>
        <v>62</v>
      </c>
      <c r="J8" t="s">
        <v>44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Белінський Сергій Юрійович</v>
      </c>
      <c r="C9" s="9" t="str">
        <v>11.12.1991</v>
      </c>
      <c r="D9" s="1" t="str">
        <v>3358218091</v>
      </c>
      <c r="E9" s="1">
        <f t="shared" si="3"/>
        <v>10</v>
      </c>
      <c r="F9" t="str">
        <v>АГ 168639</v>
      </c>
      <c r="G9" s="1">
        <f t="shared" si="4"/>
        <v>9</v>
      </c>
      <c r="H9" t="str">
        <v>ВН 440083
Богунським РВ УМВС УКР в Житомирській обл
27.09.2008</v>
      </c>
      <c r="I9" s="1">
        <f t="shared" si="0"/>
        <v>62</v>
      </c>
      <c r="J9" t="s">
        <v>50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Бережний Євгеній Олегович</v>
      </c>
      <c r="C10" s="9" t="str">
        <v>21.02.1995</v>
      </c>
      <c r="D10" s="1" t="str">
        <v>3475012057</v>
      </c>
      <c r="E10" s="1">
        <f t="shared" si="3"/>
        <v>10</v>
      </c>
      <c r="F10" t="str">
        <v>АВ 956834</v>
      </c>
      <c r="G10" s="1">
        <f t="shared" si="4"/>
        <v>9</v>
      </c>
      <c r="H10" t="str">
        <v>004876368</v>
      </c>
      <c r="I10" s="1">
        <f t="shared" si="0"/>
        <v>9</v>
      </c>
      <c r="J10" t="s">
        <v>46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Білоус Сергій Олегович</v>
      </c>
      <c r="C11" s="9" t="str">
        <v>25.05.1994</v>
      </c>
      <c r="D11" s="1" t="str">
        <v>3447814437</v>
      </c>
      <c r="E11" s="1">
        <f t="shared" si="3"/>
        <v>10</v>
      </c>
      <c r="F11" t="str">
        <v>АГ006855</v>
      </c>
      <c r="G11" s="1">
        <f t="shared" si="4"/>
        <v>8</v>
      </c>
      <c r="H11" t="str">
        <v>004240947
виданий 7119
22.11.2019</v>
      </c>
      <c r="I11" s="1">
        <f t="shared" si="0"/>
        <v>33</v>
      </c>
      <c r="J11" t="s">
        <v>41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Бірюков Євген Анатолійович</v>
      </c>
      <c r="C12" s="9" t="str">
        <v>25.01.1992</v>
      </c>
      <c r="D12" s="1" t="str">
        <v>3362702414</v>
      </c>
      <c r="E12" s="1">
        <f t="shared" si="3"/>
        <v>10</v>
      </c>
      <c r="F12" t="str">
        <v>АГ607466</v>
      </c>
      <c r="G12" s="1">
        <f t="shared" si="4"/>
        <v>8</v>
      </c>
      <c r="H12" t="str">
        <v>ВК534270
Великоновосілківським РВ ГУ МВС України в Донецькій обл.
11.09.2008</v>
      </c>
      <c r="I12" s="1">
        <f t="shared" si="0"/>
        <v>76</v>
      </c>
      <c r="J12" t="s">
        <v>48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Бобровський Олександр Іванович</v>
      </c>
      <c r="C13" s="9" t="str">
        <v>29.01.1989</v>
      </c>
      <c r="D13" s="1" t="str">
        <v>3253620012</v>
      </c>
      <c r="E13" s="1">
        <f t="shared" si="3"/>
        <v>10</v>
      </c>
      <c r="F13" t="str">
        <v>Тимчасове посвідчення військовозобов'язаного
"220220231745656600023</v>
      </c>
      <c r="G13" s="1">
        <f t="shared" si="4"/>
        <v>67</v>
      </c>
      <c r="H13" t="str">
        <v>МЮ 079208
Корецьким РВ УМВС УКР в Рівненській обл
09.03.2006</v>
      </c>
      <c r="I13" s="1">
        <f t="shared" si="0"/>
        <v>60</v>
      </c>
      <c r="J13" t="s">
        <v>43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Бондаренко Роман Ігорович</v>
      </c>
      <c r="C14" s="9" t="str">
        <v>10.12.1992</v>
      </c>
      <c r="D14" s="1" t="str">
        <v>3394716715</v>
      </c>
      <c r="E14" s="1">
        <f t="shared" si="3"/>
        <v>10</v>
      </c>
      <c r="F14" t="str">
        <v>АГ 610686</v>
      </c>
      <c r="G14" s="1">
        <f t="shared" si="4"/>
        <v>9</v>
      </c>
      <c r="H14" t="str">
        <v>ЕВ 220303</v>
      </c>
      <c r="I14" s="1">
        <f t="shared" si="0"/>
        <v>9</v>
      </c>
      <c r="J14" t="s">
        <v>40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Боришевський Олександр Петрович</v>
      </c>
      <c r="C15" s="9" t="str">
        <v>19.06.1982</v>
      </c>
      <c r="D15" s="1" t="str">
        <v>3012010737</v>
      </c>
      <c r="E15" s="1">
        <f t="shared" si="3"/>
        <v>10</v>
      </c>
      <c r="F15" t="str">
        <v>МО351484</v>
      </c>
      <c r="G15" s="1">
        <f t="shared" si="4"/>
        <v>8</v>
      </c>
      <c r="H15" t="str">
        <v>МА604703
Роменським МРВ УМВС України в Сумській обл.
02.02.1999</v>
      </c>
      <c r="I15" s="1">
        <f t="shared" si="0"/>
        <v>63</v>
      </c>
      <c r="J15" t="s">
        <v>47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Бородій Володимир Васильович</v>
      </c>
      <c r="C16" s="9" t="str">
        <v>22.12.1985</v>
      </c>
      <c r="D16" s="1" t="str">
        <v>3140211191</v>
      </c>
      <c r="E16" s="1">
        <f t="shared" si="3"/>
        <v>10</v>
      </c>
      <c r="F16" t="str">
        <v>АГ169614</v>
      </c>
      <c r="G16" s="1">
        <f t="shared" si="4"/>
        <v>8</v>
      </c>
      <c r="H16" t="str">
        <v>ВН071243
Овруцьким РВ УМВС України в Житомирській обл.
24.01.1986</v>
      </c>
      <c r="I16" s="1">
        <f t="shared" si="0"/>
        <v>65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Бубало Олександр Сергійович</v>
      </c>
      <c r="C17" s="9" t="str">
        <v>16.09.1998</v>
      </c>
      <c r="D17" s="1" t="str">
        <v>3605308718</v>
      </c>
      <c r="E17" s="1">
        <f t="shared" si="3"/>
        <v>10</v>
      </c>
      <c r="F17" t="str">
        <v>АГ143276</v>
      </c>
      <c r="G17" s="1">
        <f t="shared" si="4"/>
        <v>8</v>
      </c>
      <c r="H17" t="str">
        <v>010715096
виданий 0534
14.06.2024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Будник Сергій Ігорович</v>
      </c>
      <c r="C18" s="9" t="str">
        <v>11.09.1998</v>
      </c>
      <c r="D18" s="1" t="str">
        <v>3604802912</v>
      </c>
      <c r="E18" s="1">
        <f t="shared" si="3"/>
        <v>10</v>
      </c>
      <c r="F18" t="str">
        <v>АВ 969136</v>
      </c>
      <c r="G18" s="1">
        <f t="shared" si="4"/>
        <v>9</v>
      </c>
      <c r="H18" t="str">
        <v>009865823
5301
31.10.2023</v>
      </c>
      <c r="I18" s="1">
        <f t="shared" si="0"/>
        <v>25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Бумар Антон Миколайович</v>
      </c>
      <c r="C19" s="9" t="str">
        <v>05.08.2000</v>
      </c>
      <c r="D19" s="1" t="str">
        <v>3674207816</v>
      </c>
      <c r="E19" s="1">
        <f t="shared" si="3"/>
        <v>10</v>
      </c>
      <c r="F19" t="str">
        <v>АГ607948</v>
      </c>
      <c r="G19" s="1">
        <f t="shared" si="4"/>
        <v>8</v>
      </c>
      <c r="H19" t="str">
        <v>НЕ780739
Канівським РС УДМС України в Черкаській обл.
11.08.2016</v>
      </c>
      <c r="I19" s="1">
        <f t="shared" si="0"/>
        <v>64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Бунчук Ярослав Олександрович</v>
      </c>
      <c r="C20" s="9" t="str">
        <v>27.11.1996</v>
      </c>
      <c r="D20" s="1" t="str">
        <v>3539506257</v>
      </c>
      <c r="E20" s="1">
        <f t="shared" si="3"/>
        <v>10</v>
      </c>
      <c r="F20" t="str">
        <v>АВ957493</v>
      </c>
      <c r="G20" s="1">
        <f t="shared" si="4"/>
        <v>8</v>
      </c>
      <c r="H20" t="str">
        <v>КО939820
Автозаводським РВ у м. Кременчуці УДМС України в Полтавській обл.
31.08.2013</v>
      </c>
      <c r="I20" s="1">
        <f t="shared" si="0"/>
        <v>85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Вавілкін Олександр Сергійович</v>
      </c>
      <c r="C21" s="9" t="str">
        <v>23.12.1979</v>
      </c>
      <c r="D21" s="1" t="str">
        <v>2921106870</v>
      </c>
      <c r="E21" s="1">
        <f t="shared" si="3"/>
        <v>10</v>
      </c>
      <c r="F21" t="str">
        <v>АГ 610683</v>
      </c>
      <c r="G21" s="1">
        <f t="shared" si="4"/>
        <v>9</v>
      </c>
      <c r="H21" t="str">
        <v>НС 315869</v>
      </c>
      <c r="I21" s="1">
        <f t="shared" si="0"/>
        <v>9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Ващенко Володимир Ігорович</v>
      </c>
      <c r="C22" s="9" t="str">
        <v>18.03.1986</v>
      </c>
      <c r="D22" s="1" t="str">
        <v>3148810797</v>
      </c>
      <c r="E22" s="1">
        <f t="shared" si="3"/>
        <v>10</v>
      </c>
      <c r="F22" t="str">
        <v>СО010601</v>
      </c>
      <c r="G22" s="1">
        <f t="shared" si="4"/>
        <v>8</v>
      </c>
      <c r="H22" t="str">
        <v>011053781
виданий 1810
12.09.2024</v>
      </c>
      <c r="I22" s="1">
        <f t="shared" si="0"/>
        <v>33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Верещак Сергій Олександрович</v>
      </c>
      <c r="C23" s="9" t="str">
        <v>21.02.1997</v>
      </c>
      <c r="D23" s="1" t="str">
        <v>3548105379</v>
      </c>
      <c r="E23" s="1">
        <f t="shared" si="3"/>
        <v>10</v>
      </c>
      <c r="F23" t="str">
        <v>АВ 969139</v>
      </c>
      <c r="G23" s="1">
        <f t="shared" si="4"/>
        <v>9</v>
      </c>
      <c r="H23" t="str">
        <v>00829765
5312
03.10.2022</v>
      </c>
      <c r="I23" s="1">
        <f t="shared" si="0"/>
        <v>24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Винничук Володимир Ярославович</v>
      </c>
      <c r="C24" s="9" t="str">
        <v>02.08.1996</v>
      </c>
      <c r="D24" s="1" t="str">
        <v>3527809298</v>
      </c>
      <c r="E24" s="1">
        <f t="shared" si="3"/>
        <v>10</v>
      </c>
      <c r="F24" t="str">
        <v>АВ 878038</v>
      </c>
      <c r="G24" s="1">
        <f t="shared" si="4"/>
        <v>9</v>
      </c>
      <c r="H24" t="str">
        <v>НЮ 301194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Гавриляков Ростислав Олександрович</v>
      </c>
      <c r="C25" s="9" t="str">
        <v>19.06.1996</v>
      </c>
      <c r="D25" s="1" t="str">
        <v>3523404354</v>
      </c>
      <c r="E25" s="1">
        <f t="shared" si="3"/>
        <v>10</v>
      </c>
      <c r="F25" t="str">
        <v>АГ337283</v>
      </c>
      <c r="G25" s="1">
        <f t="shared" si="4"/>
        <v>8</v>
      </c>
      <c r="H25" t="str">
        <v>006363494
виданий 7426
14.07.2021</v>
      </c>
      <c r="I25" s="1">
        <f t="shared" si="0"/>
        <v>33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Гарбар Олександр Вікторович</v>
      </c>
      <c r="C26" s="9" t="str">
        <v>15.09.1990</v>
      </c>
      <c r="D26" s="1" t="str">
        <v>3313005154</v>
      </c>
      <c r="E26" s="1">
        <f t="shared" si="3"/>
        <v>10</v>
      </c>
      <c r="F26" t="str">
        <v>АГ626555</v>
      </c>
      <c r="G26" s="1">
        <f t="shared" si="4"/>
        <v>8</v>
      </c>
      <c r="H26" t="str">
        <v>ВН379704
Радомишильським РВ УМВС України в Житомирській обл.
27.02.2007</v>
      </c>
      <c r="I26" s="1">
        <f t="shared" si="0"/>
        <v>71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Гарбуз Микола Олександрович</v>
      </c>
      <c r="C27" s="9" t="str">
        <v>19.10.1985</v>
      </c>
      <c r="D27" s="1" t="str">
        <v>3133815678</v>
      </c>
      <c r="E27" s="1">
        <f t="shared" si="3"/>
        <v>10</v>
      </c>
      <c r="F27" t="str">
        <v>АВ 953084</v>
      </c>
      <c r="G27" s="1">
        <f t="shared" si="4"/>
        <v>9</v>
      </c>
      <c r="H27" t="str">
        <v>005230232
5323
21.09.2020</v>
      </c>
      <c r="I27" s="1">
        <f t="shared" si="0"/>
        <v>25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Гасанов Анатолій Миколайович</v>
      </c>
      <c r="C28" s="9" t="str">
        <v>04.05.1988</v>
      </c>
      <c r="D28" s="1" t="str">
        <v>3226612314</v>
      </c>
      <c r="E28" s="1">
        <f t="shared" si="3"/>
        <v>10</v>
      </c>
      <c r="F28" t="str">
        <v>АВ 969122</v>
      </c>
      <c r="G28" s="1">
        <f t="shared" si="4"/>
        <v>9</v>
      </c>
      <c r="H28" t="str">
        <v>001014469</v>
      </c>
      <c r="I28" s="1">
        <f t="shared" si="0"/>
        <v>9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Герасименко Павло Сергійович</v>
      </c>
      <c r="C29" s="9" t="str">
        <v>15.08.1988</v>
      </c>
      <c r="D29" s="1" t="str">
        <v>3236913836</v>
      </c>
      <c r="E29" s="1">
        <f t="shared" si="3"/>
        <v>10</v>
      </c>
      <c r="F29" t="str">
        <v>АВ 969115</v>
      </c>
      <c r="G29" s="1">
        <f t="shared" si="4"/>
        <v>9</v>
      </c>
      <c r="H29" t="str">
        <v>КО 954702
Київським РВ у м. Полтаві УДМС УКР в Полтавській обл
25.03.2014</v>
      </c>
      <c r="I29" s="1">
        <f t="shared" si="0"/>
        <v>73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Гігін Роман Олександрович</v>
      </c>
      <c r="C30" s="9" t="str">
        <v>01.10.1990</v>
      </c>
      <c r="D30" s="1" t="str">
        <v>3314610037</v>
      </c>
      <c r="E30" s="1">
        <f t="shared" si="3"/>
        <v>10</v>
      </c>
      <c r="F30" t="str">
        <v>СО492198</v>
      </c>
      <c r="G30" s="1">
        <f t="shared" si="4"/>
        <v>8</v>
      </c>
      <c r="H30" t="str">
        <v>КО925931
Полтавським відділом УДМС У Полтавській обл.
14.04.2013</v>
      </c>
      <c r="I30" s="1">
        <f t="shared" si="0"/>
        <v>64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Гірний Михайло Ярославович</v>
      </c>
      <c r="C31" s="9" t="str">
        <v>21.12.1986</v>
      </c>
      <c r="D31" s="1" t="str">
        <v>3176614296</v>
      </c>
      <c r="E31" s="1">
        <f t="shared" si="3"/>
        <v>10</v>
      </c>
      <c r="F31" t="str">
        <v>АВ 957590</v>
      </c>
      <c r="G31" s="1">
        <f t="shared" si="4"/>
        <v>9</v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Головач Ярослав Владиславович</v>
      </c>
      <c r="C32" s="9" t="str">
        <v>28.04.1997</v>
      </c>
      <c r="D32" s="1" t="str">
        <v>3554708757</v>
      </c>
      <c r="E32" s="1">
        <f t="shared" si="3"/>
        <v>10</v>
      </c>
      <c r="F32" t="str">
        <v>АВ449090</v>
      </c>
      <c r="G32" s="1">
        <f t="shared" si="4"/>
        <v>8</v>
      </c>
      <c r="H32" t="str">
        <v>НМ453287
Щорським РС УДМС України в Чернігівській обл.
22.06.2013</v>
      </c>
      <c r="I32" s="1">
        <f t="shared" si="0"/>
        <v>65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Горнічний Едуард Юрійович</v>
      </c>
      <c r="C33" s="9" t="str">
        <v>26.03.1983</v>
      </c>
      <c r="D33" s="1" t="str">
        <v>3040016313</v>
      </c>
      <c r="E33" s="1">
        <f t="shared" si="3"/>
        <v>10</v>
      </c>
      <c r="F33" t="str">
        <v>АГ168630</v>
      </c>
      <c r="G33" s="1">
        <f t="shared" si="4"/>
        <v>8</v>
      </c>
      <c r="H33" t="str">
        <v>006034254
виданий 1832
28.04.2021</v>
      </c>
      <c r="I33" s="1">
        <f t="shared" si="0"/>
        <v>33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Горохівський Ігор Валерійович</v>
      </c>
      <c r="C34" s="9" t="str">
        <v>20.11.1989</v>
      </c>
      <c r="D34" s="1" t="str">
        <v>3283117899</v>
      </c>
      <c r="E34" s="1">
        <f t="shared" si="3"/>
        <v>10</v>
      </c>
      <c r="F34" t="str">
        <v>АГ 607614</v>
      </c>
      <c r="G34" s="1">
        <f t="shared" si="4"/>
        <v>9</v>
      </c>
      <c r="H34" t="str">
        <v>НЕ 449407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Губенко Віктор Миколайович</v>
      </c>
      <c r="C35" s="9" t="str">
        <v>08.04.1991</v>
      </c>
      <c r="D35" s="1" t="str">
        <v>3333509070</v>
      </c>
      <c r="E35" s="1">
        <f t="shared" si="3"/>
        <v>10</v>
      </c>
      <c r="F35" t="str">
        <v>АВ 957498</v>
      </c>
      <c r="G35" s="1">
        <f t="shared" si="4"/>
        <v>9</v>
      </c>
      <c r="H35" t="str">
        <v>КО 708289</v>
      </c>
      <c r="I35" s="1">
        <f t="shared" ref="I35:I66" si="6">IF(H35="", "", LEN(H35))</f>
        <v>9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Губенко Олександр Миколайович</v>
      </c>
      <c r="C36" s="9" t="str">
        <v>19.05.1983</v>
      </c>
      <c r="D36" s="1" t="str">
        <v>3045406453</v>
      </c>
      <c r="E36" s="1">
        <f t="shared" si="3"/>
        <v>10</v>
      </c>
      <c r="F36" t="str">
        <v>МО 367571</v>
      </c>
      <c r="G36" s="1">
        <f t="shared" si="4"/>
        <v>9</v>
      </c>
      <c r="H36" t="str">
        <v>КН 975728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Гуменюк Валерій Володимирович</v>
      </c>
      <c r="C37" s="9" t="str">
        <v>25.02.1986</v>
      </c>
      <c r="D37" s="1" t="str">
        <v>3146715032</v>
      </c>
      <c r="E37" s="1">
        <f t="shared" si="3"/>
        <v>10</v>
      </c>
      <c r="F37" t="str">
        <v>АГ 626632</v>
      </c>
      <c r="G37" s="1">
        <f t="shared" si="4"/>
        <v>9</v>
      </c>
      <c r="H37" t="str">
        <v>ВН 144394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Гуменюк Віктор Васильович</v>
      </c>
      <c r="C38" s="9" t="str">
        <v>27.01.1995</v>
      </c>
      <c r="D38" s="1" t="str">
        <v>3472514995</v>
      </c>
      <c r="E38" s="1">
        <f t="shared" si="3"/>
        <v>10</v>
      </c>
      <c r="F38" t="str">
        <v>АГ 168631</v>
      </c>
      <c r="G38" s="1">
        <f t="shared" si="4"/>
        <v>9</v>
      </c>
      <c r="H38" t="str">
        <v>004878338
1814
23.06.2020</v>
      </c>
      <c r="I38" s="1">
        <f t="shared" si="6"/>
        <v>25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Гуща Володимир Миколайович</v>
      </c>
      <c r="C39" s="9" t="str">
        <v>22.05.1983</v>
      </c>
      <c r="D39" s="1" t="str">
        <v>3045721671</v>
      </c>
      <c r="E39" s="1">
        <f t="shared" si="3"/>
        <v>10</v>
      </c>
      <c r="F39" t="str">
        <v>АГ024855</v>
      </c>
      <c r="G39" s="1">
        <f t="shared" si="4"/>
        <v>8</v>
      </c>
      <c r="H39" t="str">
        <v>НК660550
Новгород-Сіверським РВ УМВС України в Чернігівській обл.
14.10.1999</v>
      </c>
      <c r="I39" s="1">
        <f t="shared" si="6"/>
        <v>76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Данчук Анатолій Сергійович</v>
      </c>
      <c r="C40" s="9" t="str">
        <v>16.05.1990</v>
      </c>
      <c r="D40" s="1" t="str">
        <v>3300813652</v>
      </c>
      <c r="E40" s="1">
        <f t="shared" si="3"/>
        <v>10</v>
      </c>
      <c r="F40" t="str">
        <v>АГ168646</v>
      </c>
      <c r="G40" s="1">
        <f t="shared" si="4"/>
        <v>8</v>
      </c>
      <c r="H40" t="str">
        <v>КР 899427</v>
      </c>
      <c r="I40" s="1">
        <f t="shared" si="6"/>
        <v>9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Дем'яненко Артур Русланович</v>
      </c>
      <c r="C41" s="9" t="str">
        <v>27.12.1991</v>
      </c>
      <c r="D41" s="1" t="str">
        <v>3359813436</v>
      </c>
      <c r="E41" s="1">
        <f t="shared" si="3"/>
        <v>10</v>
      </c>
      <c r="F41" t="str">
        <v>АГ168638</v>
      </c>
      <c r="G41" s="1">
        <f t="shared" si="4"/>
        <v>8</v>
      </c>
      <c r="H41" t="str">
        <v>ВН428439
Корольовським РВ УМВС України в Житомирській обл.
10.06.2008</v>
      </c>
      <c r="I41" s="1">
        <f t="shared" si="6"/>
        <v>69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Денисов Юрій Володимирович</v>
      </c>
      <c r="C42" s="9" t="str">
        <v>04.02.1987</v>
      </c>
      <c r="D42" s="1" t="str">
        <v>3181109434</v>
      </c>
      <c r="E42" s="1">
        <f t="shared" si="3"/>
        <v>10</v>
      </c>
      <c r="F42" t="str">
        <v>АГ599011</v>
      </c>
      <c r="G42" s="1">
        <f t="shared" si="4"/>
        <v>8</v>
      </c>
      <c r="H42" t="str">
        <v>КО 585321</v>
      </c>
      <c r="I42" s="1">
        <f t="shared" si="6"/>
        <v>9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Денисюк Вадим Васильович</v>
      </c>
      <c r="C43" s="9" t="str">
        <v>21.01.1999</v>
      </c>
      <c r="D43" s="1" t="str">
        <v>3618011977</v>
      </c>
      <c r="E43" s="1">
        <f t="shared" si="3"/>
        <v>10</v>
      </c>
      <c r="F43" t="str">
        <v>АГ 365249</v>
      </c>
      <c r="G43" s="1">
        <f t="shared" si="4"/>
        <v>9</v>
      </c>
      <c r="H43" t="str">
        <v>ВН 661281
Ємільчинським РС УДМС УКР в Житомирській обл
12.06.2015</v>
      </c>
      <c r="I43" s="1">
        <f t="shared" si="6"/>
        <v>65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Дерев'янко Владислав Станіславович</v>
      </c>
      <c r="C44" s="9" t="str">
        <v>02.10.1990</v>
      </c>
      <c r="D44" s="1" t="str">
        <v>3314714072</v>
      </c>
      <c r="E44" s="1">
        <f t="shared" si="3"/>
        <v>10</v>
      </c>
      <c r="F44" t="str">
        <v>СО 630614</v>
      </c>
      <c r="G44" s="1">
        <f t="shared" si="4"/>
        <v>9</v>
      </c>
      <c r="H44" t="str">
        <v>КО 976401
Київським РВ у м. Полтаві УДМС УКР в Полтавській обл
23.09.2014</v>
      </c>
      <c r="I44" s="1">
        <f t="shared" si="6"/>
        <v>73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Дзюба Станіслав Вікторович</v>
      </c>
      <c r="C45" s="9" t="str">
        <v>05.10.1996</v>
      </c>
      <c r="D45" s="1" t="str">
        <v>3534209954</v>
      </c>
      <c r="E45" s="1">
        <f t="shared" si="3"/>
        <v>10</v>
      </c>
      <c r="F45" t="str">
        <v>АГ 599039</v>
      </c>
      <c r="G45" s="1">
        <f t="shared" si="4"/>
        <v>9</v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Должніков Олександр Анатолійович</v>
      </c>
      <c r="C46" s="9" t="str">
        <v>25.09.1983</v>
      </c>
      <c r="D46" s="1" t="str">
        <v>3058306894</v>
      </c>
      <c r="E46" s="1">
        <f t="shared" si="3"/>
        <v>10</v>
      </c>
      <c r="F46" t="str">
        <v>МО533706</v>
      </c>
      <c r="G46" s="1">
        <f t="shared" si="4"/>
        <v>8</v>
      </c>
      <c r="H46" t="str">
        <v>010128361
виданий 5928
09.01.2024</v>
      </c>
      <c r="I46" s="1">
        <f t="shared" si="6"/>
        <v>33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Донець Микола Михайлович</v>
      </c>
      <c r="C47" s="9" t="str">
        <v>22.05.1996</v>
      </c>
      <c r="D47" s="1" t="str">
        <v>3520614972</v>
      </c>
      <c r="E47" s="1">
        <f t="shared" si="3"/>
        <v>10</v>
      </c>
      <c r="F47" t="str">
        <v>АВ956575</v>
      </c>
      <c r="G47" s="1">
        <f t="shared" si="4"/>
        <v>8</v>
      </c>
      <c r="H47" t="str">
        <v>000606292
виданий 8030
08.06.2017</v>
      </c>
      <c r="I47" s="1">
        <f t="shared" si="6"/>
        <v>33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Дригало Юрій Михайлович</v>
      </c>
      <c r="C48" s="9" t="str">
        <v>10.01.1992</v>
      </c>
      <c r="D48" s="1" t="str">
        <v>3361213973</v>
      </c>
      <c r="E48" s="1">
        <f t="shared" si="3"/>
        <v>10</v>
      </c>
      <c r="F48" t="str">
        <v>СО 910343</v>
      </c>
      <c r="G48" s="1">
        <f t="shared" si="4"/>
        <v>9</v>
      </c>
      <c r="H48" t="str">
        <v>МВ 494261</v>
      </c>
      <c r="I48" s="1">
        <f t="shared" si="6"/>
        <v>9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Дрижук Сергій Юрійович</v>
      </c>
      <c r="C49" s="9" t="str">
        <v>20.11.1990</v>
      </c>
      <c r="D49" s="1" t="str">
        <v>3319602298</v>
      </c>
      <c r="E49" s="1">
        <f t="shared" si="3"/>
        <v>10</v>
      </c>
      <c r="F49" t="str">
        <v>АГ 141893</v>
      </c>
      <c r="G49" s="1">
        <f t="shared" si="4"/>
        <v>9</v>
      </c>
      <c r="H49" t="str">
        <v>002004572
0520
23.08.2018</v>
      </c>
      <c r="I49" s="1">
        <f t="shared" si="6"/>
        <v>25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Єдемський Микола Миколайович</v>
      </c>
      <c r="C50" s="9" t="str">
        <v>05.05.1988</v>
      </c>
      <c r="D50" s="1" t="str">
        <v>3226721255</v>
      </c>
      <c r="E50" s="1">
        <f t="shared" si="3"/>
        <v>10</v>
      </c>
      <c r="F50" t="str">
        <v>АГ 626635</v>
      </c>
      <c r="G50" s="1">
        <f t="shared" si="4"/>
        <v>9</v>
      </c>
      <c r="H50" t="str">
        <v>МЕ 376259</v>
      </c>
      <c r="I50" s="1">
        <f t="shared" si="6"/>
        <v>9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Ємець Володимир Володимирович</v>
      </c>
      <c r="C51" s="9" t="str">
        <v>03.02.1987</v>
      </c>
      <c r="D51" s="1" t="str">
        <v>3181014453</v>
      </c>
      <c r="E51" s="1">
        <f t="shared" si="3"/>
        <v>10</v>
      </c>
      <c r="F51" t="str">
        <v>АВ 956531</v>
      </c>
      <c r="G51" s="1">
        <f t="shared" si="4"/>
        <v>9</v>
      </c>
      <c r="H51" t="str">
        <v>КО 565724</v>
      </c>
      <c r="I51" s="1">
        <f t="shared" si="6"/>
        <v>9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Єрицян Руслан Саргісович</v>
      </c>
      <c r="C52" s="9" t="str">
        <v>09.06.1998</v>
      </c>
      <c r="D52" s="1" t="str">
        <v>3595409514</v>
      </c>
      <c r="E52" s="1">
        <f t="shared" si="3"/>
        <v>10</v>
      </c>
      <c r="F52" t="str">
        <v>АВ956579</v>
      </c>
      <c r="G52" s="1">
        <f t="shared" si="4"/>
        <v>8</v>
      </c>
      <c r="H52" t="str">
        <v>КО955999
Пирятинським РС УДМС України в Полтавській обл.
09.06.2014</v>
      </c>
      <c r="I52" s="1">
        <f t="shared" si="6"/>
        <v>67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Єрмоленко Денис Олексійович</v>
      </c>
      <c r="C53" s="9" t="str">
        <v>04.08.2000</v>
      </c>
      <c r="D53" s="1" t="str">
        <v>3674111052</v>
      </c>
      <c r="E53" s="1">
        <f t="shared" si="3"/>
        <v>10</v>
      </c>
      <c r="F53" t="str">
        <v>АВ 969138</v>
      </c>
      <c r="G53" s="1">
        <f t="shared" si="4"/>
        <v>9</v>
      </c>
      <c r="H53" t="str">
        <v>АО 352774
П'ятихацьким РС ГУ ДМС УКР в Дніпропетровській обл
06.09.2016</v>
      </c>
      <c r="I53" s="1">
        <f t="shared" si="6"/>
        <v>71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Жадан Сергій Вячеславович</v>
      </c>
      <c r="C54" s="9" t="str">
        <v>02.03.1985</v>
      </c>
      <c r="D54" s="1" t="str">
        <v>3110704391</v>
      </c>
      <c r="E54" s="1">
        <f t="shared" si="3"/>
        <v>10</v>
      </c>
      <c r="F54" t="str">
        <v>МО738591</v>
      </c>
      <c r="G54" s="1">
        <f t="shared" si="4"/>
        <v>8</v>
      </c>
      <c r="H54" t="str">
        <v>КО241557
Октябрським РВ ПМУ УМВС України в Полтавській обл.
20.04.2001</v>
      </c>
      <c r="I54" s="1">
        <f t="shared" si="6"/>
        <v>70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Жуган Віталій Юрійович</v>
      </c>
      <c r="C55" s="9" t="str">
        <v>17.04.1996</v>
      </c>
      <c r="D55" s="1" t="str">
        <v>3517115155</v>
      </c>
      <c r="E55" s="1">
        <f t="shared" si="3"/>
        <v>10</v>
      </c>
      <c r="F55" t="str">
        <v>АГ 609055</v>
      </c>
      <c r="G55" s="1">
        <f t="shared" si="4"/>
        <v>9</v>
      </c>
      <c r="H55" t="str">
        <v>НЕ 682845</v>
      </c>
      <c r="I55" s="1">
        <f t="shared" si="6"/>
        <v>9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Жулінський Сергій Вікторович</v>
      </c>
      <c r="C56" s="9" t="str">
        <v>22.07.1998</v>
      </c>
      <c r="D56" s="1" t="str">
        <v>3599707356</v>
      </c>
      <c r="E56" s="1">
        <f t="shared" si="3"/>
        <v>10</v>
      </c>
      <c r="F56" t="str">
        <v>АГ626539</v>
      </c>
      <c r="G56" s="1">
        <f t="shared" si="4"/>
        <v>8</v>
      </c>
      <c r="H56" t="str">
        <v>004943438
виданий 1810
13.07.2020</v>
      </c>
      <c r="I56" s="1">
        <f t="shared" si="6"/>
        <v>33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Здан Андрій Володимирович</v>
      </c>
      <c r="C57" s="9" t="str">
        <v>24.01.1994</v>
      </c>
      <c r="D57" s="1" t="str">
        <v>3435713337</v>
      </c>
      <c r="E57" s="1">
        <f t="shared" si="3"/>
        <v>10</v>
      </c>
      <c r="F57" t="str">
        <v>АГ168640</v>
      </c>
      <c r="G57" s="1">
        <f t="shared" si="4"/>
        <v>8</v>
      </c>
      <c r="H57" t="str">
        <v>ВН488370
Бердичівським МВ УМВС України в Житомирській обл.
09.04.2010</v>
      </c>
      <c r="I57" s="1">
        <f t="shared" si="6"/>
        <v>69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Зоркін Богдан Вікторович</v>
      </c>
      <c r="C58" s="9" t="str">
        <v>26.05.1996</v>
      </c>
      <c r="D58" s="1" t="str">
        <v>3521014277</v>
      </c>
      <c r="E58" s="1">
        <f t="shared" si="3"/>
        <v>10</v>
      </c>
      <c r="F58" t="str">
        <v>АГ 610712</v>
      </c>
      <c r="G58" s="1">
        <f t="shared" si="4"/>
        <v>9</v>
      </c>
      <c r="H58" t="str">
        <v>007612111</v>
      </c>
      <c r="I58" s="1">
        <f t="shared" si="6"/>
        <v>9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Іванов Назар Валерійович</v>
      </c>
      <c r="C59" s="9" t="str">
        <v>20.06.1998</v>
      </c>
      <c r="D59" s="1" t="str">
        <v>3596505192</v>
      </c>
      <c r="E59" s="1">
        <f t="shared" si="3"/>
        <v>10</v>
      </c>
      <c r="F59" t="str">
        <v>АВ688845</v>
      </c>
      <c r="G59" s="1">
        <f t="shared" si="4"/>
        <v>8</v>
      </c>
      <c r="H59" t="str">
        <v>006598685
виданий 7126
20.08.2021</v>
      </c>
      <c r="I59" s="1">
        <f t="shared" si="6"/>
        <v>33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Івасенко Павло Михайлович</v>
      </c>
      <c r="C60" s="9" t="str">
        <v>04.12.1993</v>
      </c>
      <c r="D60" s="1" t="str">
        <v>3430601397</v>
      </c>
      <c r="E60" s="1">
        <f t="shared" si="3"/>
        <v>10</v>
      </c>
      <c r="F60" t="str">
        <v>АГ 338921</v>
      </c>
      <c r="G60" s="1">
        <f t="shared" si="4"/>
        <v>9</v>
      </c>
      <c r="H60" t="str">
        <v>002860544</v>
      </c>
      <c r="I60" s="1">
        <f t="shared" si="6"/>
        <v>9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Їжаченко Олег Олегович</v>
      </c>
      <c r="C61" s="9" t="str">
        <v>04.09.1984</v>
      </c>
      <c r="D61" s="1" t="str">
        <v>3092817917</v>
      </c>
      <c r="E61" s="1">
        <f t="shared" si="3"/>
        <v>10</v>
      </c>
      <c r="F61" t="str">
        <v>АВ969130</v>
      </c>
      <c r="G61" s="1">
        <f t="shared" si="4"/>
        <v>8</v>
      </c>
      <c r="H61" t="str">
        <v>КО109971</v>
      </c>
      <c r="I61" s="1">
        <f t="shared" si="6"/>
        <v>8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Іллюшін Ярослав Вікторович</v>
      </c>
      <c r="C62" s="9" t="str">
        <v>24.04.1997</v>
      </c>
      <c r="D62" s="1" t="str">
        <v>3554305895</v>
      </c>
      <c r="E62" s="1">
        <f t="shared" si="3"/>
        <v>10</v>
      </c>
      <c r="F62" t="str">
        <v>АГ 143383</v>
      </c>
      <c r="G62" s="1">
        <f t="shared" si="4"/>
        <v>9</v>
      </c>
      <c r="H62" t="str">
        <v>003273364</v>
      </c>
      <c r="I62" s="1">
        <f t="shared" si="6"/>
        <v>9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Іончиков Денис Олексійович</v>
      </c>
      <c r="C63" s="9" t="str">
        <v>29.12.1999</v>
      </c>
      <c r="D63" s="1" t="str">
        <v>3652203412</v>
      </c>
      <c r="E63" s="1">
        <f t="shared" si="3"/>
        <v>10</v>
      </c>
      <c r="F63" t="str">
        <v>АВ969133</v>
      </c>
      <c r="G63" s="1">
        <f t="shared" si="4"/>
        <v>8</v>
      </c>
      <c r="H63" t="str">
        <v>ВТ184039
Дзержинським МВ ГУ ДМС України в Донецькій обл.
15.01.2016</v>
      </c>
      <c r="I63" s="1">
        <f t="shared" si="6"/>
        <v>67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Ісаєнко Володимир Володимирович</v>
      </c>
      <c r="C64" s="9" t="str">
        <v>17.06.1994</v>
      </c>
      <c r="D64" s="1" t="str">
        <v>3450111339</v>
      </c>
      <c r="E64" s="1">
        <f t="shared" si="3"/>
        <v>10</v>
      </c>
      <c r="F64" t="str">
        <v>АВ957584</v>
      </c>
      <c r="G64" s="1">
        <f t="shared" si="4"/>
        <v>8</v>
      </c>
      <c r="H64" t="str">
        <v>КО839925
Автозаводським РВ КМУ УМВС України в Полтавській обл.
11.11.2010</v>
      </c>
      <c r="I64" s="1">
        <f t="shared" si="6"/>
        <v>73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Калмиков Костянтин Григорович</v>
      </c>
      <c r="C65" s="9" t="str">
        <v>15.03.1993</v>
      </c>
      <c r="D65" s="1" t="str">
        <v>3404211251</v>
      </c>
      <c r="E65" s="1">
        <f t="shared" si="3"/>
        <v>10</v>
      </c>
      <c r="F65" t="str">
        <v>СО101991</v>
      </c>
      <c r="G65" s="1">
        <f t="shared" si="4"/>
        <v>8</v>
      </c>
      <c r="H65" t="str">
        <v>001744297
виданий 5323
10.04.2018</v>
      </c>
      <c r="I65" s="1">
        <f t="shared" si="6"/>
        <v>33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Квіташ Валентин Геннадійович</v>
      </c>
      <c r="C66" s="9" t="str">
        <v>27.05.1997</v>
      </c>
      <c r="D66" s="1" t="str">
        <v>3557607677</v>
      </c>
      <c r="E66" s="1">
        <f t="shared" si="3"/>
        <v>10</v>
      </c>
      <c r="F66" t="str">
        <v>АГ 599041</v>
      </c>
      <c r="G66" s="1">
        <f t="shared" si="4"/>
        <v>9</v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Кесер Геннадій Петрович</v>
      </c>
      <c r="C67" s="9" t="str">
        <v>02.02.1982</v>
      </c>
      <c r="D67" s="1" t="str">
        <v>2998318837</v>
      </c>
      <c r="E67" s="1">
        <f t="shared" si="3"/>
        <v>10</v>
      </c>
      <c r="F67" t="str">
        <v>АВ 952054</v>
      </c>
      <c r="G67" s="1">
        <f t="shared" si="4"/>
        <v>9</v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Кліндух Андрій Володимирович</v>
      </c>
      <c r="C68" s="9" t="str">
        <v>13.03.1986</v>
      </c>
      <c r="D68" s="1" t="str">
        <v>3148309678</v>
      </c>
      <c r="E68" s="1">
        <f t="shared" ref="E68:E131" si="11">IF(D68="", "", LEN(D68))</f>
        <v>10</v>
      </c>
      <c r="F68" t="str">
        <v>АГ 024854</v>
      </c>
      <c r="G68" s="1">
        <f t="shared" ref="G68:G131" si="12">IF(F68="", "", LEN(F68))</f>
        <v>9</v>
      </c>
      <c r="H68" t="str">
        <v>МВ 591201
Шосткинським МВ УДМС УКР в Сумській обл
04.08.2015</v>
      </c>
      <c r="I68" s="1">
        <f t="shared" si="8"/>
        <v>60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Ключко Дмитро Вікторович</v>
      </c>
      <c r="C69" s="9" t="str">
        <v>02.02.1989</v>
      </c>
      <c r="D69" s="1" t="str">
        <v>3254019459</v>
      </c>
      <c r="E69" s="1">
        <f t="shared" si="11"/>
        <v>10</v>
      </c>
      <c r="F69" t="str">
        <v>АВ 952053</v>
      </c>
      <c r="G69" s="1">
        <f t="shared" si="12"/>
        <v>9</v>
      </c>
      <c r="H69" t="str">
        <v>001235702
5910
21.11.2017</v>
      </c>
      <c r="I69" s="1">
        <f t="shared" si="8"/>
        <v>25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Кобелев Руслан Андрійович</v>
      </c>
      <c r="C70" s="9" t="str">
        <v>25.07.1995</v>
      </c>
      <c r="D70" s="1" t="str">
        <v>3490412755</v>
      </c>
      <c r="E70" s="1">
        <f t="shared" si="11"/>
        <v>10</v>
      </c>
      <c r="F70" t="str">
        <v>АВ 953045</v>
      </c>
      <c r="G70" s="1">
        <f t="shared" si="12"/>
        <v>9</v>
      </c>
      <c r="H70" t="str">
        <v>006718546</v>
      </c>
      <c r="I70" s="1">
        <f t="shared" si="8"/>
        <v>9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Кобізький Іван Васильович</v>
      </c>
      <c r="C71" s="9" t="str">
        <v>25.06.1986</v>
      </c>
      <c r="D71" s="1" t="str">
        <v>3158721139</v>
      </c>
      <c r="E71" s="1">
        <f t="shared" si="11"/>
        <v>10</v>
      </c>
      <c r="F71" t="str">
        <v>АВ953086</v>
      </c>
      <c r="G71" s="1">
        <f t="shared" si="12"/>
        <v>8</v>
      </c>
      <c r="H71" t="str">
        <v>КО514736
Гадяцьким РВ УМВС України в Полтавській обл.
08.09.2003</v>
      </c>
      <c r="I71" s="1">
        <f t="shared" si="8"/>
        <v>64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Коваленко Богдан Русланович</v>
      </c>
      <c r="C72" s="9" t="str">
        <v>16.11.1993</v>
      </c>
      <c r="D72" s="1" t="str">
        <v>3428807457</v>
      </c>
      <c r="E72" s="1">
        <f t="shared" si="11"/>
        <v>10</v>
      </c>
      <c r="F72" t="str">
        <v>АГ 609054</v>
      </c>
      <c r="G72" s="1">
        <f t="shared" si="12"/>
        <v>9</v>
      </c>
      <c r="H72" t="str">
        <v>005952953</v>
      </c>
      <c r="I72" s="1">
        <f t="shared" si="8"/>
        <v>9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Коваленко Іван Іванович</v>
      </c>
      <c r="C73" s="9" t="str">
        <v>26.06.1978</v>
      </c>
      <c r="D73" s="1" t="str">
        <v>2866609257</v>
      </c>
      <c r="E73" s="1">
        <f t="shared" si="11"/>
        <v>10</v>
      </c>
      <c r="F73" t="str">
        <v>АГ024966</v>
      </c>
      <c r="G73" s="1">
        <f t="shared" si="12"/>
        <v>8</v>
      </c>
      <c r="H73" t="str">
        <v>МВ533736
Лебединським МС УДМС України в Сумській обл.
31.10.2013</v>
      </c>
      <c r="I73" s="1">
        <f t="shared" si="8"/>
        <v>64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Ковтун Олександр Миколайович</v>
      </c>
      <c r="C74" s="9" t="str">
        <v>27.04.1981</v>
      </c>
      <c r="D74" s="1" t="str">
        <v>2970211292</v>
      </c>
      <c r="E74" s="1">
        <f t="shared" si="11"/>
        <v>10</v>
      </c>
      <c r="F74" t="str">
        <v>МО 356643</v>
      </c>
      <c r="G74" s="1">
        <f t="shared" si="12"/>
        <v>9</v>
      </c>
      <c r="H74" t="str">
        <v>МВ 489060
Середино-Будським РВ УМВС УКР в Сумській обл
05.01.2012</v>
      </c>
      <c r="I74" s="1">
        <f t="shared" si="8"/>
        <v>65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Когут Віталій Петрович</v>
      </c>
      <c r="C75" s="9" t="str">
        <v>29.09.1989</v>
      </c>
      <c r="D75" s="1" t="str">
        <v>3277916416</v>
      </c>
      <c r="E75" s="1">
        <f t="shared" si="11"/>
        <v>10</v>
      </c>
      <c r="F75" t="str">
        <v>АГ 168637</v>
      </c>
      <c r="G75" s="1">
        <f t="shared" si="12"/>
        <v>9</v>
      </c>
      <c r="H75" t="str">
        <v>ВМ 1880971
Богунським РВ УМВС  УКР в Житомирській обл
29.07.2005</v>
      </c>
      <c r="I75" s="1">
        <f t="shared" si="8"/>
        <v>64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Костюк Олександр Анатолійович</v>
      </c>
      <c r="C76" s="9" t="str">
        <v>17.04.1982</v>
      </c>
      <c r="D76" s="1" t="str">
        <v>3005723511</v>
      </c>
      <c r="E76" s="1">
        <f t="shared" si="11"/>
        <v>10</v>
      </c>
      <c r="F76" t="str">
        <v>АВ 952286</v>
      </c>
      <c r="G76" s="1">
        <f t="shared" si="12"/>
        <v>9</v>
      </c>
      <c r="H76" t="str">
        <v>ВН 499268</v>
      </c>
      <c r="I76" s="1">
        <f t="shared" si="8"/>
        <v>9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Коцюбинський Юрій Володимирович</v>
      </c>
      <c r="C77" s="9" t="str">
        <v>18.04.1999</v>
      </c>
      <c r="D77" s="1" t="str">
        <v>3626700592</v>
      </c>
      <c r="E77" s="1">
        <f t="shared" si="11"/>
        <v>10</v>
      </c>
      <c r="F77" t="str">
        <v>АГ 168644</v>
      </c>
      <c r="G77" s="1">
        <f t="shared" si="12"/>
        <v>9</v>
      </c>
      <c r="H77" t="str">
        <v>ВН 688265</v>
      </c>
      <c r="I77" s="1">
        <f t="shared" si="8"/>
        <v>9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Красножон Михайло Анатолійович</v>
      </c>
      <c r="C78" s="9" t="str">
        <v>16.10.1995</v>
      </c>
      <c r="D78" s="1" t="str">
        <v>3498702896</v>
      </c>
      <c r="E78" s="1">
        <f t="shared" si="11"/>
        <v>10</v>
      </c>
      <c r="F78" t="str">
        <v>АВ969117</v>
      </c>
      <c r="G78" s="1">
        <f t="shared" si="12"/>
        <v>8</v>
      </c>
      <c r="H78" t="str">
        <v>005383168
виданий 5310
30.10.2020</v>
      </c>
      <c r="I78" s="1">
        <f t="shared" si="8"/>
        <v>33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Кривонос Анатолій Русланович</v>
      </c>
      <c r="C79" s="9" t="str">
        <v>14.05.1994</v>
      </c>
      <c r="D79" s="1" t="str">
        <v>3446703499</v>
      </c>
      <c r="E79" s="1">
        <f t="shared" si="11"/>
        <v>10</v>
      </c>
      <c r="F79" t="str">
        <v>АВ969125</v>
      </c>
      <c r="G79" s="1">
        <f t="shared" si="12"/>
        <v>8</v>
      </c>
      <c r="H79" t="str">
        <v>КО866789
Київським РВ ПМУ УМВС України в Полтавській обл.
07.09.2011</v>
      </c>
      <c r="I79" s="1">
        <f t="shared" si="8"/>
        <v>68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Кропивницький Віталій Русланович</v>
      </c>
      <c r="C80" s="9" t="str">
        <v>22.12.1993</v>
      </c>
      <c r="D80" s="1" t="str">
        <v>3432405638</v>
      </c>
      <c r="E80" s="1">
        <f t="shared" si="11"/>
        <v>10</v>
      </c>
      <c r="F80" t="str">
        <v>АГ626600</v>
      </c>
      <c r="G80" s="1">
        <f t="shared" si="12"/>
        <v>8</v>
      </c>
      <c r="H80" t="str">
        <v>003797717
Ірпінський об'єднаний відділ ЦМУ ДМС у м. Києві та Київській обл.
21.08.2019</v>
      </c>
      <c r="I80" s="1">
        <f t="shared" si="8"/>
        <v>86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Кузьменко Євгеній Євгенійович</v>
      </c>
      <c r="C81" s="9" t="str">
        <v>25.12.1995</v>
      </c>
      <c r="D81" s="1" t="str">
        <v>3505709870</v>
      </c>
      <c r="E81" s="1">
        <f t="shared" si="11"/>
        <v>10</v>
      </c>
      <c r="F81" t="str">
        <v>АГ 607119</v>
      </c>
      <c r="G81" s="1">
        <f t="shared" si="12"/>
        <v>9</v>
      </c>
      <c r="H81" t="str">
        <v>007863010</v>
      </c>
      <c r="I81" s="1">
        <f t="shared" si="8"/>
        <v>9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Кульбачний Андрій Миколайович</v>
      </c>
      <c r="C82" s="9" t="str">
        <v>05.07.1982</v>
      </c>
      <c r="D82" s="1" t="str">
        <v>3013619259</v>
      </c>
      <c r="E82" s="1">
        <f t="shared" si="11"/>
        <v>10</v>
      </c>
      <c r="F82" t="str">
        <v>МО351675</v>
      </c>
      <c r="G82" s="1">
        <f t="shared" si="12"/>
        <v>8</v>
      </c>
      <c r="H82" t="str">
        <v>МВ275716
Недригайлівським РВ УМВС України в Сумській обл.
31.08.2005</v>
      </c>
      <c r="I82" s="1">
        <f t="shared" si="8"/>
        <v>68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Лавицький Андрій Миколайович</v>
      </c>
      <c r="C83" s="9" t="str">
        <v>12.12.1984</v>
      </c>
      <c r="D83" s="1" t="str">
        <v>3102715595</v>
      </c>
      <c r="E83" s="1">
        <f t="shared" si="11"/>
        <v>10</v>
      </c>
      <c r="F83" t="str">
        <v>АГ 630518</v>
      </c>
      <c r="G83" s="1">
        <f t="shared" si="12"/>
        <v>9</v>
      </c>
      <c r="H83" t="str">
        <v>НМ 479708</v>
      </c>
      <c r="I83" s="1">
        <f t="shared" si="8"/>
        <v>9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Лаврський Євгеній Олександрович</v>
      </c>
      <c r="C84" s="9" t="str">
        <v>24.01.2000</v>
      </c>
      <c r="D84" s="1" t="str">
        <v>3654807779</v>
      </c>
      <c r="E84" s="1">
        <f t="shared" si="11"/>
        <v>10</v>
      </c>
      <c r="F84" t="str">
        <v>АВ 953048</v>
      </c>
      <c r="G84" s="1">
        <f t="shared" si="12"/>
        <v>9</v>
      </c>
      <c r="H84" t="str">
        <v>НО 018807
Котелевським РС УДМС УКР в Полтавській обл
19.02.2016</v>
      </c>
      <c r="I84" s="1">
        <f t="shared" si="8"/>
        <v>63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Лазоренко Сергій Анатолійович</v>
      </c>
      <c r="C85" s="9" t="str">
        <v>12.04.1980</v>
      </c>
      <c r="D85" s="1" t="str">
        <v>2932219776</v>
      </c>
      <c r="E85" s="1">
        <f t="shared" si="11"/>
        <v>10</v>
      </c>
      <c r="F85" t="str">
        <v>АВ 957588</v>
      </c>
      <c r="G85" s="1">
        <f t="shared" si="12"/>
        <v>9</v>
      </c>
      <c r="H85" t="str">
        <v>FZ 809375</v>
      </c>
      <c r="I85" s="1">
        <f t="shared" si="8"/>
        <v>9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>Левченко Антон Олексійович</v>
      </c>
      <c r="C86" s="9" t="str">
        <v>31.01.1988</v>
      </c>
      <c r="D86" s="1" t="str">
        <v>3217209554</v>
      </c>
      <c r="E86" s="1">
        <f t="shared" si="11"/>
        <v>10</v>
      </c>
      <c r="F86" t="str">
        <v>АГ 003958</v>
      </c>
      <c r="G86" s="1">
        <f t="shared" si="12"/>
        <v>9</v>
      </c>
      <c r="H86" t="str">
        <v>НЕ 382051</v>
      </c>
      <c r="I86" s="1">
        <f t="shared" si="8"/>
        <v>9</v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>Левченко Ігор Анатолійович</v>
      </c>
      <c r="C87" s="9" t="str">
        <v>10.09.1996</v>
      </c>
      <c r="D87" s="1" t="str">
        <v>3531705237</v>
      </c>
      <c r="E87" s="1">
        <f t="shared" si="11"/>
        <v>10</v>
      </c>
      <c r="F87" t="str">
        <v>АГ169656</v>
      </c>
      <c r="G87" s="1">
        <f t="shared" si="12"/>
        <v>8</v>
      </c>
      <c r="H87" t="str">
        <v>ВН578314</v>
      </c>
      <c r="I87" s="1">
        <f t="shared" si="8"/>
        <v>8</v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>Лисенко Ігор Станіславович</v>
      </c>
      <c r="C88" s="9" t="str">
        <v>06.08.1996</v>
      </c>
      <c r="D88" s="1" t="str">
        <v>3528210778</v>
      </c>
      <c r="E88" s="1">
        <f t="shared" si="11"/>
        <v>10</v>
      </c>
      <c r="F88" t="str">
        <v>АВ 949945</v>
      </c>
      <c r="G88" s="1">
        <f t="shared" si="12"/>
        <v>9</v>
      </c>
      <c r="H88" t="str">
        <v>КО 902876</v>
      </c>
      <c r="I88" s="1">
        <f t="shared" si="8"/>
        <v>9</v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>Любченко Олександр Валентинович</v>
      </c>
      <c r="C89" s="9" t="str">
        <v>11.07.1987</v>
      </c>
      <c r="D89" s="1" t="str">
        <v>3196813555</v>
      </c>
      <c r="E89" s="1">
        <f t="shared" si="11"/>
        <v>10</v>
      </c>
      <c r="F89" t="str">
        <v>СО 731250</v>
      </c>
      <c r="G89" s="1">
        <f t="shared" si="12"/>
        <v>9</v>
      </c>
      <c r="H89" t="str">
        <v>МВ 228417</v>
      </c>
      <c r="I89" s="1">
        <f t="shared" si="8"/>
        <v>9</v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>Мавіла Артем Валерійович</v>
      </c>
      <c r="C90" s="9" t="str">
        <v>08.07.1990</v>
      </c>
      <c r="D90" s="1" t="str">
        <v>3306106798</v>
      </c>
      <c r="E90" s="1">
        <f t="shared" si="11"/>
        <v>10</v>
      </c>
      <c r="F90" t="str">
        <v>АВ969131</v>
      </c>
      <c r="G90" s="1">
        <f t="shared" si="12"/>
        <v>8</v>
      </c>
      <c r="H90" t="str">
        <v>ВК305096
Димитровським МВ ГУМВС Україхни в Донецькій обл.
26.09.2006</v>
      </c>
      <c r="I90" s="1">
        <f t="shared" si="8"/>
        <v>68</v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>Макаренко Олександр Миколайович</v>
      </c>
      <c r="C91" s="9" t="str">
        <v>16.02.1990</v>
      </c>
      <c r="D91" s="1" t="str">
        <v>3291912237</v>
      </c>
      <c r="E91" s="1">
        <f t="shared" si="11"/>
        <v>10</v>
      </c>
      <c r="F91" t="str">
        <v>СО880645</v>
      </c>
      <c r="G91" s="1">
        <f t="shared" si="12"/>
        <v>8</v>
      </c>
      <c r="H91" t="str">
        <v>НЕ433134
Тальнівським РВ УМВС України в Черкаській обл.
20.06.2006</v>
      </c>
      <c r="I91" s="1">
        <f t="shared" si="8"/>
        <v>66</v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>Макаров Андрій Анатолійович</v>
      </c>
      <c r="C92" s="9" t="str">
        <v>10.09.1988</v>
      </c>
      <c r="D92" s="1" t="str">
        <v>3239510336</v>
      </c>
      <c r="E92" s="1">
        <f t="shared" si="11"/>
        <v>10</v>
      </c>
      <c r="F92" t="str">
        <v>АГ 609053</v>
      </c>
      <c r="G92" s="1">
        <f t="shared" si="12"/>
        <v>9</v>
      </c>
      <c r="H92" t="str">
        <v>КО 575152</v>
      </c>
      <c r="I92" s="1">
        <f t="shared" si="8"/>
        <v>9</v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>Малохліб Богдан Миколайович</v>
      </c>
      <c r="C93" s="9" t="str">
        <v>05.08.1991</v>
      </c>
      <c r="D93" s="1" t="str">
        <v>3345411352</v>
      </c>
      <c r="E93" s="1">
        <f t="shared" si="11"/>
        <v>10</v>
      </c>
      <c r="F93" t="str">
        <v>АВ 949654</v>
      </c>
      <c r="G93" s="1">
        <f t="shared" si="12"/>
        <v>9</v>
      </c>
      <c r="H93" t="str">
        <v>КО 727005</v>
      </c>
      <c r="I93" s="1">
        <f t="shared" si="8"/>
        <v>9</v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>Мандров Володимир Віталійович</v>
      </c>
      <c r="C94" s="9" t="str">
        <v>23.07.1998</v>
      </c>
      <c r="D94" s="1" t="str">
        <v>3599806514</v>
      </c>
      <c r="E94" s="1">
        <f t="shared" si="11"/>
        <v>10</v>
      </c>
      <c r="F94" t="str">
        <v>АВ692475</v>
      </c>
      <c r="G94" s="1">
        <f t="shared" si="12"/>
        <v>8</v>
      </c>
      <c r="H94" t="str">
        <v>НЕ745702
Смілянським РВ УДМС України в Черкаській обл.
23.02.2015</v>
      </c>
      <c r="I94" s="1">
        <f t="shared" si="8"/>
        <v>65</v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>Марков Віталій Ігорович</v>
      </c>
      <c r="C95" s="9" t="str">
        <v>29.07.1982</v>
      </c>
      <c r="D95" s="1" t="str">
        <v>3016001733</v>
      </c>
      <c r="E95" s="1">
        <f t="shared" si="11"/>
        <v>10</v>
      </c>
      <c r="F95" t="str">
        <v>АВ 957585</v>
      </c>
      <c r="G95" s="1">
        <f t="shared" si="12"/>
        <v>9</v>
      </c>
      <c r="H95" t="str">
        <v>009722593
5316
26.09.2023</v>
      </c>
      <c r="I95" s="1">
        <f t="shared" si="8"/>
        <v>25</v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>Марюхно Артем Олександрович</v>
      </c>
      <c r="C96" s="9" t="str">
        <v>15.07.1990</v>
      </c>
      <c r="D96" s="1" t="str">
        <v>3306812630</v>
      </c>
      <c r="E96" s="1">
        <f t="shared" si="11"/>
        <v>10</v>
      </c>
      <c r="F96" t="str">
        <v>СО893542</v>
      </c>
      <c r="G96" s="1">
        <f t="shared" si="12"/>
        <v>8</v>
      </c>
      <c r="H96" t="str">
        <v>КО676193
Октябрським РВ ПМУ УМВС Українив Полтавській обл.
17.10.2006</v>
      </c>
      <c r="I96" s="1">
        <f t="shared" si="8"/>
        <v>69</v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>Матвєєв Сергій Володимирович</v>
      </c>
      <c r="C97" s="9" t="str">
        <v>29.07.1981</v>
      </c>
      <c r="D97" s="1" t="str">
        <v>2979514751</v>
      </c>
      <c r="E97" s="1">
        <f t="shared" si="11"/>
        <v>10</v>
      </c>
      <c r="F97" t="str">
        <v>АВ 957387</v>
      </c>
      <c r="G97" s="1">
        <f t="shared" si="12"/>
        <v>9</v>
      </c>
      <c r="H97" t="str">
        <v>КН 472054</v>
      </c>
      <c r="I97" s="1">
        <f t="shared" si="8"/>
        <v>9</v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>Матічук Віталій Петрович</v>
      </c>
      <c r="C98" s="9" t="str">
        <v>06.09.1995</v>
      </c>
      <c r="D98" s="1" t="str">
        <v>3494713138</v>
      </c>
      <c r="E98" s="1">
        <f t="shared" si="11"/>
        <v>10</v>
      </c>
      <c r="F98" t="str">
        <v>АГ 143328</v>
      </c>
      <c r="G98" s="1">
        <f t="shared" si="12"/>
        <v>9</v>
      </c>
      <c r="H98" t="str">
        <v>GB 175707</v>
      </c>
      <c r="I98" s="1">
        <f t="shared" si="8"/>
        <v>9</v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>Маш'янов Артур Сергійович</v>
      </c>
      <c r="C99" s="9" t="str">
        <v>11.11.1980</v>
      </c>
      <c r="D99" s="1" t="str">
        <v>2953501991</v>
      </c>
      <c r="E99" s="1">
        <f t="shared" si="11"/>
        <v>10</v>
      </c>
      <c r="F99" t="str">
        <v>МО 980480</v>
      </c>
      <c r="G99" s="1">
        <f t="shared" si="12"/>
        <v>9</v>
      </c>
      <c r="H99" t="str">
        <v>КЕ 531961</v>
      </c>
      <c r="I99" s="1">
        <f t="shared" ref="I99:I130" si="14">IF(H99="", "", LEN(H99))</f>
        <v>9</v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>Меньшиков Анатолій Миколайович</v>
      </c>
      <c r="C100" s="9" t="str">
        <v>29.06.1984</v>
      </c>
      <c r="D100" s="1" t="str">
        <v>3086116591</v>
      </c>
      <c r="E100" s="1">
        <f t="shared" si="11"/>
        <v>10</v>
      </c>
      <c r="F100" t="str">
        <v>АВ969114</v>
      </c>
      <c r="G100" s="1">
        <f t="shared" si="12"/>
        <v>8</v>
      </c>
      <c r="H100" t="str">
        <v>НО022203
Лубенським МВ УДМС України в Полтавській обл.
01.04.2016</v>
      </c>
      <c r="I100" s="1">
        <f t="shared" si="14"/>
        <v>65</v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>Мірошніченко Олександр Васильович</v>
      </c>
      <c r="C101" s="9" t="str">
        <v>08.10.1982</v>
      </c>
      <c r="D101" s="1" t="str">
        <v>3023100951</v>
      </c>
      <c r="E101" s="1">
        <f t="shared" si="11"/>
        <v>10</v>
      </c>
      <c r="F101" t="str">
        <v>АВ 969128</v>
      </c>
      <c r="G101" s="1">
        <f t="shared" si="12"/>
        <v>9</v>
      </c>
      <c r="H101" t="str">
        <v>ВС 156926
Олександрівським РВ УМВС УКР в Донецькій обл
14.02.2000</v>
      </c>
      <c r="I101" s="1">
        <f t="shared" si="14"/>
        <v>65</v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>Міршев Дмитро Ігорович</v>
      </c>
      <c r="C102" s="9" t="str">
        <v>07.03.1990</v>
      </c>
      <c r="D102" s="1" t="str">
        <v>3293814332</v>
      </c>
      <c r="E102" s="1">
        <f t="shared" si="11"/>
        <v>10</v>
      </c>
      <c r="F102" t="str">
        <v>АВ954261</v>
      </c>
      <c r="G102" s="1">
        <f t="shared" si="12"/>
        <v>8</v>
      </c>
      <c r="H102" t="str">
        <v>МВ328772
Ковпаківським ВМ СМВ УМВС України в Сумській обл.
20.07.2006</v>
      </c>
      <c r="I102" s="1">
        <f t="shared" si="14"/>
        <v>69</v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>Мокляк Віталій Миколайович</v>
      </c>
      <c r="C103" s="9" t="str">
        <v>06.09.1982</v>
      </c>
      <c r="D103" s="1" t="str">
        <v>3019915696</v>
      </c>
      <c r="E103" s="1">
        <f t="shared" si="11"/>
        <v>10</v>
      </c>
      <c r="F103" t="str">
        <v>АВ 949774</v>
      </c>
      <c r="G103" s="1">
        <f t="shared" si="12"/>
        <v>9</v>
      </c>
      <c r="H103" t="str">
        <v>КН 898233</v>
      </c>
      <c r="I103" s="1">
        <f t="shared" si="14"/>
        <v>9</v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>Мурза Богдан Володимирович</v>
      </c>
      <c r="C104" s="9" t="str">
        <v>14.03.1998</v>
      </c>
      <c r="D104" s="1" t="str">
        <v>3586701935</v>
      </c>
      <c r="E104" s="1">
        <f t="shared" si="11"/>
        <v>10</v>
      </c>
      <c r="F104" t="str">
        <v>АГ 610711</v>
      </c>
      <c r="G104" s="1">
        <f t="shared" si="12"/>
        <v>9</v>
      </c>
      <c r="H104" t="str">
        <v>НЕ 732109</v>
      </c>
      <c r="I104" s="1">
        <f t="shared" si="14"/>
        <v>9</v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>Набок Валерій Миколайович</v>
      </c>
      <c r="C105" s="9" t="str">
        <v>31.05.1986</v>
      </c>
      <c r="D105" s="1" t="str">
        <v>3156212232</v>
      </c>
      <c r="E105" s="1">
        <f t="shared" si="11"/>
        <v>10</v>
      </c>
      <c r="F105" t="str">
        <v>АВ 952261</v>
      </c>
      <c r="G105" s="1">
        <f t="shared" si="12"/>
        <v>9</v>
      </c>
      <c r="H105" t="str">
        <v>МВ 071420
Роменським МРВ УМВС УКР в Сумській обл
02.07.2002</v>
      </c>
      <c r="I105" s="1">
        <f t="shared" si="14"/>
        <v>59</v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>Назаренко Микола Петрович</v>
      </c>
      <c r="C106" s="9" t="str">
        <v>21.05.1991</v>
      </c>
      <c r="D106" s="1" t="str">
        <v>3337815552</v>
      </c>
      <c r="E106" s="1">
        <f t="shared" si="11"/>
        <v>10</v>
      </c>
      <c r="F106" t="str">
        <v>АВ 957557</v>
      </c>
      <c r="G106" s="1">
        <f t="shared" si="12"/>
        <v>9</v>
      </c>
      <c r="H106" t="str">
        <v>КО 727689
Автозаводським РВ КМУ УМВС УКР в Полтавській обл
05.12.2007</v>
      </c>
      <c r="I106" s="1">
        <f t="shared" si="14"/>
        <v>69</v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>Нікіфоров Олександр Олександрович</v>
      </c>
      <c r="C107" s="9" t="str">
        <v>07.12.1983</v>
      </c>
      <c r="D107" s="1" t="str">
        <v>3065610735</v>
      </c>
      <c r="E107" s="1">
        <f t="shared" si="11"/>
        <v>10</v>
      </c>
      <c r="F107" t="str">
        <v>АВ 949285</v>
      </c>
      <c r="G107" s="1">
        <f t="shared" si="12"/>
        <v>9</v>
      </c>
      <c r="H107" t="str">
        <v>МТ 248280</v>
      </c>
      <c r="I107" s="1">
        <f t="shared" si="14"/>
        <v>9</v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>Оленич Михайло Миколайович</v>
      </c>
      <c r="C108" s="9" t="str">
        <v>15.09.1993</v>
      </c>
      <c r="D108" s="1" t="str">
        <v>3422602912</v>
      </c>
      <c r="E108" s="1">
        <f t="shared" si="11"/>
        <v>10</v>
      </c>
      <c r="F108" t="str">
        <v>АВ 957597</v>
      </c>
      <c r="G108" s="1">
        <f t="shared" si="12"/>
        <v>9</v>
      </c>
      <c r="H108" t="str">
        <v>002571369
1220
19.11.2018</v>
      </c>
      <c r="I108" s="1">
        <f t="shared" si="14"/>
        <v>25</v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>Омельченко Сергій Григорович</v>
      </c>
      <c r="C109" s="9" t="str">
        <v>03.06.1981</v>
      </c>
      <c r="D109" s="1" t="str">
        <v>2973900416</v>
      </c>
      <c r="E109" s="1">
        <f t="shared" si="11"/>
        <v>10</v>
      </c>
      <c r="F109" t="str">
        <v>АГ365247</v>
      </c>
      <c r="G109" s="1">
        <f t="shared" si="12"/>
        <v>8</v>
      </c>
      <c r="H109" t="str">
        <v xml:space="preserve">ВМ383924
Ємільчанським РВ УМВС України в Житомирській обл.                </v>
      </c>
      <c r="I109" s="1">
        <f t="shared" si="14"/>
        <v>74</v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>Павленко Микола Володимирович</v>
      </c>
      <c r="C110" s="9" t="str">
        <v>13.10.1984</v>
      </c>
      <c r="D110" s="1" t="str">
        <v>3096720075</v>
      </c>
      <c r="E110" s="1">
        <f t="shared" si="11"/>
        <v>10</v>
      </c>
      <c r="F110" t="str">
        <v>СО633194</v>
      </c>
      <c r="G110" s="1">
        <f t="shared" si="12"/>
        <v>8</v>
      </c>
      <c r="H110" t="str">
        <v>КО180971
Крюківським РВ УМВС України в Полтавській обл.
20.12.2000</v>
      </c>
      <c r="I110" s="1">
        <f t="shared" si="14"/>
        <v>66</v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>Павлик Володимир Олексійович</v>
      </c>
      <c r="C111" s="9" t="str">
        <v>23.04.1980</v>
      </c>
      <c r="D111" s="1" t="str">
        <v>2933323815</v>
      </c>
      <c r="E111" s="1">
        <f t="shared" si="11"/>
        <v>10</v>
      </c>
      <c r="F111" t="str">
        <v>АГ 599042</v>
      </c>
      <c r="G111" s="1">
        <f t="shared" si="12"/>
        <v>9</v>
      </c>
      <c r="H111" t="str">
        <v>КН 161810</v>
      </c>
      <c r="I111" s="1">
        <f t="shared" si="14"/>
        <v>9</v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>Панченко Роман Григорович</v>
      </c>
      <c r="C112" s="9" t="str">
        <v>31.08.1999</v>
      </c>
      <c r="D112" s="1" t="str">
        <v>3640211815</v>
      </c>
      <c r="E112" s="1">
        <f t="shared" si="11"/>
        <v>10</v>
      </c>
      <c r="F112" t="str">
        <v>АГ 599010</v>
      </c>
      <c r="G112" s="1">
        <f t="shared" si="12"/>
        <v>9</v>
      </c>
      <c r="H112" t="str">
        <v>НО 014197</v>
      </c>
      <c r="I112" s="1">
        <f t="shared" si="14"/>
        <v>9</v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>Пахомов Дмитро Вадимович</v>
      </c>
      <c r="C113" s="9" t="str">
        <v>12.09.1996</v>
      </c>
      <c r="D113" s="1" t="str">
        <v>3531909651</v>
      </c>
      <c r="E113" s="1">
        <f t="shared" si="11"/>
        <v>10</v>
      </c>
      <c r="F113" t="str">
        <v>АГ364570</v>
      </c>
      <c r="G113" s="1">
        <f t="shared" si="12"/>
        <v>8</v>
      </c>
      <c r="H113" t="str">
        <v>ВН569161
Бердичівським РС УДМС України в Житомирській обл.
20.09.2012</v>
      </c>
      <c r="I113" s="1">
        <f t="shared" si="14"/>
        <v>69</v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>Пащенко Костянтин Григорович</v>
      </c>
      <c r="C114" s="9" t="str">
        <v>13.10.1981</v>
      </c>
      <c r="D114" s="1" t="str">
        <v>2987100990</v>
      </c>
      <c r="E114" s="1">
        <f t="shared" si="11"/>
        <v>10</v>
      </c>
      <c r="F114" t="str">
        <v>АВ 957494</v>
      </c>
      <c r="G114" s="1">
        <f t="shared" si="12"/>
        <v>9</v>
      </c>
      <c r="H114" t="str">
        <v>ВВ 196751</v>
      </c>
      <c r="I114" s="1">
        <f t="shared" si="14"/>
        <v>9</v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>Пилипчук Дмитро Ігорович</v>
      </c>
      <c r="C115" s="9" t="str">
        <v>06.10.1991</v>
      </c>
      <c r="D115" s="1" t="str">
        <v>3351605798</v>
      </c>
      <c r="E115" s="1">
        <f t="shared" si="11"/>
        <v>10</v>
      </c>
      <c r="F115" t="str">
        <v>АГ 143351</v>
      </c>
      <c r="G115" s="1">
        <f t="shared" si="12"/>
        <v>9</v>
      </c>
      <c r="H115" t="str">
        <v>АВ 781153
Ленінським ВМ ВМВ УМВС УКР в Вінницькій обл
26.11.2007</v>
      </c>
      <c r="I115" s="1">
        <f t="shared" si="14"/>
        <v>64</v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>Пісковий Владислав Анатолійович</v>
      </c>
      <c r="C116" s="9" t="str">
        <v>20.07.1985</v>
      </c>
      <c r="D116" s="1" t="str">
        <v>3124713456</v>
      </c>
      <c r="E116" s="1">
        <f t="shared" si="11"/>
        <v>10</v>
      </c>
      <c r="F116" t="str">
        <v>АВ969124</v>
      </c>
      <c r="G116" s="1">
        <f t="shared" si="12"/>
        <v>8</v>
      </c>
      <c r="H116" t="str">
        <v>КО282255
Октябрським РВ ПМУ УМВС України в Полтавській обл.
10.10.2001</v>
      </c>
      <c r="I116" s="1">
        <f t="shared" si="14"/>
        <v>70</v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>Повторенко Євген Петрович</v>
      </c>
      <c r="C117" s="9" t="str">
        <v>02.11.1992</v>
      </c>
      <c r="D117" s="1" t="str">
        <v>3390916357</v>
      </c>
      <c r="E117" s="1">
        <f t="shared" si="11"/>
        <v>10</v>
      </c>
      <c r="F117" t="str">
        <v>АВ 949394</v>
      </c>
      <c r="G117" s="1">
        <f t="shared" si="12"/>
        <v>9</v>
      </c>
      <c r="H117" t="str">
        <v>АН 795222</v>
      </c>
      <c r="I117" s="1">
        <f t="shared" si="14"/>
        <v>9</v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>Поляновський Вадим Валерійович</v>
      </c>
      <c r="C118" s="9" t="str">
        <v>05.04.1989</v>
      </c>
      <c r="D118" s="1" t="str">
        <v>3260201673</v>
      </c>
      <c r="E118" s="1">
        <f t="shared" si="11"/>
        <v>10</v>
      </c>
      <c r="F118" t="str">
        <v>АГ338879</v>
      </c>
      <c r="G118" s="1">
        <f t="shared" si="12"/>
        <v>8</v>
      </c>
      <c r="H118" t="str">
        <v>006372257
виданий 3210
15.07.2021</v>
      </c>
      <c r="I118" s="1">
        <f t="shared" si="14"/>
        <v>33</v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>Потапенко Віталій Борисович</v>
      </c>
      <c r="C119" s="9" t="str">
        <v>09.01.1990</v>
      </c>
      <c r="D119" s="1" t="str">
        <v>3288106252</v>
      </c>
      <c r="E119" s="1">
        <f t="shared" si="11"/>
        <v>10</v>
      </c>
      <c r="F119" t="str">
        <v>СО635928</v>
      </c>
      <c r="G119" s="1">
        <f t="shared" si="12"/>
        <v>8</v>
      </c>
      <c r="H119" t="str">
        <v>КО637183
Автозаводським РВ КМУ УМВС Україн в Полтавській обл.
27.02.2006</v>
      </c>
      <c r="I119" s="1">
        <f t="shared" si="14"/>
        <v>72</v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>Похвалов Роман Геннадійович</v>
      </c>
      <c r="C120" s="9" t="str">
        <v>30.06.1986</v>
      </c>
      <c r="D120" s="1" t="str">
        <v>3159200595</v>
      </c>
      <c r="E120" s="1">
        <f t="shared" si="11"/>
        <v>10</v>
      </c>
      <c r="F120" t="str">
        <v>АГ337237</v>
      </c>
      <c r="G120" s="1">
        <f t="shared" si="12"/>
        <v>8</v>
      </c>
      <c r="H120" t="str">
        <v>КС156906</v>
      </c>
      <c r="I120" s="1">
        <f t="shared" si="14"/>
        <v>8</v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>Похтель Юрій Михайлович</v>
      </c>
      <c r="C121" s="9" t="str">
        <v>23.11.1984</v>
      </c>
      <c r="D121" s="1" t="str">
        <v>3100810457</v>
      </c>
      <c r="E121" s="1">
        <f t="shared" si="11"/>
        <v>10</v>
      </c>
      <c r="F121" t="str">
        <v>АГ 024856</v>
      </c>
      <c r="G121" s="1">
        <f t="shared" si="12"/>
        <v>9</v>
      </c>
      <c r="H121" t="str">
        <v>МА 984933</v>
      </c>
      <c r="I121" s="1">
        <f t="shared" si="14"/>
        <v>9</v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>Прокопенко Володимир Вікторович</v>
      </c>
      <c r="C122" s="9" t="str">
        <v>29.06.1984</v>
      </c>
      <c r="D122" s="1" t="str">
        <v>3086125774</v>
      </c>
      <c r="E122" s="1">
        <f t="shared" si="11"/>
        <v>10</v>
      </c>
      <c r="F122" t="str">
        <v>МО 500961</v>
      </c>
      <c r="G122" s="1">
        <f t="shared" si="12"/>
        <v>9</v>
      </c>
      <c r="H122" t="str">
        <v>СО 495270
Залізничним РУ ГУ МВС УКР в м. Києві
19.12.2000</v>
      </c>
      <c r="I122" s="1">
        <f t="shared" si="14"/>
        <v>57</v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>Прокопенко Григорій Русланович</v>
      </c>
      <c r="C123" s="9" t="str">
        <v>01.12.1998</v>
      </c>
      <c r="D123" s="1" t="str">
        <v>3612908734</v>
      </c>
      <c r="E123" s="1">
        <f t="shared" si="11"/>
        <v>10</v>
      </c>
      <c r="F123" t="str">
        <v>АГ006071</v>
      </c>
      <c r="G123" s="1">
        <f t="shared" si="12"/>
        <v>8</v>
      </c>
      <c r="H123" t="str">
        <v>000335855
виданий 3245
14.02.2017</v>
      </c>
      <c r="I123" s="1">
        <f t="shared" si="14"/>
        <v>33</v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>Прокопченко Тарас Іванович</v>
      </c>
      <c r="C124" s="9" t="str">
        <v>13.06.2000</v>
      </c>
      <c r="D124" s="1" t="str">
        <v>3668912092</v>
      </c>
      <c r="E124" s="1">
        <f t="shared" si="11"/>
        <v>10</v>
      </c>
      <c r="F124" t="str">
        <v>АГ572049</v>
      </c>
      <c r="G124" s="1">
        <f t="shared" si="12"/>
        <v>8</v>
      </c>
      <c r="H124" t="str">
        <v>005807808
виданий 0511
03.03.2021</v>
      </c>
      <c r="I124" s="1">
        <f t="shared" si="14"/>
        <v>33</v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>Рафальський Сергій Михайлович</v>
      </c>
      <c r="C125" s="9" t="str">
        <v>16.01.1985</v>
      </c>
      <c r="D125" s="1" t="str">
        <v>3106218457</v>
      </c>
      <c r="E125" s="1">
        <f t="shared" si="11"/>
        <v>10</v>
      </c>
      <c r="F125" t="str">
        <v>АГ 599009</v>
      </c>
      <c r="G125" s="1">
        <f t="shared" si="12"/>
        <v>9</v>
      </c>
      <c r="H125" t="str">
        <v>003354831</v>
      </c>
      <c r="I125" s="1">
        <f t="shared" si="14"/>
        <v>9</v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>Рибачик Роман Іванович</v>
      </c>
      <c r="C126" s="9" t="str">
        <v>12.08.2000</v>
      </c>
      <c r="D126" s="1" t="str">
        <v>3674903417</v>
      </c>
      <c r="E126" s="1">
        <f t="shared" si="11"/>
        <v>10</v>
      </c>
      <c r="F126" t="str">
        <v>АГ 168626</v>
      </c>
      <c r="G126" s="1">
        <f t="shared" si="12"/>
        <v>9</v>
      </c>
      <c r="H126" t="str">
        <v>000165082
1810
26.09.2016</v>
      </c>
      <c r="I126" s="1">
        <f t="shared" si="14"/>
        <v>25</v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>Римарчук Юрій Михайлович</v>
      </c>
      <c r="C127" s="9" t="str">
        <v>10.07.1988</v>
      </c>
      <c r="D127" s="1" t="str">
        <v>3233320019</v>
      </c>
      <c r="E127" s="1">
        <f t="shared" si="11"/>
        <v>10</v>
      </c>
      <c r="F127" t="str">
        <v>АГ 607924</v>
      </c>
      <c r="G127" s="1">
        <f t="shared" si="12"/>
        <v>9</v>
      </c>
      <c r="H127" t="str">
        <v>МЕ 655343
Канівським МРВ УМВС УКР в Черкаській обл
11.02.2005</v>
      </c>
      <c r="I127" s="1">
        <f t="shared" si="14"/>
        <v>61</v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>Рожков Євгеній Ігорович</v>
      </c>
      <c r="C128" s="9" t="str">
        <v>11.01.1999</v>
      </c>
      <c r="D128" s="1" t="str">
        <v>3617002352</v>
      </c>
      <c r="E128" s="1">
        <f t="shared" si="11"/>
        <v>10</v>
      </c>
      <c r="F128" t="str">
        <v>АГ 610682</v>
      </c>
      <c r="G128" s="1">
        <f t="shared" si="12"/>
        <v>9</v>
      </c>
      <c r="H128" t="str">
        <v>000098952</v>
      </c>
      <c r="I128" s="1">
        <f t="shared" si="14"/>
        <v>9</v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>Рощин Віталій Миколайович</v>
      </c>
      <c r="C129" s="9" t="str">
        <v>06.12.1981</v>
      </c>
      <c r="D129" s="1" t="str">
        <v>2992508911</v>
      </c>
      <c r="E129" s="1">
        <f t="shared" si="11"/>
        <v>10</v>
      </c>
      <c r="F129" t="str">
        <v>АГ 609045</v>
      </c>
      <c r="G129" s="1">
        <f t="shared" si="12"/>
        <v>9</v>
      </c>
      <c r="H129" t="str">
        <v>ЕК 959164</v>
      </c>
      <c r="I129" s="1">
        <f t="shared" si="14"/>
        <v>9</v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>Рудковський Дмитро Романович</v>
      </c>
      <c r="C130" s="9" t="str">
        <v>05.05.1992</v>
      </c>
      <c r="D130" s="1" t="str">
        <v>3372800615</v>
      </c>
      <c r="E130" s="1">
        <f t="shared" si="11"/>
        <v>10</v>
      </c>
      <c r="F130" t="str">
        <v>АГ 599038</v>
      </c>
      <c r="G130" s="1">
        <f t="shared" si="12"/>
        <v>9</v>
      </c>
      <c r="H130" t="str">
        <v>ВК 502805</v>
      </c>
      <c r="I130" s="1">
        <f t="shared" si="14"/>
        <v>9</v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>Русак Артем Валентинович</v>
      </c>
      <c r="C131" s="9" t="str">
        <v>20.11.1989</v>
      </c>
      <c r="D131" s="1" t="str">
        <v>3283114095</v>
      </c>
      <c r="E131" s="1">
        <f t="shared" si="11"/>
        <v>10</v>
      </c>
      <c r="F131" t="str">
        <v>АВ953046</v>
      </c>
      <c r="G131" s="1">
        <f t="shared" si="12"/>
        <v>8</v>
      </c>
      <c r="H131" t="str">
        <v>001589174
виданий 5310
26.02.2018</v>
      </c>
      <c r="I131" s="1">
        <f t="shared" ref="I131:I162" si="16">IF(H131="", "", LEN(H131))</f>
        <v>33</v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>Свинаренко Святослав Васильович</v>
      </c>
      <c r="C132" s="9" t="str">
        <v>18.12.1991</v>
      </c>
      <c r="D132" s="1" t="str">
        <v>3358910317</v>
      </c>
      <c r="E132" s="1">
        <f t="shared" ref="E132:E195" si="19">IF(D132="", "", LEN(D132))</f>
        <v>10</v>
      </c>
      <c r="F132" t="str">
        <v>АГ610615</v>
      </c>
      <c r="G132" s="1">
        <f t="shared" ref="G132:G195" si="20">IF(F132="", "", LEN(F132))</f>
        <v>8</v>
      </c>
      <c r="H132" t="str">
        <v>НЕ519570
Соснівським РВ УМВС України в Черкаській обл.
18.12.2007</v>
      </c>
      <c r="I132" s="1">
        <f t="shared" si="16"/>
        <v>65</v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>Семенюк Олександр Іванович</v>
      </c>
      <c r="C133" s="9" t="str">
        <v>28.02.1994</v>
      </c>
      <c r="D133" s="1" t="str">
        <v>3439206510</v>
      </c>
      <c r="E133" s="1">
        <f t="shared" si="19"/>
        <v>10</v>
      </c>
      <c r="F133" t="str">
        <v>АВ957383</v>
      </c>
      <c r="G133" s="1">
        <f t="shared" si="20"/>
        <v>8</v>
      </c>
      <c r="H133" t="str">
        <v>003126058
виданий 5319
20.03.2019</v>
      </c>
      <c r="I133" s="1">
        <f t="shared" si="16"/>
        <v>33</v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>Сєроклін Микола Олегович</v>
      </c>
      <c r="C134" s="9" t="str">
        <v>18.04.2000</v>
      </c>
      <c r="D134" s="1" t="str">
        <v>3663311219</v>
      </c>
      <c r="E134" s="1">
        <f t="shared" si="19"/>
        <v>10</v>
      </c>
      <c r="F134" t="str">
        <v>АГ024498</v>
      </c>
      <c r="G134" s="1">
        <f t="shared" si="20"/>
        <v>8</v>
      </c>
      <c r="H134" t="str">
        <v>МВ605682
Буринським РС УДМС України в Сумській обл.
12.05.2016</v>
      </c>
      <c r="I134" s="1">
        <f t="shared" si="16"/>
        <v>62</v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>Сєчко Володимир Володимирович</v>
      </c>
      <c r="C135" s="9" t="str">
        <v>31.10.1993</v>
      </c>
      <c r="D135" s="1" t="str">
        <v>3427210178</v>
      </c>
      <c r="E135" s="1">
        <f t="shared" si="19"/>
        <v>10</v>
      </c>
      <c r="F135" t="str">
        <v>АГ024842</v>
      </c>
      <c r="G135" s="1">
        <f t="shared" si="20"/>
        <v>8</v>
      </c>
      <c r="H135" t="str">
        <v>МВ483003
Глухівським МВ УМВС України в Сумській обл.
06.10.2011</v>
      </c>
      <c r="I135" s="1">
        <f t="shared" si="16"/>
        <v>63</v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>Сичевський Олександр Олександрович</v>
      </c>
      <c r="C136" s="9" t="str">
        <v>09.07.1995</v>
      </c>
      <c r="D136" s="1" t="str">
        <v>3488808232</v>
      </c>
      <c r="E136" s="1">
        <f t="shared" si="19"/>
        <v>10</v>
      </c>
      <c r="F136" t="str">
        <v>АГ364458</v>
      </c>
      <c r="G136" s="1">
        <f t="shared" si="20"/>
        <v>8</v>
      </c>
      <c r="H136" t="str">
        <v>011663852
виданий 0520
11.03.2025</v>
      </c>
      <c r="I136" s="1">
        <f t="shared" si="16"/>
        <v>33</v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>Скорик Олександр Анатолійович</v>
      </c>
      <c r="C137" s="9" t="str">
        <v>25.07.2000</v>
      </c>
      <c r="D137" s="1" t="str">
        <v>3673110172</v>
      </c>
      <c r="E137" s="1">
        <f t="shared" si="19"/>
        <v>10</v>
      </c>
      <c r="F137" t="str">
        <v>АГ364571</v>
      </c>
      <c r="G137" s="1">
        <f t="shared" si="20"/>
        <v>8</v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>Скрипник Сергій Васильович</v>
      </c>
      <c r="C138" s="9" t="str">
        <v>27.11.1982</v>
      </c>
      <c r="D138" s="1" t="str">
        <v>3028109076</v>
      </c>
      <c r="E138" s="1">
        <f t="shared" si="19"/>
        <v>10</v>
      </c>
      <c r="F138" t="str">
        <v>АГ 142617</v>
      </c>
      <c r="G138" s="1">
        <f t="shared" si="20"/>
        <v>9</v>
      </c>
      <c r="H138" t="str">
        <v>АВ 014139
Гайсенським РВ УМВС УКР в Вінницькій обл
01.07.1999</v>
      </c>
      <c r="I138" s="1">
        <f t="shared" si="16"/>
        <v>61</v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>Смірнов Артур Артюшевич</v>
      </c>
      <c r="C139" s="9" t="str">
        <v>29.10.1997</v>
      </c>
      <c r="D139" s="1" t="str">
        <v>3573102556</v>
      </c>
      <c r="E139" s="1">
        <f t="shared" si="19"/>
        <v>10</v>
      </c>
      <c r="F139" t="str">
        <v>СВ969119</v>
      </c>
      <c r="G139" s="1">
        <f t="shared" si="20"/>
        <v>8</v>
      </c>
      <c r="H139" t="str">
        <v>000829415
виданий 5312
11.08.2017</v>
      </c>
      <c r="I139" s="1">
        <f t="shared" si="16"/>
        <v>33</v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>Сомик Віталій Валентинович</v>
      </c>
      <c r="C140" s="9" t="str">
        <v>10.05.1994</v>
      </c>
      <c r="D140" s="1" t="str">
        <v>3446316837</v>
      </c>
      <c r="E140" s="1">
        <f t="shared" si="19"/>
        <v>10</v>
      </c>
      <c r="F140" t="str">
        <v>АГ003309</v>
      </c>
      <c r="G140" s="1">
        <f t="shared" si="20"/>
        <v>8</v>
      </c>
      <c r="H140" t="str">
        <v>ЕВ258915
Світловодським МВ УМВС України в Кіровоградській обл.
01.07.2010</v>
      </c>
      <c r="I140" s="1">
        <f t="shared" si="16"/>
        <v>73</v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>Степанишин Дмитро Вікторович</v>
      </c>
      <c r="C141" s="9" t="str">
        <v>22.08.1996</v>
      </c>
      <c r="D141" s="1" t="str">
        <v>3529812590</v>
      </c>
      <c r="E141" s="1">
        <f t="shared" si="19"/>
        <v>10</v>
      </c>
      <c r="F141" t="str">
        <v>АГ 626538</v>
      </c>
      <c r="G141" s="1">
        <f t="shared" si="20"/>
        <v>9</v>
      </c>
      <c r="H141" t="str">
        <v>008493864
1834
23.11.2022</v>
      </c>
      <c r="I141" s="1">
        <f t="shared" si="16"/>
        <v>25</v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>Тіщенко Олег Анатолійович</v>
      </c>
      <c r="C142" s="9" t="str">
        <v>22.11.1983</v>
      </c>
      <c r="D142" s="1" t="str">
        <v>3064122755</v>
      </c>
      <c r="E142" s="1">
        <f t="shared" si="19"/>
        <v>10</v>
      </c>
      <c r="F142" t="str">
        <v>АГ 143333</v>
      </c>
      <c r="G142" s="1">
        <f t="shared" si="20"/>
        <v>9</v>
      </c>
      <c r="H142" t="str">
        <v>АВ 154270</v>
      </c>
      <c r="I142" s="1">
        <f t="shared" si="16"/>
        <v>9</v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>Ткаченко Олександр Анатолійович</v>
      </c>
      <c r="C143" s="9" t="str">
        <v>28.06.1984</v>
      </c>
      <c r="D143" s="1" t="str">
        <v>3086010512</v>
      </c>
      <c r="E143" s="1">
        <f t="shared" si="19"/>
        <v>10</v>
      </c>
      <c r="F143" t="str">
        <v>АГ 626634</v>
      </c>
      <c r="G143" s="1">
        <f t="shared" si="20"/>
        <v>9</v>
      </c>
      <c r="H143" t="str">
        <v>КК 515902</v>
      </c>
      <c r="I143" s="1">
        <f t="shared" si="16"/>
        <v>9</v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>Филь Сергій Вікторович</v>
      </c>
      <c r="C144" s="9" t="str">
        <v>25.07.1985</v>
      </c>
      <c r="D144" s="1" t="str">
        <v>3125219333</v>
      </c>
      <c r="E144" s="1">
        <f t="shared" si="19"/>
        <v>10</v>
      </c>
      <c r="F144" t="str">
        <v>АВ 969121</v>
      </c>
      <c r="G144" s="1">
        <f t="shared" si="20"/>
        <v>9</v>
      </c>
      <c r="H144" t="str">
        <v>КО 314502
Гадяцьким РВ УМВС УКР в Полтавській обл
11.12.2001</v>
      </c>
      <c r="I144" s="1">
        <f t="shared" si="16"/>
        <v>60</v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>Фірільов Євгеній Вікторович</v>
      </c>
      <c r="C145" s="9" t="str">
        <v>03.07.1982</v>
      </c>
      <c r="D145" s="1" t="str">
        <v>3013422932</v>
      </c>
      <c r="E145" s="1">
        <f t="shared" si="19"/>
        <v>10</v>
      </c>
      <c r="F145" t="str">
        <v>АГ003310</v>
      </c>
      <c r="G145" s="1">
        <f t="shared" si="20"/>
        <v>8</v>
      </c>
      <c r="H145" t="str">
        <v>ЕА619039
Світловодським МРВ УМВС України в Кіровоградській обл.
18.03.1999</v>
      </c>
      <c r="I145" s="1">
        <f t="shared" si="16"/>
        <v>74</v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>Харченко Володимир Юрійович</v>
      </c>
      <c r="C146" s="9" t="str">
        <v>25.09.1998</v>
      </c>
      <c r="D146" s="1" t="str">
        <v>3606208618</v>
      </c>
      <c r="E146" s="1">
        <f t="shared" si="19"/>
        <v>10</v>
      </c>
      <c r="F146" t="str">
        <v>АГ 626306</v>
      </c>
      <c r="G146" s="1">
        <f t="shared" si="20"/>
        <v>9</v>
      </c>
      <c r="H146" t="str">
        <v>005973815</v>
      </c>
      <c r="I146" s="1">
        <f t="shared" si="16"/>
        <v>9</v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>Харченко Сергій Володимирович</v>
      </c>
      <c r="C147" s="9" t="str">
        <v>23.03.1991</v>
      </c>
      <c r="D147" s="1" t="str">
        <v>3331915475</v>
      </c>
      <c r="E147" s="1">
        <f t="shared" si="19"/>
        <v>10</v>
      </c>
      <c r="F147" t="str">
        <v>АГ599040</v>
      </c>
      <c r="G147" s="1">
        <f t="shared" si="20"/>
        <v>8</v>
      </c>
      <c r="H147" t="str">
        <v>ВК388263
Добропільським МРВ ГУМВС України в Донецькій обл.
01.06.2007</v>
      </c>
      <c r="I147" s="1">
        <f t="shared" si="16"/>
        <v>69</v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>Хвостенко Олександр Сергійович</v>
      </c>
      <c r="C148" s="9" t="str">
        <v>23.04.1987</v>
      </c>
      <c r="D148" s="1" t="str">
        <v>3188911890</v>
      </c>
      <c r="E148" s="1">
        <f t="shared" si="19"/>
        <v>10</v>
      </c>
      <c r="F148" t="str">
        <v>АВ957598</v>
      </c>
      <c r="G148" s="1">
        <f t="shared" si="20"/>
        <v>8</v>
      </c>
      <c r="H148" t="str">
        <v>КО531304
Автозаводським РВ КМУ УМВС України в Полтавсьій обл.
09.12.2003</v>
      </c>
      <c r="I148" s="1">
        <f t="shared" si="16"/>
        <v>72</v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>Хмельницький Сергій Леонідович</v>
      </c>
      <c r="C149" s="9" t="str">
        <v>15.10.1983</v>
      </c>
      <c r="D149" s="1" t="str">
        <v>3060309354</v>
      </c>
      <c r="E149" s="1">
        <f t="shared" si="19"/>
        <v>10</v>
      </c>
      <c r="F149" t="str">
        <v>АГ 168632</v>
      </c>
      <c r="G149" s="1">
        <f t="shared" si="20"/>
        <v>9</v>
      </c>
      <c r="H149" t="str">
        <v>ВМ 882975
Корольовським РВ УМВС УКР в Житомирській обл
15.08.2000</v>
      </c>
      <c r="I149" s="1">
        <f t="shared" si="16"/>
        <v>65</v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>Хоменко Анатолій Володимирович</v>
      </c>
      <c r="C150" s="9" t="str">
        <v>24.01.1996</v>
      </c>
      <c r="D150" s="1" t="str">
        <v>3508704271</v>
      </c>
      <c r="E150" s="1">
        <f t="shared" si="19"/>
        <v>10</v>
      </c>
      <c r="F150" t="str">
        <v>МО 702919</v>
      </c>
      <c r="G150" s="1">
        <f t="shared" si="20"/>
        <v>9</v>
      </c>
      <c r="H150" t="str">
        <v>МВ 493064</v>
      </c>
      <c r="I150" s="1">
        <f t="shared" si="16"/>
        <v>9</v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>Хоменко Богдан Юрійович</v>
      </c>
      <c r="C151" s="9" t="str">
        <v>23.06.1995</v>
      </c>
      <c r="D151" s="1" t="str">
        <v>3487209499</v>
      </c>
      <c r="E151" s="1">
        <f t="shared" si="19"/>
        <v>10</v>
      </c>
      <c r="F151" t="str">
        <v>АГ 610621</v>
      </c>
      <c r="G151" s="1">
        <f t="shared" si="20"/>
        <v>9</v>
      </c>
      <c r="H151" t="str">
        <v>005674446
7111
27.01.2021</v>
      </c>
      <c r="I151" s="1">
        <f t="shared" si="16"/>
        <v>25</v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>Цвігун Олександр Володимирович</v>
      </c>
      <c r="C152" s="9" t="str">
        <v>12.10.1994</v>
      </c>
      <c r="D152" s="1" t="str">
        <v>3461810330</v>
      </c>
      <c r="E152" s="1">
        <f t="shared" si="19"/>
        <v>10</v>
      </c>
      <c r="F152" t="str">
        <v>СО 126012</v>
      </c>
      <c r="G152" s="1">
        <f t="shared" si="20"/>
        <v>9</v>
      </c>
      <c r="H152" t="str">
        <v>АТ 119628
Бершадським РС УДМС УКР в Вінницькій 
21.05.2015</v>
      </c>
      <c r="I152" s="1">
        <f t="shared" si="16"/>
        <v>58</v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>Чаус Євгеній Русланович</v>
      </c>
      <c r="C153" s="9" t="str">
        <v>13.09.1996</v>
      </c>
      <c r="D153" s="1" t="str">
        <v>3532000351</v>
      </c>
      <c r="E153" s="1">
        <f t="shared" si="19"/>
        <v>10</v>
      </c>
      <c r="F153" t="str">
        <v>АГ 572045</v>
      </c>
      <c r="G153" s="1">
        <f t="shared" si="20"/>
        <v>9</v>
      </c>
      <c r="H153" t="str">
        <v>008274255
0510
28.09.2022</v>
      </c>
      <c r="I153" s="1">
        <f t="shared" si="16"/>
        <v>25</v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>Чачко Дмитро Валерійович</v>
      </c>
      <c r="C154" s="9" t="str">
        <v>13.08.1986</v>
      </c>
      <c r="D154" s="1" t="str">
        <v>3163619536</v>
      </c>
      <c r="E154" s="1">
        <f t="shared" si="19"/>
        <v>10</v>
      </c>
      <c r="F154" t="str">
        <v>АГ610622</v>
      </c>
      <c r="G154" s="1">
        <f t="shared" si="20"/>
        <v>8</v>
      </c>
      <c r="H154" t="str">
        <v>НЕ342437
Придніпровський РВ УМВС України у Черкаській обл.
11.02.2004</v>
      </c>
      <c r="I154" s="1">
        <f t="shared" si="16"/>
        <v>69</v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>Шаповал Богдан Миколайович</v>
      </c>
      <c r="C155" s="9" t="str">
        <v>25.07.1990</v>
      </c>
      <c r="D155" s="1" t="str">
        <v>3307814799</v>
      </c>
      <c r="E155" s="1">
        <f t="shared" si="19"/>
        <v>10</v>
      </c>
      <c r="F155" t="str">
        <v>АВ 957285</v>
      </c>
      <c r="G155" s="1">
        <f t="shared" si="20"/>
        <v>9</v>
      </c>
      <c r="H155" t="str">
        <v>КО 746566
Автозаводським РВ КМУ ГУ МВС УКР в Полтавській обл
04.07.2008</v>
      </c>
      <c r="I155" s="1">
        <f t="shared" si="16"/>
        <v>71</v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>Шапран Ігор Олександрович</v>
      </c>
      <c r="C156" s="9" t="str">
        <v>06.01.1989</v>
      </c>
      <c r="D156" s="1" t="str">
        <v>3251312370</v>
      </c>
      <c r="E156" s="1">
        <f t="shared" si="19"/>
        <v>10</v>
      </c>
      <c r="F156" t="str">
        <v>АВ956573</v>
      </c>
      <c r="G156" s="1">
        <f t="shared" si="20"/>
        <v>8</v>
      </c>
      <c r="H156" t="str">
        <v>007221150
виданий 5335
09.12.2021</v>
      </c>
      <c r="I156" s="1">
        <f t="shared" si="16"/>
        <v>33</v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>Шегера Роман Володимирович</v>
      </c>
      <c r="C157" s="9" t="str">
        <v>06.08.1987</v>
      </c>
      <c r="D157" s="1" t="str">
        <v>3199412099</v>
      </c>
      <c r="E157" s="1">
        <f t="shared" si="19"/>
        <v>10</v>
      </c>
      <c r="F157" t="str">
        <v>АВ 969118</v>
      </c>
      <c r="G157" s="1">
        <f t="shared" si="20"/>
        <v>9</v>
      </c>
      <c r="H157" t="str">
        <v>КО 528847</v>
      </c>
      <c r="I157" s="1">
        <f t="shared" si="16"/>
        <v>9</v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>Шибко Данило Анатолійович</v>
      </c>
      <c r="C158" s="9" t="str">
        <v>12.11.1991</v>
      </c>
      <c r="D158" s="1" t="str">
        <v>3355307494</v>
      </c>
      <c r="E158" s="1">
        <f t="shared" si="19"/>
        <v>10</v>
      </c>
      <c r="F158" t="str">
        <v>АВ957596</v>
      </c>
      <c r="G158" s="1">
        <f t="shared" si="20"/>
        <v>8</v>
      </c>
      <c r="H158" t="str">
        <v>КО753452
Автозаводським РВ КМУ УМВС України в Полтавській обл.
26.06.2008</v>
      </c>
      <c r="I158" s="1">
        <f t="shared" si="16"/>
        <v>73</v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>Щегельський Степан Миколайович</v>
      </c>
      <c r="C159" s="9" t="str">
        <v>27.02.1986</v>
      </c>
      <c r="D159" s="1" t="str">
        <v>3146914416</v>
      </c>
      <c r="E159" s="1">
        <f t="shared" si="19"/>
        <v>10</v>
      </c>
      <c r="F159" t="str">
        <v>МО746972</v>
      </c>
      <c r="G159" s="1">
        <f t="shared" si="20"/>
        <v>8</v>
      </c>
      <c r="H159" t="str">
        <v>011617674
виданий 1810
25.02.2025</v>
      </c>
      <c r="I159" s="1">
        <f t="shared" si="16"/>
        <v>33</v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>Юр'єв Роман Русланович</v>
      </c>
      <c r="C160" s="9" t="str">
        <v>25.06.1994</v>
      </c>
      <c r="D160" s="1" t="str">
        <v>3450906935</v>
      </c>
      <c r="E160" s="1">
        <f t="shared" si="19"/>
        <v>10</v>
      </c>
      <c r="F160" t="str">
        <v>АВ956586</v>
      </c>
      <c r="G160" s="1">
        <f t="shared" si="20"/>
        <v>8</v>
      </c>
      <c r="H160" t="str">
        <v>005000840
виданий 5330
24.07.2020</v>
      </c>
      <c r="I160" s="1">
        <f t="shared" si="16"/>
        <v>33</v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>Юрчук Вячеслав Володимирович</v>
      </c>
      <c r="C161" s="9" t="str">
        <v>08.12.1977</v>
      </c>
      <c r="D161" s="1" t="str">
        <v>2846612478</v>
      </c>
      <c r="E161" s="1">
        <f t="shared" si="19"/>
        <v>10</v>
      </c>
      <c r="F161" t="str">
        <v>АГ 142014</v>
      </c>
      <c r="G161" s="1">
        <f t="shared" si="20"/>
        <v>9</v>
      </c>
      <c r="H161" t="str">
        <v>009698221</v>
      </c>
      <c r="I161" s="1">
        <f t="shared" si="16"/>
        <v>9</v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>Юхимець Дмитро Андрійович</v>
      </c>
      <c r="C162" s="9" t="str">
        <v>28.02.1988</v>
      </c>
      <c r="D162" s="1" t="str">
        <v>3220024679</v>
      </c>
      <c r="E162" s="1">
        <f t="shared" si="19"/>
        <v>10</v>
      </c>
      <c r="F162" t="str">
        <v>АГ 609044</v>
      </c>
      <c r="G162" s="1">
        <f t="shared" si="20"/>
        <v>9</v>
      </c>
      <c r="H162" t="str">
        <v>НЕ 419710</v>
      </c>
      <c r="I162" s="1">
        <f t="shared" si="16"/>
        <v>9</v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161</v>
      </c>
      <c r="B163" t="str">
        <v>Якушин Володимир Олексійович</v>
      </c>
      <c r="C163" s="9" t="str">
        <v>22.07.1980</v>
      </c>
      <c r="D163" s="1" t="str">
        <v>2942322850</v>
      </c>
      <c r="E163" s="1">
        <f t="shared" si="19"/>
        <v>10</v>
      </c>
      <c r="F163" t="str">
        <v>АГ365254</v>
      </c>
      <c r="G163" s="1">
        <f t="shared" si="20"/>
        <v>8</v>
      </c>
      <c r="H163" t="str">
        <v>СВ174116
Оріхівським РВ УМВС Українив  Запорізькій обл.
16.03.2000</v>
      </c>
      <c r="I163" s="1">
        <f t="shared" ref="I163:I194" si="22">IF(H163="", "", LEN(H163))</f>
        <v>66</v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162</v>
      </c>
      <c r="B164" t="str">
        <v>Яровенко Сергій Вікторович</v>
      </c>
      <c r="C164" s="9" t="str">
        <v>20.10.1980</v>
      </c>
      <c r="D164" s="1" t="str">
        <v>2951305397</v>
      </c>
      <c r="E164" s="1">
        <f t="shared" si="19"/>
        <v>10</v>
      </c>
      <c r="F164" t="str">
        <v>АГ 610629</v>
      </c>
      <c r="G164" s="1">
        <f t="shared" si="20"/>
        <v>9</v>
      </c>
      <c r="H164" t="str">
        <v>НС 255315
Придніпровським РВ УМВС УКР в Черкаській обл</v>
      </c>
      <c r="I164" s="1">
        <f t="shared" si="22"/>
        <v>54</v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35</v>
      </c>
    </row>
    <row r="4" spans="3:3" x14ac:dyDescent="0.25">
      <c r="C4" s="1"/>
    </row>
    <row r="6" spans="3:3" x14ac:dyDescent="0.25">
      <c r="C6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37</v>
      </c>
      <c r="C1" s="11"/>
      <c r="D1" s="12" t="s">
        <v>24</v>
      </c>
      <c r="E1" s="13" t="s">
        <v>25</v>
      </c>
      <c r="F1" s="14" t="s">
        <v>21</v>
      </c>
      <c r="G1" s="11" t="s">
        <v>26</v>
      </c>
      <c r="H1" s="15" t="s">
        <v>27</v>
      </c>
    </row>
    <row r="2" spans="1:8" s="23" customFormat="1" ht="94.5" x14ac:dyDescent="0.25">
      <c r="A2" s="16">
        <v>1</v>
      </c>
      <c r="B2" s="22" t="s">
        <v>23</v>
      </c>
      <c r="C2" s="17" t="s">
        <v>39</v>
      </c>
      <c r="D2" s="17" t="s">
        <v>51</v>
      </c>
      <c r="E2" s="17" t="s">
        <v>52</v>
      </c>
      <c r="F2" s="17" t="s">
        <v>53</v>
      </c>
      <c r="G2" s="17" t="s">
        <v>54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82</v>
      </c>
      <c r="D3" s="17" t="s">
        <v>83</v>
      </c>
      <c r="E3" s="17" t="s">
        <v>84</v>
      </c>
      <c r="F3" s="17" t="s">
        <v>85</v>
      </c>
      <c r="G3" s="17" t="s">
        <v>86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49</v>
      </c>
      <c r="D4" s="17" t="s">
        <v>78</v>
      </c>
      <c r="E4" s="17" t="s">
        <v>99</v>
      </c>
      <c r="F4" s="17" t="s">
        <v>100</v>
      </c>
      <c r="G4" s="17" t="s">
        <v>101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77</v>
      </c>
      <c r="D5" s="17" t="s">
        <v>78</v>
      </c>
      <c r="E5" s="17" t="s">
        <v>79</v>
      </c>
      <c r="F5" s="17" t="s">
        <v>80</v>
      </c>
      <c r="G5" s="17" t="s">
        <v>81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42</v>
      </c>
      <c r="D6" s="17" t="s">
        <v>64</v>
      </c>
      <c r="E6" s="17" t="s">
        <v>65</v>
      </c>
      <c r="F6" s="17" t="s">
        <v>66</v>
      </c>
      <c r="G6" s="17" t="s">
        <v>67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72</v>
      </c>
      <c r="D7" s="17" t="s">
        <v>73</v>
      </c>
      <c r="E7" s="17" t="s">
        <v>74</v>
      </c>
      <c r="F7" s="17" t="s">
        <v>75</v>
      </c>
      <c r="G7" s="17" t="s">
        <v>76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102</v>
      </c>
      <c r="D8" s="17" t="s">
        <v>103</v>
      </c>
      <c r="E8" s="17" t="s">
        <v>104</v>
      </c>
      <c r="F8" s="17" t="s">
        <v>105</v>
      </c>
      <c r="G8" s="17" t="s">
        <v>106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46</v>
      </c>
      <c r="D9" s="17" t="s">
        <v>87</v>
      </c>
      <c r="E9" s="17" t="s">
        <v>88</v>
      </c>
      <c r="F9" s="17" t="s">
        <v>89</v>
      </c>
      <c r="G9" s="17" t="s">
        <v>90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59</v>
      </c>
      <c r="D10" s="17" t="s">
        <v>60</v>
      </c>
      <c r="E10" s="17" t="s">
        <v>61</v>
      </c>
      <c r="F10" s="17" t="s">
        <v>62</v>
      </c>
      <c r="G10" s="17" t="s">
        <v>63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48</v>
      </c>
      <c r="D11" s="17" t="s">
        <v>95</v>
      </c>
      <c r="E11" s="17" t="s">
        <v>96</v>
      </c>
      <c r="F11" s="17" t="s">
        <v>97</v>
      </c>
      <c r="G11" s="17" t="s">
        <v>98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43</v>
      </c>
      <c r="D12" s="17" t="s">
        <v>68</v>
      </c>
      <c r="E12" s="17" t="s">
        <v>69</v>
      </c>
      <c r="F12" s="17" t="s">
        <v>70</v>
      </c>
      <c r="G12" s="17" t="s">
        <v>71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40</v>
      </c>
      <c r="D13" s="17" t="s">
        <v>55</v>
      </c>
      <c r="E13" s="17" t="s">
        <v>56</v>
      </c>
      <c r="F13" s="17" t="s">
        <v>57</v>
      </c>
      <c r="G13" s="17" t="s">
        <v>58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47</v>
      </c>
      <c r="D14" s="17" t="s">
        <v>91</v>
      </c>
      <c r="E14" s="17" t="s">
        <v>92</v>
      </c>
      <c r="F14" s="17" t="s">
        <v>93</v>
      </c>
      <c r="G14" s="17" t="s">
        <v>94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38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2025-10-10T12:42:42Z</dcterms:modified>
</cp:coreProperties>
</file>