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ЦяКнига" defaultThemeVersion="124226"/>
  <bookViews>
    <workbookView xWindow="-120" yWindow="-120" windowWidth="29040" windowHeight="17520"/>
  </bookViews>
  <sheets>
    <sheet name="Основний" sheetId="4" r:id="rId1"/>
    <sheet name="Settings" sheetId="14" r:id="rId2"/>
    <sheet name="перевірки" sheetId="12" r:id="rId3"/>
    <sheet name="Перевірка" sheetId="6" state="hidden" r:id="rId4"/>
    <sheet name="Аркуш1" sheetId="9" state="hidden" r:id="rId5"/>
    <sheet name="Алфавітки" sheetId="11" state="hidden" r:id="rId6"/>
  </sheets>
  <externalReferences>
    <externalReference r:id="rId7"/>
  </externalReferences>
  <definedNames>
    <definedName name="_xlnm._FilterDatabase" localSheetId="5" hidden="1">Алфавітки!$A$1:$H$1</definedName>
    <definedName name="_xlnm._FilterDatabase" localSheetId="0" hidden="1">Основний!$A$11:$AH$184</definedName>
    <definedName name="_xlnm.Print_Area" localSheetId="5">Алфавітки!$A$1:$H$101</definedName>
    <definedName name="_xlnm.Print_Area" localSheetId="0">Основний!$10:$13</definedName>
    <definedName name="_xlnm.Print_Area" localSheetId="3">Перевірка!$A$1:$N$202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20" i="4" l="1"/>
  <c r="Z14" i="4"/>
  <c r="Z12" i="4"/>
  <c r="Z19" i="4"/>
  <c r="Z18" i="4" l="1"/>
  <c r="Z17" i="4"/>
  <c r="Z13" i="4"/>
  <c r="Z21" i="4"/>
  <c r="Z22" i="4"/>
  <c r="Z15" i="4" l="1"/>
  <c r="Z16" i="4"/>
  <c r="Z23" i="4"/>
  <c r="Z24" i="4"/>
  <c r="Z25" i="4"/>
  <c r="Z26" i="4"/>
  <c r="Z27" i="4"/>
  <c r="Z28" i="4"/>
  <c r="Z29" i="4"/>
  <c r="Z30" i="4"/>
  <c r="Z31" i="4"/>
  <c r="Z32" i="4"/>
  <c r="Z33" i="4"/>
  <c r="Z34" i="4"/>
  <c r="Z35" i="4"/>
  <c r="Z36" i="4"/>
  <c r="Z37" i="4"/>
  <c r="Z38" i="4"/>
  <c r="Z39" i="4"/>
  <c r="Z40" i="4"/>
  <c r="Z41" i="4"/>
  <c r="Z42" i="4"/>
  <c r="Z43" i="4"/>
  <c r="Z44" i="4"/>
  <c r="Z45" i="4"/>
  <c r="Z46" i="4"/>
  <c r="Z47" i="4"/>
  <c r="Z48" i="4"/>
  <c r="Z49" i="4"/>
  <c r="Z50" i="4"/>
  <c r="Z51" i="4"/>
  <c r="Z52" i="4"/>
  <c r="Z53" i="4"/>
  <c r="Z54" i="4"/>
  <c r="Z55" i="4"/>
  <c r="Z56" i="4"/>
  <c r="Z57" i="4"/>
  <c r="Z58" i="4"/>
  <c r="Z59" i="4"/>
  <c r="Z60" i="4"/>
  <c r="Z61" i="4"/>
  <c r="Z62" i="4"/>
  <c r="Z63" i="4"/>
  <c r="Z64" i="4"/>
  <c r="Z65" i="4"/>
  <c r="Z66" i="4"/>
  <c r="Z67" i="4"/>
  <c r="Z68" i="4"/>
  <c r="Z69" i="4"/>
  <c r="Z70" i="4"/>
  <c r="Z71" i="4"/>
  <c r="Z72" i="4"/>
  <c r="Z73" i="4"/>
  <c r="Z74" i="4"/>
  <c r="Z75" i="4"/>
  <c r="Z76" i="4"/>
  <c r="Z77" i="4"/>
  <c r="Z78" i="4"/>
  <c r="Z79" i="4"/>
  <c r="Z80" i="4"/>
  <c r="Z81" i="4"/>
  <c r="Z82" i="4"/>
  <c r="Z83" i="4"/>
  <c r="Z84" i="4"/>
  <c r="Z85" i="4"/>
  <c r="Z86" i="4"/>
  <c r="Z87" i="4"/>
  <c r="Z88" i="4"/>
  <c r="Z89" i="4"/>
  <c r="Z90" i="4"/>
  <c r="Z91" i="4"/>
  <c r="Z92" i="4"/>
  <c r="Z93" i="4"/>
  <c r="Z94" i="4"/>
  <c r="Z95" i="4"/>
  <c r="Z96" i="4"/>
  <c r="Z97" i="4"/>
  <c r="Z98" i="4"/>
  <c r="Z99" i="4"/>
  <c r="Z100" i="4"/>
  <c r="Z101" i="4"/>
  <c r="Z102" i="4"/>
  <c r="Z103" i="4"/>
  <c r="Z104" i="4"/>
  <c r="Z105" i="4"/>
  <c r="Z106" i="4"/>
  <c r="Z107" i="4"/>
  <c r="Z108" i="4"/>
  <c r="Z109" i="4"/>
  <c r="Z110" i="4"/>
  <c r="Z111" i="4"/>
  <c r="Z112" i="4"/>
  <c r="Z113" i="4"/>
  <c r="Z114" i="4"/>
  <c r="Z115" i="4"/>
  <c r="Z116" i="4"/>
  <c r="Z117" i="4"/>
  <c r="Z118" i="4"/>
  <c r="Z119" i="4"/>
  <c r="Z120" i="4"/>
  <c r="Z121" i="4"/>
  <c r="Z122" i="4"/>
  <c r="Z123" i="4"/>
  <c r="Z124" i="4"/>
  <c r="Z125" i="4"/>
  <c r="Z126" i="4"/>
  <c r="Z127" i="4"/>
  <c r="Z128" i="4"/>
  <c r="Z129" i="4"/>
  <c r="Z130" i="4"/>
  <c r="Z131" i="4"/>
  <c r="Z132" i="4"/>
  <c r="Z133" i="4"/>
  <c r="Z134" i="4"/>
  <c r="Z135" i="4"/>
  <c r="Z136" i="4"/>
  <c r="Z137" i="4"/>
  <c r="Z138" i="4"/>
  <c r="Z139" i="4"/>
  <c r="Z140" i="4"/>
  <c r="Z141" i="4"/>
  <c r="Z142" i="4"/>
  <c r="Z143" i="4"/>
  <c r="Z144" i="4"/>
  <c r="Z145" i="4"/>
  <c r="Z146" i="4"/>
  <c r="Z147" i="4"/>
  <c r="Z148" i="4"/>
  <c r="Z149" i="4"/>
  <c r="Z150" i="4"/>
  <c r="Z151" i="4"/>
  <c r="Z152" i="4"/>
  <c r="Z153" i="4"/>
  <c r="Z154" i="4"/>
  <c r="Z155" i="4"/>
  <c r="Z156" i="4"/>
  <c r="Z157" i="4"/>
  <c r="Z158" i="4"/>
  <c r="Z159" i="4"/>
  <c r="Z160" i="4"/>
  <c r="Z161" i="4"/>
  <c r="H22" i="4" l="1" a="1"/>
  <c r="H22" i="4" s="1"/>
  <c r="H16" i="4" a="1"/>
  <c r="H16" i="4" s="1"/>
  <c r="H19" i="4" a="1"/>
  <c r="H19" i="4" s="1"/>
  <c r="H17" i="4" a="1"/>
  <c r="H17" i="4" s="1"/>
  <c r="H14" i="4" a="1"/>
  <c r="H14" i="4" s="1"/>
  <c r="H23" i="4" a="1"/>
  <c r="H23" i="4" s="1"/>
  <c r="H20" i="4" a="1"/>
  <c r="H20" i="4" s="1"/>
  <c r="H21" i="4" a="1"/>
  <c r="H21" i="4" s="1"/>
  <c r="H13" i="4" a="1"/>
  <c r="H13" i="4" s="1"/>
  <c r="H12" i="4" a="1"/>
  <c r="H12" i="4" s="1"/>
  <c r="H15" i="4" a="1"/>
  <c r="H15" i="4" s="1"/>
  <c r="H24" i="4" a="1"/>
  <c r="H24" i="4" s="1"/>
  <c r="H25" i="4" a="1"/>
  <c r="H25" i="4" s="1"/>
  <c r="H26" i="4" a="1"/>
  <c r="H26" i="4" s="1"/>
  <c r="H27" i="4" a="1"/>
  <c r="H27" i="4" s="1"/>
  <c r="H28" i="4" a="1"/>
  <c r="H28" i="4" s="1"/>
  <c r="H29" i="4" a="1"/>
  <c r="H29" i="4" s="1"/>
  <c r="H30" i="4" a="1"/>
  <c r="H30" i="4" s="1"/>
  <c r="H31" i="4" a="1"/>
  <c r="H31" i="4" s="1"/>
  <c r="H32" i="4" a="1"/>
  <c r="H32" i="4" s="1"/>
  <c r="H33" i="4" a="1"/>
  <c r="H33" i="4" s="1"/>
  <c r="H34" i="4" a="1"/>
  <c r="H34" i="4" s="1"/>
  <c r="H35" i="4" a="1"/>
  <c r="H35" i="4" s="1"/>
  <c r="H36" i="4" a="1"/>
  <c r="H36" i="4" s="1"/>
  <c r="H37" i="4" a="1"/>
  <c r="H37" i="4" s="1"/>
  <c r="H38" i="4" a="1"/>
  <c r="H38" i="4" s="1"/>
  <c r="H39" i="4" a="1"/>
  <c r="H39" i="4" s="1"/>
  <c r="H40" i="4" a="1"/>
  <c r="H40" i="4" s="1"/>
  <c r="H41" i="4" a="1"/>
  <c r="H41" i="4" s="1"/>
  <c r="H42" i="4" a="1"/>
  <c r="H42" i="4" s="1"/>
  <c r="H43" i="4" a="1"/>
  <c r="H43" i="4" s="1"/>
  <c r="H44" i="4" a="1"/>
  <c r="H44" i="4" s="1"/>
  <c r="H45" i="4" a="1"/>
  <c r="H45" i="4" s="1"/>
  <c r="H46" i="4" a="1"/>
  <c r="H46" i="4" s="1"/>
  <c r="H47" i="4" a="1"/>
  <c r="H47" i="4" s="1"/>
  <c r="H48" i="4" a="1"/>
  <c r="H48" i="4" s="1"/>
  <c r="H49" i="4" a="1"/>
  <c r="H49" i="4" s="1"/>
  <c r="H50" i="4" a="1"/>
  <c r="H50" i="4" s="1"/>
  <c r="H51" i="4" a="1"/>
  <c r="H51" i="4" s="1"/>
  <c r="H52" i="4" a="1"/>
  <c r="H52" i="4" s="1"/>
  <c r="H53" i="4" a="1"/>
  <c r="H53" i="4" s="1"/>
  <c r="H54" i="4" a="1"/>
  <c r="H54" i="4" s="1"/>
  <c r="H55" i="4" a="1"/>
  <c r="H55" i="4" s="1"/>
  <c r="H56" i="4" a="1"/>
  <c r="H56" i="4" s="1"/>
  <c r="H57" i="4" a="1"/>
  <c r="H57" i="4" s="1"/>
  <c r="H58" i="4" a="1"/>
  <c r="H58" i="4" s="1"/>
  <c r="H59" i="4" a="1"/>
  <c r="H59" i="4" s="1"/>
  <c r="H60" i="4" a="1"/>
  <c r="H60" i="4" s="1"/>
  <c r="H61" i="4" a="1"/>
  <c r="H61" i="4" s="1"/>
  <c r="H62" i="4" a="1"/>
  <c r="H62" i="4" s="1"/>
  <c r="H63" i="4" a="1"/>
  <c r="H63" i="4" s="1"/>
  <c r="H64" i="4" a="1"/>
  <c r="H64" i="4" s="1"/>
  <c r="H65" i="4" a="1"/>
  <c r="H65" i="4" s="1"/>
  <c r="H66" i="4" a="1"/>
  <c r="H66" i="4" s="1"/>
  <c r="H67" i="4" a="1"/>
  <c r="H67" i="4" s="1"/>
  <c r="H68" i="4" a="1"/>
  <c r="H68" i="4" s="1"/>
  <c r="H69" i="4" a="1"/>
  <c r="H69" i="4" s="1"/>
  <c r="H70" i="4" a="1"/>
  <c r="H70" i="4" s="1"/>
  <c r="H71" i="4" a="1"/>
  <c r="H71" i="4"/>
  <c r="H72" i="4" a="1"/>
  <c r="H72" i="4" s="1"/>
  <c r="H73" i="4" a="1"/>
  <c r="H73" i="4" s="1"/>
  <c r="H74" i="4" a="1"/>
  <c r="H74" i="4" s="1"/>
  <c r="H75" i="4" a="1"/>
  <c r="H75" i="4" s="1"/>
  <c r="H76" i="4" a="1"/>
  <c r="H76" i="4" s="1"/>
  <c r="H77" i="4" a="1"/>
  <c r="H77" i="4" s="1"/>
  <c r="H78" i="4" a="1"/>
  <c r="H78" i="4" s="1"/>
  <c r="H79" i="4" a="1"/>
  <c r="H79" i="4" s="1"/>
  <c r="H80" i="4" a="1"/>
  <c r="H80" i="4" s="1"/>
  <c r="H81" i="4" a="1"/>
  <c r="H81" i="4" s="1"/>
  <c r="H82" i="4" a="1"/>
  <c r="H82" i="4" s="1"/>
  <c r="H83" i="4" a="1"/>
  <c r="H83" i="4" s="1"/>
  <c r="H84" i="4" a="1"/>
  <c r="H84" i="4" s="1"/>
  <c r="H85" i="4" a="1"/>
  <c r="H85" i="4" s="1"/>
  <c r="H86" i="4" a="1"/>
  <c r="H86" i="4" s="1"/>
  <c r="H87" i="4" a="1"/>
  <c r="H87" i="4" s="1"/>
  <c r="H88" i="4" a="1"/>
  <c r="H88" i="4" s="1"/>
  <c r="H89" i="4" a="1"/>
  <c r="H89" i="4" s="1"/>
  <c r="H90" i="4" a="1"/>
  <c r="H90" i="4" s="1"/>
  <c r="H91" i="4" a="1"/>
  <c r="H91" i="4" s="1"/>
  <c r="H92" i="4" a="1"/>
  <c r="H92" i="4" s="1"/>
  <c r="H93" i="4" a="1"/>
  <c r="H93" i="4" s="1"/>
  <c r="H94" i="4" a="1"/>
  <c r="H94" i="4" s="1"/>
  <c r="H95" i="4" a="1"/>
  <c r="H95" i="4" s="1"/>
  <c r="H96" i="4" a="1"/>
  <c r="H96" i="4" s="1"/>
  <c r="H97" i="4" a="1"/>
  <c r="H97" i="4" s="1"/>
  <c r="H98" i="4" a="1"/>
  <c r="H98" i="4" s="1"/>
  <c r="H99" i="4" a="1"/>
  <c r="H99" i="4" s="1"/>
  <c r="H100" i="4" a="1"/>
  <c r="H100" i="4" s="1"/>
  <c r="H101" i="4" a="1"/>
  <c r="H101" i="4" s="1"/>
  <c r="H102" i="4" a="1"/>
  <c r="H102" i="4" s="1"/>
  <c r="H103" i="4" a="1"/>
  <c r="H103" i="4" s="1"/>
  <c r="H104" i="4" a="1"/>
  <c r="H104" i="4" s="1"/>
  <c r="H105" i="4" a="1"/>
  <c r="H105" i="4" s="1"/>
  <c r="H106" i="4" a="1"/>
  <c r="H106" i="4" s="1"/>
  <c r="H107" i="4" a="1"/>
  <c r="H107" i="4" s="1"/>
  <c r="H108" i="4" a="1"/>
  <c r="H108" i="4" s="1"/>
  <c r="H109" i="4" a="1"/>
  <c r="H109" i="4" s="1"/>
  <c r="H110" i="4" a="1"/>
  <c r="H110" i="4" s="1"/>
  <c r="H111" i="4" a="1"/>
  <c r="H111" i="4" s="1"/>
  <c r="H112" i="4" a="1"/>
  <c r="H112" i="4" s="1"/>
  <c r="H113" i="4" a="1"/>
  <c r="H113" i="4" s="1"/>
  <c r="H114" i="4" a="1"/>
  <c r="H114" i="4" s="1"/>
  <c r="H115" i="4" a="1"/>
  <c r="H115" i="4" s="1"/>
  <c r="H116" i="4" a="1"/>
  <c r="H116" i="4" s="1"/>
  <c r="H117" i="4" a="1"/>
  <c r="H117" i="4" s="1"/>
  <c r="H118" i="4" a="1"/>
  <c r="H118" i="4" s="1"/>
  <c r="H119" i="4" a="1"/>
  <c r="H119" i="4" s="1"/>
  <c r="H120" i="4" a="1"/>
  <c r="H120" i="4" s="1"/>
  <c r="H121" i="4" a="1"/>
  <c r="H121" i="4" s="1"/>
  <c r="H122" i="4" a="1"/>
  <c r="H122" i="4" s="1"/>
  <c r="H123" i="4" a="1"/>
  <c r="H123" i="4" s="1"/>
  <c r="H124" i="4" a="1"/>
  <c r="H124" i="4" s="1"/>
  <c r="H125" i="4" a="1"/>
  <c r="H125" i="4"/>
  <c r="H126" i="4" a="1"/>
  <c r="H126" i="4" s="1"/>
  <c r="H127" i="4" a="1"/>
  <c r="H127" i="4" s="1"/>
  <c r="H128" i="4" a="1"/>
  <c r="H128" i="4" s="1"/>
  <c r="H129" i="4" a="1"/>
  <c r="H129" i="4" s="1"/>
  <c r="H130" i="4" a="1"/>
  <c r="H130" i="4" s="1"/>
  <c r="H131" i="4" a="1"/>
  <c r="H131" i="4" s="1"/>
  <c r="H132" i="4" a="1"/>
  <c r="H132" i="4"/>
  <c r="H133" i="4" a="1"/>
  <c r="H133" i="4" s="1"/>
  <c r="H134" i="4" a="1"/>
  <c r="H134" i="4" s="1"/>
  <c r="H135" i="4" a="1"/>
  <c r="H135" i="4" s="1"/>
  <c r="H136" i="4" a="1"/>
  <c r="H136" i="4" s="1"/>
  <c r="H137" i="4" a="1"/>
  <c r="H137" i="4" s="1"/>
  <c r="H138" i="4" a="1"/>
  <c r="H138" i="4" s="1"/>
  <c r="H139" i="4" a="1"/>
  <c r="H139" i="4" s="1"/>
  <c r="H140" i="4" a="1"/>
  <c r="H140" i="4" s="1"/>
  <c r="H141" i="4" a="1"/>
  <c r="H141" i="4" s="1"/>
  <c r="H142" i="4" a="1"/>
  <c r="H142" i="4" s="1"/>
  <c r="H143" i="4" a="1"/>
  <c r="H143" i="4"/>
  <c r="H144" i="4" a="1"/>
  <c r="H144" i="4" s="1"/>
  <c r="H145" i="4" a="1"/>
  <c r="H145" i="4" s="1"/>
  <c r="H146" i="4" a="1"/>
  <c r="H146" i="4" s="1"/>
  <c r="H147" i="4" a="1"/>
  <c r="H147" i="4" s="1"/>
  <c r="H148" i="4" a="1"/>
  <c r="H148" i="4" s="1"/>
  <c r="H149" i="4" a="1"/>
  <c r="H149" i="4" s="1"/>
  <c r="H150" i="4" a="1"/>
  <c r="H150" i="4" s="1"/>
  <c r="H151" i="4" a="1"/>
  <c r="H151" i="4" s="1"/>
  <c r="H152" i="4" a="1"/>
  <c r="H152" i="4" s="1"/>
  <c r="H153" i="4" a="1"/>
  <c r="H153" i="4" s="1"/>
  <c r="H154" i="4" a="1"/>
  <c r="H154" i="4" s="1"/>
  <c r="H155" i="4" a="1"/>
  <c r="H155" i="4" s="1"/>
  <c r="H156" i="4" a="1"/>
  <c r="H156" i="4"/>
  <c r="H157" i="4" a="1"/>
  <c r="H157" i="4" s="1"/>
  <c r="H158" i="4" a="1"/>
  <c r="H158" i="4" s="1"/>
  <c r="H159" i="4" a="1"/>
  <c r="H159" i="4" s="1"/>
  <c r="H160" i="4" a="1"/>
  <c r="H160" i="4" s="1"/>
  <c r="H161" i="4" a="1"/>
  <c r="H161" i="4" s="1"/>
  <c r="AG22" i="4"/>
  <c r="AG16" i="4"/>
  <c r="AG19" i="4"/>
  <c r="AG17" i="4"/>
  <c r="AG14" i="4"/>
  <c r="AG23" i="4"/>
  <c r="AG20" i="4"/>
  <c r="AG21" i="4"/>
  <c r="AG13" i="4"/>
  <c r="AG12" i="4"/>
  <c r="AG15" i="4"/>
  <c r="AG24" i="4"/>
  <c r="AG25" i="4"/>
  <c r="AG26" i="4"/>
  <c r="AG27" i="4"/>
  <c r="AG28" i="4"/>
  <c r="AG29" i="4"/>
  <c r="AG30" i="4"/>
  <c r="AG31" i="4"/>
  <c r="AG32" i="4"/>
  <c r="AG33" i="4"/>
  <c r="AG34" i="4"/>
  <c r="AG35" i="4"/>
  <c r="AG36" i="4"/>
  <c r="AG37" i="4"/>
  <c r="AG38" i="4"/>
  <c r="AG39" i="4"/>
  <c r="AG40" i="4"/>
  <c r="AG41" i="4"/>
  <c r="AG42" i="4"/>
  <c r="AG43" i="4"/>
  <c r="AG44" i="4"/>
  <c r="AG45" i="4"/>
  <c r="AG46" i="4"/>
  <c r="AG47" i="4"/>
  <c r="AG48" i="4"/>
  <c r="AG49" i="4"/>
  <c r="AG50" i="4"/>
  <c r="AG51" i="4"/>
  <c r="AG52" i="4"/>
  <c r="AG53" i="4"/>
  <c r="AG54" i="4"/>
  <c r="AG55" i="4"/>
  <c r="AG56" i="4"/>
  <c r="AG57" i="4"/>
  <c r="AG58" i="4"/>
  <c r="AG59" i="4"/>
  <c r="AG60" i="4"/>
  <c r="AG61" i="4"/>
  <c r="AG62" i="4"/>
  <c r="AG63" i="4"/>
  <c r="AG64" i="4"/>
  <c r="AG65" i="4"/>
  <c r="AG66" i="4"/>
  <c r="AG67" i="4"/>
  <c r="AG68" i="4"/>
  <c r="AG69" i="4"/>
  <c r="AG70" i="4"/>
  <c r="AG71" i="4"/>
  <c r="AG72" i="4"/>
  <c r="AG73" i="4"/>
  <c r="AG74" i="4"/>
  <c r="AG75" i="4"/>
  <c r="AG76" i="4"/>
  <c r="AG77" i="4"/>
  <c r="AG78" i="4"/>
  <c r="AG79" i="4"/>
  <c r="AG80" i="4"/>
  <c r="AG81" i="4"/>
  <c r="AG82" i="4"/>
  <c r="AG83" i="4"/>
  <c r="AG84" i="4"/>
  <c r="AG85" i="4"/>
  <c r="AG86" i="4"/>
  <c r="AG87" i="4"/>
  <c r="AG88" i="4"/>
  <c r="AG89" i="4"/>
  <c r="AG90" i="4"/>
  <c r="AG91" i="4"/>
  <c r="AG92" i="4"/>
  <c r="AG93" i="4"/>
  <c r="AG94" i="4"/>
  <c r="AG95" i="4"/>
  <c r="AG96" i="4"/>
  <c r="AG97" i="4"/>
  <c r="AG98" i="4"/>
  <c r="AG99" i="4"/>
  <c r="AG100" i="4"/>
  <c r="AG101" i="4"/>
  <c r="AG102" i="4"/>
  <c r="AG103" i="4"/>
  <c r="AG104" i="4"/>
  <c r="AG105" i="4"/>
  <c r="AG106" i="4"/>
  <c r="AG107" i="4"/>
  <c r="AG108" i="4"/>
  <c r="AG109" i="4"/>
  <c r="AG110" i="4"/>
  <c r="AG111" i="4"/>
  <c r="AG112" i="4"/>
  <c r="AG113" i="4"/>
  <c r="AG114" i="4"/>
  <c r="AG115" i="4"/>
  <c r="AG116" i="4"/>
  <c r="AG117" i="4"/>
  <c r="AG118" i="4"/>
  <c r="AG119" i="4"/>
  <c r="AG120" i="4"/>
  <c r="AG121" i="4"/>
  <c r="AG122" i="4"/>
  <c r="AG123" i="4"/>
  <c r="AG124" i="4"/>
  <c r="AG125" i="4"/>
  <c r="AG126" i="4"/>
  <c r="AG127" i="4"/>
  <c r="AG128" i="4"/>
  <c r="AG129" i="4"/>
  <c r="AG130" i="4"/>
  <c r="AG131" i="4"/>
  <c r="AG132" i="4"/>
  <c r="AG133" i="4"/>
  <c r="AG134" i="4"/>
  <c r="AG135" i="4"/>
  <c r="AG136" i="4"/>
  <c r="AG137" i="4"/>
  <c r="AG138" i="4"/>
  <c r="AG139" i="4"/>
  <c r="AG140" i="4"/>
  <c r="AG141" i="4"/>
  <c r="AG142" i="4"/>
  <c r="AG143" i="4"/>
  <c r="AG144" i="4"/>
  <c r="AG145" i="4"/>
  <c r="AG146" i="4"/>
  <c r="AG147" i="4"/>
  <c r="AG148" i="4"/>
  <c r="AG149" i="4"/>
  <c r="AG150" i="4"/>
  <c r="AG151" i="4"/>
  <c r="AG152" i="4"/>
  <c r="AG153" i="4"/>
  <c r="AG154" i="4"/>
  <c r="AG155" i="4"/>
  <c r="AG156" i="4"/>
  <c r="AG157" i="4"/>
  <c r="AG158" i="4"/>
  <c r="AG159" i="4"/>
  <c r="AG160" i="4"/>
  <c r="AG161" i="4"/>
  <c r="AG162" i="4"/>
  <c r="AG163" i="4"/>
  <c r="AG164" i="4"/>
  <c r="AG165" i="4"/>
  <c r="AG166" i="4"/>
  <c r="AG167" i="4"/>
  <c r="AG168" i="4"/>
  <c r="AG169" i="4"/>
  <c r="AG170" i="4"/>
  <c r="AG171" i="4"/>
  <c r="AG172" i="4"/>
  <c r="AG173" i="4"/>
  <c r="AG174" i="4"/>
  <c r="AG175" i="4"/>
  <c r="AG176" i="4"/>
  <c r="AG177" i="4"/>
  <c r="AG178" i="4"/>
  <c r="AG179" i="4"/>
  <c r="AG180" i="4"/>
  <c r="AG181" i="4"/>
  <c r="AG182" i="4"/>
  <c r="AG183" i="4"/>
  <c r="AG184" i="4"/>
  <c r="AG185" i="4"/>
  <c r="AG186" i="4"/>
  <c r="AG187" i="4"/>
  <c r="AG188" i="4"/>
  <c r="AG189" i="4"/>
  <c r="AG190" i="4"/>
  <c r="AG191" i="4"/>
  <c r="AG192" i="4"/>
  <c r="AG193" i="4"/>
  <c r="AG194" i="4"/>
  <c r="AG195" i="4"/>
  <c r="AG196" i="4"/>
  <c r="AG197" i="4"/>
  <c r="AG198" i="4"/>
  <c r="AG199" i="4"/>
  <c r="AG200" i="4"/>
  <c r="AG201" i="4"/>
  <c r="AG202" i="4"/>
  <c r="AG203" i="4"/>
  <c r="AG204" i="4"/>
  <c r="AG205" i="4"/>
  <c r="AG206" i="4"/>
  <c r="AG207" i="4"/>
  <c r="AG208" i="4"/>
  <c r="AG209" i="4"/>
  <c r="AG210" i="4"/>
  <c r="AG211" i="4"/>
  <c r="AG212" i="4"/>
  <c r="AG213" i="4"/>
  <c r="AG214" i="4"/>
  <c r="AG215" i="4"/>
  <c r="AG216" i="4"/>
  <c r="AG217" i="4"/>
  <c r="AG218" i="4"/>
  <c r="AG219" i="4"/>
  <c r="AG220" i="4"/>
  <c r="AG221" i="4"/>
  <c r="AG222" i="4"/>
  <c r="AG223" i="4"/>
  <c r="AG224" i="4"/>
  <c r="AG225" i="4"/>
  <c r="AG226" i="4"/>
  <c r="AG227" i="4"/>
  <c r="AG228" i="4"/>
  <c r="AG229" i="4"/>
  <c r="AG230" i="4"/>
  <c r="AG231" i="4"/>
  <c r="AG232" i="4"/>
  <c r="AG233" i="4"/>
  <c r="AG234" i="4"/>
  <c r="AG235" i="4"/>
  <c r="AG236" i="4"/>
  <c r="AG237" i="4"/>
  <c r="AG238" i="4"/>
  <c r="AG239" i="4"/>
  <c r="AG240" i="4"/>
  <c r="AG241" i="4"/>
  <c r="AG242" i="4"/>
  <c r="AG243" i="4"/>
  <c r="AG244" i="4"/>
  <c r="AG245" i="4"/>
  <c r="AG246" i="4"/>
  <c r="AG247" i="4"/>
  <c r="AG248" i="4"/>
  <c r="AG249" i="4"/>
  <c r="AG250" i="4"/>
  <c r="AG251" i="4"/>
  <c r="AG252" i="4"/>
  <c r="AG253" i="4"/>
  <c r="AG254" i="4"/>
  <c r="AG255" i="4"/>
  <c r="AG256" i="4"/>
  <c r="AG257" i="4"/>
  <c r="AG258" i="4"/>
  <c r="AG259" i="4"/>
  <c r="AG260" i="4"/>
  <c r="AG261" i="4"/>
  <c r="AG262" i="4"/>
  <c r="AG263" i="4"/>
  <c r="AG264" i="4"/>
  <c r="AG265" i="4"/>
  <c r="AG266" i="4"/>
  <c r="AG267" i="4"/>
  <c r="AG268" i="4"/>
  <c r="AG269" i="4"/>
  <c r="AG270" i="4"/>
  <c r="AG271" i="4"/>
  <c r="AG272" i="4"/>
  <c r="AG273" i="4"/>
  <c r="AG274" i="4"/>
  <c r="AG275" i="4"/>
  <c r="AG276" i="4"/>
  <c r="AG277" i="4"/>
  <c r="AG278" i="4"/>
  <c r="AG279" i="4"/>
  <c r="AG280" i="4"/>
  <c r="AG281" i="4"/>
  <c r="AG282" i="4"/>
  <c r="AG283" i="4"/>
  <c r="AG284" i="4"/>
  <c r="AG285" i="4"/>
  <c r="AG286" i="4"/>
  <c r="AG287" i="4"/>
  <c r="AG288" i="4"/>
  <c r="AG289" i="4"/>
  <c r="AG290" i="4"/>
  <c r="AG291" i="4"/>
  <c r="AG292" i="4"/>
  <c r="AG293" i="4"/>
  <c r="AG294" i="4"/>
  <c r="AG295" i="4"/>
  <c r="AG296" i="4"/>
  <c r="AG297" i="4"/>
  <c r="AG298" i="4"/>
  <c r="AG299" i="4"/>
  <c r="AG300" i="4"/>
  <c r="AG301" i="4"/>
  <c r="AG302" i="4"/>
  <c r="AG303" i="4"/>
  <c r="AG304" i="4"/>
  <c r="AG305" i="4"/>
  <c r="AG306" i="4"/>
  <c r="AG307" i="4"/>
  <c r="AG308" i="4"/>
  <c r="AG309" i="4"/>
  <c r="AG310" i="4"/>
  <c r="AG311" i="4"/>
  <c r="AG312" i="4"/>
  <c r="AG313" i="4"/>
  <c r="AG314" i="4"/>
  <c r="AG315" i="4"/>
  <c r="AG316" i="4"/>
  <c r="AG317" i="4"/>
  <c r="AG318" i="4"/>
  <c r="AG319" i="4"/>
  <c r="AG320" i="4"/>
  <c r="AG321" i="4"/>
  <c r="AG322" i="4"/>
  <c r="AG323" i="4"/>
  <c r="AG324" i="4"/>
  <c r="AG325" i="4"/>
  <c r="AG326" i="4"/>
  <c r="AG327" i="4"/>
  <c r="AG328" i="4"/>
  <c r="AG329" i="4"/>
  <c r="AG330" i="4"/>
  <c r="AG331" i="4"/>
  <c r="AG332" i="4"/>
  <c r="AG333" i="4"/>
  <c r="AG334" i="4"/>
  <c r="AG335" i="4"/>
  <c r="AG336" i="4"/>
  <c r="AG337" i="4"/>
  <c r="AG338" i="4"/>
  <c r="AG339" i="4"/>
  <c r="AG340" i="4"/>
  <c r="AG341" i="4"/>
  <c r="AG342" i="4"/>
  <c r="AG343" i="4"/>
  <c r="AG344" i="4"/>
  <c r="AG345" i="4"/>
  <c r="AG346" i="4"/>
  <c r="AG347" i="4"/>
  <c r="AG348" i="4"/>
  <c r="AG349" i="4"/>
  <c r="AG350" i="4"/>
  <c r="AG351" i="4"/>
  <c r="AG352" i="4"/>
  <c r="AG353" i="4"/>
  <c r="AG354" i="4"/>
  <c r="AG355" i="4"/>
  <c r="AG356" i="4"/>
  <c r="AG357" i="4"/>
  <c r="AG358" i="4"/>
  <c r="AG359" i="4"/>
  <c r="AG360" i="4"/>
  <c r="AG361" i="4"/>
  <c r="AG362" i="4"/>
  <c r="AG363" i="4"/>
  <c r="AG364" i="4"/>
  <c r="AG365" i="4"/>
  <c r="AG366" i="4"/>
  <c r="AG367" i="4"/>
  <c r="AG368" i="4"/>
  <c r="AG369" i="4"/>
  <c r="AG370" i="4"/>
  <c r="AG371" i="4"/>
  <c r="AG372" i="4"/>
  <c r="AG373" i="4"/>
  <c r="AG374" i="4"/>
  <c r="AG375" i="4"/>
  <c r="AG376" i="4"/>
  <c r="AG377" i="4"/>
  <c r="AG378" i="4"/>
  <c r="AG379" i="4"/>
  <c r="AG380" i="4"/>
  <c r="AG381" i="4"/>
  <c r="AG382" i="4"/>
  <c r="AG383" i="4"/>
  <c r="AG384" i="4"/>
  <c r="AG385" i="4"/>
  <c r="AG386" i="4"/>
  <c r="AG387" i="4"/>
  <c r="AG388" i="4"/>
  <c r="AG389" i="4"/>
  <c r="AG390" i="4"/>
  <c r="AG391" i="4"/>
  <c r="AG392" i="4"/>
  <c r="AG393" i="4"/>
  <c r="AG394" i="4"/>
  <c r="AG395" i="4"/>
  <c r="AG396" i="4"/>
  <c r="AG397" i="4"/>
  <c r="AG398" i="4"/>
  <c r="AG399" i="4"/>
  <c r="AG400" i="4"/>
  <c r="AG401" i="4"/>
  <c r="AG402" i="4"/>
  <c r="AG403" i="4"/>
  <c r="AG404" i="4"/>
  <c r="AG405" i="4"/>
  <c r="AG406" i="4"/>
  <c r="AG407" i="4"/>
  <c r="AG408" i="4"/>
  <c r="AG409" i="4"/>
  <c r="AG410" i="4"/>
  <c r="AG411" i="4"/>
  <c r="AG412" i="4"/>
  <c r="AG413" i="4"/>
  <c r="AG414" i="4"/>
  <c r="AG415" i="4"/>
  <c r="AG416" i="4"/>
  <c r="AG417" i="4"/>
  <c r="AG418" i="4"/>
  <c r="AG419" i="4"/>
  <c r="AG420" i="4"/>
  <c r="AG421" i="4"/>
  <c r="AG422" i="4"/>
  <c r="AG423" i="4"/>
  <c r="AG424" i="4"/>
  <c r="AG425" i="4"/>
  <c r="AG426" i="4"/>
  <c r="AG427" i="4"/>
  <c r="AG428" i="4"/>
  <c r="AG429" i="4"/>
  <c r="AG430" i="4"/>
  <c r="AG431" i="4"/>
  <c r="AG432" i="4"/>
  <c r="AG433" i="4"/>
  <c r="AG434" i="4"/>
  <c r="AG435" i="4"/>
  <c r="AG436" i="4"/>
  <c r="AG437" i="4"/>
  <c r="AG438" i="4"/>
  <c r="AG439" i="4"/>
  <c r="AG440" i="4"/>
  <c r="AG441" i="4"/>
  <c r="AG442" i="4"/>
  <c r="AG443" i="4"/>
  <c r="AG444" i="4"/>
  <c r="AG445" i="4"/>
  <c r="AG446" i="4"/>
  <c r="AG447" i="4"/>
  <c r="AG448" i="4"/>
  <c r="AG449" i="4"/>
  <c r="AG450" i="4"/>
  <c r="AG451" i="4"/>
  <c r="AG452" i="4"/>
  <c r="AG453" i="4"/>
  <c r="AG454" i="4"/>
  <c r="AG455" i="4"/>
  <c r="AG456" i="4"/>
  <c r="AG457" i="4"/>
  <c r="AG458" i="4"/>
  <c r="AG459" i="4"/>
  <c r="AG460" i="4"/>
  <c r="AG461" i="4"/>
  <c r="AG462" i="4"/>
  <c r="AG463" i="4"/>
  <c r="AG464" i="4"/>
  <c r="AG465" i="4"/>
  <c r="AG466" i="4"/>
  <c r="AG467" i="4"/>
  <c r="AG468" i="4"/>
  <c r="AG469" i="4"/>
  <c r="AG470" i="4"/>
  <c r="AG471" i="4"/>
  <c r="AG472" i="4"/>
  <c r="AG473" i="4"/>
  <c r="AG474" i="4"/>
  <c r="AG475" i="4"/>
  <c r="AG476" i="4"/>
  <c r="AG477" i="4"/>
  <c r="AG478" i="4"/>
  <c r="AG479" i="4"/>
  <c r="AG480" i="4"/>
  <c r="AG481" i="4"/>
  <c r="AG482" i="4"/>
  <c r="AG483" i="4"/>
  <c r="AG484" i="4"/>
  <c r="AG485" i="4"/>
  <c r="AG486" i="4"/>
  <c r="AG487" i="4"/>
  <c r="AG488" i="4"/>
  <c r="AG489" i="4"/>
  <c r="AG490" i="4"/>
  <c r="AG491" i="4"/>
  <c r="AG492" i="4"/>
  <c r="AG493" i="4"/>
  <c r="AG494" i="4"/>
  <c r="AG495" i="4"/>
  <c r="AG496" i="4"/>
  <c r="AG497" i="4"/>
  <c r="AG498" i="4"/>
  <c r="AG499" i="4"/>
  <c r="AG500" i="4"/>
  <c r="AG18" i="4"/>
  <c r="AF22" i="4"/>
  <c r="AF16" i="4"/>
  <c r="AF19" i="4"/>
  <c r="AF17" i="4"/>
  <c r="AF14" i="4"/>
  <c r="AF23" i="4"/>
  <c r="AF20" i="4"/>
  <c r="AF21" i="4"/>
  <c r="AF13" i="4"/>
  <c r="AF12" i="4"/>
  <c r="AF15" i="4"/>
  <c r="AF24" i="4"/>
  <c r="AF25" i="4"/>
  <c r="AF26" i="4"/>
  <c r="AF27" i="4"/>
  <c r="AF28" i="4"/>
  <c r="AF29" i="4"/>
  <c r="AF30" i="4"/>
  <c r="AF31" i="4"/>
  <c r="AF32" i="4"/>
  <c r="AF33" i="4"/>
  <c r="AF34" i="4"/>
  <c r="AF35" i="4"/>
  <c r="AF36" i="4"/>
  <c r="AF37" i="4"/>
  <c r="AF38" i="4"/>
  <c r="AF39" i="4"/>
  <c r="AF40" i="4"/>
  <c r="AF41" i="4"/>
  <c r="AF42" i="4"/>
  <c r="AF43" i="4"/>
  <c r="AF44" i="4"/>
  <c r="AF45" i="4"/>
  <c r="AF46" i="4"/>
  <c r="AF47" i="4"/>
  <c r="AF48" i="4"/>
  <c r="AF49" i="4"/>
  <c r="AF50" i="4"/>
  <c r="AF51" i="4"/>
  <c r="AF52" i="4"/>
  <c r="AF53" i="4"/>
  <c r="AF54" i="4"/>
  <c r="AF55" i="4"/>
  <c r="AF56" i="4"/>
  <c r="AF57" i="4"/>
  <c r="AF58" i="4"/>
  <c r="AF59" i="4"/>
  <c r="AF60" i="4"/>
  <c r="AF61" i="4"/>
  <c r="AF62" i="4"/>
  <c r="AF63" i="4"/>
  <c r="AF64" i="4"/>
  <c r="AF65" i="4"/>
  <c r="AF66" i="4"/>
  <c r="AF67" i="4"/>
  <c r="AF68" i="4"/>
  <c r="AF69" i="4"/>
  <c r="AF70" i="4"/>
  <c r="AF71" i="4"/>
  <c r="AF72" i="4"/>
  <c r="AF73" i="4"/>
  <c r="AF74" i="4"/>
  <c r="AF75" i="4"/>
  <c r="AF76" i="4"/>
  <c r="AF77" i="4"/>
  <c r="AF78" i="4"/>
  <c r="AF79" i="4"/>
  <c r="AF80" i="4"/>
  <c r="AF81" i="4"/>
  <c r="AF82" i="4"/>
  <c r="AF83" i="4"/>
  <c r="AF84" i="4"/>
  <c r="AF85" i="4"/>
  <c r="AF86" i="4"/>
  <c r="AF87" i="4"/>
  <c r="AF88" i="4"/>
  <c r="AF89" i="4"/>
  <c r="AF90" i="4"/>
  <c r="AF91" i="4"/>
  <c r="AF92" i="4"/>
  <c r="AF93" i="4"/>
  <c r="AF94" i="4"/>
  <c r="AF95" i="4"/>
  <c r="AF96" i="4"/>
  <c r="AF97" i="4"/>
  <c r="AF98" i="4"/>
  <c r="AF99" i="4"/>
  <c r="AF100" i="4"/>
  <c r="AF101" i="4"/>
  <c r="AF102" i="4"/>
  <c r="AF103" i="4"/>
  <c r="AF104" i="4"/>
  <c r="AF105" i="4"/>
  <c r="AF106" i="4"/>
  <c r="AF107" i="4"/>
  <c r="AF108" i="4"/>
  <c r="AF109" i="4"/>
  <c r="AF110" i="4"/>
  <c r="AF111" i="4"/>
  <c r="AF112" i="4"/>
  <c r="AF113" i="4"/>
  <c r="AF114" i="4"/>
  <c r="AF115" i="4"/>
  <c r="AF116" i="4"/>
  <c r="AF117" i="4"/>
  <c r="AF118" i="4"/>
  <c r="AF119" i="4"/>
  <c r="AF120" i="4"/>
  <c r="AF121" i="4"/>
  <c r="AF122" i="4"/>
  <c r="AF123" i="4"/>
  <c r="AF124" i="4"/>
  <c r="AF125" i="4"/>
  <c r="AF126" i="4"/>
  <c r="AF127" i="4"/>
  <c r="AF128" i="4"/>
  <c r="AF129" i="4"/>
  <c r="AF130" i="4"/>
  <c r="AF131" i="4"/>
  <c r="AF132" i="4"/>
  <c r="AF133" i="4"/>
  <c r="AF134" i="4"/>
  <c r="AF135" i="4"/>
  <c r="AF136" i="4"/>
  <c r="AF137" i="4"/>
  <c r="AF138" i="4"/>
  <c r="AF139" i="4"/>
  <c r="AF140" i="4"/>
  <c r="AF141" i="4"/>
  <c r="AF142" i="4"/>
  <c r="AF143" i="4"/>
  <c r="AF144" i="4"/>
  <c r="AF145" i="4"/>
  <c r="AF146" i="4"/>
  <c r="AF147" i="4"/>
  <c r="AF148" i="4"/>
  <c r="AF149" i="4"/>
  <c r="AF150" i="4"/>
  <c r="AF151" i="4"/>
  <c r="AF152" i="4"/>
  <c r="AF153" i="4"/>
  <c r="AF154" i="4"/>
  <c r="AF155" i="4"/>
  <c r="AF156" i="4"/>
  <c r="AF157" i="4"/>
  <c r="AF158" i="4"/>
  <c r="AF159" i="4"/>
  <c r="AF160" i="4"/>
  <c r="AF161" i="4"/>
  <c r="AF162" i="4"/>
  <c r="AF163" i="4"/>
  <c r="AF164" i="4"/>
  <c r="AF165" i="4"/>
  <c r="AF166" i="4"/>
  <c r="AF167" i="4"/>
  <c r="AF168" i="4"/>
  <c r="AF169" i="4"/>
  <c r="AF170" i="4"/>
  <c r="AF171" i="4"/>
  <c r="AF172" i="4"/>
  <c r="AF173" i="4"/>
  <c r="AF174" i="4"/>
  <c r="AF175" i="4"/>
  <c r="AF176" i="4"/>
  <c r="AF177" i="4"/>
  <c r="AF178" i="4"/>
  <c r="AF179" i="4"/>
  <c r="AF180" i="4"/>
  <c r="AF181" i="4"/>
  <c r="AF182" i="4"/>
  <c r="AF183" i="4"/>
  <c r="AF184" i="4"/>
  <c r="AF185" i="4"/>
  <c r="AF186" i="4"/>
  <c r="AF187" i="4"/>
  <c r="AF188" i="4"/>
  <c r="AF189" i="4"/>
  <c r="AF190" i="4"/>
  <c r="AF191" i="4"/>
  <c r="AF192" i="4"/>
  <c r="AF193" i="4"/>
  <c r="AF194" i="4"/>
  <c r="AF195" i="4"/>
  <c r="AF196" i="4"/>
  <c r="AF197" i="4"/>
  <c r="AF198" i="4"/>
  <c r="AF199" i="4"/>
  <c r="AF200" i="4"/>
  <c r="AF201" i="4"/>
  <c r="AF202" i="4"/>
  <c r="AF203" i="4"/>
  <c r="AF204" i="4"/>
  <c r="AF205" i="4"/>
  <c r="AF206" i="4"/>
  <c r="AF207" i="4"/>
  <c r="AF208" i="4"/>
  <c r="AF209" i="4"/>
  <c r="AF210" i="4"/>
  <c r="AF211" i="4"/>
  <c r="AF212" i="4"/>
  <c r="AF213" i="4"/>
  <c r="AF214" i="4"/>
  <c r="AF215" i="4"/>
  <c r="AF216" i="4"/>
  <c r="AF217" i="4"/>
  <c r="AF218" i="4"/>
  <c r="AF219" i="4"/>
  <c r="AF220" i="4"/>
  <c r="AF221" i="4"/>
  <c r="AF222" i="4"/>
  <c r="AF223" i="4"/>
  <c r="AF224" i="4"/>
  <c r="AF225" i="4"/>
  <c r="AF226" i="4"/>
  <c r="AF227" i="4"/>
  <c r="AF228" i="4"/>
  <c r="AF229" i="4"/>
  <c r="AF230" i="4"/>
  <c r="AF231" i="4"/>
  <c r="AF232" i="4"/>
  <c r="AF233" i="4"/>
  <c r="AF234" i="4"/>
  <c r="AF235" i="4"/>
  <c r="AF236" i="4"/>
  <c r="AF237" i="4"/>
  <c r="AF238" i="4"/>
  <c r="AF239" i="4"/>
  <c r="AF240" i="4"/>
  <c r="AF241" i="4"/>
  <c r="AF242" i="4"/>
  <c r="AF243" i="4"/>
  <c r="AF244" i="4"/>
  <c r="AF245" i="4"/>
  <c r="AF246" i="4"/>
  <c r="AF247" i="4"/>
  <c r="AF248" i="4"/>
  <c r="AF249" i="4"/>
  <c r="AF250" i="4"/>
  <c r="AF251" i="4"/>
  <c r="AF252" i="4"/>
  <c r="AF253" i="4"/>
  <c r="AF254" i="4"/>
  <c r="AF255" i="4"/>
  <c r="AF256" i="4"/>
  <c r="AF257" i="4"/>
  <c r="AF258" i="4"/>
  <c r="AF259" i="4"/>
  <c r="AF260" i="4"/>
  <c r="AF261" i="4"/>
  <c r="AF262" i="4"/>
  <c r="AF263" i="4"/>
  <c r="AF264" i="4"/>
  <c r="AF265" i="4"/>
  <c r="AF266" i="4"/>
  <c r="AF267" i="4"/>
  <c r="AF268" i="4"/>
  <c r="AF269" i="4"/>
  <c r="AF270" i="4"/>
  <c r="AF271" i="4"/>
  <c r="AF272" i="4"/>
  <c r="AF273" i="4"/>
  <c r="AF274" i="4"/>
  <c r="AF275" i="4"/>
  <c r="AF276" i="4"/>
  <c r="AF277" i="4"/>
  <c r="AF278" i="4"/>
  <c r="AF279" i="4"/>
  <c r="AF280" i="4"/>
  <c r="AF281" i="4"/>
  <c r="AF282" i="4"/>
  <c r="AF283" i="4"/>
  <c r="AF284" i="4"/>
  <c r="AF285" i="4"/>
  <c r="AF286" i="4"/>
  <c r="AF287" i="4"/>
  <c r="AF288" i="4"/>
  <c r="AF289" i="4"/>
  <c r="AF290" i="4"/>
  <c r="AF291" i="4"/>
  <c r="AF292" i="4"/>
  <c r="AF293" i="4"/>
  <c r="AF294" i="4"/>
  <c r="AF295" i="4"/>
  <c r="AF296" i="4"/>
  <c r="AF297" i="4"/>
  <c r="AF298" i="4"/>
  <c r="AF299" i="4"/>
  <c r="AF300" i="4"/>
  <c r="AF301" i="4"/>
  <c r="AF302" i="4"/>
  <c r="AF303" i="4"/>
  <c r="AF304" i="4"/>
  <c r="AF305" i="4"/>
  <c r="AF306" i="4"/>
  <c r="AF307" i="4"/>
  <c r="AF308" i="4"/>
  <c r="AF309" i="4"/>
  <c r="AF310" i="4"/>
  <c r="AF311" i="4"/>
  <c r="AF312" i="4"/>
  <c r="AF313" i="4"/>
  <c r="AF314" i="4"/>
  <c r="AF315" i="4"/>
  <c r="AF316" i="4"/>
  <c r="AF317" i="4"/>
  <c r="AF318" i="4"/>
  <c r="AF319" i="4"/>
  <c r="AF320" i="4"/>
  <c r="AF321" i="4"/>
  <c r="AF322" i="4"/>
  <c r="AF323" i="4"/>
  <c r="AF324" i="4"/>
  <c r="AF325" i="4"/>
  <c r="AF326" i="4"/>
  <c r="AF327" i="4"/>
  <c r="AF328" i="4"/>
  <c r="AF329" i="4"/>
  <c r="AF330" i="4"/>
  <c r="AF331" i="4"/>
  <c r="AF332" i="4"/>
  <c r="AF333" i="4"/>
  <c r="AF334" i="4"/>
  <c r="AF335" i="4"/>
  <c r="AF336" i="4"/>
  <c r="AF337" i="4"/>
  <c r="AF338" i="4"/>
  <c r="AF339" i="4"/>
  <c r="AF340" i="4"/>
  <c r="AF341" i="4"/>
  <c r="AF342" i="4"/>
  <c r="AF343" i="4"/>
  <c r="AF344" i="4"/>
  <c r="AF345" i="4"/>
  <c r="AF346" i="4"/>
  <c r="AF347" i="4"/>
  <c r="AF348" i="4"/>
  <c r="AF349" i="4"/>
  <c r="AF350" i="4"/>
  <c r="AF351" i="4"/>
  <c r="AF352" i="4"/>
  <c r="AF353" i="4"/>
  <c r="AF354" i="4"/>
  <c r="AF355" i="4"/>
  <c r="AF356" i="4"/>
  <c r="AF357" i="4"/>
  <c r="AF358" i="4"/>
  <c r="AF359" i="4"/>
  <c r="AF360" i="4"/>
  <c r="AF361" i="4"/>
  <c r="AF362" i="4"/>
  <c r="AF363" i="4"/>
  <c r="AF364" i="4"/>
  <c r="AF365" i="4"/>
  <c r="AF366" i="4"/>
  <c r="AF367" i="4"/>
  <c r="AF368" i="4"/>
  <c r="AF369" i="4"/>
  <c r="AF370" i="4"/>
  <c r="AF371" i="4"/>
  <c r="AF372" i="4"/>
  <c r="AF373" i="4"/>
  <c r="AF374" i="4"/>
  <c r="AF375" i="4"/>
  <c r="AF376" i="4"/>
  <c r="AF377" i="4"/>
  <c r="AF378" i="4"/>
  <c r="AF379" i="4"/>
  <c r="AF380" i="4"/>
  <c r="AF381" i="4"/>
  <c r="AF382" i="4"/>
  <c r="AF383" i="4"/>
  <c r="AF384" i="4"/>
  <c r="AF385" i="4"/>
  <c r="AF386" i="4"/>
  <c r="AF387" i="4"/>
  <c r="AF388" i="4"/>
  <c r="AF389" i="4"/>
  <c r="AF390" i="4"/>
  <c r="AF391" i="4"/>
  <c r="AF392" i="4"/>
  <c r="AF393" i="4"/>
  <c r="AF394" i="4"/>
  <c r="AF395" i="4"/>
  <c r="AF396" i="4"/>
  <c r="AF397" i="4"/>
  <c r="AF398" i="4"/>
  <c r="AF399" i="4"/>
  <c r="AF400" i="4"/>
  <c r="AF401" i="4"/>
  <c r="AF402" i="4"/>
  <c r="AF403" i="4"/>
  <c r="AF404" i="4"/>
  <c r="AF405" i="4"/>
  <c r="AF406" i="4"/>
  <c r="AF407" i="4"/>
  <c r="AF408" i="4"/>
  <c r="AF409" i="4"/>
  <c r="AF410" i="4"/>
  <c r="AF411" i="4"/>
  <c r="AF412" i="4"/>
  <c r="AF413" i="4"/>
  <c r="AF414" i="4"/>
  <c r="AF415" i="4"/>
  <c r="AF416" i="4"/>
  <c r="AF417" i="4"/>
  <c r="AF418" i="4"/>
  <c r="AF419" i="4"/>
  <c r="AF420" i="4"/>
  <c r="AF421" i="4"/>
  <c r="AF422" i="4"/>
  <c r="AF423" i="4"/>
  <c r="AF424" i="4"/>
  <c r="AF425" i="4"/>
  <c r="AF426" i="4"/>
  <c r="AF427" i="4"/>
  <c r="AF428" i="4"/>
  <c r="AF429" i="4"/>
  <c r="AF430" i="4"/>
  <c r="AF431" i="4"/>
  <c r="AF432" i="4"/>
  <c r="AF433" i="4"/>
  <c r="AF434" i="4"/>
  <c r="AF435" i="4"/>
  <c r="AF436" i="4"/>
  <c r="AF437" i="4"/>
  <c r="AF438" i="4"/>
  <c r="AF439" i="4"/>
  <c r="AF440" i="4"/>
  <c r="AF441" i="4"/>
  <c r="AF442" i="4"/>
  <c r="AF443" i="4"/>
  <c r="AF444" i="4"/>
  <c r="AF445" i="4"/>
  <c r="AF446" i="4"/>
  <c r="AF447" i="4"/>
  <c r="AF448" i="4"/>
  <c r="AF449" i="4"/>
  <c r="AF450" i="4"/>
  <c r="AF451" i="4"/>
  <c r="AF452" i="4"/>
  <c r="AF453" i="4"/>
  <c r="AF454" i="4"/>
  <c r="AF455" i="4"/>
  <c r="AF456" i="4"/>
  <c r="AF457" i="4"/>
  <c r="AF458" i="4"/>
  <c r="AF459" i="4"/>
  <c r="AF460" i="4"/>
  <c r="AF461" i="4"/>
  <c r="AF462" i="4"/>
  <c r="AF463" i="4"/>
  <c r="AF464" i="4"/>
  <c r="AF465" i="4"/>
  <c r="AF466" i="4"/>
  <c r="AF467" i="4"/>
  <c r="AF468" i="4"/>
  <c r="AF469" i="4"/>
  <c r="AF470" i="4"/>
  <c r="AF471" i="4"/>
  <c r="AF472" i="4"/>
  <c r="AF473" i="4"/>
  <c r="AF474" i="4"/>
  <c r="AF475" i="4"/>
  <c r="AF476" i="4"/>
  <c r="AF477" i="4"/>
  <c r="AF478" i="4"/>
  <c r="AF479" i="4"/>
  <c r="AF480" i="4"/>
  <c r="AF481" i="4"/>
  <c r="AF482" i="4"/>
  <c r="AF483" i="4"/>
  <c r="AF484" i="4"/>
  <c r="AF485" i="4"/>
  <c r="AF486" i="4"/>
  <c r="AF487" i="4"/>
  <c r="AF488" i="4"/>
  <c r="AF489" i="4"/>
  <c r="AF490" i="4"/>
  <c r="AF491" i="4"/>
  <c r="AF492" i="4"/>
  <c r="AF493" i="4"/>
  <c r="AF494" i="4"/>
  <c r="AF495" i="4"/>
  <c r="AF496" i="4"/>
  <c r="AF497" i="4"/>
  <c r="AF498" i="4"/>
  <c r="AF499" i="4"/>
  <c r="AF500" i="4"/>
  <c r="AF18" i="4"/>
  <c r="AE22" i="4"/>
  <c r="AE16" i="4"/>
  <c r="AE19" i="4"/>
  <c r="AE17" i="4"/>
  <c r="AE14" i="4"/>
  <c r="AE23" i="4"/>
  <c r="AE20" i="4"/>
  <c r="AE21" i="4"/>
  <c r="AE13" i="4"/>
  <c r="AE12" i="4"/>
  <c r="AE15" i="4"/>
  <c r="AE24" i="4"/>
  <c r="AE25" i="4"/>
  <c r="AE26" i="4"/>
  <c r="AE27" i="4"/>
  <c r="AE28" i="4"/>
  <c r="AE29" i="4"/>
  <c r="AE30" i="4"/>
  <c r="AE31" i="4"/>
  <c r="AE32" i="4"/>
  <c r="AE33" i="4"/>
  <c r="AE34" i="4"/>
  <c r="AE35" i="4"/>
  <c r="AE36" i="4"/>
  <c r="AE37" i="4"/>
  <c r="AE38" i="4"/>
  <c r="AE39" i="4"/>
  <c r="AE40" i="4"/>
  <c r="AE41" i="4"/>
  <c r="AE42" i="4"/>
  <c r="AE43" i="4"/>
  <c r="AE44" i="4"/>
  <c r="AE45" i="4"/>
  <c r="AE46" i="4"/>
  <c r="AE47" i="4"/>
  <c r="AE48" i="4"/>
  <c r="AE49" i="4"/>
  <c r="AE50" i="4"/>
  <c r="AE51" i="4"/>
  <c r="AE52" i="4"/>
  <c r="AE53" i="4"/>
  <c r="AE54" i="4"/>
  <c r="AE55" i="4"/>
  <c r="AE56" i="4"/>
  <c r="AE57" i="4"/>
  <c r="AE58" i="4"/>
  <c r="AE59" i="4"/>
  <c r="AE60" i="4"/>
  <c r="AE61" i="4"/>
  <c r="AE62" i="4"/>
  <c r="AE63" i="4"/>
  <c r="AE64" i="4"/>
  <c r="AE65" i="4"/>
  <c r="AE66" i="4"/>
  <c r="AE67" i="4"/>
  <c r="AE68" i="4"/>
  <c r="AE69" i="4"/>
  <c r="AE70" i="4"/>
  <c r="AE71" i="4"/>
  <c r="AE72" i="4"/>
  <c r="AE73" i="4"/>
  <c r="AE74" i="4"/>
  <c r="AE75" i="4"/>
  <c r="AE76" i="4"/>
  <c r="AE77" i="4"/>
  <c r="AE78" i="4"/>
  <c r="AE79" i="4"/>
  <c r="AE80" i="4"/>
  <c r="AE81" i="4"/>
  <c r="AE82" i="4"/>
  <c r="AE83" i="4"/>
  <c r="AE84" i="4"/>
  <c r="AE85" i="4"/>
  <c r="AE86" i="4"/>
  <c r="AE87" i="4"/>
  <c r="AE88" i="4"/>
  <c r="AE89" i="4"/>
  <c r="AE90" i="4"/>
  <c r="AE91" i="4"/>
  <c r="AE92" i="4"/>
  <c r="AE93" i="4"/>
  <c r="AE94" i="4"/>
  <c r="AE95" i="4"/>
  <c r="AE96" i="4"/>
  <c r="AE97" i="4"/>
  <c r="AE98" i="4"/>
  <c r="AE99" i="4"/>
  <c r="AE100" i="4"/>
  <c r="AE101" i="4"/>
  <c r="AE102" i="4"/>
  <c r="AE103" i="4"/>
  <c r="AE104" i="4"/>
  <c r="AE105" i="4"/>
  <c r="AE106" i="4"/>
  <c r="AE107" i="4"/>
  <c r="AE108" i="4"/>
  <c r="AE109" i="4"/>
  <c r="AE110" i="4"/>
  <c r="AE111" i="4"/>
  <c r="AE112" i="4"/>
  <c r="AE113" i="4"/>
  <c r="AE114" i="4"/>
  <c r="AE115" i="4"/>
  <c r="AE116" i="4"/>
  <c r="AE117" i="4"/>
  <c r="AE118" i="4"/>
  <c r="AE119" i="4"/>
  <c r="AE120" i="4"/>
  <c r="AE121" i="4"/>
  <c r="AE122" i="4"/>
  <c r="AE123" i="4"/>
  <c r="AE124" i="4"/>
  <c r="AE125" i="4"/>
  <c r="AE126" i="4"/>
  <c r="AE127" i="4"/>
  <c r="AE128" i="4"/>
  <c r="AE129" i="4"/>
  <c r="AE130" i="4"/>
  <c r="AE131" i="4"/>
  <c r="AE132" i="4"/>
  <c r="AE133" i="4"/>
  <c r="AE134" i="4"/>
  <c r="AE135" i="4"/>
  <c r="AE136" i="4"/>
  <c r="AE137" i="4"/>
  <c r="AE138" i="4"/>
  <c r="AE139" i="4"/>
  <c r="AE140" i="4"/>
  <c r="AE141" i="4"/>
  <c r="AE142" i="4"/>
  <c r="AE143" i="4"/>
  <c r="AE144" i="4"/>
  <c r="AE145" i="4"/>
  <c r="AE146" i="4"/>
  <c r="AE147" i="4"/>
  <c r="AE148" i="4"/>
  <c r="AE149" i="4"/>
  <c r="AE150" i="4"/>
  <c r="AE151" i="4"/>
  <c r="AE152" i="4"/>
  <c r="AE153" i="4"/>
  <c r="AE154" i="4"/>
  <c r="AE155" i="4"/>
  <c r="AE156" i="4"/>
  <c r="AE157" i="4"/>
  <c r="AE158" i="4"/>
  <c r="AE159" i="4"/>
  <c r="AE160" i="4"/>
  <c r="AE161" i="4"/>
  <c r="AE162" i="4"/>
  <c r="AE163" i="4"/>
  <c r="AE164" i="4"/>
  <c r="AE165" i="4"/>
  <c r="AE166" i="4"/>
  <c r="AE167" i="4"/>
  <c r="AE168" i="4"/>
  <c r="AE169" i="4"/>
  <c r="AE170" i="4"/>
  <c r="AE171" i="4"/>
  <c r="AE172" i="4"/>
  <c r="AE173" i="4"/>
  <c r="AE174" i="4"/>
  <c r="AE175" i="4"/>
  <c r="AE176" i="4"/>
  <c r="AE177" i="4"/>
  <c r="AE178" i="4"/>
  <c r="AE179" i="4"/>
  <c r="AE180" i="4"/>
  <c r="AE181" i="4"/>
  <c r="AE182" i="4"/>
  <c r="AE183" i="4"/>
  <c r="AE184" i="4"/>
  <c r="AE185" i="4"/>
  <c r="AE186" i="4"/>
  <c r="AE187" i="4"/>
  <c r="AE188" i="4"/>
  <c r="AE189" i="4"/>
  <c r="AE190" i="4"/>
  <c r="AE191" i="4"/>
  <c r="AE192" i="4"/>
  <c r="AE193" i="4"/>
  <c r="AE194" i="4"/>
  <c r="AE195" i="4"/>
  <c r="AE196" i="4"/>
  <c r="AE197" i="4"/>
  <c r="AE198" i="4"/>
  <c r="AE199" i="4"/>
  <c r="AE200" i="4"/>
  <c r="AE201" i="4"/>
  <c r="AE202" i="4"/>
  <c r="AE203" i="4"/>
  <c r="AE204" i="4"/>
  <c r="AE205" i="4"/>
  <c r="AE206" i="4"/>
  <c r="AE207" i="4"/>
  <c r="AE208" i="4"/>
  <c r="AE209" i="4"/>
  <c r="AE210" i="4"/>
  <c r="AE211" i="4"/>
  <c r="AE212" i="4"/>
  <c r="AE213" i="4"/>
  <c r="AE214" i="4"/>
  <c r="AE215" i="4"/>
  <c r="AE216" i="4"/>
  <c r="AE217" i="4"/>
  <c r="AE218" i="4"/>
  <c r="AE219" i="4"/>
  <c r="AE220" i="4"/>
  <c r="AE221" i="4"/>
  <c r="AE222" i="4"/>
  <c r="AE223" i="4"/>
  <c r="AE224" i="4"/>
  <c r="AE225" i="4"/>
  <c r="AE226" i="4"/>
  <c r="AE227" i="4"/>
  <c r="AE228" i="4"/>
  <c r="AE229" i="4"/>
  <c r="AE230" i="4"/>
  <c r="AE231" i="4"/>
  <c r="AE232" i="4"/>
  <c r="AE233" i="4"/>
  <c r="AE234" i="4"/>
  <c r="AE235" i="4"/>
  <c r="AE236" i="4"/>
  <c r="AE237" i="4"/>
  <c r="AE238" i="4"/>
  <c r="AE239" i="4"/>
  <c r="AE240" i="4"/>
  <c r="AE241" i="4"/>
  <c r="AE242" i="4"/>
  <c r="AE243" i="4"/>
  <c r="AE244" i="4"/>
  <c r="AE245" i="4"/>
  <c r="AE246" i="4"/>
  <c r="AE247" i="4"/>
  <c r="AE248" i="4"/>
  <c r="AE249" i="4"/>
  <c r="AE250" i="4"/>
  <c r="AE251" i="4"/>
  <c r="AE252" i="4"/>
  <c r="AE253" i="4"/>
  <c r="AE254" i="4"/>
  <c r="AE255" i="4"/>
  <c r="AE256" i="4"/>
  <c r="AE257" i="4"/>
  <c r="AE258" i="4"/>
  <c r="AE259" i="4"/>
  <c r="AE260" i="4"/>
  <c r="AE261" i="4"/>
  <c r="AE262" i="4"/>
  <c r="AE263" i="4"/>
  <c r="AE264" i="4"/>
  <c r="AE265" i="4"/>
  <c r="AE266" i="4"/>
  <c r="AE267" i="4"/>
  <c r="AE268" i="4"/>
  <c r="AE269" i="4"/>
  <c r="AE270" i="4"/>
  <c r="AE271" i="4"/>
  <c r="AE272" i="4"/>
  <c r="AE273" i="4"/>
  <c r="AE274" i="4"/>
  <c r="AE275" i="4"/>
  <c r="AE276" i="4"/>
  <c r="AE277" i="4"/>
  <c r="AE278" i="4"/>
  <c r="AE279" i="4"/>
  <c r="AE280" i="4"/>
  <c r="AE281" i="4"/>
  <c r="AE282" i="4"/>
  <c r="AE283" i="4"/>
  <c r="AE284" i="4"/>
  <c r="AE285" i="4"/>
  <c r="AE286" i="4"/>
  <c r="AE287" i="4"/>
  <c r="AE288" i="4"/>
  <c r="AE289" i="4"/>
  <c r="AE290" i="4"/>
  <c r="AE291" i="4"/>
  <c r="AE292" i="4"/>
  <c r="AE293" i="4"/>
  <c r="AE294" i="4"/>
  <c r="AE295" i="4"/>
  <c r="AE296" i="4"/>
  <c r="AE297" i="4"/>
  <c r="AE298" i="4"/>
  <c r="AE299" i="4"/>
  <c r="AE300" i="4"/>
  <c r="AE301" i="4"/>
  <c r="AE302" i="4"/>
  <c r="AE303" i="4"/>
  <c r="AE304" i="4"/>
  <c r="AE305" i="4"/>
  <c r="AE306" i="4"/>
  <c r="AE307" i="4"/>
  <c r="AE308" i="4"/>
  <c r="AE309" i="4"/>
  <c r="AE310" i="4"/>
  <c r="AE311" i="4"/>
  <c r="AE312" i="4"/>
  <c r="AE313" i="4"/>
  <c r="AE314" i="4"/>
  <c r="AE315" i="4"/>
  <c r="AE316" i="4"/>
  <c r="AE317" i="4"/>
  <c r="AE318" i="4"/>
  <c r="AE319" i="4"/>
  <c r="AE320" i="4"/>
  <c r="AE321" i="4"/>
  <c r="AE322" i="4"/>
  <c r="AE323" i="4"/>
  <c r="AE324" i="4"/>
  <c r="AE325" i="4"/>
  <c r="AE326" i="4"/>
  <c r="AE327" i="4"/>
  <c r="AE328" i="4"/>
  <c r="AE329" i="4"/>
  <c r="AE330" i="4"/>
  <c r="AE331" i="4"/>
  <c r="AE332" i="4"/>
  <c r="AE333" i="4"/>
  <c r="AE334" i="4"/>
  <c r="AE335" i="4"/>
  <c r="AE336" i="4"/>
  <c r="AE337" i="4"/>
  <c r="AE338" i="4"/>
  <c r="AE339" i="4"/>
  <c r="AE340" i="4"/>
  <c r="AE341" i="4"/>
  <c r="AE342" i="4"/>
  <c r="AE343" i="4"/>
  <c r="AE344" i="4"/>
  <c r="AE345" i="4"/>
  <c r="AE346" i="4"/>
  <c r="AE347" i="4"/>
  <c r="AE348" i="4"/>
  <c r="AE349" i="4"/>
  <c r="AE350" i="4"/>
  <c r="AE351" i="4"/>
  <c r="AE352" i="4"/>
  <c r="AE353" i="4"/>
  <c r="AE354" i="4"/>
  <c r="AE355" i="4"/>
  <c r="AE356" i="4"/>
  <c r="AE357" i="4"/>
  <c r="AE358" i="4"/>
  <c r="AE359" i="4"/>
  <c r="AE360" i="4"/>
  <c r="AE361" i="4"/>
  <c r="AE362" i="4"/>
  <c r="AE363" i="4"/>
  <c r="AE364" i="4"/>
  <c r="AE365" i="4"/>
  <c r="AE366" i="4"/>
  <c r="AE367" i="4"/>
  <c r="AE368" i="4"/>
  <c r="AE369" i="4"/>
  <c r="AE370" i="4"/>
  <c r="AE371" i="4"/>
  <c r="AE372" i="4"/>
  <c r="AE373" i="4"/>
  <c r="AE374" i="4"/>
  <c r="AE375" i="4"/>
  <c r="AE376" i="4"/>
  <c r="AE377" i="4"/>
  <c r="AE378" i="4"/>
  <c r="AE379" i="4"/>
  <c r="AE380" i="4"/>
  <c r="AE381" i="4"/>
  <c r="AE382" i="4"/>
  <c r="AE383" i="4"/>
  <c r="AE384" i="4"/>
  <c r="AE385" i="4"/>
  <c r="AE386" i="4"/>
  <c r="AE387" i="4"/>
  <c r="AE388" i="4"/>
  <c r="AE389" i="4"/>
  <c r="AE390" i="4"/>
  <c r="AE391" i="4"/>
  <c r="AE392" i="4"/>
  <c r="AE393" i="4"/>
  <c r="AE394" i="4"/>
  <c r="AE395" i="4"/>
  <c r="AE396" i="4"/>
  <c r="AE397" i="4"/>
  <c r="AE398" i="4"/>
  <c r="AE399" i="4"/>
  <c r="AE400" i="4"/>
  <c r="AE401" i="4"/>
  <c r="AE402" i="4"/>
  <c r="AE403" i="4"/>
  <c r="AE404" i="4"/>
  <c r="AE405" i="4"/>
  <c r="AE406" i="4"/>
  <c r="AE407" i="4"/>
  <c r="AE408" i="4"/>
  <c r="AE409" i="4"/>
  <c r="AE410" i="4"/>
  <c r="AE411" i="4"/>
  <c r="AE412" i="4"/>
  <c r="AE413" i="4"/>
  <c r="AE414" i="4"/>
  <c r="AE415" i="4"/>
  <c r="AE416" i="4"/>
  <c r="AE417" i="4"/>
  <c r="AE418" i="4"/>
  <c r="AE419" i="4"/>
  <c r="AE420" i="4"/>
  <c r="AE421" i="4"/>
  <c r="AE422" i="4"/>
  <c r="AE423" i="4"/>
  <c r="AE424" i="4"/>
  <c r="AE425" i="4"/>
  <c r="AE426" i="4"/>
  <c r="AE427" i="4"/>
  <c r="AE428" i="4"/>
  <c r="AE429" i="4"/>
  <c r="AE430" i="4"/>
  <c r="AE431" i="4"/>
  <c r="AE432" i="4"/>
  <c r="AE433" i="4"/>
  <c r="AE434" i="4"/>
  <c r="AE435" i="4"/>
  <c r="AE436" i="4"/>
  <c r="AE437" i="4"/>
  <c r="AE438" i="4"/>
  <c r="AE439" i="4"/>
  <c r="AE440" i="4"/>
  <c r="AE441" i="4"/>
  <c r="AE442" i="4"/>
  <c r="AE443" i="4"/>
  <c r="AE444" i="4"/>
  <c r="AE445" i="4"/>
  <c r="AE446" i="4"/>
  <c r="AE447" i="4"/>
  <c r="AE448" i="4"/>
  <c r="AE449" i="4"/>
  <c r="AE450" i="4"/>
  <c r="AE451" i="4"/>
  <c r="AE452" i="4"/>
  <c r="AE453" i="4"/>
  <c r="AE454" i="4"/>
  <c r="AE455" i="4"/>
  <c r="AE456" i="4"/>
  <c r="AE457" i="4"/>
  <c r="AE458" i="4"/>
  <c r="AE459" i="4"/>
  <c r="AE460" i="4"/>
  <c r="AE461" i="4"/>
  <c r="AE462" i="4"/>
  <c r="AE463" i="4"/>
  <c r="AE464" i="4"/>
  <c r="AE465" i="4"/>
  <c r="AE466" i="4"/>
  <c r="AE467" i="4"/>
  <c r="AE468" i="4"/>
  <c r="AE469" i="4"/>
  <c r="AE470" i="4"/>
  <c r="AE471" i="4"/>
  <c r="AE472" i="4"/>
  <c r="AE473" i="4"/>
  <c r="AE474" i="4"/>
  <c r="AE475" i="4"/>
  <c r="AE476" i="4"/>
  <c r="AE477" i="4"/>
  <c r="AE478" i="4"/>
  <c r="AE479" i="4"/>
  <c r="AE480" i="4"/>
  <c r="AE481" i="4"/>
  <c r="AE482" i="4"/>
  <c r="AE483" i="4"/>
  <c r="AE484" i="4"/>
  <c r="AE485" i="4"/>
  <c r="AE486" i="4"/>
  <c r="AE487" i="4"/>
  <c r="AE488" i="4"/>
  <c r="AE489" i="4"/>
  <c r="AE490" i="4"/>
  <c r="AE491" i="4"/>
  <c r="AE492" i="4"/>
  <c r="AE493" i="4"/>
  <c r="AE494" i="4"/>
  <c r="AE495" i="4"/>
  <c r="AE496" i="4"/>
  <c r="AE497" i="4"/>
  <c r="AE498" i="4"/>
  <c r="AE499" i="4"/>
  <c r="AE500" i="4"/>
  <c r="AE18" i="4"/>
  <c r="C1" i="12" l="1"/>
  <c r="C2" i="12"/>
  <c r="C3" i="12"/>
  <c r="C4" i="12"/>
  <c r="C5" i="12"/>
  <c r="C6" i="12"/>
  <c r="C7" i="12"/>
  <c r="C8" i="12"/>
  <c r="C9" i="12"/>
  <c r="C10" i="12"/>
  <c r="C11" i="12"/>
  <c r="C12" i="12"/>
  <c r="H18" i="4" l="1" a="1"/>
  <c r="H18" i="4" s="1"/>
  <c r="C13" i="12" l="1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C46" i="12"/>
  <c r="C47" i="12"/>
  <c r="C48" i="12"/>
  <c r="C49" i="12"/>
  <c r="C50" i="12"/>
  <c r="C51" i="12"/>
  <c r="C52" i="12"/>
  <c r="C53" i="12"/>
  <c r="C54" i="12"/>
  <c r="C55" i="12"/>
  <c r="C56" i="12"/>
  <c r="C57" i="12"/>
  <c r="C58" i="12"/>
  <c r="C59" i="12"/>
  <c r="C60" i="12"/>
  <c r="C61" i="12"/>
  <c r="C62" i="12"/>
  <c r="C63" i="12"/>
  <c r="C64" i="12"/>
  <c r="C65" i="12"/>
  <c r="C66" i="12"/>
  <c r="C67" i="12"/>
  <c r="C68" i="12"/>
  <c r="C69" i="12"/>
  <c r="C70" i="12"/>
  <c r="C71" i="12"/>
  <c r="C72" i="12"/>
  <c r="C73" i="12"/>
  <c r="C74" i="12"/>
  <c r="C75" i="12"/>
  <c r="C76" i="12"/>
  <c r="C77" i="12"/>
  <c r="C78" i="12"/>
  <c r="C79" i="12"/>
  <c r="C80" i="12"/>
  <c r="C81" i="12"/>
  <c r="C82" i="12"/>
  <c r="C83" i="12"/>
  <c r="C84" i="12"/>
  <c r="C85" i="12"/>
  <c r="C86" i="12"/>
  <c r="C87" i="12"/>
  <c r="C88" i="12"/>
  <c r="C89" i="12"/>
  <c r="C90" i="12"/>
  <c r="C91" i="12"/>
  <c r="C92" i="12"/>
  <c r="C93" i="12"/>
  <c r="C94" i="12"/>
  <c r="C95" i="12"/>
  <c r="C96" i="12"/>
  <c r="C97" i="12"/>
  <c r="C98" i="12"/>
  <c r="C99" i="12"/>
  <c r="C100" i="12"/>
  <c r="C101" i="12"/>
  <c r="C102" i="12"/>
  <c r="C103" i="12"/>
  <c r="C104" i="12"/>
  <c r="C105" i="12"/>
  <c r="C106" i="12"/>
  <c r="E20" i="12" l="1"/>
  <c r="E10" i="4" l="1" a="1"/>
  <c r="E10" i="4" s="1"/>
  <c r="E3" i="12" l="1"/>
  <c r="E4" i="12"/>
  <c r="E5" i="12"/>
  <c r="E6" i="12"/>
  <c r="E7" i="12"/>
  <c r="E8" i="12"/>
  <c r="E9" i="12"/>
  <c r="E10" i="12"/>
  <c r="E11" i="12"/>
  <c r="E12" i="12"/>
  <c r="E13" i="12"/>
  <c r="E14" i="12"/>
  <c r="E15" i="12"/>
  <c r="E16" i="12"/>
  <c r="E17" i="12"/>
  <c r="E18" i="12"/>
  <c r="E19" i="12"/>
  <c r="E21" i="12"/>
  <c r="E22" i="12"/>
  <c r="E23" i="12"/>
  <c r="E24" i="12"/>
  <c r="E25" i="12"/>
  <c r="E26" i="12"/>
  <c r="E27" i="12"/>
  <c r="E28" i="12"/>
  <c r="E29" i="12"/>
  <c r="E30" i="12"/>
  <c r="E31" i="12"/>
  <c r="E32" i="12"/>
  <c r="E33" i="12"/>
  <c r="E34" i="12"/>
  <c r="E35" i="12"/>
  <c r="E36" i="12"/>
  <c r="E37" i="12"/>
  <c r="E38" i="12"/>
  <c r="E39" i="12"/>
  <c r="E40" i="12"/>
  <c r="E41" i="12"/>
  <c r="E42" i="12"/>
  <c r="E43" i="12"/>
  <c r="E44" i="12"/>
  <c r="E45" i="12"/>
  <c r="E46" i="12"/>
  <c r="E47" i="12"/>
  <c r="E48" i="12"/>
  <c r="E49" i="12"/>
  <c r="E50" i="12"/>
  <c r="E51" i="12"/>
  <c r="E52" i="12"/>
  <c r="E53" i="12"/>
  <c r="E54" i="12"/>
  <c r="E55" i="12"/>
  <c r="E56" i="12"/>
  <c r="E57" i="12"/>
  <c r="E58" i="12"/>
  <c r="E59" i="12"/>
  <c r="E60" i="12"/>
  <c r="E61" i="12"/>
  <c r="E62" i="12"/>
  <c r="E63" i="12"/>
  <c r="E64" i="12"/>
  <c r="E65" i="12"/>
  <c r="E66" i="12"/>
  <c r="E67" i="12"/>
  <c r="E68" i="12"/>
  <c r="E69" i="12"/>
  <c r="E70" i="12"/>
  <c r="E71" i="12"/>
  <c r="E72" i="12"/>
  <c r="E73" i="12"/>
  <c r="E74" i="12"/>
  <c r="E75" i="12"/>
  <c r="E76" i="12"/>
  <c r="E77" i="12"/>
  <c r="E78" i="12"/>
  <c r="E79" i="12"/>
  <c r="E80" i="12"/>
  <c r="E81" i="12"/>
  <c r="E82" i="12"/>
  <c r="E83" i="12"/>
  <c r="E84" i="12"/>
  <c r="E85" i="12"/>
  <c r="E86" i="12"/>
  <c r="E87" i="12"/>
  <c r="E88" i="12"/>
  <c r="E89" i="12"/>
  <c r="E90" i="12"/>
  <c r="E91" i="12"/>
  <c r="E92" i="12"/>
  <c r="E93" i="12"/>
  <c r="E2" i="12" l="1"/>
  <c r="C1" i="6" l="1" a="1"/>
  <c r="C1" i="6" s="1"/>
  <c r="H1" i="6" a="1"/>
  <c r="H1" i="6" s="1"/>
  <c r="F1" i="6" a="1"/>
  <c r="F1" i="6" s="1"/>
  <c r="D1" i="6" a="1"/>
  <c r="D1" i="6" s="1"/>
  <c r="B1" i="6" a="1"/>
  <c r="B1" i="6" s="1"/>
  <c r="A1" i="6" a="1"/>
  <c r="A1" i="6" s="1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5" i="6"/>
  <c r="N36" i="6"/>
  <c r="N37" i="6"/>
  <c r="N38" i="6"/>
  <c r="N39" i="6"/>
  <c r="N40" i="6"/>
  <c r="N41" i="6"/>
  <c r="N42" i="6"/>
  <c r="N43" i="6"/>
  <c r="N44" i="6"/>
  <c r="N45" i="6"/>
  <c r="N46" i="6"/>
  <c r="N47" i="6"/>
  <c r="N48" i="6"/>
  <c r="N49" i="6"/>
  <c r="N50" i="6"/>
  <c r="N51" i="6"/>
  <c r="N52" i="6"/>
  <c r="N53" i="6"/>
  <c r="N54" i="6"/>
  <c r="N55" i="6"/>
  <c r="N56" i="6"/>
  <c r="N57" i="6"/>
  <c r="N58" i="6"/>
  <c r="N59" i="6"/>
  <c r="N60" i="6"/>
  <c r="N61" i="6"/>
  <c r="N62" i="6"/>
  <c r="N63" i="6"/>
  <c r="N64" i="6"/>
  <c r="N65" i="6"/>
  <c r="N66" i="6"/>
  <c r="N67" i="6"/>
  <c r="N68" i="6"/>
  <c r="N69" i="6"/>
  <c r="N70" i="6"/>
  <c r="N71" i="6"/>
  <c r="N72" i="6"/>
  <c r="N73" i="6"/>
  <c r="N74" i="6"/>
  <c r="N75" i="6"/>
  <c r="N76" i="6"/>
  <c r="N77" i="6"/>
  <c r="N78" i="6"/>
  <c r="N79" i="6"/>
  <c r="N80" i="6"/>
  <c r="N81" i="6"/>
  <c r="N82" i="6"/>
  <c r="N83" i="6"/>
  <c r="N84" i="6"/>
  <c r="N85" i="6"/>
  <c r="N86" i="6"/>
  <c r="N87" i="6"/>
  <c r="N88" i="6"/>
  <c r="N89" i="6"/>
  <c r="N90" i="6"/>
  <c r="N91" i="6"/>
  <c r="N92" i="6"/>
  <c r="N93" i="6"/>
  <c r="N94" i="6"/>
  <c r="N95" i="6"/>
  <c r="N96" i="6"/>
  <c r="N97" i="6"/>
  <c r="N98" i="6"/>
  <c r="N99" i="6"/>
  <c r="N100" i="6"/>
  <c r="N101" i="6"/>
  <c r="N102" i="6"/>
  <c r="N103" i="6"/>
  <c r="N104" i="6"/>
  <c r="N105" i="6"/>
  <c r="N106" i="6"/>
  <c r="N107" i="6"/>
  <c r="N108" i="6"/>
  <c r="N109" i="6"/>
  <c r="N110" i="6"/>
  <c r="N111" i="6"/>
  <c r="N112" i="6"/>
  <c r="N113" i="6"/>
  <c r="N114" i="6"/>
  <c r="N115" i="6"/>
  <c r="N116" i="6"/>
  <c r="N117" i="6"/>
  <c r="N118" i="6"/>
  <c r="N119" i="6"/>
  <c r="N120" i="6"/>
  <c r="N121" i="6"/>
  <c r="N122" i="6"/>
  <c r="N123" i="6"/>
  <c r="N124" i="6"/>
  <c r="N125" i="6"/>
  <c r="N126" i="6"/>
  <c r="N127" i="6"/>
  <c r="N128" i="6"/>
  <c r="N129" i="6"/>
  <c r="N130" i="6"/>
  <c r="N131" i="6"/>
  <c r="N132" i="6"/>
  <c r="N133" i="6"/>
  <c r="N134" i="6"/>
  <c r="N135" i="6"/>
  <c r="N136" i="6"/>
  <c r="N137" i="6"/>
  <c r="N138" i="6"/>
  <c r="N139" i="6"/>
  <c r="N140" i="6"/>
  <c r="N141" i="6"/>
  <c r="N142" i="6"/>
  <c r="N143" i="6"/>
  <c r="N144" i="6"/>
  <c r="N145" i="6"/>
  <c r="N146" i="6"/>
  <c r="N147" i="6"/>
  <c r="N148" i="6"/>
  <c r="N149" i="6"/>
  <c r="N150" i="6"/>
  <c r="N151" i="6"/>
  <c r="N152" i="6"/>
  <c r="N153" i="6"/>
  <c r="N154" i="6"/>
  <c r="N155" i="6"/>
  <c r="N156" i="6"/>
  <c r="N157" i="6"/>
  <c r="N158" i="6"/>
  <c r="N159" i="6"/>
  <c r="N160" i="6"/>
  <c r="N161" i="6"/>
  <c r="N162" i="6"/>
  <c r="N163" i="6"/>
  <c r="N164" i="6"/>
  <c r="N165" i="6"/>
  <c r="N166" i="6"/>
  <c r="N167" i="6"/>
  <c r="N168" i="6"/>
  <c r="N169" i="6"/>
  <c r="N170" i="6"/>
  <c r="N171" i="6"/>
  <c r="N172" i="6"/>
  <c r="N173" i="6"/>
  <c r="N174" i="6"/>
  <c r="N175" i="6"/>
  <c r="N176" i="6"/>
  <c r="N177" i="6"/>
  <c r="N178" i="6"/>
  <c r="N179" i="6"/>
  <c r="N180" i="6"/>
  <c r="N181" i="6"/>
  <c r="N182" i="6"/>
  <c r="N183" i="6"/>
  <c r="N184" i="6"/>
  <c r="N185" i="6"/>
  <c r="N186" i="6"/>
  <c r="N187" i="6"/>
  <c r="N188" i="6"/>
  <c r="N189" i="6"/>
  <c r="N190" i="6"/>
  <c r="N191" i="6"/>
  <c r="N192" i="6"/>
  <c r="N193" i="6"/>
  <c r="N194" i="6"/>
  <c r="N195" i="6"/>
  <c r="N196" i="6"/>
  <c r="N197" i="6"/>
  <c r="N198" i="6"/>
  <c r="N199" i="6"/>
  <c r="N200" i="6"/>
  <c r="N201" i="6"/>
  <c r="N202" i="6"/>
  <c r="N3" i="6"/>
  <c r="M4" i="6"/>
  <c r="M5" i="6"/>
  <c r="M6" i="6"/>
  <c r="M7" i="6"/>
  <c r="M8" i="6"/>
  <c r="M9" i="6"/>
  <c r="M10" i="6"/>
  <c r="M11" i="6"/>
  <c r="M12" i="6"/>
  <c r="M13" i="6"/>
  <c r="M14" i="6"/>
  <c r="M1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M32" i="6"/>
  <c r="M33" i="6"/>
  <c r="M34" i="6"/>
  <c r="M35" i="6"/>
  <c r="M36" i="6"/>
  <c r="M37" i="6"/>
  <c r="M38" i="6"/>
  <c r="M39" i="6"/>
  <c r="M40" i="6"/>
  <c r="M41" i="6"/>
  <c r="M42" i="6"/>
  <c r="M43" i="6"/>
  <c r="M44" i="6"/>
  <c r="M45" i="6"/>
  <c r="M46" i="6"/>
  <c r="M47" i="6"/>
  <c r="M48" i="6"/>
  <c r="M49" i="6"/>
  <c r="M50" i="6"/>
  <c r="M51" i="6"/>
  <c r="M52" i="6"/>
  <c r="M53" i="6"/>
  <c r="M54" i="6"/>
  <c r="M55" i="6"/>
  <c r="M56" i="6"/>
  <c r="M57" i="6"/>
  <c r="M58" i="6"/>
  <c r="M59" i="6"/>
  <c r="M60" i="6"/>
  <c r="M61" i="6"/>
  <c r="M62" i="6"/>
  <c r="M63" i="6"/>
  <c r="M64" i="6"/>
  <c r="M65" i="6"/>
  <c r="M66" i="6"/>
  <c r="M67" i="6"/>
  <c r="M68" i="6"/>
  <c r="M69" i="6"/>
  <c r="M70" i="6"/>
  <c r="M71" i="6"/>
  <c r="M72" i="6"/>
  <c r="M73" i="6"/>
  <c r="M74" i="6"/>
  <c r="M75" i="6"/>
  <c r="M76" i="6"/>
  <c r="M77" i="6"/>
  <c r="M78" i="6"/>
  <c r="M79" i="6"/>
  <c r="M80" i="6"/>
  <c r="M81" i="6"/>
  <c r="M82" i="6"/>
  <c r="M83" i="6"/>
  <c r="M84" i="6"/>
  <c r="M85" i="6"/>
  <c r="M86" i="6"/>
  <c r="M87" i="6"/>
  <c r="M88" i="6"/>
  <c r="M89" i="6"/>
  <c r="M90" i="6"/>
  <c r="M91" i="6"/>
  <c r="M92" i="6"/>
  <c r="M93" i="6"/>
  <c r="M94" i="6"/>
  <c r="M95" i="6"/>
  <c r="M96" i="6"/>
  <c r="M97" i="6"/>
  <c r="M98" i="6"/>
  <c r="M99" i="6"/>
  <c r="M100" i="6"/>
  <c r="M101" i="6"/>
  <c r="M102" i="6"/>
  <c r="M103" i="6"/>
  <c r="M104" i="6"/>
  <c r="M105" i="6"/>
  <c r="M106" i="6"/>
  <c r="M107" i="6"/>
  <c r="M108" i="6"/>
  <c r="M109" i="6"/>
  <c r="M110" i="6"/>
  <c r="M111" i="6"/>
  <c r="M112" i="6"/>
  <c r="M113" i="6"/>
  <c r="M114" i="6"/>
  <c r="M115" i="6"/>
  <c r="M116" i="6"/>
  <c r="M117" i="6"/>
  <c r="M118" i="6"/>
  <c r="M119" i="6"/>
  <c r="M120" i="6"/>
  <c r="M121" i="6"/>
  <c r="M122" i="6"/>
  <c r="M123" i="6"/>
  <c r="M124" i="6"/>
  <c r="M125" i="6"/>
  <c r="M126" i="6"/>
  <c r="M127" i="6"/>
  <c r="M128" i="6"/>
  <c r="M129" i="6"/>
  <c r="M130" i="6"/>
  <c r="M131" i="6"/>
  <c r="M132" i="6"/>
  <c r="M133" i="6"/>
  <c r="M134" i="6"/>
  <c r="M135" i="6"/>
  <c r="M136" i="6"/>
  <c r="M137" i="6"/>
  <c r="M138" i="6"/>
  <c r="M139" i="6"/>
  <c r="M140" i="6"/>
  <c r="M141" i="6"/>
  <c r="M142" i="6"/>
  <c r="M143" i="6"/>
  <c r="M144" i="6"/>
  <c r="M145" i="6"/>
  <c r="M146" i="6"/>
  <c r="M147" i="6"/>
  <c r="M148" i="6"/>
  <c r="M149" i="6"/>
  <c r="M150" i="6"/>
  <c r="M151" i="6"/>
  <c r="M152" i="6"/>
  <c r="M153" i="6"/>
  <c r="M154" i="6"/>
  <c r="M155" i="6"/>
  <c r="M156" i="6"/>
  <c r="M157" i="6"/>
  <c r="M158" i="6"/>
  <c r="M159" i="6"/>
  <c r="M160" i="6"/>
  <c r="M161" i="6"/>
  <c r="M162" i="6"/>
  <c r="M163" i="6"/>
  <c r="M164" i="6"/>
  <c r="M165" i="6"/>
  <c r="M166" i="6"/>
  <c r="M167" i="6"/>
  <c r="M168" i="6"/>
  <c r="M169" i="6"/>
  <c r="M170" i="6"/>
  <c r="M171" i="6"/>
  <c r="M172" i="6"/>
  <c r="M173" i="6"/>
  <c r="M174" i="6"/>
  <c r="M175" i="6"/>
  <c r="M176" i="6"/>
  <c r="M177" i="6"/>
  <c r="M178" i="6"/>
  <c r="M179" i="6"/>
  <c r="M180" i="6"/>
  <c r="M181" i="6"/>
  <c r="M182" i="6"/>
  <c r="M183" i="6"/>
  <c r="M184" i="6"/>
  <c r="M185" i="6"/>
  <c r="M186" i="6"/>
  <c r="M187" i="6"/>
  <c r="M188" i="6"/>
  <c r="M189" i="6"/>
  <c r="M190" i="6"/>
  <c r="M191" i="6"/>
  <c r="M192" i="6"/>
  <c r="M193" i="6"/>
  <c r="M194" i="6"/>
  <c r="M195" i="6"/>
  <c r="M196" i="6"/>
  <c r="M197" i="6"/>
  <c r="M198" i="6"/>
  <c r="M199" i="6"/>
  <c r="M200" i="6"/>
  <c r="M201" i="6"/>
  <c r="M202" i="6"/>
  <c r="M3" i="6"/>
  <c r="K204" i="6"/>
  <c r="K205" i="6"/>
  <c r="K206" i="6"/>
  <c r="K207" i="6"/>
  <c r="K208" i="6"/>
  <c r="K209" i="6"/>
  <c r="K210" i="6"/>
  <c r="K211" i="6"/>
  <c r="K212" i="6"/>
  <c r="K213" i="6"/>
  <c r="K214" i="6"/>
  <c r="K215" i="6"/>
  <c r="K216" i="6"/>
  <c r="K217" i="6"/>
  <c r="K218" i="6"/>
  <c r="K219" i="6"/>
  <c r="K220" i="6"/>
  <c r="K221" i="6"/>
  <c r="K222" i="6"/>
  <c r="K223" i="6"/>
  <c r="K224" i="6"/>
  <c r="K225" i="6"/>
  <c r="K226" i="6"/>
  <c r="K227" i="6"/>
  <c r="K228" i="6"/>
  <c r="K229" i="6"/>
  <c r="K230" i="6"/>
  <c r="K231" i="6"/>
  <c r="K232" i="6"/>
  <c r="K233" i="6"/>
  <c r="K234" i="6"/>
  <c r="K235" i="6"/>
  <c r="K236" i="6"/>
  <c r="K237" i="6"/>
  <c r="K238" i="6"/>
  <c r="K239" i="6"/>
  <c r="K240" i="6"/>
  <c r="K241" i="6"/>
  <c r="K242" i="6"/>
  <c r="K243" i="6"/>
  <c r="K244" i="6"/>
  <c r="K245" i="6"/>
  <c r="K246" i="6"/>
  <c r="K247" i="6"/>
  <c r="K248" i="6"/>
  <c r="K249" i="6"/>
  <c r="K250" i="6"/>
  <c r="K251" i="6"/>
  <c r="K252" i="6"/>
  <c r="K253" i="6"/>
  <c r="K254" i="6"/>
  <c r="K255" i="6"/>
  <c r="K256" i="6"/>
  <c r="K257" i="6"/>
  <c r="K258" i="6"/>
  <c r="K259" i="6"/>
  <c r="K260" i="6"/>
  <c r="K261" i="6"/>
  <c r="K262" i="6"/>
  <c r="K263" i="6"/>
  <c r="K264" i="6"/>
  <c r="K265" i="6"/>
  <c r="K266" i="6"/>
  <c r="K267" i="6"/>
  <c r="K268" i="6"/>
  <c r="K269" i="6"/>
  <c r="K270" i="6"/>
  <c r="K271" i="6"/>
  <c r="K272" i="6"/>
  <c r="K273" i="6"/>
  <c r="K274" i="6"/>
  <c r="K275" i="6"/>
  <c r="K276" i="6"/>
  <c r="K277" i="6"/>
  <c r="K278" i="6"/>
  <c r="K279" i="6"/>
  <c r="K280" i="6"/>
  <c r="K281" i="6"/>
  <c r="K282" i="6"/>
  <c r="K283" i="6"/>
  <c r="K284" i="6"/>
  <c r="K285" i="6"/>
  <c r="K286" i="6"/>
  <c r="K287" i="6"/>
  <c r="K288" i="6"/>
  <c r="K289" i="6"/>
  <c r="K290" i="6"/>
  <c r="K291" i="6"/>
  <c r="K292" i="6"/>
  <c r="K293" i="6"/>
  <c r="K294" i="6"/>
  <c r="K295" i="6"/>
  <c r="K296" i="6"/>
  <c r="K297" i="6"/>
  <c r="K298" i="6"/>
  <c r="K299" i="6"/>
  <c r="K300" i="6"/>
  <c r="K301" i="6"/>
  <c r="K302" i="6"/>
  <c r="K303" i="6"/>
  <c r="K304" i="6"/>
  <c r="K305" i="6"/>
  <c r="K306" i="6"/>
  <c r="K307" i="6"/>
  <c r="K308" i="6"/>
  <c r="K309" i="6"/>
  <c r="K310" i="6"/>
  <c r="K311" i="6"/>
  <c r="K312" i="6"/>
  <c r="K313" i="6"/>
  <c r="K314" i="6"/>
  <c r="K315" i="6"/>
  <c r="K316" i="6"/>
  <c r="K317" i="6"/>
  <c r="K318" i="6"/>
  <c r="K319" i="6"/>
  <c r="K320" i="6"/>
  <c r="K321" i="6"/>
  <c r="K322" i="6"/>
  <c r="K323" i="6"/>
  <c r="K324" i="6"/>
  <c r="K325" i="6"/>
  <c r="K326" i="6"/>
  <c r="K327" i="6"/>
  <c r="K328" i="6"/>
  <c r="K329" i="6"/>
  <c r="K330" i="6"/>
  <c r="K331" i="6"/>
  <c r="K332" i="6"/>
  <c r="K333" i="6"/>
  <c r="K334" i="6"/>
  <c r="K335" i="6"/>
  <c r="K336" i="6"/>
  <c r="K337" i="6"/>
  <c r="K338" i="6"/>
  <c r="K339" i="6"/>
  <c r="K340" i="6"/>
  <c r="K341" i="6"/>
  <c r="K342" i="6"/>
  <c r="K343" i="6"/>
  <c r="K344" i="6"/>
  <c r="K345" i="6"/>
  <c r="K346" i="6"/>
  <c r="K347" i="6"/>
  <c r="K348" i="6"/>
  <c r="K349" i="6"/>
  <c r="K350" i="6"/>
  <c r="K351" i="6"/>
  <c r="K352" i="6"/>
  <c r="K353" i="6"/>
  <c r="K354" i="6"/>
  <c r="K355" i="6"/>
  <c r="K356" i="6"/>
  <c r="K357" i="6"/>
  <c r="K358" i="6"/>
  <c r="K359" i="6"/>
  <c r="K360" i="6"/>
  <c r="K361" i="6"/>
  <c r="K362" i="6"/>
  <c r="K363" i="6"/>
  <c r="K364" i="6"/>
  <c r="K365" i="6"/>
  <c r="K366" i="6"/>
  <c r="K367" i="6"/>
  <c r="K368" i="6"/>
  <c r="K369" i="6"/>
  <c r="K370" i="6"/>
  <c r="K371" i="6"/>
  <c r="K372" i="6"/>
  <c r="K373" i="6"/>
  <c r="K374" i="6"/>
  <c r="K375" i="6"/>
  <c r="K376" i="6"/>
  <c r="K377" i="6"/>
  <c r="K378" i="6"/>
  <c r="K379" i="6"/>
  <c r="K380" i="6"/>
  <c r="K381" i="6"/>
  <c r="K382" i="6"/>
  <c r="K383" i="6"/>
  <c r="K384" i="6"/>
  <c r="K385" i="6"/>
  <c r="K386" i="6"/>
  <c r="K387" i="6"/>
  <c r="K388" i="6"/>
  <c r="K389" i="6"/>
  <c r="K390" i="6"/>
  <c r="K391" i="6"/>
  <c r="K392" i="6"/>
  <c r="K393" i="6"/>
  <c r="K394" i="6"/>
  <c r="K395" i="6"/>
  <c r="K396" i="6"/>
  <c r="K397" i="6"/>
  <c r="K398" i="6"/>
  <c r="K399" i="6"/>
  <c r="K400" i="6"/>
  <c r="K401" i="6"/>
  <c r="K402" i="6"/>
  <c r="K403" i="6"/>
  <c r="K404" i="6"/>
  <c r="K405" i="6"/>
  <c r="K406" i="6"/>
  <c r="K407" i="6"/>
  <c r="K408" i="6"/>
  <c r="K409" i="6"/>
  <c r="K410" i="6"/>
  <c r="K411" i="6"/>
  <c r="K412" i="6"/>
  <c r="K413" i="6"/>
  <c r="K414" i="6"/>
  <c r="K415" i="6"/>
  <c r="K416" i="6"/>
  <c r="K417" i="6"/>
  <c r="K418" i="6"/>
  <c r="K419" i="6"/>
  <c r="K420" i="6"/>
  <c r="K421" i="6"/>
  <c r="K422" i="6"/>
  <c r="K423" i="6"/>
  <c r="K424" i="6"/>
  <c r="K425" i="6"/>
  <c r="K426" i="6"/>
  <c r="K427" i="6"/>
  <c r="K428" i="6"/>
  <c r="K429" i="6"/>
  <c r="K430" i="6"/>
  <c r="K431" i="6"/>
  <c r="K432" i="6"/>
  <c r="K433" i="6"/>
  <c r="K434" i="6"/>
  <c r="K435" i="6"/>
  <c r="K436" i="6"/>
  <c r="K437" i="6"/>
  <c r="K438" i="6"/>
  <c r="K439" i="6"/>
  <c r="K440" i="6"/>
  <c r="K441" i="6"/>
  <c r="K442" i="6"/>
  <c r="K443" i="6"/>
  <c r="K444" i="6"/>
  <c r="K445" i="6"/>
  <c r="K446" i="6"/>
  <c r="K447" i="6"/>
  <c r="K448" i="6"/>
  <c r="K449" i="6"/>
  <c r="K450" i="6"/>
  <c r="K451" i="6"/>
  <c r="K452" i="6"/>
  <c r="K453" i="6"/>
  <c r="K454" i="6"/>
  <c r="K455" i="6"/>
  <c r="K456" i="6"/>
  <c r="K457" i="6"/>
  <c r="K458" i="6"/>
  <c r="K459" i="6"/>
  <c r="K460" i="6"/>
  <c r="K461" i="6"/>
  <c r="K462" i="6"/>
  <c r="K463" i="6"/>
  <c r="K464" i="6"/>
  <c r="K465" i="6"/>
  <c r="K466" i="6"/>
  <c r="K467" i="6"/>
  <c r="K468" i="6"/>
  <c r="K469" i="6"/>
  <c r="K470" i="6"/>
  <c r="K471" i="6"/>
  <c r="K472" i="6"/>
  <c r="K473" i="6"/>
  <c r="K474" i="6"/>
  <c r="K475" i="6"/>
  <c r="K476" i="6"/>
  <c r="K477" i="6"/>
  <c r="K478" i="6"/>
  <c r="K479" i="6"/>
  <c r="K480" i="6"/>
  <c r="K481" i="6"/>
  <c r="K482" i="6"/>
  <c r="K483" i="6"/>
  <c r="K484" i="6"/>
  <c r="K485" i="6"/>
  <c r="K486" i="6"/>
  <c r="K487" i="6"/>
  <c r="K488" i="6"/>
  <c r="K489" i="6"/>
  <c r="K490" i="6"/>
  <c r="K491" i="6"/>
  <c r="K492" i="6"/>
  <c r="K493" i="6"/>
  <c r="K494" i="6"/>
  <c r="K495" i="6"/>
  <c r="K496" i="6"/>
  <c r="K497" i="6"/>
  <c r="K498" i="6"/>
  <c r="K499" i="6"/>
  <c r="K500" i="6"/>
  <c r="K501" i="6"/>
  <c r="K502" i="6"/>
  <c r="K503" i="6"/>
  <c r="K504" i="6"/>
  <c r="K505" i="6"/>
  <c r="K506" i="6"/>
  <c r="K507" i="6"/>
  <c r="K508" i="6"/>
  <c r="K509" i="6"/>
  <c r="K510" i="6"/>
  <c r="K511" i="6"/>
  <c r="K512" i="6"/>
  <c r="K513" i="6"/>
  <c r="K514" i="6"/>
  <c r="K515" i="6"/>
  <c r="K516" i="6"/>
  <c r="K517" i="6"/>
  <c r="K518" i="6"/>
  <c r="K519" i="6"/>
  <c r="K520" i="6"/>
  <c r="K521" i="6"/>
  <c r="K522" i="6"/>
  <c r="K523" i="6"/>
  <c r="K524" i="6"/>
  <c r="K525" i="6"/>
  <c r="K526" i="6"/>
  <c r="K527" i="6"/>
  <c r="K528" i="6"/>
  <c r="K529" i="6"/>
  <c r="K530" i="6"/>
  <c r="K531" i="6"/>
  <c r="K532" i="6"/>
  <c r="K533" i="6"/>
  <c r="K534" i="6"/>
  <c r="K535" i="6"/>
  <c r="K536" i="6"/>
  <c r="K537" i="6"/>
  <c r="K538" i="6"/>
  <c r="K539" i="6"/>
  <c r="K540" i="6"/>
  <c r="K541" i="6"/>
  <c r="K542" i="6"/>
  <c r="K543" i="6"/>
  <c r="K544" i="6"/>
  <c r="K545" i="6"/>
  <c r="K546" i="6"/>
  <c r="K547" i="6"/>
  <c r="K548" i="6"/>
  <c r="K549" i="6"/>
  <c r="K550" i="6"/>
  <c r="K551" i="6"/>
  <c r="K552" i="6"/>
  <c r="K553" i="6"/>
  <c r="K554" i="6"/>
  <c r="K555" i="6"/>
  <c r="K556" i="6"/>
  <c r="K557" i="6"/>
  <c r="K558" i="6"/>
  <c r="K559" i="6"/>
  <c r="K560" i="6"/>
  <c r="K561" i="6"/>
  <c r="K562" i="6"/>
  <c r="K563" i="6"/>
  <c r="K564" i="6"/>
  <c r="K565" i="6"/>
  <c r="K566" i="6"/>
  <c r="K567" i="6"/>
  <c r="K568" i="6"/>
  <c r="K569" i="6"/>
  <c r="K570" i="6"/>
  <c r="K571" i="6"/>
  <c r="K572" i="6"/>
  <c r="K573" i="6"/>
  <c r="K574" i="6"/>
  <c r="K575" i="6"/>
  <c r="K576" i="6"/>
  <c r="K577" i="6"/>
  <c r="K578" i="6"/>
  <c r="K579" i="6"/>
  <c r="K580" i="6"/>
  <c r="K581" i="6"/>
  <c r="K582" i="6"/>
  <c r="K583" i="6"/>
  <c r="K584" i="6"/>
  <c r="K585" i="6"/>
  <c r="K586" i="6"/>
  <c r="K587" i="6"/>
  <c r="K588" i="6"/>
  <c r="K589" i="6"/>
  <c r="K590" i="6"/>
  <c r="K591" i="6"/>
  <c r="K592" i="6"/>
  <c r="K593" i="6"/>
  <c r="K594" i="6"/>
  <c r="K595" i="6"/>
  <c r="K596" i="6"/>
  <c r="K597" i="6"/>
  <c r="K598" i="6"/>
  <c r="K599" i="6"/>
  <c r="K600" i="6"/>
  <c r="K601" i="6"/>
  <c r="K602" i="6"/>
  <c r="K603" i="6"/>
  <c r="K604" i="6"/>
  <c r="K605" i="6"/>
  <c r="K606" i="6"/>
  <c r="K607" i="6"/>
  <c r="K608" i="6"/>
  <c r="K609" i="6"/>
  <c r="K610" i="6"/>
  <c r="K611" i="6"/>
  <c r="K612" i="6"/>
  <c r="K613" i="6"/>
  <c r="K614" i="6"/>
  <c r="K615" i="6"/>
  <c r="K616" i="6"/>
  <c r="K617" i="6"/>
  <c r="K618" i="6"/>
  <c r="K619" i="6"/>
  <c r="K620" i="6"/>
  <c r="K621" i="6"/>
  <c r="K622" i="6"/>
  <c r="K623" i="6"/>
  <c r="K624" i="6"/>
  <c r="K625" i="6"/>
  <c r="K626" i="6"/>
  <c r="K627" i="6"/>
  <c r="K203" i="6"/>
  <c r="K27" i="6"/>
  <c r="K28" i="6"/>
  <c r="K29" i="6"/>
  <c r="K30" i="6"/>
  <c r="K31" i="6"/>
  <c r="K32" i="6"/>
  <c r="K33" i="6"/>
  <c r="K39" i="6"/>
  <c r="K40" i="6"/>
  <c r="K41" i="6"/>
  <c r="K42" i="6"/>
  <c r="K46" i="6"/>
  <c r="K47" i="6"/>
  <c r="K48" i="6"/>
  <c r="K49" i="6"/>
  <c r="K50" i="6"/>
  <c r="K51" i="6"/>
  <c r="K52" i="6"/>
  <c r="K53" i="6"/>
  <c r="K59" i="6"/>
  <c r="K60" i="6"/>
  <c r="K61" i="6"/>
  <c r="K62" i="6"/>
  <c r="K66" i="6"/>
  <c r="K67" i="6"/>
  <c r="K68" i="6"/>
  <c r="K69" i="6"/>
  <c r="K70" i="6"/>
  <c r="K71" i="6"/>
  <c r="K72" i="6"/>
  <c r="K73" i="6"/>
  <c r="K77" i="6"/>
  <c r="K78" i="6"/>
  <c r="K79" i="6"/>
  <c r="K80" i="6"/>
  <c r="K81" i="6"/>
  <c r="K82" i="6"/>
  <c r="K83" i="6"/>
  <c r="K84" i="6"/>
  <c r="K85" i="6"/>
  <c r="K86" i="6"/>
  <c r="K87" i="6"/>
  <c r="K88" i="6"/>
  <c r="K89" i="6"/>
  <c r="K90" i="6"/>
  <c r="K91" i="6"/>
  <c r="K92" i="6"/>
  <c r="K93" i="6"/>
  <c r="K94" i="6"/>
  <c r="K95" i="6"/>
  <c r="K96" i="6"/>
  <c r="K97" i="6"/>
  <c r="K98" i="6"/>
  <c r="K99" i="6"/>
  <c r="K100" i="6"/>
  <c r="K101" i="6"/>
  <c r="K102" i="6"/>
  <c r="K103" i="6"/>
  <c r="K104" i="6"/>
  <c r="K105" i="6"/>
  <c r="K106" i="6"/>
  <c r="K107" i="6"/>
  <c r="K108" i="6"/>
  <c r="K109" i="6"/>
  <c r="K110" i="6"/>
  <c r="K111" i="6"/>
  <c r="K112" i="6"/>
  <c r="K113" i="6"/>
  <c r="K114" i="6"/>
  <c r="K115" i="6"/>
  <c r="K116" i="6"/>
  <c r="K117" i="6"/>
  <c r="K118" i="6"/>
  <c r="K119" i="6"/>
  <c r="K120" i="6"/>
  <c r="K121" i="6"/>
  <c r="K122" i="6"/>
  <c r="K123" i="6"/>
  <c r="K124" i="6"/>
  <c r="K125" i="6"/>
  <c r="K126" i="6"/>
  <c r="K127" i="6"/>
  <c r="K128" i="6"/>
  <c r="K129" i="6"/>
  <c r="K130" i="6"/>
  <c r="K131" i="6"/>
  <c r="K132" i="6"/>
  <c r="K133" i="6"/>
  <c r="K134" i="6"/>
  <c r="K135" i="6"/>
  <c r="K136" i="6"/>
  <c r="K137" i="6"/>
  <c r="K138" i="6"/>
  <c r="K139" i="6"/>
  <c r="K140" i="6"/>
  <c r="K141" i="6"/>
  <c r="K142" i="6"/>
  <c r="K143" i="6"/>
  <c r="K144" i="6"/>
  <c r="K145" i="6"/>
  <c r="K146" i="6"/>
  <c r="K147" i="6"/>
  <c r="K148" i="6"/>
  <c r="K149" i="6"/>
  <c r="K150" i="6"/>
  <c r="K151" i="6"/>
  <c r="K152" i="6"/>
  <c r="K153" i="6"/>
  <c r="K154" i="6"/>
  <c r="K155" i="6"/>
  <c r="K156" i="6"/>
  <c r="K157" i="6"/>
  <c r="K158" i="6"/>
  <c r="K159" i="6"/>
  <c r="K160" i="6"/>
  <c r="K161" i="6"/>
  <c r="K162" i="6"/>
  <c r="K163" i="6"/>
  <c r="K164" i="6"/>
  <c r="K165" i="6"/>
  <c r="K166" i="6"/>
  <c r="K167" i="6"/>
  <c r="K168" i="6"/>
  <c r="K169" i="6"/>
  <c r="K170" i="6"/>
  <c r="K171" i="6"/>
  <c r="K172" i="6"/>
  <c r="K173" i="6"/>
  <c r="K174" i="6"/>
  <c r="K175" i="6"/>
  <c r="K176" i="6"/>
  <c r="K177" i="6"/>
  <c r="K178" i="6"/>
  <c r="K179" i="6"/>
  <c r="K180" i="6"/>
  <c r="K181" i="6"/>
  <c r="K182" i="6"/>
  <c r="K183" i="6"/>
  <c r="K184" i="6"/>
  <c r="K185" i="6"/>
  <c r="K186" i="6"/>
  <c r="K187" i="6"/>
  <c r="K188" i="6"/>
  <c r="K189" i="6"/>
  <c r="K190" i="6"/>
  <c r="K191" i="6"/>
  <c r="K192" i="6"/>
  <c r="K193" i="6"/>
  <c r="K194" i="6"/>
  <c r="K195" i="6"/>
  <c r="K196" i="6"/>
  <c r="K197" i="6"/>
  <c r="K198" i="6"/>
  <c r="K199" i="6"/>
  <c r="K200" i="6"/>
  <c r="K201" i="6"/>
  <c r="K202" i="6"/>
  <c r="AH10" i="4" l="1"/>
  <c r="AF10" i="4"/>
  <c r="AE10" i="4"/>
  <c r="AG10" i="4"/>
  <c r="K26" i="6"/>
  <c r="K22" i="6"/>
  <c r="K21" i="6"/>
  <c r="K20" i="6"/>
  <c r="K19" i="6"/>
  <c r="K58" i="6"/>
  <c r="K38" i="6"/>
  <c r="K18" i="6"/>
  <c r="K76" i="6"/>
  <c r="K56" i="6"/>
  <c r="K36" i="6"/>
  <c r="K16" i="6"/>
  <c r="K57" i="6"/>
  <c r="K37" i="6"/>
  <c r="K17" i="6"/>
  <c r="K75" i="6"/>
  <c r="K55" i="6"/>
  <c r="K35" i="6"/>
  <c r="K74" i="6"/>
  <c r="K54" i="6"/>
  <c r="K34" i="6"/>
  <c r="K65" i="6"/>
  <c r="K45" i="6"/>
  <c r="K25" i="6"/>
  <c r="K64" i="6"/>
  <c r="K44" i="6"/>
  <c r="K24" i="6"/>
  <c r="K63" i="6"/>
  <c r="K43" i="6"/>
  <c r="K23" i="6"/>
  <c r="I202" i="6" s="1"/>
  <c r="I201" i="6" s="1"/>
  <c r="I200" i="6" s="1"/>
  <c r="I199" i="6" s="1"/>
  <c r="I198" i="6" s="1"/>
  <c r="I197" i="6" s="1"/>
  <c r="I196" i="6" s="1"/>
  <c r="I195" i="6" s="1"/>
  <c r="I194" i="6" s="1"/>
  <c r="I193" i="6" s="1"/>
  <c r="I192" i="6" s="1"/>
  <c r="I191" i="6" s="1"/>
  <c r="I190" i="6" s="1"/>
  <c r="I189" i="6" s="1"/>
  <c r="I188" i="6" s="1"/>
  <c r="G188" i="6" l="1"/>
  <c r="E188" i="6"/>
  <c r="I187" i="6" s="1"/>
  <c r="I186" i="6" s="1"/>
  <c r="I184" i="6" s="1"/>
  <c r="I183" i="6" l="1"/>
  <c r="I185" i="6"/>
  <c r="I182" i="6"/>
  <c r="I181" i="6" s="1"/>
  <c r="I180" i="6" s="1"/>
  <c r="I179" i="6" s="1"/>
  <c r="I178" i="6" s="1"/>
  <c r="I177" i="6" s="1"/>
  <c r="I176" i="6" s="1"/>
  <c r="I175" i="6" s="1"/>
  <c r="I174" i="6" s="1"/>
  <c r="I173" i="6" s="1"/>
  <c r="E187" i="6"/>
  <c r="E186" i="6" s="1"/>
  <c r="E185" i="6" s="1"/>
  <c r="E184" i="6" s="1"/>
  <c r="E183" i="6" s="1"/>
  <c r="E182" i="6" s="1"/>
  <c r="E181" i="6" s="1"/>
  <c r="E180" i="6" s="1"/>
  <c r="E179" i="6" s="1"/>
  <c r="E178" i="6" s="1"/>
  <c r="E177" i="6" s="1"/>
  <c r="E176" i="6" s="1"/>
  <c r="E175" i="6" s="1"/>
  <c r="E174" i="6" s="1"/>
  <c r="E173" i="6" s="1"/>
  <c r="G187" i="6"/>
  <c r="G186" i="6" s="1"/>
  <c r="G185" i="6" s="1"/>
  <c r="G184" i="6" s="1"/>
  <c r="G183" i="6" s="1"/>
  <c r="G182" i="6" s="1"/>
  <c r="G181" i="6" s="1"/>
  <c r="G180" i="6" s="1"/>
  <c r="G179" i="6" s="1"/>
  <c r="G178" i="6" s="1"/>
  <c r="G177" i="6" s="1"/>
  <c r="G176" i="6" s="1"/>
  <c r="G175" i="6" s="1"/>
  <c r="G174" i="6" s="1"/>
  <c r="G173" i="6" s="1"/>
  <c r="H172" i="6" l="1"/>
  <c r="I172" i="6" s="1"/>
  <c r="H171" i="6"/>
  <c r="H170" i="6"/>
  <c r="I170" i="6" s="1"/>
  <c r="H169" i="6"/>
  <c r="I169" i="6" s="1"/>
  <c r="H168" i="6"/>
  <c r="H167" i="6"/>
  <c r="H166" i="6"/>
  <c r="H165" i="6"/>
  <c r="H164" i="6"/>
  <c r="H163" i="6"/>
  <c r="H162" i="6"/>
  <c r="H161" i="6"/>
  <c r="H160" i="6"/>
  <c r="H159" i="6"/>
  <c r="I159" i="6" s="1"/>
  <c r="H158" i="6"/>
  <c r="H157" i="6"/>
  <c r="H156" i="6"/>
  <c r="H155" i="6"/>
  <c r="H154" i="6"/>
  <c r="H153" i="6"/>
  <c r="H152" i="6"/>
  <c r="H151" i="6"/>
  <c r="H150" i="6"/>
  <c r="H149" i="6"/>
  <c r="H148" i="6"/>
  <c r="H147" i="6"/>
  <c r="H146" i="6"/>
  <c r="H145" i="6"/>
  <c r="H144" i="6"/>
  <c r="I144" i="6" s="1"/>
  <c r="H143" i="6"/>
  <c r="H142" i="6"/>
  <c r="H141" i="6"/>
  <c r="H140" i="6"/>
  <c r="H139" i="6"/>
  <c r="H138" i="6"/>
  <c r="H137" i="6"/>
  <c r="H136" i="6"/>
  <c r="H135" i="6"/>
  <c r="H134" i="6"/>
  <c r="H133" i="6"/>
  <c r="H132" i="6"/>
  <c r="H131" i="6"/>
  <c r="H130" i="6"/>
  <c r="H129" i="6"/>
  <c r="H128" i="6"/>
  <c r="H127" i="6"/>
  <c r="H126" i="6"/>
  <c r="H125" i="6"/>
  <c r="H124" i="6"/>
  <c r="H123" i="6"/>
  <c r="H122" i="6"/>
  <c r="H121" i="6"/>
  <c r="H120" i="6"/>
  <c r="H119" i="6"/>
  <c r="H118" i="6"/>
  <c r="H117" i="6"/>
  <c r="H116" i="6"/>
  <c r="H115" i="6"/>
  <c r="H114" i="6"/>
  <c r="H113" i="6"/>
  <c r="H112" i="6"/>
  <c r="H111" i="6"/>
  <c r="H110" i="6"/>
  <c r="H109" i="6"/>
  <c r="H108" i="6"/>
  <c r="H107" i="6"/>
  <c r="H106" i="6"/>
  <c r="H105" i="6"/>
  <c r="H104" i="6"/>
  <c r="H103" i="6"/>
  <c r="H102" i="6"/>
  <c r="H101" i="6"/>
  <c r="H100" i="6"/>
  <c r="H99" i="6"/>
  <c r="H98" i="6"/>
  <c r="H97" i="6"/>
  <c r="H96" i="6"/>
  <c r="H95" i="6"/>
  <c r="H94" i="6"/>
  <c r="H93" i="6"/>
  <c r="H92" i="6"/>
  <c r="H91" i="6"/>
  <c r="H90" i="6"/>
  <c r="H89" i="6"/>
  <c r="H88" i="6"/>
  <c r="H87" i="6"/>
  <c r="H86" i="6"/>
  <c r="H85" i="6"/>
  <c r="H84" i="6"/>
  <c r="H83" i="6"/>
  <c r="H82" i="6"/>
  <c r="H81" i="6"/>
  <c r="H80" i="6"/>
  <c r="H79" i="6"/>
  <c r="H78" i="6"/>
  <c r="H77" i="6"/>
  <c r="H76" i="6"/>
  <c r="H75" i="6"/>
  <c r="H74" i="6"/>
  <c r="H73" i="6"/>
  <c r="H72" i="6"/>
  <c r="H71" i="6"/>
  <c r="H70" i="6"/>
  <c r="H69" i="6"/>
  <c r="H68" i="6"/>
  <c r="H67" i="6"/>
  <c r="H66" i="6"/>
  <c r="H65" i="6"/>
  <c r="H64" i="6"/>
  <c r="H63" i="6"/>
  <c r="H62" i="6"/>
  <c r="H61" i="6"/>
  <c r="H60" i="6"/>
  <c r="H59" i="6"/>
  <c r="H58" i="6"/>
  <c r="H57" i="6"/>
  <c r="H56" i="6"/>
  <c r="H55" i="6"/>
  <c r="H54" i="6"/>
  <c r="H53" i="6"/>
  <c r="H52" i="6"/>
  <c r="H51" i="6"/>
  <c r="H50" i="6"/>
  <c r="H49" i="6"/>
  <c r="H48" i="6"/>
  <c r="H47" i="6"/>
  <c r="H46" i="6"/>
  <c r="H45" i="6"/>
  <c r="H44" i="6"/>
  <c r="H43" i="6"/>
  <c r="H42" i="6"/>
  <c r="H41" i="6"/>
  <c r="I41" i="6" s="1"/>
  <c r="H40" i="6"/>
  <c r="H39" i="6"/>
  <c r="H38" i="6"/>
  <c r="H37" i="6"/>
  <c r="H36" i="6"/>
  <c r="H35" i="6"/>
  <c r="H34" i="6"/>
  <c r="H33" i="6"/>
  <c r="H32" i="6"/>
  <c r="H31" i="6"/>
  <c r="H30" i="6"/>
  <c r="H29" i="6"/>
  <c r="H28" i="6"/>
  <c r="H27" i="6"/>
  <c r="H26" i="6"/>
  <c r="H25" i="6"/>
  <c r="H24" i="6"/>
  <c r="H23" i="6"/>
  <c r="H22" i="6"/>
  <c r="H21" i="6"/>
  <c r="H20" i="6"/>
  <c r="H19" i="6"/>
  <c r="H18" i="6"/>
  <c r="H17" i="6"/>
  <c r="H16" i="6"/>
  <c r="H15" i="6"/>
  <c r="H14" i="6"/>
  <c r="H13" i="6"/>
  <c r="H12" i="6"/>
  <c r="H11" i="6"/>
  <c r="H10" i="6"/>
  <c r="H9" i="6"/>
  <c r="H8" i="6"/>
  <c r="H7" i="6"/>
  <c r="H6" i="6"/>
  <c r="H5" i="6"/>
  <c r="H4" i="6"/>
  <c r="H3" i="6"/>
  <c r="H2" i="6"/>
  <c r="F172" i="6"/>
  <c r="G172" i="6" s="1"/>
  <c r="F171" i="6"/>
  <c r="F170" i="6"/>
  <c r="F169" i="6"/>
  <c r="F168" i="6"/>
  <c r="F167" i="6"/>
  <c r="G167" i="6" s="1"/>
  <c r="F166" i="6"/>
  <c r="F165" i="6"/>
  <c r="F164" i="6"/>
  <c r="F163" i="6"/>
  <c r="G163" i="6" s="1"/>
  <c r="F162" i="6"/>
  <c r="F161" i="6"/>
  <c r="F160" i="6"/>
  <c r="F159" i="6"/>
  <c r="F158" i="6"/>
  <c r="G158" i="6" s="1"/>
  <c r="F157" i="6"/>
  <c r="F156" i="6"/>
  <c r="F155" i="6"/>
  <c r="F154" i="6"/>
  <c r="F153" i="6"/>
  <c r="G153" i="6" s="1"/>
  <c r="F152" i="6"/>
  <c r="F151" i="6"/>
  <c r="F150" i="6"/>
  <c r="F149" i="6"/>
  <c r="F148" i="6"/>
  <c r="G148" i="6" s="1"/>
  <c r="F147" i="6"/>
  <c r="F146" i="6"/>
  <c r="F145" i="6"/>
  <c r="F144" i="6"/>
  <c r="F143" i="6"/>
  <c r="F142" i="6"/>
  <c r="F141" i="6"/>
  <c r="G141" i="6" s="1"/>
  <c r="F140" i="6"/>
  <c r="F139" i="6"/>
  <c r="F138" i="6"/>
  <c r="F137" i="6"/>
  <c r="F136" i="6"/>
  <c r="F135" i="6"/>
  <c r="F134" i="6"/>
  <c r="F133" i="6"/>
  <c r="F132" i="6"/>
  <c r="F131" i="6"/>
  <c r="F130" i="6"/>
  <c r="F129" i="6"/>
  <c r="F128" i="6"/>
  <c r="F127" i="6"/>
  <c r="F126" i="6"/>
  <c r="F125" i="6"/>
  <c r="F124" i="6"/>
  <c r="F123" i="6"/>
  <c r="F122" i="6"/>
  <c r="F121" i="6"/>
  <c r="F120" i="6"/>
  <c r="F119" i="6"/>
  <c r="F118" i="6"/>
  <c r="F117" i="6"/>
  <c r="F116" i="6"/>
  <c r="F115" i="6"/>
  <c r="F114" i="6"/>
  <c r="F113" i="6"/>
  <c r="F112" i="6"/>
  <c r="F111" i="6"/>
  <c r="F110" i="6"/>
  <c r="F109" i="6"/>
  <c r="F108" i="6"/>
  <c r="F107" i="6"/>
  <c r="F106" i="6"/>
  <c r="F105" i="6"/>
  <c r="F104" i="6"/>
  <c r="F103" i="6"/>
  <c r="F102" i="6"/>
  <c r="F101" i="6"/>
  <c r="F100" i="6"/>
  <c r="F99" i="6"/>
  <c r="F98" i="6"/>
  <c r="F97" i="6"/>
  <c r="F96" i="6"/>
  <c r="F95" i="6"/>
  <c r="F94" i="6"/>
  <c r="F93" i="6"/>
  <c r="F92" i="6"/>
  <c r="F91" i="6"/>
  <c r="F90" i="6"/>
  <c r="F89" i="6"/>
  <c r="F88" i="6"/>
  <c r="F87" i="6"/>
  <c r="F86" i="6"/>
  <c r="F85" i="6"/>
  <c r="F84" i="6"/>
  <c r="F83" i="6"/>
  <c r="F82" i="6"/>
  <c r="F81" i="6"/>
  <c r="F80" i="6"/>
  <c r="F79" i="6"/>
  <c r="F78" i="6"/>
  <c r="F77" i="6"/>
  <c r="F76" i="6"/>
  <c r="F75" i="6"/>
  <c r="F74" i="6"/>
  <c r="F73" i="6"/>
  <c r="F72" i="6"/>
  <c r="F71" i="6"/>
  <c r="F70" i="6"/>
  <c r="F69" i="6"/>
  <c r="F68" i="6"/>
  <c r="F67" i="6"/>
  <c r="F66" i="6"/>
  <c r="F65" i="6"/>
  <c r="F64" i="6"/>
  <c r="F63" i="6"/>
  <c r="F62" i="6"/>
  <c r="F61" i="6"/>
  <c r="F60" i="6"/>
  <c r="F59" i="6"/>
  <c r="F58" i="6"/>
  <c r="F57" i="6"/>
  <c r="F56" i="6"/>
  <c r="F55" i="6"/>
  <c r="F54" i="6"/>
  <c r="F53" i="6"/>
  <c r="F52" i="6"/>
  <c r="F51" i="6"/>
  <c r="F50" i="6"/>
  <c r="F49" i="6"/>
  <c r="F48" i="6"/>
  <c r="F47" i="6"/>
  <c r="F46" i="6"/>
  <c r="F45" i="6"/>
  <c r="F44" i="6"/>
  <c r="F43" i="6"/>
  <c r="F42" i="6"/>
  <c r="F41" i="6"/>
  <c r="F40" i="6"/>
  <c r="F39" i="6"/>
  <c r="F38" i="6"/>
  <c r="F37" i="6"/>
  <c r="F36" i="6"/>
  <c r="F35" i="6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7" i="6"/>
  <c r="F6" i="6"/>
  <c r="F5" i="6"/>
  <c r="F4" i="6"/>
  <c r="F3" i="6"/>
  <c r="F2" i="6"/>
  <c r="D172" i="6"/>
  <c r="E172" i="6" s="1"/>
  <c r="D171" i="6"/>
  <c r="D170" i="6"/>
  <c r="D169" i="6"/>
  <c r="D168" i="6"/>
  <c r="D167" i="6"/>
  <c r="D166" i="6"/>
  <c r="D165" i="6"/>
  <c r="D164" i="6"/>
  <c r="D163" i="6"/>
  <c r="D162" i="6"/>
  <c r="D161" i="6"/>
  <c r="D160" i="6"/>
  <c r="D159" i="6"/>
  <c r="D158" i="6"/>
  <c r="D157" i="6"/>
  <c r="D156" i="6"/>
  <c r="D155" i="6"/>
  <c r="D154" i="6"/>
  <c r="D153" i="6"/>
  <c r="D152" i="6"/>
  <c r="D151" i="6"/>
  <c r="D150" i="6"/>
  <c r="E150" i="6" s="1"/>
  <c r="D149" i="6"/>
  <c r="D148" i="6"/>
  <c r="D147" i="6"/>
  <c r="D146" i="6"/>
  <c r="D145" i="6"/>
  <c r="D144" i="6"/>
  <c r="D143" i="6"/>
  <c r="D142" i="6"/>
  <c r="D141" i="6"/>
  <c r="D140" i="6"/>
  <c r="E140" i="6" s="1"/>
  <c r="D139" i="6"/>
  <c r="D138" i="6"/>
  <c r="D137" i="6"/>
  <c r="D136" i="6"/>
  <c r="D135" i="6"/>
  <c r="D134" i="6"/>
  <c r="D133" i="6"/>
  <c r="D132" i="6"/>
  <c r="D131" i="6"/>
  <c r="D130" i="6"/>
  <c r="D129" i="6"/>
  <c r="D128" i="6"/>
  <c r="D127" i="6"/>
  <c r="D126" i="6"/>
  <c r="D125" i="6"/>
  <c r="D124" i="6"/>
  <c r="D123" i="6"/>
  <c r="D122" i="6"/>
  <c r="D121" i="6"/>
  <c r="D120" i="6"/>
  <c r="D119" i="6"/>
  <c r="D118" i="6"/>
  <c r="D117" i="6"/>
  <c r="D116" i="6"/>
  <c r="D115" i="6"/>
  <c r="D114" i="6"/>
  <c r="D113" i="6"/>
  <c r="D112" i="6"/>
  <c r="D111" i="6"/>
  <c r="D110" i="6"/>
  <c r="D109" i="6"/>
  <c r="D108" i="6"/>
  <c r="D107" i="6"/>
  <c r="D106" i="6"/>
  <c r="D105" i="6"/>
  <c r="D104" i="6"/>
  <c r="D103" i="6"/>
  <c r="D102" i="6"/>
  <c r="D101" i="6"/>
  <c r="D100" i="6"/>
  <c r="D99" i="6"/>
  <c r="D98" i="6"/>
  <c r="D97" i="6"/>
  <c r="D96" i="6"/>
  <c r="D95" i="6"/>
  <c r="D94" i="6"/>
  <c r="D93" i="6"/>
  <c r="D92" i="6"/>
  <c r="D91" i="6"/>
  <c r="D90" i="6"/>
  <c r="D89" i="6"/>
  <c r="D88" i="6"/>
  <c r="D87" i="6"/>
  <c r="D86" i="6"/>
  <c r="D85" i="6"/>
  <c r="D84" i="6"/>
  <c r="D83" i="6"/>
  <c r="D82" i="6"/>
  <c r="D81" i="6"/>
  <c r="D80" i="6"/>
  <c r="D79" i="6"/>
  <c r="D78" i="6"/>
  <c r="D77" i="6"/>
  <c r="D76" i="6"/>
  <c r="D75" i="6"/>
  <c r="D74" i="6"/>
  <c r="D73" i="6"/>
  <c r="D72" i="6"/>
  <c r="D71" i="6"/>
  <c r="D70" i="6"/>
  <c r="D69" i="6"/>
  <c r="D68" i="6"/>
  <c r="D67" i="6"/>
  <c r="D66" i="6"/>
  <c r="D65" i="6"/>
  <c r="D64" i="6"/>
  <c r="D63" i="6"/>
  <c r="D62" i="6"/>
  <c r="D61" i="6"/>
  <c r="D60" i="6"/>
  <c r="D59" i="6"/>
  <c r="D58" i="6"/>
  <c r="D57" i="6"/>
  <c r="D56" i="6"/>
  <c r="D55" i="6"/>
  <c r="D54" i="6"/>
  <c r="D53" i="6"/>
  <c r="D52" i="6"/>
  <c r="D51" i="6"/>
  <c r="D50" i="6"/>
  <c r="D49" i="6"/>
  <c r="D48" i="6"/>
  <c r="D47" i="6"/>
  <c r="D46" i="6"/>
  <c r="D45" i="6"/>
  <c r="D44" i="6"/>
  <c r="D43" i="6"/>
  <c r="D42" i="6"/>
  <c r="D41" i="6"/>
  <c r="D40" i="6"/>
  <c r="D39" i="6"/>
  <c r="D38" i="6"/>
  <c r="D37" i="6"/>
  <c r="D36" i="6"/>
  <c r="D35" i="6"/>
  <c r="D34" i="6"/>
  <c r="D33" i="6"/>
  <c r="D32" i="6"/>
  <c r="D31" i="6"/>
  <c r="D30" i="6"/>
  <c r="D29" i="6"/>
  <c r="D28" i="6"/>
  <c r="D27" i="6"/>
  <c r="D26" i="6"/>
  <c r="D25" i="6"/>
  <c r="D24" i="6"/>
  <c r="D23" i="6"/>
  <c r="D22" i="6"/>
  <c r="D21" i="6"/>
  <c r="D20" i="6"/>
  <c r="D19" i="6"/>
  <c r="D18" i="6"/>
  <c r="D17" i="6"/>
  <c r="D16" i="6"/>
  <c r="D15" i="6"/>
  <c r="D14" i="6"/>
  <c r="D13" i="6"/>
  <c r="D12" i="6"/>
  <c r="D11" i="6"/>
  <c r="D10" i="6"/>
  <c r="D9" i="6"/>
  <c r="D8" i="6"/>
  <c r="D7" i="6"/>
  <c r="D6" i="6"/>
  <c r="D5" i="6"/>
  <c r="D4" i="6"/>
  <c r="D3" i="6"/>
  <c r="D2" i="6"/>
  <c r="C172" i="6"/>
  <c r="C171" i="6"/>
  <c r="C170" i="6"/>
  <c r="C169" i="6"/>
  <c r="C168" i="6"/>
  <c r="C167" i="6"/>
  <c r="C166" i="6"/>
  <c r="C165" i="6"/>
  <c r="C164" i="6"/>
  <c r="C163" i="6"/>
  <c r="C162" i="6"/>
  <c r="C161" i="6"/>
  <c r="C160" i="6"/>
  <c r="C159" i="6"/>
  <c r="C158" i="6"/>
  <c r="C157" i="6"/>
  <c r="C156" i="6"/>
  <c r="C155" i="6"/>
  <c r="C154" i="6"/>
  <c r="C153" i="6"/>
  <c r="C152" i="6"/>
  <c r="C151" i="6"/>
  <c r="C150" i="6"/>
  <c r="C149" i="6"/>
  <c r="C148" i="6"/>
  <c r="C147" i="6"/>
  <c r="C146" i="6"/>
  <c r="C145" i="6"/>
  <c r="C144" i="6"/>
  <c r="C143" i="6"/>
  <c r="C142" i="6"/>
  <c r="C141" i="6"/>
  <c r="C140" i="6"/>
  <c r="C139" i="6"/>
  <c r="C138" i="6"/>
  <c r="C137" i="6"/>
  <c r="C136" i="6"/>
  <c r="C135" i="6"/>
  <c r="C134" i="6"/>
  <c r="C133" i="6"/>
  <c r="C132" i="6"/>
  <c r="C131" i="6"/>
  <c r="C130" i="6"/>
  <c r="C129" i="6"/>
  <c r="C128" i="6"/>
  <c r="C127" i="6"/>
  <c r="C126" i="6"/>
  <c r="C125" i="6"/>
  <c r="C124" i="6"/>
  <c r="C123" i="6"/>
  <c r="C122" i="6"/>
  <c r="C121" i="6"/>
  <c r="C120" i="6"/>
  <c r="C119" i="6"/>
  <c r="C118" i="6"/>
  <c r="C117" i="6"/>
  <c r="C116" i="6"/>
  <c r="C115" i="6"/>
  <c r="C114" i="6"/>
  <c r="C113" i="6"/>
  <c r="C112" i="6"/>
  <c r="C111" i="6"/>
  <c r="C110" i="6"/>
  <c r="C109" i="6"/>
  <c r="C108" i="6"/>
  <c r="C107" i="6"/>
  <c r="C106" i="6"/>
  <c r="C105" i="6"/>
  <c r="C104" i="6"/>
  <c r="C103" i="6"/>
  <c r="C102" i="6"/>
  <c r="C101" i="6"/>
  <c r="C100" i="6"/>
  <c r="C99" i="6"/>
  <c r="C98" i="6"/>
  <c r="C97" i="6"/>
  <c r="C96" i="6"/>
  <c r="C95" i="6"/>
  <c r="C94" i="6"/>
  <c r="C93" i="6"/>
  <c r="C92" i="6"/>
  <c r="C91" i="6"/>
  <c r="C90" i="6"/>
  <c r="C89" i="6"/>
  <c r="C88" i="6"/>
  <c r="C87" i="6"/>
  <c r="C86" i="6"/>
  <c r="C85" i="6"/>
  <c r="C84" i="6"/>
  <c r="C83" i="6"/>
  <c r="C82" i="6"/>
  <c r="C81" i="6"/>
  <c r="C80" i="6"/>
  <c r="C79" i="6"/>
  <c r="C78" i="6"/>
  <c r="C77" i="6"/>
  <c r="C76" i="6"/>
  <c r="C75" i="6"/>
  <c r="C74" i="6"/>
  <c r="C73" i="6"/>
  <c r="C72" i="6"/>
  <c r="C71" i="6"/>
  <c r="C70" i="6"/>
  <c r="C69" i="6"/>
  <c r="C68" i="6"/>
  <c r="C67" i="6"/>
  <c r="C66" i="6"/>
  <c r="C65" i="6"/>
  <c r="C64" i="6"/>
  <c r="C63" i="6"/>
  <c r="C62" i="6"/>
  <c r="C61" i="6"/>
  <c r="C60" i="6"/>
  <c r="C59" i="6"/>
  <c r="C58" i="6"/>
  <c r="C57" i="6"/>
  <c r="C56" i="6"/>
  <c r="C55" i="6"/>
  <c r="C54" i="6"/>
  <c r="C53" i="6"/>
  <c r="C52" i="6"/>
  <c r="C51" i="6"/>
  <c r="C50" i="6"/>
  <c r="C49" i="6"/>
  <c r="C48" i="6"/>
  <c r="C47" i="6"/>
  <c r="C46" i="6"/>
  <c r="C45" i="6"/>
  <c r="C44" i="6"/>
  <c r="C43" i="6"/>
  <c r="C42" i="6"/>
  <c r="C41" i="6"/>
  <c r="C40" i="6"/>
  <c r="C39" i="6"/>
  <c r="C38" i="6"/>
  <c r="C37" i="6"/>
  <c r="C36" i="6"/>
  <c r="C35" i="6"/>
  <c r="C34" i="6"/>
  <c r="C33" i="6"/>
  <c r="C32" i="6"/>
  <c r="C31" i="6"/>
  <c r="C30" i="6"/>
  <c r="C29" i="6"/>
  <c r="C28" i="6"/>
  <c r="C27" i="6"/>
  <c r="C26" i="6"/>
  <c r="C25" i="6"/>
  <c r="C24" i="6"/>
  <c r="C23" i="6"/>
  <c r="C22" i="6"/>
  <c r="C21" i="6"/>
  <c r="C20" i="6"/>
  <c r="C19" i="6"/>
  <c r="C18" i="6"/>
  <c r="C17" i="6"/>
  <c r="C16" i="6"/>
  <c r="C15" i="6"/>
  <c r="C14" i="6"/>
  <c r="C13" i="6"/>
  <c r="C12" i="6"/>
  <c r="C11" i="6"/>
  <c r="C10" i="6"/>
  <c r="C9" i="6"/>
  <c r="C8" i="6"/>
  <c r="C7" i="6"/>
  <c r="C6" i="6"/>
  <c r="C5" i="6"/>
  <c r="C4" i="6"/>
  <c r="C3" i="6"/>
  <c r="C2" i="6"/>
  <c r="B172" i="6"/>
  <c r="B171" i="6"/>
  <c r="B170" i="6"/>
  <c r="B169" i="6"/>
  <c r="B168" i="6"/>
  <c r="B167" i="6"/>
  <c r="B166" i="6"/>
  <c r="B165" i="6"/>
  <c r="B164" i="6"/>
  <c r="B163" i="6"/>
  <c r="B162" i="6"/>
  <c r="B161" i="6"/>
  <c r="B160" i="6"/>
  <c r="B159" i="6"/>
  <c r="B158" i="6"/>
  <c r="B157" i="6"/>
  <c r="B156" i="6"/>
  <c r="B155" i="6"/>
  <c r="B154" i="6"/>
  <c r="B153" i="6"/>
  <c r="B152" i="6"/>
  <c r="B151" i="6"/>
  <c r="B150" i="6"/>
  <c r="B149" i="6"/>
  <c r="B148" i="6"/>
  <c r="B147" i="6"/>
  <c r="B146" i="6"/>
  <c r="B145" i="6"/>
  <c r="B144" i="6"/>
  <c r="B143" i="6"/>
  <c r="B142" i="6"/>
  <c r="B141" i="6"/>
  <c r="B140" i="6"/>
  <c r="B139" i="6"/>
  <c r="B138" i="6"/>
  <c r="B137" i="6"/>
  <c r="B136" i="6"/>
  <c r="B135" i="6"/>
  <c r="B134" i="6"/>
  <c r="B133" i="6"/>
  <c r="B132" i="6"/>
  <c r="B131" i="6"/>
  <c r="B130" i="6"/>
  <c r="B129" i="6"/>
  <c r="B128" i="6"/>
  <c r="B127" i="6"/>
  <c r="B126" i="6"/>
  <c r="B125" i="6"/>
  <c r="B124" i="6"/>
  <c r="B123" i="6"/>
  <c r="B122" i="6"/>
  <c r="B121" i="6"/>
  <c r="B120" i="6"/>
  <c r="B119" i="6"/>
  <c r="B118" i="6"/>
  <c r="B117" i="6"/>
  <c r="B116" i="6"/>
  <c r="B115" i="6"/>
  <c r="B114" i="6"/>
  <c r="B113" i="6"/>
  <c r="B112" i="6"/>
  <c r="B111" i="6"/>
  <c r="B110" i="6"/>
  <c r="B109" i="6"/>
  <c r="B108" i="6"/>
  <c r="B107" i="6"/>
  <c r="B106" i="6"/>
  <c r="B105" i="6"/>
  <c r="B104" i="6"/>
  <c r="B103" i="6"/>
  <c r="B102" i="6"/>
  <c r="B101" i="6"/>
  <c r="B100" i="6"/>
  <c r="B99" i="6"/>
  <c r="B98" i="6"/>
  <c r="B97" i="6"/>
  <c r="B96" i="6"/>
  <c r="B95" i="6"/>
  <c r="B94" i="6"/>
  <c r="B93" i="6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77" i="6"/>
  <c r="B76" i="6"/>
  <c r="B75" i="6"/>
  <c r="B74" i="6"/>
  <c r="B73" i="6"/>
  <c r="B72" i="6"/>
  <c r="B71" i="6"/>
  <c r="B70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54" i="6"/>
  <c r="B53" i="6"/>
  <c r="B52" i="6"/>
  <c r="B51" i="6"/>
  <c r="B50" i="6"/>
  <c r="B49" i="6"/>
  <c r="B48" i="6"/>
  <c r="B47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31" i="6"/>
  <c r="B30" i="6"/>
  <c r="B29" i="6"/>
  <c r="B28" i="6"/>
  <c r="B27" i="6"/>
  <c r="B26" i="6"/>
  <c r="B25" i="6"/>
  <c r="B24" i="6"/>
  <c r="B23" i="6"/>
  <c r="B22" i="6"/>
  <c r="B21" i="6"/>
  <c r="B20" i="6"/>
  <c r="B19" i="6"/>
  <c r="B18" i="6"/>
  <c r="B17" i="6"/>
  <c r="B16" i="6"/>
  <c r="B15" i="6"/>
  <c r="B14" i="6"/>
  <c r="B13" i="6"/>
  <c r="K13" i="6" s="1"/>
  <c r="B12" i="6"/>
  <c r="B11" i="6"/>
  <c r="B10" i="6"/>
  <c r="B9" i="6"/>
  <c r="B8" i="6"/>
  <c r="B7" i="6"/>
  <c r="B6" i="6"/>
  <c r="B5" i="6"/>
  <c r="B4" i="6"/>
  <c r="B3" i="6"/>
  <c r="B2" i="6"/>
  <c r="A172" i="6"/>
  <c r="A171" i="6"/>
  <c r="A170" i="6"/>
  <c r="A169" i="6"/>
  <c r="A168" i="6"/>
  <c r="A167" i="6"/>
  <c r="A166" i="6"/>
  <c r="A165" i="6"/>
  <c r="A164" i="6"/>
  <c r="A163" i="6"/>
  <c r="A162" i="6"/>
  <c r="A161" i="6"/>
  <c r="A160" i="6"/>
  <c r="A159" i="6"/>
  <c r="A158" i="6"/>
  <c r="A157" i="6"/>
  <c r="A156" i="6"/>
  <c r="A155" i="6"/>
  <c r="A154" i="6"/>
  <c r="A153" i="6"/>
  <c r="A152" i="6"/>
  <c r="A151" i="6"/>
  <c r="A150" i="6"/>
  <c r="A149" i="6"/>
  <c r="A148" i="6"/>
  <c r="A147" i="6"/>
  <c r="A146" i="6"/>
  <c r="A145" i="6"/>
  <c r="A144" i="6"/>
  <c r="A143" i="6"/>
  <c r="A142" i="6"/>
  <c r="A141" i="6"/>
  <c r="A140" i="6"/>
  <c r="A139" i="6"/>
  <c r="A138" i="6"/>
  <c r="A137" i="6"/>
  <c r="A136" i="6"/>
  <c r="A135" i="6"/>
  <c r="A134" i="6"/>
  <c r="A133" i="6"/>
  <c r="A132" i="6"/>
  <c r="A131" i="6"/>
  <c r="A130" i="6"/>
  <c r="A129" i="6"/>
  <c r="A128" i="6"/>
  <c r="A127" i="6"/>
  <c r="A126" i="6"/>
  <c r="A125" i="6"/>
  <c r="A124" i="6"/>
  <c r="A123" i="6"/>
  <c r="A122" i="6"/>
  <c r="A121" i="6"/>
  <c r="A120" i="6"/>
  <c r="A119" i="6"/>
  <c r="A118" i="6"/>
  <c r="A117" i="6"/>
  <c r="A116" i="6"/>
  <c r="A115" i="6"/>
  <c r="A114" i="6"/>
  <c r="A113" i="6"/>
  <c r="A112" i="6"/>
  <c r="A111" i="6"/>
  <c r="A110" i="6"/>
  <c r="A109" i="6"/>
  <c r="A108" i="6"/>
  <c r="A107" i="6"/>
  <c r="A106" i="6"/>
  <c r="A105" i="6"/>
  <c r="A104" i="6"/>
  <c r="A103" i="6"/>
  <c r="A102" i="6"/>
  <c r="A101" i="6"/>
  <c r="A100" i="6"/>
  <c r="A99" i="6"/>
  <c r="A98" i="6"/>
  <c r="A97" i="6"/>
  <c r="A96" i="6"/>
  <c r="A95" i="6"/>
  <c r="A94" i="6"/>
  <c r="A93" i="6"/>
  <c r="A92" i="6"/>
  <c r="A91" i="6"/>
  <c r="A90" i="6"/>
  <c r="A89" i="6"/>
  <c r="A88" i="6"/>
  <c r="A87" i="6"/>
  <c r="A86" i="6"/>
  <c r="A85" i="6"/>
  <c r="A84" i="6"/>
  <c r="A83" i="6"/>
  <c r="A82" i="6"/>
  <c r="A81" i="6"/>
  <c r="A80" i="6"/>
  <c r="A79" i="6"/>
  <c r="A78" i="6"/>
  <c r="A77" i="6"/>
  <c r="A76" i="6"/>
  <c r="A75" i="6"/>
  <c r="A74" i="6"/>
  <c r="A73" i="6"/>
  <c r="A72" i="6"/>
  <c r="A71" i="6"/>
  <c r="A70" i="6"/>
  <c r="A69" i="6"/>
  <c r="A68" i="6"/>
  <c r="A67" i="6"/>
  <c r="A66" i="6"/>
  <c r="A65" i="6"/>
  <c r="A64" i="6"/>
  <c r="A63" i="6"/>
  <c r="A62" i="6"/>
  <c r="A61" i="6"/>
  <c r="A60" i="6"/>
  <c r="A59" i="6"/>
  <c r="A58" i="6"/>
  <c r="A57" i="6"/>
  <c r="A56" i="6"/>
  <c r="A55" i="6"/>
  <c r="A54" i="6"/>
  <c r="A53" i="6"/>
  <c r="A52" i="6"/>
  <c r="A51" i="6"/>
  <c r="A50" i="6"/>
  <c r="A49" i="6"/>
  <c r="A48" i="6"/>
  <c r="A47" i="6"/>
  <c r="A46" i="6"/>
  <c r="A45" i="6"/>
  <c r="A44" i="6"/>
  <c r="A43" i="6"/>
  <c r="A42" i="6"/>
  <c r="A41" i="6"/>
  <c r="A40" i="6"/>
  <c r="A39" i="6"/>
  <c r="A38" i="6"/>
  <c r="A37" i="6"/>
  <c r="A36" i="6"/>
  <c r="A35" i="6"/>
  <c r="A34" i="6"/>
  <c r="A33" i="6"/>
  <c r="A32" i="6"/>
  <c r="A31" i="6"/>
  <c r="A30" i="6"/>
  <c r="A29" i="6"/>
  <c r="A28" i="6"/>
  <c r="A27" i="6"/>
  <c r="A26" i="6"/>
  <c r="A25" i="6"/>
  <c r="A24" i="6"/>
  <c r="A23" i="6"/>
  <c r="A22" i="6"/>
  <c r="A21" i="6"/>
  <c r="A20" i="6"/>
  <c r="A19" i="6"/>
  <c r="A18" i="6"/>
  <c r="A17" i="6"/>
  <c r="A16" i="6"/>
  <c r="A15" i="6"/>
  <c r="A14" i="6"/>
  <c r="A13" i="6"/>
  <c r="A12" i="6"/>
  <c r="A11" i="6"/>
  <c r="A10" i="6"/>
  <c r="A9" i="6"/>
  <c r="A8" i="6"/>
  <c r="A7" i="6"/>
  <c r="A6" i="6"/>
  <c r="A5" i="6"/>
  <c r="A4" i="6"/>
  <c r="A3" i="6"/>
  <c r="A2" i="6"/>
  <c r="I171" i="6" l="1"/>
  <c r="I143" i="6"/>
  <c r="G140" i="6"/>
  <c r="G139" i="6" s="1"/>
  <c r="G138" i="6" s="1"/>
  <c r="G137" i="6" s="1"/>
  <c r="G136" i="6" s="1"/>
  <c r="G135" i="6" s="1"/>
  <c r="G134" i="6" s="1"/>
  <c r="G133" i="6" s="1"/>
  <c r="G152" i="6"/>
  <c r="G151" i="6" s="1"/>
  <c r="E167" i="6"/>
  <c r="G166" i="6"/>
  <c r="G147" i="6"/>
  <c r="G146" i="6" s="1"/>
  <c r="G145" i="6" s="1"/>
  <c r="G170" i="6"/>
  <c r="E170" i="6"/>
  <c r="E169" i="6" s="1"/>
  <c r="E165" i="6" s="1"/>
  <c r="E163" i="6" s="1"/>
  <c r="E161" i="6" s="1"/>
  <c r="E158" i="6" s="1"/>
  <c r="E157" i="6" s="1"/>
  <c r="E160" i="6"/>
  <c r="E147" i="6"/>
  <c r="E145" i="6" s="1"/>
  <c r="E139" i="6"/>
  <c r="E138" i="6" s="1"/>
  <c r="E137" i="6" s="1"/>
  <c r="E136" i="6" s="1"/>
  <c r="E135" i="6" s="1"/>
  <c r="E134" i="6" s="1"/>
  <c r="E133" i="6" s="1"/>
  <c r="E132" i="6" s="1"/>
  <c r="E131" i="6" s="1"/>
  <c r="E130" i="6" s="1"/>
  <c r="E129" i="6" s="1"/>
  <c r="E128" i="6" s="1"/>
  <c r="E127" i="6" s="1"/>
  <c r="E126" i="6" s="1"/>
  <c r="E125" i="6" s="1"/>
  <c r="E124" i="6" s="1"/>
  <c r="E123" i="6" s="1"/>
  <c r="E122" i="6" s="1"/>
  <c r="E121" i="6" s="1"/>
  <c r="E120" i="6" s="1"/>
  <c r="E119" i="6" s="1"/>
  <c r="E118" i="6" s="1"/>
  <c r="E117" i="6" s="1"/>
  <c r="E116" i="6" s="1"/>
  <c r="E115" i="6" s="1"/>
  <c r="E114" i="6" s="1"/>
  <c r="E113" i="6" s="1"/>
  <c r="E112" i="6" s="1"/>
  <c r="E111" i="6" s="1"/>
  <c r="E110" i="6" s="1"/>
  <c r="E109" i="6" s="1"/>
  <c r="E108" i="6" s="1"/>
  <c r="E107" i="6" s="1"/>
  <c r="E106" i="6" s="1"/>
  <c r="E105" i="6" s="1"/>
  <c r="E104" i="6" s="1"/>
  <c r="E103" i="6" s="1"/>
  <c r="E102" i="6" s="1"/>
  <c r="E101" i="6" s="1"/>
  <c r="E100" i="6" s="1"/>
  <c r="E99" i="6" s="1"/>
  <c r="E98" i="6" s="1"/>
  <c r="E97" i="6" s="1"/>
  <c r="E96" i="6" s="1"/>
  <c r="E95" i="6" s="1"/>
  <c r="E94" i="6" s="1"/>
  <c r="E93" i="6" s="1"/>
  <c r="E92" i="6" s="1"/>
  <c r="E91" i="6" s="1"/>
  <c r="E90" i="6" s="1"/>
  <c r="E89" i="6" s="1"/>
  <c r="E88" i="6" s="1"/>
  <c r="E87" i="6" s="1"/>
  <c r="E86" i="6" s="1"/>
  <c r="E85" i="6" s="1"/>
  <c r="E84" i="6" s="1"/>
  <c r="E83" i="6" s="1"/>
  <c r="E82" i="6" s="1"/>
  <c r="E81" i="6" s="1"/>
  <c r="E80" i="6" s="1"/>
  <c r="E79" i="6" s="1"/>
  <c r="E78" i="6" s="1"/>
  <c r="E77" i="6" s="1"/>
  <c r="E76" i="6" s="1"/>
  <c r="E75" i="6" s="1"/>
  <c r="E74" i="6" s="1"/>
  <c r="E73" i="6" s="1"/>
  <c r="E72" i="6" s="1"/>
  <c r="E71" i="6" s="1"/>
  <c r="E70" i="6" s="1"/>
  <c r="E69" i="6" s="1"/>
  <c r="E68" i="6" s="1"/>
  <c r="E67" i="6" s="1"/>
  <c r="E66" i="6" s="1"/>
  <c r="E65" i="6" s="1"/>
  <c r="E64" i="6" s="1"/>
  <c r="E63" i="6" s="1"/>
  <c r="E62" i="6" s="1"/>
  <c r="E61" i="6" s="1"/>
  <c r="E60" i="6" s="1"/>
  <c r="E59" i="6" s="1"/>
  <c r="E58" i="6" s="1"/>
  <c r="E57" i="6" s="1"/>
  <c r="E56" i="6" s="1"/>
  <c r="E55" i="6" s="1"/>
  <c r="E54" i="6" s="1"/>
  <c r="E53" i="6" s="1"/>
  <c r="E52" i="6" s="1"/>
  <c r="E51" i="6" s="1"/>
  <c r="E50" i="6" s="1"/>
  <c r="E49" i="6" s="1"/>
  <c r="E48" i="6" s="1"/>
  <c r="E47" i="6" s="1"/>
  <c r="E46" i="6" s="1"/>
  <c r="E45" i="6" s="1"/>
  <c r="E44" i="6" s="1"/>
  <c r="E43" i="6" s="1"/>
  <c r="E42" i="6" s="1"/>
  <c r="E41" i="6" s="1"/>
  <c r="E40" i="6" s="1"/>
  <c r="E39" i="6" s="1"/>
  <c r="E38" i="6" s="1"/>
  <c r="E37" i="6" s="1"/>
  <c r="E36" i="6" s="1"/>
  <c r="E35" i="6" s="1"/>
  <c r="E34" i="6" s="1"/>
  <c r="E33" i="6" s="1"/>
  <c r="E32" i="6" s="1"/>
  <c r="E31" i="6" s="1"/>
  <c r="E30" i="6" s="1"/>
  <c r="E29" i="6" s="1"/>
  <c r="E28" i="6" s="1"/>
  <c r="E27" i="6" s="1"/>
  <c r="E26" i="6" s="1"/>
  <c r="E25" i="6" s="1"/>
  <c r="E24" i="6" s="1"/>
  <c r="E23" i="6" s="1"/>
  <c r="E22" i="6" s="1"/>
  <c r="E21" i="6" s="1"/>
  <c r="E20" i="6" s="1"/>
  <c r="E19" i="6" s="1"/>
  <c r="E18" i="6" s="1"/>
  <c r="E17" i="6" s="1"/>
  <c r="E16" i="6" s="1"/>
  <c r="E15" i="6" s="1"/>
  <c r="E14" i="6" s="1"/>
  <c r="E13" i="6" s="1"/>
  <c r="E12" i="6" s="1"/>
  <c r="E11" i="6" s="1"/>
  <c r="E10" i="6" s="1"/>
  <c r="E9" i="6" s="1"/>
  <c r="E8" i="6" s="1"/>
  <c r="E7" i="6" s="1"/>
  <c r="E6" i="6" s="1"/>
  <c r="E5" i="6" s="1"/>
  <c r="E4" i="6" s="1"/>
  <c r="E3" i="6" s="1"/>
  <c r="E164" i="6"/>
  <c r="E156" i="6" s="1"/>
  <c r="E153" i="6" s="1"/>
  <c r="E151" i="6" s="1"/>
  <c r="E149" i="6" s="1"/>
  <c r="E146" i="6" s="1"/>
  <c r="E144" i="6" s="1"/>
  <c r="E143" i="6" s="1"/>
  <c r="I142" i="6"/>
  <c r="I141" i="6" s="1"/>
  <c r="I140" i="6" s="1"/>
  <c r="I139" i="6"/>
  <c r="I138" i="6" s="1"/>
  <c r="I137" i="6" s="1"/>
  <c r="I136" i="6" s="1"/>
  <c r="I135" i="6" s="1"/>
  <c r="I134" i="6" s="1"/>
  <c r="I133" i="6" s="1"/>
  <c r="I132" i="6" s="1"/>
  <c r="I131" i="6" s="1"/>
  <c r="I130" i="6" s="1"/>
  <c r="I129" i="6" s="1"/>
  <c r="I128" i="6" s="1"/>
  <c r="I127" i="6" s="1"/>
  <c r="I126" i="6" s="1"/>
  <c r="I125" i="6" s="1"/>
  <c r="I124" i="6" s="1"/>
  <c r="I123" i="6" s="1"/>
  <c r="I122" i="6" s="1"/>
  <c r="I121" i="6" s="1"/>
  <c r="I120" i="6" s="1"/>
  <c r="I119" i="6" s="1"/>
  <c r="I118" i="6" s="1"/>
  <c r="I117" i="6" s="1"/>
  <c r="I116" i="6" s="1"/>
  <c r="I115" i="6" s="1"/>
  <c r="I114" i="6" s="1"/>
  <c r="I113" i="6" s="1"/>
  <c r="I112" i="6" s="1"/>
  <c r="I111" i="6" s="1"/>
  <c r="I110" i="6" s="1"/>
  <c r="I109" i="6" s="1"/>
  <c r="I108" i="6" s="1"/>
  <c r="I107" i="6" s="1"/>
  <c r="I106" i="6" s="1"/>
  <c r="I105" i="6" s="1"/>
  <c r="I104" i="6" s="1"/>
  <c r="I103" i="6" s="1"/>
  <c r="I102" i="6" s="1"/>
  <c r="I101" i="6" s="1"/>
  <c r="I100" i="6" s="1"/>
  <c r="I99" i="6" s="1"/>
  <c r="I98" i="6" s="1"/>
  <c r="I97" i="6" s="1"/>
  <c r="I96" i="6" s="1"/>
  <c r="I95" i="6" s="1"/>
  <c r="I94" i="6" s="1"/>
  <c r="I93" i="6" s="1"/>
  <c r="I92" i="6" s="1"/>
  <c r="I91" i="6" s="1"/>
  <c r="I90" i="6" s="1"/>
  <c r="I89" i="6" s="1"/>
  <c r="I88" i="6" s="1"/>
  <c r="I87" i="6" s="1"/>
  <c r="I86" i="6" s="1"/>
  <c r="I85" i="6" s="1"/>
  <c r="I84" i="6" s="1"/>
  <c r="I83" i="6" s="1"/>
  <c r="I82" i="6" s="1"/>
  <c r="I81" i="6" s="1"/>
  <c r="I80" i="6" s="1"/>
  <c r="I79" i="6" s="1"/>
  <c r="I78" i="6" s="1"/>
  <c r="I77" i="6" s="1"/>
  <c r="I76" i="6" s="1"/>
  <c r="I75" i="6" s="1"/>
  <c r="I74" i="6" s="1"/>
  <c r="I73" i="6" s="1"/>
  <c r="I72" i="6" s="1"/>
  <c r="I71" i="6" s="1"/>
  <c r="I70" i="6" s="1"/>
  <c r="I69" i="6" s="1"/>
  <c r="I68" i="6" s="1"/>
  <c r="I67" i="6" s="1"/>
  <c r="I66" i="6" s="1"/>
  <c r="I65" i="6" s="1"/>
  <c r="I64" i="6" s="1"/>
  <c r="I63" i="6" s="1"/>
  <c r="I62" i="6" s="1"/>
  <c r="I61" i="6" s="1"/>
  <c r="I60" i="6" s="1"/>
  <c r="I59" i="6" s="1"/>
  <c r="I58" i="6" s="1"/>
  <c r="I57" i="6" s="1"/>
  <c r="I56" i="6" s="1"/>
  <c r="I55" i="6" s="1"/>
  <c r="I54" i="6" s="1"/>
  <c r="I53" i="6" s="1"/>
  <c r="I52" i="6" s="1"/>
  <c r="I51" i="6" s="1"/>
  <c r="I50" i="6" s="1"/>
  <c r="I49" i="6" s="1"/>
  <c r="I48" i="6" s="1"/>
  <c r="I47" i="6" s="1"/>
  <c r="I46" i="6" s="1"/>
  <c r="I45" i="6" s="1"/>
  <c r="I44" i="6" s="1"/>
  <c r="I162" i="6"/>
  <c r="I151" i="6" s="1"/>
  <c r="I168" i="6"/>
  <c r="I164" i="6" s="1"/>
  <c r="I161" i="6" s="1"/>
  <c r="I150" i="6" s="1"/>
  <c r="I43" i="6" s="1"/>
  <c r="I158" i="6"/>
  <c r="I157" i="6" s="1"/>
  <c r="I156" i="6" s="1"/>
  <c r="I155" i="6" s="1"/>
  <c r="I154" i="6" s="1"/>
  <c r="I153" i="6" s="1"/>
  <c r="I167" i="6"/>
  <c r="I166" i="6" s="1"/>
  <c r="I165" i="6" s="1"/>
  <c r="I163" i="6" s="1"/>
  <c r="I152" i="6" s="1"/>
  <c r="I160" i="6" s="1"/>
  <c r="I149" i="6" s="1"/>
  <c r="I148" i="6" s="1"/>
  <c r="I147" i="6" s="1"/>
  <c r="I146" i="6" s="1"/>
  <c r="I145" i="6" s="1"/>
  <c r="I42" i="6" s="1"/>
  <c r="I40" i="6"/>
  <c r="I39" i="6" s="1"/>
  <c r="I38" i="6" s="1"/>
  <c r="I37" i="6" s="1"/>
  <c r="I36" i="6" s="1"/>
  <c r="I35" i="6" s="1"/>
  <c r="I34" i="6" s="1"/>
  <c r="I33" i="6" s="1"/>
  <c r="I32" i="6" s="1"/>
  <c r="I31" i="6" s="1"/>
  <c r="I30" i="6" s="1"/>
  <c r="I29" i="6" s="1"/>
  <c r="I28" i="6" s="1"/>
  <c r="I27" i="6" s="1"/>
  <c r="I26" i="6" s="1"/>
  <c r="I25" i="6" s="1"/>
  <c r="I24" i="6" s="1"/>
  <c r="I23" i="6" s="1"/>
  <c r="I22" i="6" s="1"/>
  <c r="I21" i="6" s="1"/>
  <c r="I20" i="6" s="1"/>
  <c r="I19" i="6" s="1"/>
  <c r="I18" i="6" s="1"/>
  <c r="I17" i="6" s="1"/>
  <c r="I16" i="6" s="1"/>
  <c r="I15" i="6" s="1"/>
  <c r="I14" i="6" s="1"/>
  <c r="I13" i="6" s="1"/>
  <c r="I12" i="6" s="1"/>
  <c r="I11" i="6" s="1"/>
  <c r="I10" i="6" s="1"/>
  <c r="I9" i="6" s="1"/>
  <c r="I8" i="6" s="1"/>
  <c r="I7" i="6" s="1"/>
  <c r="I6" i="6" s="1"/>
  <c r="I5" i="6" s="1"/>
  <c r="I4" i="6" s="1"/>
  <c r="I3" i="6" s="1"/>
  <c r="G202" i="6" s="1"/>
  <c r="G201" i="6" s="1"/>
  <c r="G200" i="6" s="1"/>
  <c r="G199" i="6" s="1"/>
  <c r="G198" i="6" s="1"/>
  <c r="G197" i="6" s="1"/>
  <c r="G196" i="6" s="1"/>
  <c r="G195" i="6" s="1"/>
  <c r="G194" i="6" s="1"/>
  <c r="G193" i="6" s="1"/>
  <c r="G192" i="6" s="1"/>
  <c r="G191" i="6" s="1"/>
  <c r="G190" i="6" s="1"/>
  <c r="G189" i="6" s="1"/>
  <c r="G168" i="6"/>
  <c r="G160" i="6"/>
  <c r="G156" i="6" s="1"/>
  <c r="G154" i="6" s="1"/>
  <c r="E171" i="6" s="1"/>
  <c r="E168" i="6" s="1"/>
  <c r="E166" i="6" s="1"/>
  <c r="E162" i="6" s="1"/>
  <c r="E159" i="6" s="1"/>
  <c r="E155" i="6" s="1"/>
  <c r="E148" i="6" s="1"/>
  <c r="G171" i="6"/>
  <c r="G169" i="6" s="1"/>
  <c r="G165" i="6" s="1"/>
  <c r="G162" i="6" s="1"/>
  <c r="G161" i="6" s="1"/>
  <c r="G159" i="6" s="1"/>
  <c r="G157" i="6" s="1"/>
  <c r="G155" i="6" s="1"/>
  <c r="G150" i="6" s="1"/>
  <c r="G149" i="6" s="1"/>
  <c r="G142" i="6" s="1"/>
  <c r="E154" i="6" s="1"/>
  <c r="E152" i="6" s="1"/>
  <c r="E142" i="6" s="1"/>
  <c r="E141" i="6" s="1"/>
  <c r="G132" i="6"/>
  <c r="G131" i="6" s="1"/>
  <c r="G130" i="6" s="1"/>
  <c r="G129" i="6" s="1"/>
  <c r="G128" i="6" s="1"/>
  <c r="G127" i="6" s="1"/>
  <c r="G126" i="6" s="1"/>
  <c r="G125" i="6" s="1"/>
  <c r="G124" i="6" s="1"/>
  <c r="G123" i="6" s="1"/>
  <c r="G122" i="6" s="1"/>
  <c r="G121" i="6" s="1"/>
  <c r="G120" i="6" s="1"/>
  <c r="G119" i="6" s="1"/>
  <c r="G118" i="6" s="1"/>
  <c r="G117" i="6" s="1"/>
  <c r="G116" i="6" s="1"/>
  <c r="G115" i="6" s="1"/>
  <c r="G114" i="6" s="1"/>
  <c r="G113" i="6" s="1"/>
  <c r="G112" i="6" s="1"/>
  <c r="G111" i="6" s="1"/>
  <c r="G110" i="6" s="1"/>
  <c r="G109" i="6" s="1"/>
  <c r="G108" i="6" s="1"/>
  <c r="G107" i="6" s="1"/>
  <c r="G106" i="6" s="1"/>
  <c r="G105" i="6" s="1"/>
  <c r="G104" i="6" s="1"/>
  <c r="G103" i="6" s="1"/>
  <c r="G102" i="6" s="1"/>
  <c r="G101" i="6" s="1"/>
  <c r="G100" i="6" s="1"/>
  <c r="G99" i="6" s="1"/>
  <c r="G98" i="6" s="1"/>
  <c r="G97" i="6" s="1"/>
  <c r="G96" i="6" s="1"/>
  <c r="G95" i="6" s="1"/>
  <c r="G94" i="6" s="1"/>
  <c r="G93" i="6" s="1"/>
  <c r="G92" i="6" s="1"/>
  <c r="G91" i="6" s="1"/>
  <c r="G90" i="6" s="1"/>
  <c r="G89" i="6" s="1"/>
  <c r="G88" i="6" s="1"/>
  <c r="G87" i="6" s="1"/>
  <c r="G86" i="6" s="1"/>
  <c r="G85" i="6" s="1"/>
  <c r="G84" i="6" s="1"/>
  <c r="G83" i="6" s="1"/>
  <c r="G82" i="6" s="1"/>
  <c r="G81" i="6" s="1"/>
  <c r="G80" i="6" s="1"/>
  <c r="G79" i="6" s="1"/>
  <c r="G78" i="6" s="1"/>
  <c r="G77" i="6" s="1"/>
  <c r="G76" i="6" s="1"/>
  <c r="G75" i="6" s="1"/>
  <c r="G74" i="6" s="1"/>
  <c r="G73" i="6" s="1"/>
  <c r="G72" i="6" s="1"/>
  <c r="G71" i="6" s="1"/>
  <c r="G70" i="6" s="1"/>
  <c r="G69" i="6" s="1"/>
  <c r="G68" i="6" s="1"/>
  <c r="G67" i="6" s="1"/>
  <c r="G66" i="6" s="1"/>
  <c r="G65" i="6" s="1"/>
  <c r="G64" i="6" s="1"/>
  <c r="G63" i="6" s="1"/>
  <c r="G62" i="6" s="1"/>
  <c r="G61" i="6" s="1"/>
  <c r="G60" i="6" s="1"/>
  <c r="G59" i="6" s="1"/>
  <c r="G58" i="6" s="1"/>
  <c r="G57" i="6" s="1"/>
  <c r="G56" i="6" s="1"/>
  <c r="G55" i="6" s="1"/>
  <c r="G54" i="6" s="1"/>
  <c r="G53" i="6" s="1"/>
  <c r="G52" i="6" s="1"/>
  <c r="G51" i="6" s="1"/>
  <c r="G50" i="6" s="1"/>
  <c r="G49" i="6" s="1"/>
  <c r="G48" i="6" s="1"/>
  <c r="G47" i="6" s="1"/>
  <c r="G46" i="6" s="1"/>
  <c r="G45" i="6" s="1"/>
  <c r="G44" i="6" s="1"/>
  <c r="G43" i="6" s="1"/>
  <c r="G42" i="6" s="1"/>
  <c r="G41" i="6" s="1"/>
  <c r="G40" i="6" s="1"/>
  <c r="G39" i="6" s="1"/>
  <c r="G38" i="6" s="1"/>
  <c r="G37" i="6" s="1"/>
  <c r="G36" i="6" s="1"/>
  <c r="G35" i="6" s="1"/>
  <c r="G34" i="6" s="1"/>
  <c r="G33" i="6" s="1"/>
  <c r="G32" i="6" s="1"/>
  <c r="G31" i="6" s="1"/>
  <c r="G30" i="6" s="1"/>
  <c r="G29" i="6" s="1"/>
  <c r="G28" i="6" s="1"/>
  <c r="G27" i="6" s="1"/>
  <c r="G26" i="6" s="1"/>
  <c r="G25" i="6" s="1"/>
  <c r="G24" i="6" s="1"/>
  <c r="G23" i="6" s="1"/>
  <c r="G22" i="6" s="1"/>
  <c r="G21" i="6" s="1"/>
  <c r="G20" i="6" s="1"/>
  <c r="G19" i="6" s="1"/>
  <c r="G18" i="6" s="1"/>
  <c r="G17" i="6" s="1"/>
  <c r="G16" i="6" s="1"/>
  <c r="G15" i="6" s="1"/>
  <c r="G14" i="6" s="1"/>
  <c r="G13" i="6" s="1"/>
  <c r="G12" i="6" s="1"/>
  <c r="G11" i="6" s="1"/>
  <c r="G10" i="6" s="1"/>
  <c r="G9" i="6" s="1"/>
  <c r="G8" i="6" s="1"/>
  <c r="G7" i="6" s="1"/>
  <c r="G6" i="6" s="1"/>
  <c r="G5" i="6" s="1"/>
  <c r="G4" i="6" s="1"/>
  <c r="G3" i="6" s="1"/>
  <c r="E202" i="6" s="1"/>
  <c r="E201" i="6" s="1"/>
  <c r="E200" i="6" s="1"/>
  <c r="E199" i="6" s="1"/>
  <c r="E198" i="6" s="1"/>
  <c r="E197" i="6" s="1"/>
  <c r="E196" i="6" s="1"/>
  <c r="E195" i="6" s="1"/>
  <c r="E194" i="6" s="1"/>
  <c r="E193" i="6" s="1"/>
  <c r="E192" i="6" s="1"/>
  <c r="E191" i="6" s="1"/>
  <c r="E190" i="6" s="1"/>
  <c r="E189" i="6" s="1"/>
  <c r="O2" i="6"/>
  <c r="O3" i="6"/>
  <c r="O5" i="6"/>
  <c r="O4" i="6" s="1"/>
  <c r="P3" i="6" s="1"/>
  <c r="K10" i="6"/>
  <c r="K9" i="6" s="1"/>
  <c r="K8" i="6" s="1"/>
  <c r="K7" i="6" s="1"/>
  <c r="K4" i="6" s="1"/>
  <c r="K3" i="6" s="1"/>
  <c r="G144" i="6"/>
  <c r="G143" i="6" s="1"/>
  <c r="G164" i="6"/>
  <c r="K15" i="6"/>
  <c r="K14" i="6" s="1"/>
  <c r="K12" i="6" s="1"/>
  <c r="K11" i="6" s="1"/>
  <c r="K6" i="6" s="1"/>
  <c r="K5" i="6" s="1"/>
</calcChain>
</file>

<file path=xl/comments1.xml><?xml version="1.0" encoding="utf-8"?>
<comments xmlns="http://schemas.openxmlformats.org/spreadsheetml/2006/main">
  <authors>
    <author>Автор</author>
  </authors>
  <commentList>
    <comment ref="AD10" authorId="0" shapeId="0">
      <text>
        <r>
          <rPr>
            <b/>
            <sz val="9"/>
            <color indexed="81"/>
            <rFont val="Tahoma"/>
            <family val="2"/>
          </rPr>
          <t>А0000 по розподілу рекомендаційний лист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K1" authorId="0" shapeId="0">
      <text>
        <r>
          <rPr>
            <b/>
            <sz val="9"/>
            <color indexed="81"/>
            <rFont val="Tahoma"/>
            <family val="2"/>
          </rPr>
          <t>Донесення = Алфавітка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1" authorId="0" shapeId="0">
      <text>
        <r>
          <rPr>
            <b/>
            <sz val="9"/>
            <color indexed="81"/>
            <rFont val="Tahoma"/>
            <family val="2"/>
          </rPr>
          <t>Донесення  = Поіменний список</t>
        </r>
      </text>
    </comment>
    <comment ref="N1" authorId="0" shapeId="0">
      <text>
        <r>
          <rPr>
            <b/>
            <sz val="9"/>
            <color indexed="81"/>
            <rFont val="Tahoma"/>
            <family val="2"/>
          </rPr>
          <t>Алфавітка = Поіменний список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<sst xmlns="http://schemas.openxmlformats.org/spreadsheetml/2006/main" count="3572" uniqueCount="1238">
  <si>
    <t>ДОНЕСЕННЯ</t>
  </si>
  <si>
    <t>№ з/п</t>
  </si>
  <si>
    <t>Військове звання</t>
  </si>
  <si>
    <t>Спеціальність, за якою зарахований на навчання</t>
  </si>
  <si>
    <t>Примітка</t>
  </si>
  <si>
    <t>посада</t>
  </si>
  <si>
    <t>ВОС</t>
  </si>
  <si>
    <t>код посади</t>
  </si>
  <si>
    <t xml:space="preserve">про зарахування військовослужбовців військової служби за контрактом на навчання до навчального центру (ВВНЗ, ВНП ЗВО) </t>
  </si>
  <si>
    <t>найменування навчального центру (ВВНЗ, ВНЗ ЗВО)</t>
  </si>
  <si>
    <t>1. Список військовослужбовців військової служби за контрактом, які зараховані на навчання</t>
  </si>
  <si>
    <t>(Форма 5.10. ОС)</t>
  </si>
  <si>
    <t>військова частина А2900</t>
  </si>
  <si>
    <t>Додаток</t>
  </si>
  <si>
    <t>військовий квиток</t>
  </si>
  <si>
    <t>присяга</t>
  </si>
  <si>
    <t>ВОС (попередній)</t>
  </si>
  <si>
    <t>ідентифікаційний код</t>
  </si>
  <si>
    <t>Військова частина, ТЦК та СП</t>
  </si>
  <si>
    <t>Дата народження</t>
  </si>
  <si>
    <t>Область</t>
  </si>
  <si>
    <t>Освіта</t>
  </si>
  <si>
    <t>курсант</t>
  </si>
  <si>
    <t>солдат</t>
  </si>
  <si>
    <t>Середній вік</t>
  </si>
  <si>
    <t>Місце народження</t>
  </si>
  <si>
    <t>адреса (фактична)</t>
  </si>
  <si>
    <t>склад сім’ї</t>
  </si>
  <si>
    <t>№ телефону</t>
  </si>
  <si>
    <t>Перевірка</t>
  </si>
  <si>
    <t>Поіменний Список</t>
  </si>
  <si>
    <t>Алфавітка</t>
  </si>
  <si>
    <t>Д = А</t>
  </si>
  <si>
    <t>-</t>
  </si>
  <si>
    <t>Д = ПС</t>
  </si>
  <si>
    <t>А = ПС</t>
  </si>
  <si>
    <t>`=MOD(MOD(-MID(D2;1;1) + MID(D2;2;1)*5 + MID(D2;3;1)*7 + MID(D2;4;1)*9 + MID(D2;5;1)*4 + MID(D2;6;1)*6 + MID(D2;7;1)*10 + MID(D2;8;1)*5 + MID(D2;9;1)*7; 11);10) &lt;&gt; VALUE( MID(D2;10;1))</t>
  </si>
  <si>
    <t>`=DATEVALUE( C2) &lt;&gt; INT(LEFT(D2;5)) +1</t>
  </si>
  <si>
    <t>В/звання</t>
  </si>
  <si>
    <t xml:space="preserve"> </t>
  </si>
  <si>
    <t>Антоненко Руслан Олександрович</t>
  </si>
  <si>
    <t>Фістікан Василь Петрович</t>
  </si>
  <si>
    <t>Опанасюк Ігор Петрович</t>
  </si>
  <si>
    <t>Жестовський Сергій Сергійович</t>
  </si>
  <si>
    <t>Солоденко Анатолій Сергійович</t>
  </si>
  <si>
    <t>Ісаков Олександр Сергійович</t>
  </si>
  <si>
    <t>Баранов Дмитро Геннадійович</t>
  </si>
  <si>
    <t>Колесніков Сергій Сергійович</t>
  </si>
  <si>
    <t>Чабан Михайло Григорович</t>
  </si>
  <si>
    <t>Ручин Дмитро Вікторович</t>
  </si>
  <si>
    <t>Боровик Юрій Володимирович</t>
  </si>
  <si>
    <t>Клімчук Олександр Олександрович</t>
  </si>
  <si>
    <t>Миколаївська обл. Миколаївський р-н, с. Весняне</t>
  </si>
  <si>
    <t>м. Миколаїв вул. Айвазовського буд. 6 кв. 809-809</t>
  </si>
  <si>
    <t>середня-спеціальна, ПТУ №1 м. Миколаїв 2005 судобудівельник, зварювальник (права категорії Б, ФОП Парус, будівельник 18р.)</t>
  </si>
  <si>
    <t>Розлучений
Мати: Калага Лідія Миронівна, м. Миколаїв вул. Айвазовського буд. 6 кв. 809-809, 0663420925</t>
  </si>
  <si>
    <t>Миколаївська обл. Первомайський р-н, с. Софіївка</t>
  </si>
  <si>
    <t>Миколаївська обл. Первомайський р-н, с. Синюшин Брід, вул. Перемоги 38</t>
  </si>
  <si>
    <t xml:space="preserve">середньо-спеціальна 
ПТУ №22 м. Первомайськ 2018р. Маляр-Штукатур (Сканувальник на новій пошті) 
</t>
  </si>
  <si>
    <t>Неодружений 
Мати: Фістікан Марія Вікторівна, Миколаївська обл. Первомайський р-н, с. Синюшин Брід, вул. Молодіжна 8, тел. 0967926486</t>
  </si>
  <si>
    <t>Опанасюк Ігор Перрович</t>
  </si>
  <si>
    <t>Миколаївська обл. м. Новий Буг</t>
  </si>
  <si>
    <t>Миколаївська обл. Новобузький р-н с. Нова Хрестофорівка буд. 65</t>
  </si>
  <si>
    <t>середньо-спеціальна Новобузький аграрний професійний ліцей 2013р. (права категорії Б, С, СЕ, Фермерське господарство Орбіта Водій)</t>
  </si>
  <si>
    <t xml:space="preserve">Розлучений 
Мати: Опанасюк Валентина Ігорівна, Миколаївська обл. Новобузький р-н с. Нова Хрестофорівка буд. 65, тел. 0508511843 </t>
  </si>
  <si>
    <t>Миколаївська обл. Первомайський р-н, с. Новопавлівка</t>
  </si>
  <si>
    <t>Миколаївська обл. Первомайський р-н, с. Новопавлівка вул. Роднікова 18</t>
  </si>
  <si>
    <t>середньо-спеціальна
Одеський професійний ліцей морського транспорту 2008р. електрозварювальник (категорія прав Б, Будівельник 2р.)</t>
  </si>
  <si>
    <t>Одружений
Дружина: Жестовська Ірина Анатоліївна Миколаївська обл. Первомайський р-н, с. Новопавлівка вул. Роднікова 18, 0974890880</t>
  </si>
  <si>
    <t>Миколаївська обл. Вознесенський р-н, с. Яструбинове</t>
  </si>
  <si>
    <t>Миколаївська обл. Вознесенський р-н, с. Яструбинове вул. Першотравнева 20</t>
  </si>
  <si>
    <t>середньо-спеціальна
ПТУ №18 2016р. будівельник (Гружчик 1р.)</t>
  </si>
  <si>
    <t>неодружений
Сестрат: Черемуха Анастасія Сергіївна, тел. 0985362292</t>
  </si>
  <si>
    <t>Ісаков Олександ Сергійович</t>
  </si>
  <si>
    <t>Кропивницька обл. Новоархангельський р-н с. Скалівські Хутори</t>
  </si>
  <si>
    <t>Миколаївська обл. Баштанський р-н с. Поляне, вул. Садова, буд. 22</t>
  </si>
  <si>
    <t>середньо-спеціальна
ЧПБЛ №4 2013р. Маляр-штукатур (Фермерське господарство немировський)</t>
  </si>
  <si>
    <t>Одружений
Дружина: Ісакова Оксана Миколаївна, Миколаївська обл. Баштанський р-н с. Поляне, вул. Садова, буд. 22, тел. 0988180989</t>
  </si>
  <si>
    <t>Горбатенко Олександр Олегович</t>
  </si>
  <si>
    <t>м. Миколаїв</t>
  </si>
  <si>
    <t>м. Миколаїв вул. Архітектора Староба 3 кв.1</t>
  </si>
  <si>
    <t>повна середня 
ЗОШ № 64 2009р.(кухар 7р)</t>
  </si>
  <si>
    <t>неодружений
Бабуся: Горбатенко Людмила Іванівна м. Миколаїв вул. Архітектора Староба 6б кв. 24, тел. 0966366295</t>
  </si>
  <si>
    <t>Баранов Дмитро Генащдійович</t>
  </si>
  <si>
    <t>с. Кірове Базарський р-н Херсонської обл.</t>
  </si>
  <si>
    <t xml:space="preserve"> Херсонської обл. Базарський р-н, с. Олександрівка вул. Мельнична 5 </t>
  </si>
  <si>
    <t>середньо-спеціальна
Судобудівельний ліцей 2018р. Зварювальник Содозбірник (Категорія прав Б, С1, С, СЕ, далекобійник 4р.)</t>
  </si>
  <si>
    <t>неодружений
Батько: Баранов Генадій Анатолійович  Херсонської обл. Базарський р-н, с. Олександрівка вул. Мельнична 5, тел. 0668290286</t>
  </si>
  <si>
    <t>с. Балтазарівка Чуплинський р-н, Херсонської обл.</t>
  </si>
  <si>
    <t>Микорлаївська обл. м. Первомайськ вул. Марія Демченка 33</t>
  </si>
  <si>
    <t>середньо-спеціальна
Електротехнічний ліцей №7 2013р.електрогазозварювальник (пожежний рятувальник 3р.)</t>
  </si>
  <si>
    <t>одружений
Дружина: Колеснікова Ганна Миколаївна, Микорлаївська обл. м. Первомайськ вул. Марія Демченка 33, тел. 0683767312</t>
  </si>
  <si>
    <t>Миколаївська обл. Березанського р-н, с. Новоподілля</t>
  </si>
  <si>
    <t>м. Миколаїв, 12 Повздовжня 47а, кв. 59</t>
  </si>
  <si>
    <t>середньо-спеціальна 
ліцей №13 2012р. Автослюсар (СТО 9р)</t>
  </si>
  <si>
    <t xml:space="preserve">одружений
Дружина: Чабан Влада Владиславівна, м. Миколаїв, 12 Повздовжня 47а, кв. 59, тел. 0971910656 </t>
  </si>
  <si>
    <t>Миколаївська обл. м. Баштанка</t>
  </si>
  <si>
    <t>Миколаївська обл. м. Баштанка вул. Грушевського 46</t>
  </si>
  <si>
    <t>середньо-спеціальна
ПТУ №9 м. Баштанка 2015р. Кухар (пекарня 1р)</t>
  </si>
  <si>
    <t>неодружений
Мати: Дмитренко Алла Петрівна, Миколаївська обл. м. Баштанка вул. Грушевського 46, тел, 0636322801</t>
  </si>
  <si>
    <t>м. Миколаїв вул. Восьма Лінія буд. 68</t>
  </si>
  <si>
    <t>середньо-спеціальна
Теплодарський професійний ліцей 2011р. Кухар (категорія прав Б, автоелектрик 1р)</t>
  </si>
  <si>
    <t>цивільний шлюб
Цивільна дружина: Голубченко Юлія Вадимівна, м. Миколаїв вул. Восьма Лінія буд. 68, тел. 0950975840</t>
  </si>
  <si>
    <t>Клімчкук Олександ Олександрович</t>
  </si>
  <si>
    <t xml:space="preserve">Вінницька обл. Хмільницький р-н, смт Бродецьке </t>
  </si>
  <si>
    <t>Вінницька обл. Хмільницький р-н, смт Бродецьке вул. Першотравнева 72</t>
  </si>
  <si>
    <t>повна середня
ЗОШ смт. Бродецьке 2007р. (Мясний мультикомплекс транспортувальник 1р.)</t>
  </si>
  <si>
    <t>одружений
Дружина: Клімчук Алла Вадимівна, Вінницька обл. Хмільницький р-н, смт Бродецьке вул. Першотравнева 72, тел. 0631960845</t>
  </si>
  <si>
    <t>Паспорт,
ким і коли виданий</t>
  </si>
  <si>
    <t>Придатний до військової служби</t>
  </si>
  <si>
    <t>Дата ПС</t>
  </si>
  <si>
    <t>№ПС</t>
  </si>
  <si>
    <t>Місто</t>
  </si>
  <si>
    <t>другого відділу Дністровського районного</t>
  </si>
  <si>
    <t>Чернівецька</t>
  </si>
  <si>
    <t>Чернігівська</t>
  </si>
  <si>
    <t>Дніпропетровська</t>
  </si>
  <si>
    <t>другого відділу Кам'янського районного</t>
  </si>
  <si>
    <t>Саксаганського районного</t>
  </si>
  <si>
    <t>Львівська</t>
  </si>
  <si>
    <t>Галицько-Франківського об'єднаного районного</t>
  </si>
  <si>
    <t>Личаківсько-Залізничного об'єднаного районного</t>
  </si>
  <si>
    <t>Кропивницького районного</t>
  </si>
  <si>
    <t>Івано-Франківська</t>
  </si>
  <si>
    <t>третього відділу Івано-Франківського районного</t>
  </si>
  <si>
    <t>Індустріального районного</t>
  </si>
  <si>
    <t>Харківська</t>
  </si>
  <si>
    <t>Сумська</t>
  </si>
  <si>
    <t>Конотопського районного</t>
  </si>
  <si>
    <t>Володимир-Волинського районного</t>
  </si>
  <si>
    <t>Волинська</t>
  </si>
  <si>
    <t>першого відділу Вижницького районного</t>
  </si>
  <si>
    <t>Житомирського об'єднаного міського</t>
  </si>
  <si>
    <t>Житомирська</t>
  </si>
  <si>
    <t>Бориспільського районного</t>
  </si>
  <si>
    <t>Київ обл</t>
  </si>
  <si>
    <t>першого відділу Дубенського районного</t>
  </si>
  <si>
    <t>Рівненська</t>
  </si>
  <si>
    <t>вища</t>
  </si>
  <si>
    <t>Рівень освіти</t>
  </si>
  <si>
    <t>Заклад який закінчив
Рік закінчення
Професія</t>
  </si>
  <si>
    <t>Професійний досвід
Права</t>
  </si>
  <si>
    <t>Дата зарахування</t>
  </si>
  <si>
    <t>№ наказу про зарахування</t>
  </si>
  <si>
    <t>Вінниця</t>
  </si>
  <si>
    <t>Волинь</t>
  </si>
  <si>
    <t>Дніпро</t>
  </si>
  <si>
    <t>Донецьк</t>
  </si>
  <si>
    <t>Житомир</t>
  </si>
  <si>
    <t>Закарпаття</t>
  </si>
  <si>
    <t>Запоріжжя</t>
  </si>
  <si>
    <t>Івано-Франківськ</t>
  </si>
  <si>
    <t>Київ місто</t>
  </si>
  <si>
    <t>Луганськ</t>
  </si>
  <si>
    <t>Львів</t>
  </si>
  <si>
    <t>Миколаїв</t>
  </si>
  <si>
    <t>Одеса</t>
  </si>
  <si>
    <t>Полтава</t>
  </si>
  <si>
    <t>Рівне</t>
  </si>
  <si>
    <t>Суми</t>
  </si>
  <si>
    <t>Тернопіль</t>
  </si>
  <si>
    <t>Харків</t>
  </si>
  <si>
    <t>Херсон</t>
  </si>
  <si>
    <t>Хмельницький</t>
  </si>
  <si>
    <t>Черкаси</t>
  </si>
  <si>
    <t>Чернівці</t>
  </si>
  <si>
    <t>Чернігів</t>
  </si>
  <si>
    <t>1 відділ Вінницький РТЦК</t>
  </si>
  <si>
    <t>1 відділ Хмільницький РТЦК</t>
  </si>
  <si>
    <t>2 відділ Хмільницький РТЦК</t>
  </si>
  <si>
    <t>7 відділ Вінницький РТЦК</t>
  </si>
  <si>
    <t>Вінницький ОМТЦК</t>
  </si>
  <si>
    <t>1 відділ Жмеринський РТЦК</t>
  </si>
  <si>
    <t>Тульчинський РТЦК</t>
  </si>
  <si>
    <t>Хмільницький РТЦК</t>
  </si>
  <si>
    <t>1 відділ Могилів-Подільський РТЦК</t>
  </si>
  <si>
    <t>1 відділ Тульчинський РТЦК</t>
  </si>
  <si>
    <t>2 відділ Вінницький РТЦК</t>
  </si>
  <si>
    <t>2 відділ Жмеринський РТЦК</t>
  </si>
  <si>
    <t>2 відділ Могилів-Подільський РТЦК</t>
  </si>
  <si>
    <t>2 відділ Тульчинський РТЦК</t>
  </si>
  <si>
    <t>3 відділ Вінницький РТЦК</t>
  </si>
  <si>
    <t>3 відділ Могилів-Подільський РТЦК</t>
  </si>
  <si>
    <t>3 відділ Тульчинський РТЦК</t>
  </si>
  <si>
    <t>4 відділ Вінницький РТЦК</t>
  </si>
  <si>
    <t>5 відділ Вінницький РТЦК</t>
  </si>
  <si>
    <t>6 відділ Вінницький РТЦК</t>
  </si>
  <si>
    <t>Вінницький РТЦК</t>
  </si>
  <si>
    <t>Гайсинський РТЦК</t>
  </si>
  <si>
    <t>Жмеринський РТЦК</t>
  </si>
  <si>
    <t>Могилів-Подільський РТЦК</t>
  </si>
  <si>
    <t>1 відділ Камінь-Каширський РТЦК</t>
  </si>
  <si>
    <t>3 відділ Ковельський РТЦК</t>
  </si>
  <si>
    <t>Луцький ОМТЦК</t>
  </si>
  <si>
    <t>2 відділ Камінь-Каширський РТЦК</t>
  </si>
  <si>
    <t>2 відділ Луцький РТЦК</t>
  </si>
  <si>
    <t>Волинський ОТЦК</t>
  </si>
  <si>
    <t>Володимир-Волинський РТЦК</t>
  </si>
  <si>
    <t>Камінь-Каширський РТЦК</t>
  </si>
  <si>
    <t>Ковельський РТЦК</t>
  </si>
  <si>
    <t>Луцький РТЦК</t>
  </si>
  <si>
    <t>1 відділ Дніпровського РТЦК та СП</t>
  </si>
  <si>
    <t>1 відділ Кам'янського РТЦК та СП</t>
  </si>
  <si>
    <t>1 відділ Нікопольського РТЦК та СП</t>
  </si>
  <si>
    <t>1 відділ Новомосковський РТЦК та СП</t>
  </si>
  <si>
    <t>1 відділ Синельниківського РТЦК та СП</t>
  </si>
  <si>
    <t>1 відділ Криворізького РТЦК та СП</t>
  </si>
  <si>
    <t>2 відділ Кам'янського РТЦК та СП</t>
  </si>
  <si>
    <t>2 відділ Нікопольського РТЦК та СП</t>
  </si>
  <si>
    <t>3 відділ Кам'янського РТЦК та СП</t>
  </si>
  <si>
    <t>4 відділ Кам'янського РТЦК та СП</t>
  </si>
  <si>
    <t>Амур-Нижньодніпровський РТЦК та СП</t>
  </si>
  <si>
    <t>2 відділ Дніпровського РТЦК та СП</t>
  </si>
  <si>
    <t>Дніпровський РТЦК та СП</t>
  </si>
  <si>
    <t>Індустріальний РТЦК та СП</t>
  </si>
  <si>
    <t>Кам'янського РТЦК та СП</t>
  </si>
  <si>
    <t>2 відділ Криворізького РТЦК та СП</t>
  </si>
  <si>
    <t>Криворізький РТЦК та СП</t>
  </si>
  <si>
    <t>2 відділ Синельниківського РТЦК та СП</t>
  </si>
  <si>
    <t>Новокодацький РТЦК та СП</t>
  </si>
  <si>
    <t>Покровсько-Тернівський РТЦК та СП</t>
  </si>
  <si>
    <t>Самарський РТЦК та СП</t>
  </si>
  <si>
    <t>Соборний РТЦК та СП</t>
  </si>
  <si>
    <t>3 відділ Дніпровського РТЦК та СП</t>
  </si>
  <si>
    <t>Шевченківський РТЦК та СП</t>
  </si>
  <si>
    <t>3 відділ Криворізького РТЦК та СП</t>
  </si>
  <si>
    <t>3 відділ Нікопольського РТЦК та СП</t>
  </si>
  <si>
    <t>3 відділ Синельниківського РТЦК та СП</t>
  </si>
  <si>
    <t>4 відділ Синельниківського РТЦК та СП</t>
  </si>
  <si>
    <t>5 відділ Синельниківського РТЦК та СП</t>
  </si>
  <si>
    <t>Дніпровський ОТЦК та СП</t>
  </si>
  <si>
    <t>Металургійно-Довгинцівський ОРТЦК та СП</t>
  </si>
  <si>
    <t>Нікопольський РТЦК та СП</t>
  </si>
  <si>
    <t>Новомосковський РТЦК та СП</t>
  </si>
  <si>
    <t>Павлоградський РТЦК та СП</t>
  </si>
  <si>
    <t>Саксаганський РТЦК та СП</t>
  </si>
  <si>
    <t>Синельниківський РТЦК та СП</t>
  </si>
  <si>
    <t>Центрально-Міський РТЦК та СП</t>
  </si>
  <si>
    <t>Центрально-Чечелевський РТЦК та СП</t>
  </si>
  <si>
    <t>1 відділ Краматорського РТЦК та СП</t>
  </si>
  <si>
    <t>1 відділ Покровський РТЦК та СП</t>
  </si>
  <si>
    <t>2 відділ Краматорського РТЦК та СП</t>
  </si>
  <si>
    <t>3 відділ Краматорського РТЦК та СП</t>
  </si>
  <si>
    <t>Бахмутський РТЦК та СП</t>
  </si>
  <si>
    <t>Волноваський РТЦК та СП</t>
  </si>
  <si>
    <t>Краматорський РТЦК та СП</t>
  </si>
  <si>
    <t>Маріупольський РТЦК та СП</t>
  </si>
  <si>
    <t>Покровський РТЦК та СП</t>
  </si>
  <si>
    <t>1 відділ Бердичівського РТЦК та СП</t>
  </si>
  <si>
    <t>1 відділ Житомирського РТЦК та СП</t>
  </si>
  <si>
    <t>1 відділ Звягельський РТЦК та СП</t>
  </si>
  <si>
    <t>1 відділ Коростенського РТЦК та СП</t>
  </si>
  <si>
    <t>2 відділ Бердичівського РТЦК та СП</t>
  </si>
  <si>
    <t>2 відділ Житомирського РТЦК та СП</t>
  </si>
  <si>
    <t>2 відділ Звягельський РТЦК та СП</t>
  </si>
  <si>
    <t>2 відділ Коростенського РТЦК та СП</t>
  </si>
  <si>
    <t>3 відділ Житомирського РТЦК та СП</t>
  </si>
  <si>
    <t>3 відділ Коростенського РТЦК та СП</t>
  </si>
  <si>
    <t>4 відділ Житомирського РТЦК та СП</t>
  </si>
  <si>
    <t>Бердичівського РТЦК та СП</t>
  </si>
  <si>
    <t>4 відділ Коростенського РТЦК та СП</t>
  </si>
  <si>
    <t>Житомирський ОМТЦК та СП</t>
  </si>
  <si>
    <t>5 відділ Житомирського РТЦК та СП</t>
  </si>
  <si>
    <t>6 відділ Житомирського РТЦК та СП</t>
  </si>
  <si>
    <t>7 відділ Житомирського РТЦК та СП</t>
  </si>
  <si>
    <t>8 відділ Житомирського РТЦК та СП</t>
  </si>
  <si>
    <t>9 відділ Житомирського РТЦК та СП</t>
  </si>
  <si>
    <t>Житомирський ООМЦ</t>
  </si>
  <si>
    <t>Житомирський РТЦК та СП</t>
  </si>
  <si>
    <t>Звягельський РТЦК та СП</t>
  </si>
  <si>
    <t>Коростенський РТЦК та СП</t>
  </si>
  <si>
    <t>1 відділ Берегівський РТЦК</t>
  </si>
  <si>
    <t>1 відділ Мукачівського РТЦК та СП</t>
  </si>
  <si>
    <t>1 відділ Хустського РТЦК та СП</t>
  </si>
  <si>
    <t>2 відділ Мукачівського РТЦК та СП</t>
  </si>
  <si>
    <t>2 відділ Хустського РТЦК та СП</t>
  </si>
  <si>
    <t>Берегівський РТЦК</t>
  </si>
  <si>
    <t>Мукачівського РТЦК та СП</t>
  </si>
  <si>
    <t>Рахівського РТЦК та СП</t>
  </si>
  <si>
    <t>Тячівський РТЦК та СП</t>
  </si>
  <si>
    <t>Ужгородський РТЦК та СП</t>
  </si>
  <si>
    <t>Хустський РТЦК та СП</t>
  </si>
  <si>
    <t>1 відділ Запорізького РТЦК та СП</t>
  </si>
  <si>
    <t>2 відділ Запорізького РТЦК та СП</t>
  </si>
  <si>
    <t>Бердянський РТЦК та СП</t>
  </si>
  <si>
    <t>Василівський РТЦК та СП</t>
  </si>
  <si>
    <t>Заводський РТЦК та СП</t>
  </si>
  <si>
    <t>Запорізький РТЦК та СП</t>
  </si>
  <si>
    <t>Комунарський РТЦК та СП</t>
  </si>
  <si>
    <t>Мелітопольський РТЦК та СП</t>
  </si>
  <si>
    <t>Пологівський РТЦК та СП</t>
  </si>
  <si>
    <t>Хортицький РТЦК та СП</t>
  </si>
  <si>
    <t>Центральний ОРТЦК та СП</t>
  </si>
  <si>
    <t>1 відділ Івано-Франківський РТЦК</t>
  </si>
  <si>
    <t>1 відділ Калуський РТЦК</t>
  </si>
  <si>
    <t>1 відділ Коломийський РТЦК</t>
  </si>
  <si>
    <t>2 відділ Івано-Франківський РТЦК</t>
  </si>
  <si>
    <t>2 відділ Калуський РТЦК</t>
  </si>
  <si>
    <t>2 відділ Коломийський РТЦК</t>
  </si>
  <si>
    <t>3 відділ Івано-Франківський РТЦК</t>
  </si>
  <si>
    <t>4 відділ Івано-Франківський РТЦК</t>
  </si>
  <si>
    <t>Верховинський РТЦК</t>
  </si>
  <si>
    <t>Івано-Франківський МТЦК</t>
  </si>
  <si>
    <t>Івано-Франківський ОТЦК</t>
  </si>
  <si>
    <t>Івано-Франківський РТЦК</t>
  </si>
  <si>
    <t>Калуський РТЦК</t>
  </si>
  <si>
    <t>Коломийський РТЦК</t>
  </si>
  <si>
    <t>Косівський РТЦК</t>
  </si>
  <si>
    <t>Надвірнянський РТЦК</t>
  </si>
  <si>
    <t>Голосіївський РТЦК</t>
  </si>
  <si>
    <t>Дарницький РТЦК</t>
  </si>
  <si>
    <t>Деснянський РТЦК</t>
  </si>
  <si>
    <t>Дніпровський РТЦК</t>
  </si>
  <si>
    <t>Оболонський РТЦК</t>
  </si>
  <si>
    <t>Печерський РТЦК</t>
  </si>
  <si>
    <t>Подільський РТЦК</t>
  </si>
  <si>
    <t>Святошинський РТЦК</t>
  </si>
  <si>
    <t>Солом'янський РТЦК</t>
  </si>
  <si>
    <t>Шевченківський РТЦК</t>
  </si>
  <si>
    <t>1 відділ Бориспільський РТЦК</t>
  </si>
  <si>
    <t>1 відділ Бучанський РТЦК</t>
  </si>
  <si>
    <t>1 відділ Вишгородський РТЦК</t>
  </si>
  <si>
    <t>1 відділ Обухівський РТЦК</t>
  </si>
  <si>
    <t>2 відділ Білоцерківський РТЦК</t>
  </si>
  <si>
    <t>2 відділ Бориспільський РТЦК</t>
  </si>
  <si>
    <t>2 відділ Броварський РТЦК</t>
  </si>
  <si>
    <t>2 відділ Бучанський РТЦК</t>
  </si>
  <si>
    <t>2 відділ Вишгородський РТЦК</t>
  </si>
  <si>
    <t>2 відділ Обухівський РТЦК</t>
  </si>
  <si>
    <t>3 відділ Білоцерківський РТЦК</t>
  </si>
  <si>
    <t>3 відділ Броварський РТЦК</t>
  </si>
  <si>
    <t>3 відділ Бучанський РТЦК</t>
  </si>
  <si>
    <t>3 відділ Обухівський РТЦК</t>
  </si>
  <si>
    <t>4 відділ Обухівський РТЦК</t>
  </si>
  <si>
    <t>6 відділ Білоцерківський РТЦК</t>
  </si>
  <si>
    <t>1 відділ Броварський РТЦК</t>
  </si>
  <si>
    <t>1 відділ Фастівський РТЦК</t>
  </si>
  <si>
    <t>Білоцерківський РТЦК</t>
  </si>
  <si>
    <t>4 відділ Білоцерківський РТЦК</t>
  </si>
  <si>
    <t>Броварський РТЦК</t>
  </si>
  <si>
    <t>5 відділ Білоцерківський РТЦК</t>
  </si>
  <si>
    <t>Бучанський РТЦК</t>
  </si>
  <si>
    <t>Вишгородський РТЦК</t>
  </si>
  <si>
    <t>Бориспільський РТЦК</t>
  </si>
  <si>
    <t>Обухівський РТЦК</t>
  </si>
  <si>
    <t>Фастівський РТЦК</t>
  </si>
  <si>
    <t>1 відділ Кропивницький РТЦК</t>
  </si>
  <si>
    <t>1 відділ Новоукраїнський РТЦК</t>
  </si>
  <si>
    <t>1 відділ Олександрійського РТЦК та СП</t>
  </si>
  <si>
    <t>2 відділ Кропивницький РТЦК</t>
  </si>
  <si>
    <t>2 відділ Новоукраїнський РТЦК</t>
  </si>
  <si>
    <t>2 відділ Олександрійського РТЦК та СП</t>
  </si>
  <si>
    <t>3 відділ Кропивницький РТЦК</t>
  </si>
  <si>
    <t>3 відділ Новоукраїнський РТЦК</t>
  </si>
  <si>
    <t>3 відділ Олександрійського РТЦК та СП</t>
  </si>
  <si>
    <t>4 відділ Кропивницький РТЦК</t>
  </si>
  <si>
    <t>5 відділ Кропивницький РТЦК</t>
  </si>
  <si>
    <t>6 відділ Кропивницький РТЦК</t>
  </si>
  <si>
    <t>7 відділ Кропивницький РТЦК</t>
  </si>
  <si>
    <t>Голованівський РТЦК</t>
  </si>
  <si>
    <t>Знам'янський РТЦК та СП</t>
  </si>
  <si>
    <t>Кропивницький МТЦК</t>
  </si>
  <si>
    <t>Кропивницький ОТЦК</t>
  </si>
  <si>
    <t>Кропивницький РТЦК</t>
  </si>
  <si>
    <t>Новоукраїнський РТЦК</t>
  </si>
  <si>
    <t>Олександрійський РТЦК та СП</t>
  </si>
  <si>
    <t>Луганський ОТЦК та СП</t>
  </si>
  <si>
    <t>1 відділ Золочівський РТЦК</t>
  </si>
  <si>
    <t>1 відділ Стрийський РТЦК</t>
  </si>
  <si>
    <t>1 відділ Червоноградський РТЦК</t>
  </si>
  <si>
    <t>1 відділ Яворівський РТЦК та СП</t>
  </si>
  <si>
    <t>2 відділ Золочівський РТЦК</t>
  </si>
  <si>
    <t>2 відділ Львівського РТЦК та СП</t>
  </si>
  <si>
    <t>2 відділ Стрийський РТЦК</t>
  </si>
  <si>
    <t>2 відділ Червоноградський РТЦК</t>
  </si>
  <si>
    <t>3 відділ Золочівський РТЦК</t>
  </si>
  <si>
    <t>3 відділ Львівського РТЦК та СП</t>
  </si>
  <si>
    <t>3 відділ Стрийський РТЦК</t>
  </si>
  <si>
    <t>4 відділ Львівського РТЦК та СП</t>
  </si>
  <si>
    <t>Галицько-Франківський ОРТЦК</t>
  </si>
  <si>
    <t>Дрогобицький РТЦК та СП</t>
  </si>
  <si>
    <t>Золочівського РТЦК</t>
  </si>
  <si>
    <t>Личаківсько-Залізничний ОРТЦК</t>
  </si>
  <si>
    <t>Львівський ОТЦК</t>
  </si>
  <si>
    <t>Сихівський РТЦК</t>
  </si>
  <si>
    <t>Стрийський РТЦК</t>
  </si>
  <si>
    <t>Самбірський РТЦК</t>
  </si>
  <si>
    <t>Червоноградський РТЦК</t>
  </si>
  <si>
    <t>Яворівський РТЦК та СП</t>
  </si>
  <si>
    <t>4 відділ Миколаївський РТЦК</t>
  </si>
  <si>
    <t>Баштанський РТЦК</t>
  </si>
  <si>
    <t>Вознесенський РТЦК</t>
  </si>
  <si>
    <t>Заводський РТЦК</t>
  </si>
  <si>
    <t>Інгульський РТЦК</t>
  </si>
  <si>
    <t>Корабельний РТЦК</t>
  </si>
  <si>
    <t>Миколаївський ОТЦК</t>
  </si>
  <si>
    <t>Центральний РТЦК</t>
  </si>
  <si>
    <t>1 відділ Одеський РТЦК</t>
  </si>
  <si>
    <t>3 відділ Березівський РТЦК</t>
  </si>
  <si>
    <t>3 відділ Одеський РТЦК</t>
  </si>
  <si>
    <t>4 відділ Одеський РТЦК</t>
  </si>
  <si>
    <t>4 відділ Подільський РТЦК</t>
  </si>
  <si>
    <t>Березівський РТЦК</t>
  </si>
  <si>
    <t>Білгород-Дністровський РТЦК</t>
  </si>
  <si>
    <t>Болградський РТЦК</t>
  </si>
  <si>
    <t>Ізмаїльський РТЦК</t>
  </si>
  <si>
    <t>Київський РТЦК</t>
  </si>
  <si>
    <t>Малиновський РТЦК</t>
  </si>
  <si>
    <t>Одеський РТЦК</t>
  </si>
  <si>
    <t>Пересипський РТЦК</t>
  </si>
  <si>
    <t>Приморський РТЦК</t>
  </si>
  <si>
    <t>Роздільнянський РТЦК</t>
  </si>
  <si>
    <t>Суворовський РТЦК</t>
  </si>
  <si>
    <t>Хаджибейський РТЦК</t>
  </si>
  <si>
    <t>1 відділ Лубенський РТЦК</t>
  </si>
  <si>
    <t>1 відділ Миргородський РТЦК</t>
  </si>
  <si>
    <t>2 відділ Кременчуцький РТЦК</t>
  </si>
  <si>
    <t>2 відділ Лубенський РТЦК</t>
  </si>
  <si>
    <t>2 відділ Миргородський РТЦК</t>
  </si>
  <si>
    <t>3 відділ Кременчуцький РТЦК</t>
  </si>
  <si>
    <t>3 відділ Лубенський РТЦК</t>
  </si>
  <si>
    <t>3 відділ Миргородський РТЦК</t>
  </si>
  <si>
    <t>4 відділ Кременчуцький РТЦК</t>
  </si>
  <si>
    <t>4 відділ Лубенський РТЦК</t>
  </si>
  <si>
    <t>4 відділ Миргородський РТЦК</t>
  </si>
  <si>
    <t>5 відділ Лубенський РТЦК</t>
  </si>
  <si>
    <t>Кременчуцький РТЦК</t>
  </si>
  <si>
    <t>Лубенський РТЦК</t>
  </si>
  <si>
    <t>Миргородський РТЦК</t>
  </si>
  <si>
    <t>Полтавський ОМТЦК</t>
  </si>
  <si>
    <t>Полтавський РТЦК</t>
  </si>
  <si>
    <t>1 відділ Кременчуцький РТЦК</t>
  </si>
  <si>
    <t>1 відділ Вараський РТЦК</t>
  </si>
  <si>
    <t>1 відділ Дубенський РТЦК</t>
  </si>
  <si>
    <t>1 відділ Рівненський РТЦК</t>
  </si>
  <si>
    <t>1 відділ Сарненський РТЦК</t>
  </si>
  <si>
    <t>2 відділ Вараський РТЦК</t>
  </si>
  <si>
    <t>2 відділ Дубенський РТЦК</t>
  </si>
  <si>
    <t>2 відділ Рівненський РТЦК</t>
  </si>
  <si>
    <t>2 відділ Сарненський РТЦК</t>
  </si>
  <si>
    <t>3 відділ Рівненський РТЦК</t>
  </si>
  <si>
    <t>4 відділ Рівненський РТЦК</t>
  </si>
  <si>
    <t>5 відділ Рівненський РТЦК</t>
  </si>
  <si>
    <t>6 відділ Рівненський РТЦК</t>
  </si>
  <si>
    <t>Вараський РТЦК</t>
  </si>
  <si>
    <t>Дубенський РТЦК</t>
  </si>
  <si>
    <t>Рівненський ОМТЦК</t>
  </si>
  <si>
    <t>Рівненський РТЦК</t>
  </si>
  <si>
    <t>Сарненський РТЦК</t>
  </si>
  <si>
    <t>Конотопський РТЦК</t>
  </si>
  <si>
    <t>Охтирський РТЦК</t>
  </si>
  <si>
    <t>Сумський МТЦК</t>
  </si>
  <si>
    <t>Шосткинський РТЦК</t>
  </si>
  <si>
    <t>1 відділ Кременецький РТЦК та СП</t>
  </si>
  <si>
    <t>2 відділ Кременецький РТЦК та СП</t>
  </si>
  <si>
    <t>2 відділ Чортківський РТЦК</t>
  </si>
  <si>
    <t>3 відділ Тернопільський РТЦК та СП</t>
  </si>
  <si>
    <t>3 відділ Чортківський РТЦК</t>
  </si>
  <si>
    <t>4 відділ Чортківський РТЦК та СП</t>
  </si>
  <si>
    <t>5 відділ Тернопільський РТЦК та СП</t>
  </si>
  <si>
    <t>6 відділ Тернопільський РТЦК та СП</t>
  </si>
  <si>
    <t>Кременецький РТЦК та СП</t>
  </si>
  <si>
    <t>Тернопільський ОМТЦК</t>
  </si>
  <si>
    <t>Тернопільський РТЦК та СП</t>
  </si>
  <si>
    <t>2 відділ Тернопільський РТЦК</t>
  </si>
  <si>
    <t>4 відділ Тернопільський РТЦК та СП</t>
  </si>
  <si>
    <t>Чортківський РТЦК та СП</t>
  </si>
  <si>
    <t>1 відділ Богодухівський РТЦК та СП</t>
  </si>
  <si>
    <t>1 відділ Куп'янський РТЦК та СП</t>
  </si>
  <si>
    <t>1 відділ Лозівський РТЦК та СП</t>
  </si>
  <si>
    <t>1 відділ Харківський РТЦК та СП</t>
  </si>
  <si>
    <t>1 відділ Чугуївський РТЦК та СП</t>
  </si>
  <si>
    <t>2 відділ Богодухівський РТЦК та СП</t>
  </si>
  <si>
    <t>2 відділ Харківський РТЦК та СП</t>
  </si>
  <si>
    <t>2 відділ Чугуївський РТЦК та СП</t>
  </si>
  <si>
    <t>3 відділ Куп'янський РТЦК та СП</t>
  </si>
  <si>
    <t>3 відділ Чугуївський РТЦК та СП</t>
  </si>
  <si>
    <t>4 відділ Богодухівський РТЦК та СП</t>
  </si>
  <si>
    <t>Богодухівський РТЦК та СП</t>
  </si>
  <si>
    <t>Ізюмського РТЦК та СП</t>
  </si>
  <si>
    <t>Київський РТЦК та СП</t>
  </si>
  <si>
    <t>Красноградський РТЦК та СП</t>
  </si>
  <si>
    <t>Куп'янський РТЦК та СП</t>
  </si>
  <si>
    <t>Лозівський РТЦК та СП</t>
  </si>
  <si>
    <t>Немишлянський РТЦК та СП</t>
  </si>
  <si>
    <t>Новобаварський ОТЦК та СП</t>
  </si>
  <si>
    <t>Салтівський РТЦК та СП</t>
  </si>
  <si>
    <t>Слобідський ОРТЦК та СП</t>
  </si>
  <si>
    <t>Харківський РТЦК та СП</t>
  </si>
  <si>
    <t>Чугуївський РТЦК та СП</t>
  </si>
  <si>
    <t>1 відділ Кам'янець-Подільський РТЦК</t>
  </si>
  <si>
    <t>1 відділ Хмельницький РТЦК</t>
  </si>
  <si>
    <t>1 відділ Шепетівський РТЦК</t>
  </si>
  <si>
    <t>1 вілліл Кам'янець-Подільський РТЦК</t>
  </si>
  <si>
    <t>10 відділ Хмельницький РТЦК</t>
  </si>
  <si>
    <t>2 відділ Кам'янець-Подільський РТЦК</t>
  </si>
  <si>
    <t>2 відділ Хмельницький РТЦК</t>
  </si>
  <si>
    <t>2 відділ Шепетівський РТЦК</t>
  </si>
  <si>
    <t>3 відділ Кам'янець-Подільський РТЦК</t>
  </si>
  <si>
    <t>3 відділ Хмельницький РТЦК</t>
  </si>
  <si>
    <t>3 відділ Шепетівський РТЦК</t>
  </si>
  <si>
    <t>4 відділ Хмельницький РТЦК</t>
  </si>
  <si>
    <t>4 відділ Шепетівський РТЦК</t>
  </si>
  <si>
    <t>5 відділ Хмельницький РТЦК</t>
  </si>
  <si>
    <t>6 відділ Хмельницький РТЦК</t>
  </si>
  <si>
    <t>7 відділ Хмельницький РТЦК</t>
  </si>
  <si>
    <t>8 відділ Хмельницький РТЦК</t>
  </si>
  <si>
    <t>9 відділ Хмельницький РТЦК</t>
  </si>
  <si>
    <t>Кам'янець-Подільський РТЦК</t>
  </si>
  <si>
    <t>Хмельницький ОМТЦК</t>
  </si>
  <si>
    <t>Хмельницький РТЦК</t>
  </si>
  <si>
    <t>Шепетівський РТЦК</t>
  </si>
  <si>
    <t>1 відділ Звенигородського РТЦК та СП</t>
  </si>
  <si>
    <t>1 відділ Уманського РТЦК та СП</t>
  </si>
  <si>
    <t>1 відділ Черкаський РТЦК та СП</t>
  </si>
  <si>
    <t>1 відділу Золотоніського РТЦК та СП</t>
  </si>
  <si>
    <t>2 відділ Звенигородського РТЦК та СП</t>
  </si>
  <si>
    <t>2 відділ Уманського РТЦК та СП</t>
  </si>
  <si>
    <t>2 відділ Черкаський РТЦК та СП</t>
  </si>
  <si>
    <t>2 відділу Золотоніського РТЦК та СП</t>
  </si>
  <si>
    <t>3 відділ Звенигородського РТЦК та СП</t>
  </si>
  <si>
    <t>3 відділ Уманського РТЦК та СП</t>
  </si>
  <si>
    <t>3 відділ Черкаський РТЦК та СП</t>
  </si>
  <si>
    <t>4 відділ Звенигородського РТЦК та СП</t>
  </si>
  <si>
    <t>4 відділ Уманського РТЦК та СП</t>
  </si>
  <si>
    <t>4 відділ Черкаський РТЦК та СП</t>
  </si>
  <si>
    <t>5 відділ Черкаський РТЦК та СП</t>
  </si>
  <si>
    <t>Звенигородський РТЦК та СП</t>
  </si>
  <si>
    <t>Золотоніський РТЦК та СП</t>
  </si>
  <si>
    <t>Уманський РТЦК та СП</t>
  </si>
  <si>
    <t>Черкаський ОМТЦК та СП</t>
  </si>
  <si>
    <t>Черкаський РТЦК та СП</t>
  </si>
  <si>
    <t>1 відділ Вижницького РТЦК та СП</t>
  </si>
  <si>
    <t>1 відділ Дністровського РТЦК та СП</t>
  </si>
  <si>
    <t>2 відділ Дністровського РТЦК та СП</t>
  </si>
  <si>
    <t>3 відділ Чернівецького РТЦК та СП</t>
  </si>
  <si>
    <t>Вижницький РТЦК</t>
  </si>
  <si>
    <t>Дністровський РТЦК</t>
  </si>
  <si>
    <t>Чернівецький МТЦК та СП</t>
  </si>
  <si>
    <t>Чернівецький РТЦК та СП</t>
  </si>
  <si>
    <t>1 відділ Корюківський РТЦК</t>
  </si>
  <si>
    <t>1 відділ Ніжинський РТЦК</t>
  </si>
  <si>
    <t>1 відділ Чернігівський РТЦК та СП</t>
  </si>
  <si>
    <t>2 відділ Корюківський РТЦК</t>
  </si>
  <si>
    <t>2 відділ Ніжинський РТЦК</t>
  </si>
  <si>
    <t>2 відділ Прилуцький РТЦК та СП</t>
  </si>
  <si>
    <t>2 відділ Чернігівського РТЦК та СП</t>
  </si>
  <si>
    <t>3 відділ Корюківський РТЦК</t>
  </si>
  <si>
    <t>3 відділ Ніжинський РТЦК</t>
  </si>
  <si>
    <t>3 відділ Чернігівського РТЦК та СП</t>
  </si>
  <si>
    <t>4 відділ Ніжинський РТЦК</t>
  </si>
  <si>
    <t>4 відділ Чернігівського РТЦК та СП</t>
  </si>
  <si>
    <t>Ніжинський РТЦК</t>
  </si>
  <si>
    <t>Новгород-Сіверський РТЦК та СП</t>
  </si>
  <si>
    <t>Прилуцький РТЦК та СП</t>
  </si>
  <si>
    <t>Чернігівський ОМТЦК та СП</t>
  </si>
  <si>
    <t>Чернігівський РТЦК та СП</t>
  </si>
  <si>
    <t>базова 
загальна 
середня</t>
  </si>
  <si>
    <t>повна 
загальна 
середня</t>
  </si>
  <si>
    <t>професійно-
технічна</t>
  </si>
  <si>
    <t>Дата 
висновку 
ВЛК</t>
  </si>
  <si>
    <t xml:space="preserve">Придатність </t>
  </si>
  <si>
    <t>першого відділу Хмільницького районного</t>
  </si>
  <si>
    <t>другого відділу Хмільницького районного</t>
  </si>
  <si>
    <t>сьомого відділу Вінницького районного</t>
  </si>
  <si>
    <t>Вінницького об'єднаного міського</t>
  </si>
  <si>
    <t>першого відділу Вінницького районного</t>
  </si>
  <si>
    <t>першого відділу Жмеринського районного</t>
  </si>
  <si>
    <t>Тульчинського районного</t>
  </si>
  <si>
    <t>Хмільницького районного</t>
  </si>
  <si>
    <t>першого відділу Могилів-Подільського районного</t>
  </si>
  <si>
    <t>першого відділу Тульчинського районного</t>
  </si>
  <si>
    <t>другого відділу Вінницького районного</t>
  </si>
  <si>
    <t>другого відділу Жмеринського районного</t>
  </si>
  <si>
    <t>другого відділу Могилів-Подільського районного</t>
  </si>
  <si>
    <t>другого відділу Тульчинського районного</t>
  </si>
  <si>
    <t>третього відділу Вінницького районного</t>
  </si>
  <si>
    <t>третього відділу Могилів-Подільського районного</t>
  </si>
  <si>
    <t>третього відділу Тульчинського районного</t>
  </si>
  <si>
    <t>четвертого відділу Вінницького районного</t>
  </si>
  <si>
    <t>п'ятого відділу Вінницького районного</t>
  </si>
  <si>
    <t>шостого відділу Вінницького районного</t>
  </si>
  <si>
    <t>Вінницького районного</t>
  </si>
  <si>
    <t>Гайсинського районного</t>
  </si>
  <si>
    <t>Жмеринського районного</t>
  </si>
  <si>
    <t>Могилів-Подільського районного</t>
  </si>
  <si>
    <t>першого відділу Камінь-Каширського районного</t>
  </si>
  <si>
    <t>третього відділу Ковельського районного</t>
  </si>
  <si>
    <t>Луцького об'єднаного міського</t>
  </si>
  <si>
    <t>другого відділу Камінь-Каширського районного</t>
  </si>
  <si>
    <t>другого відділу Луцького районного</t>
  </si>
  <si>
    <t>Волинського обласного</t>
  </si>
  <si>
    <t>Камінь-Каширського районного</t>
  </si>
  <si>
    <t>Ковельського районного</t>
  </si>
  <si>
    <t>Луцького районного</t>
  </si>
  <si>
    <t>першого відділу Дніпровського районного</t>
  </si>
  <si>
    <t>першого відділу Кам'янського районного</t>
  </si>
  <si>
    <t>першого відділу Нікопольського районного</t>
  </si>
  <si>
    <t>першого відділу Новомосковського районного</t>
  </si>
  <si>
    <t>першого відділу Синельниківського районного</t>
  </si>
  <si>
    <t>першого відділу Криворізького районного</t>
  </si>
  <si>
    <t>другого відділу Нікопольського районного</t>
  </si>
  <si>
    <t>третього відділу Кам'янського районного</t>
  </si>
  <si>
    <t>четвертого відділу Кам'янського районного</t>
  </si>
  <si>
    <t>Амур-Нижньодніпровського районного</t>
  </si>
  <si>
    <t>другого відділу Дніпровського районного</t>
  </si>
  <si>
    <t>Дніпровського районного</t>
  </si>
  <si>
    <t>Кам'янського районного</t>
  </si>
  <si>
    <t>другого відділу Криворізького районного</t>
  </si>
  <si>
    <t>Криворізького районного</t>
  </si>
  <si>
    <t>другого відділу Синельниківського районного</t>
  </si>
  <si>
    <t>Новокодацького районного</t>
  </si>
  <si>
    <t>Покровсько-Тернівського районного</t>
  </si>
  <si>
    <t>Самарського районного</t>
  </si>
  <si>
    <t>Соборного районного</t>
  </si>
  <si>
    <t>третього відділу Дніпровського районного</t>
  </si>
  <si>
    <t>Шевченківського районного</t>
  </si>
  <si>
    <t>третього відділу Криворізького районного</t>
  </si>
  <si>
    <t>третього відділу Нікопольського районного</t>
  </si>
  <si>
    <t>третього відділу Синельниківського районного</t>
  </si>
  <si>
    <t>четвертого відділу Синельниківського районного</t>
  </si>
  <si>
    <t>п'ятого відділу Синельниківського районного</t>
  </si>
  <si>
    <t>Дніпровського обласного</t>
  </si>
  <si>
    <t>Металургійно-Довгинцівського об'єднаного районного</t>
  </si>
  <si>
    <t>Нікопольського районного</t>
  </si>
  <si>
    <t>Новомосковського районного</t>
  </si>
  <si>
    <t>Павлоградського районного</t>
  </si>
  <si>
    <t>Синельниківського районного</t>
  </si>
  <si>
    <t>Центрально-Міського районного</t>
  </si>
  <si>
    <t>Центрально-Чечелевського районного</t>
  </si>
  <si>
    <t>першого відділу Краматорського районного</t>
  </si>
  <si>
    <t>першого відділу Покровського районного</t>
  </si>
  <si>
    <t>другого відділу Краматорського районного</t>
  </si>
  <si>
    <t>третього відділу Краматорського районного</t>
  </si>
  <si>
    <t>Бахмутського районного</t>
  </si>
  <si>
    <t>Волноваського районного</t>
  </si>
  <si>
    <t>Краматорського районного</t>
  </si>
  <si>
    <t>Маріупольського районного</t>
  </si>
  <si>
    <t>Покровського районного</t>
  </si>
  <si>
    <t>першого відділу Бердичівського районного</t>
  </si>
  <si>
    <t>першого відділу Житомирського районного</t>
  </si>
  <si>
    <t>першого відділу Звягельського районного</t>
  </si>
  <si>
    <t>першого відділу Коростенського районного</t>
  </si>
  <si>
    <t>другого відділу Бердичівського районного</t>
  </si>
  <si>
    <t>другого відділу Житомирського районного</t>
  </si>
  <si>
    <t>другого відділу Звягельського районного</t>
  </si>
  <si>
    <t>другого відділу Коростенського районного</t>
  </si>
  <si>
    <t>третього відділу Житомирського районного</t>
  </si>
  <si>
    <t>третього відділу Коростенського районного</t>
  </si>
  <si>
    <t>четвертого відділу Житомирського районного</t>
  </si>
  <si>
    <t>Бердичівського районного</t>
  </si>
  <si>
    <t>четвертого відділу Коростенського районного</t>
  </si>
  <si>
    <t>Житомирського районного</t>
  </si>
  <si>
    <t>п'ятого відділу Житомирського районного</t>
  </si>
  <si>
    <t>шостого відділу Житомирського районного</t>
  </si>
  <si>
    <t>сьомого відділу Житомирського районного</t>
  </si>
  <si>
    <t>восьмого відділу Житомирського районного</t>
  </si>
  <si>
    <t>дев'ятого відділу Житомирського районного</t>
  </si>
  <si>
    <t>Житомирського обласного об'єднаного міського</t>
  </si>
  <si>
    <t>Звягельського районного</t>
  </si>
  <si>
    <t>Коростенського районного</t>
  </si>
  <si>
    <t>Хустського районного</t>
  </si>
  <si>
    <t>першого відділу Берегівського районного</t>
  </si>
  <si>
    <t>першого відділу Мукачівського районного</t>
  </si>
  <si>
    <t>першого відділу Хустського районного</t>
  </si>
  <si>
    <t>другого відділу Мукачівського районного</t>
  </si>
  <si>
    <t>другого відділу Хустського районного</t>
  </si>
  <si>
    <t>Берегівського районного</t>
  </si>
  <si>
    <t>Мукачівського районного</t>
  </si>
  <si>
    <t>Рахівського районного</t>
  </si>
  <si>
    <t>Тячівського районного</t>
  </si>
  <si>
    <t>Ужгородського районного</t>
  </si>
  <si>
    <t>першого відділу Запорізького районного</t>
  </si>
  <si>
    <t>другого відділу Запорізького районного</t>
  </si>
  <si>
    <t>Бердянського районного</t>
  </si>
  <si>
    <t>Василівського районного</t>
  </si>
  <si>
    <t>Заводського районного</t>
  </si>
  <si>
    <t>Запорізького районного</t>
  </si>
  <si>
    <t>Комунарського районного</t>
  </si>
  <si>
    <t>Мелітопольського районного</t>
  </si>
  <si>
    <t>Пологівського районного</t>
  </si>
  <si>
    <t>Хортицького районного</t>
  </si>
  <si>
    <t>Центрального об'єднаного районного</t>
  </si>
  <si>
    <t>першого відділу Івано-Франківського районного</t>
  </si>
  <si>
    <t>першого відділу Калуського районного</t>
  </si>
  <si>
    <t>першого відділу Коломийського районного</t>
  </si>
  <si>
    <t>другого відділу Івано-Франківського районного</t>
  </si>
  <si>
    <t>другого відділу Калуського районного</t>
  </si>
  <si>
    <t>другого відділу Коломийського районного</t>
  </si>
  <si>
    <t>четвертого відділу Івано-Франківського районного</t>
  </si>
  <si>
    <t>Верховинського районного</t>
  </si>
  <si>
    <t>Івано-Франківського міського</t>
  </si>
  <si>
    <t>Івано-Франківського обласного</t>
  </si>
  <si>
    <t>Івано-Франківського районного</t>
  </si>
  <si>
    <t>Калуського районного</t>
  </si>
  <si>
    <t>Коломийського районного</t>
  </si>
  <si>
    <t>Косівського районного</t>
  </si>
  <si>
    <t>Надвірнянського районного</t>
  </si>
  <si>
    <t>Голосіївського районного</t>
  </si>
  <si>
    <t>Дарницького районного</t>
  </si>
  <si>
    <t>Деснянського районного</t>
  </si>
  <si>
    <t>Оболонського районного</t>
  </si>
  <si>
    <t>Печерського районного</t>
  </si>
  <si>
    <t>Подільського районного</t>
  </si>
  <si>
    <t>Святошинського районного</t>
  </si>
  <si>
    <t>Солом'янського районного</t>
  </si>
  <si>
    <t>першого відділу Бориспільського районного</t>
  </si>
  <si>
    <t>першого відділу Бучанського районного</t>
  </si>
  <si>
    <t>першого відділу Вишгородського районного</t>
  </si>
  <si>
    <t>першого відділу Обухівського районного</t>
  </si>
  <si>
    <t>другого відділу Білоцерківського районного</t>
  </si>
  <si>
    <t>другого відділу Бориспільського районного</t>
  </si>
  <si>
    <t>другого відділу Броварського районного</t>
  </si>
  <si>
    <t>другого відділу Бучанського районного</t>
  </si>
  <si>
    <t>другого відділу Вишгородського районного</t>
  </si>
  <si>
    <t>другого відділу Обухівського районного</t>
  </si>
  <si>
    <t>третього відділу Білоцерківського районного</t>
  </si>
  <si>
    <t>третього відділу Броварського районного</t>
  </si>
  <si>
    <t>третього відділу Бучанського районного</t>
  </si>
  <si>
    <t>третього відділу Обухівського районного</t>
  </si>
  <si>
    <t>четвертого відділу Обухівського районного</t>
  </si>
  <si>
    <t>шостого відділу Білоцерківського районного</t>
  </si>
  <si>
    <t>першого відділу Броварського районного</t>
  </si>
  <si>
    <t>першого відділу Фастівського районного</t>
  </si>
  <si>
    <t>Білоцерківського районного</t>
  </si>
  <si>
    <t>четвертого відділу Білоцерківського районного</t>
  </si>
  <si>
    <t>Броварського районного</t>
  </si>
  <si>
    <t>п'ятого відділу Білоцерківського районного</t>
  </si>
  <si>
    <t>Бучанського районного</t>
  </si>
  <si>
    <t>Вишгородського районного</t>
  </si>
  <si>
    <t>Обухівського районного</t>
  </si>
  <si>
    <t>Фастівського районного</t>
  </si>
  <si>
    <t>першого відділу Кропивницького районного</t>
  </si>
  <si>
    <t>першого відділу Новоукраїнського районного</t>
  </si>
  <si>
    <t>першого відділу Олександрійського районного</t>
  </si>
  <si>
    <t>другого відділу Кропивницького районного</t>
  </si>
  <si>
    <t>другого відділу Новоукраїнського районного</t>
  </si>
  <si>
    <t>другого відділу Олександрійського районного</t>
  </si>
  <si>
    <t>третього відділу Кропивницького районного</t>
  </si>
  <si>
    <t>третього відділу Новоукраїнського районного</t>
  </si>
  <si>
    <t>третього відділу Олександрійського районного</t>
  </si>
  <si>
    <t>четвертого відділу Кропивницького районного</t>
  </si>
  <si>
    <t>п'ятого відділу Кропивницького районного</t>
  </si>
  <si>
    <t>шостого відділу Кропивницького районного</t>
  </si>
  <si>
    <t>сьомого відділу Кропивницького районного</t>
  </si>
  <si>
    <t>Голованівського районного</t>
  </si>
  <si>
    <t>Знам'янського районного</t>
  </si>
  <si>
    <t>Кропивницького міського</t>
  </si>
  <si>
    <t>Кропивницького обласного</t>
  </si>
  <si>
    <t>Новоукраїнського районного</t>
  </si>
  <si>
    <t>Олександрійського районного</t>
  </si>
  <si>
    <t>Луганського обласного</t>
  </si>
  <si>
    <t>Львівського районного</t>
  </si>
  <si>
    <t>першого відділу Золочівського районного</t>
  </si>
  <si>
    <t>першого відділу Стрийського районного</t>
  </si>
  <si>
    <t>першого відділу Червоноградського районного</t>
  </si>
  <si>
    <t>першого відділу Яворівського районного</t>
  </si>
  <si>
    <t>другого відділу Золочівського районного</t>
  </si>
  <si>
    <t>другого відділу Львівського районного</t>
  </si>
  <si>
    <t>другого відділу Стрийського районного</t>
  </si>
  <si>
    <t>другого відділу Червоноградського районного</t>
  </si>
  <si>
    <t>третього відділу Золочівського районного</t>
  </si>
  <si>
    <t>третього відділу Львівського районного</t>
  </si>
  <si>
    <t>третього відділу Стрийського районного</t>
  </si>
  <si>
    <t>четвертого відділу Львівського районного</t>
  </si>
  <si>
    <t>Дрогобицького районного</t>
  </si>
  <si>
    <t>Золочівського районного</t>
  </si>
  <si>
    <t>Львівського обласного</t>
  </si>
  <si>
    <t>Сихівського районного</t>
  </si>
  <si>
    <t>Стрийського районного</t>
  </si>
  <si>
    <t>Самбірського районного</t>
  </si>
  <si>
    <t>Червоноградського районного</t>
  </si>
  <si>
    <t>Яворівського районного</t>
  </si>
  <si>
    <t>четвертого відділу Миколаївського районного</t>
  </si>
  <si>
    <t>Баштанського районного</t>
  </si>
  <si>
    <t>Вознесенського районного</t>
  </si>
  <si>
    <t>Інгульського районного</t>
  </si>
  <si>
    <t>Корабельного районного</t>
  </si>
  <si>
    <t>Миколаївського обласного</t>
  </si>
  <si>
    <t>Первомайського районного</t>
  </si>
  <si>
    <t>Центрального районного</t>
  </si>
  <si>
    <t>першого відділу Одеського районного</t>
  </si>
  <si>
    <t>третього відділу Березівського районного</t>
  </si>
  <si>
    <t>третього відділу Одеського районного</t>
  </si>
  <si>
    <t>четвертого відділу Одеського районного</t>
  </si>
  <si>
    <t>четвертого відділу Подільського районного</t>
  </si>
  <si>
    <t>Березівського районного</t>
  </si>
  <si>
    <t>Білгород-Дністровського районного</t>
  </si>
  <si>
    <t>Болградського районного</t>
  </si>
  <si>
    <t>Ізмаїльського районного</t>
  </si>
  <si>
    <t>Київського районного</t>
  </si>
  <si>
    <t>Малиновського районного</t>
  </si>
  <si>
    <t>Одеського районного</t>
  </si>
  <si>
    <t>Пересипського районного</t>
  </si>
  <si>
    <t>Приморського районного</t>
  </si>
  <si>
    <t>Роздільнянського районного</t>
  </si>
  <si>
    <t>Суворовського районного</t>
  </si>
  <si>
    <t>Хаджибейського районного</t>
  </si>
  <si>
    <t>першого відділу Лубенського районного</t>
  </si>
  <si>
    <t>першого відділу Миргородського районного</t>
  </si>
  <si>
    <t>другого відділу Кременчуцького районного</t>
  </si>
  <si>
    <t>другого відділу Лубенського районного</t>
  </si>
  <si>
    <t>другого відділу Миргородського районного</t>
  </si>
  <si>
    <t>третього відділу Кременчуцького районного</t>
  </si>
  <si>
    <t>третього відділу Лубенського районного</t>
  </si>
  <si>
    <t>третього відділу Миргородського районного</t>
  </si>
  <si>
    <t>четвертого відділу Кременчуцького районного</t>
  </si>
  <si>
    <t>четвертого відділу Лубенського районного</t>
  </si>
  <si>
    <t>четвертого відділу Миргородського районного</t>
  </si>
  <si>
    <t>п'ятого відділу Лубенського районного</t>
  </si>
  <si>
    <t>Кременчуцького районного</t>
  </si>
  <si>
    <t>Лубенського районного</t>
  </si>
  <si>
    <t>Миргородського районного</t>
  </si>
  <si>
    <t>Полтавського об'єднаного міського</t>
  </si>
  <si>
    <t>Полтавського районного</t>
  </si>
  <si>
    <t>першого відділу Кременчуцького районного</t>
  </si>
  <si>
    <t>першого відділу Вараського районного</t>
  </si>
  <si>
    <t>першого відділу Рівненського районного</t>
  </si>
  <si>
    <t>першого відділу Сарненського районного</t>
  </si>
  <si>
    <t>другого відділу Вараського районного</t>
  </si>
  <si>
    <t>другого відділу Дубенського районного</t>
  </si>
  <si>
    <t>другого відділу Рівненського районного</t>
  </si>
  <si>
    <t>другого відділу Сарненського районного</t>
  </si>
  <si>
    <t>третього відділу Рівненського районного</t>
  </si>
  <si>
    <t>четвертого відділу Рівненського районного</t>
  </si>
  <si>
    <t>п'ятого відділу Рівненського районного</t>
  </si>
  <si>
    <t>шостого відділу Рівненського районного</t>
  </si>
  <si>
    <t>Вараського районного</t>
  </si>
  <si>
    <t>Дубенського районного</t>
  </si>
  <si>
    <t>Рівненського об'єднаного міського</t>
  </si>
  <si>
    <t>Рівненського районного</t>
  </si>
  <si>
    <t>Сарненського районного</t>
  </si>
  <si>
    <t>Охтирського районного</t>
  </si>
  <si>
    <t>Сумського міського</t>
  </si>
  <si>
    <t>Шосткинського районного</t>
  </si>
  <si>
    <t>першого відділу Чортківського районного</t>
  </si>
  <si>
    <t>першого відділу Кременецького районного</t>
  </si>
  <si>
    <t>другого відділу Кременецького районного</t>
  </si>
  <si>
    <t>другого відділу Чортківського районного</t>
  </si>
  <si>
    <t>третього відділу Тернопільського районного</t>
  </si>
  <si>
    <t>третього відділу Чортківського районного</t>
  </si>
  <si>
    <t>четвертого відділу Тернопільського районного</t>
  </si>
  <si>
    <t>четвертого відділу Чортківського районного</t>
  </si>
  <si>
    <t>п'ятого відділу Тернопільського районного</t>
  </si>
  <si>
    <t>шостого відділу Тернопільського районного</t>
  </si>
  <si>
    <t>Кременецького районного</t>
  </si>
  <si>
    <t>Тернопільського об'єднаного міського</t>
  </si>
  <si>
    <t>Тернопільського районного</t>
  </si>
  <si>
    <t>другого відділу Тернопільського районного</t>
  </si>
  <si>
    <t>Чортківського районного</t>
  </si>
  <si>
    <t>першого відділу Богодухівського районного</t>
  </si>
  <si>
    <t>першого відділу Куп'янського районного</t>
  </si>
  <si>
    <t>першого відділу Лозівського районного</t>
  </si>
  <si>
    <t>першого відділу Харківського районного</t>
  </si>
  <si>
    <t>першого відділу Чугуївського районного</t>
  </si>
  <si>
    <t>другого відділу Богодухівського районного</t>
  </si>
  <si>
    <t>другого відділу Харківського районного</t>
  </si>
  <si>
    <t>другого відділу Чугуївського районного</t>
  </si>
  <si>
    <t>третього відділу Куп'янського районного</t>
  </si>
  <si>
    <t>третього відділу Чугуївського районного</t>
  </si>
  <si>
    <t>четвертого відділу Богодухівського районного</t>
  </si>
  <si>
    <t>Богодухівського районного</t>
  </si>
  <si>
    <t>Ізюмського районного</t>
  </si>
  <si>
    <t>Красноградського районного</t>
  </si>
  <si>
    <t>Куп'янського районного</t>
  </si>
  <si>
    <t>Лозівського районного</t>
  </si>
  <si>
    <t>Немишлянського районного</t>
  </si>
  <si>
    <t>Новобаварського обласного</t>
  </si>
  <si>
    <t>Салтівського районного</t>
  </si>
  <si>
    <t>Слобідського об'єднаного районного</t>
  </si>
  <si>
    <t>Харківського районного</t>
  </si>
  <si>
    <t>Чугуївського районного</t>
  </si>
  <si>
    <t>Херсонського обласного</t>
  </si>
  <si>
    <t>першого відділу Кам'янець-Подільського районного</t>
  </si>
  <si>
    <t>першого відділу Хмельницького районного</t>
  </si>
  <si>
    <t>першого відділу Шепетівського районного</t>
  </si>
  <si>
    <t>1 вілліл Кам'янець-Подільського районного</t>
  </si>
  <si>
    <t>десятого відділу Хмельницького районного</t>
  </si>
  <si>
    <t>другого відділу Кам'янець-Подільського районного</t>
  </si>
  <si>
    <t>другого відділу Хмельницького районного</t>
  </si>
  <si>
    <t>другого відділу Шепетівського районного</t>
  </si>
  <si>
    <t>третього відділу Кам'янець-Подільського районного</t>
  </si>
  <si>
    <t>третього відділу Хмельницького районного</t>
  </si>
  <si>
    <t>третього відділу Шепетівського районного</t>
  </si>
  <si>
    <t>четвертого відділу Хмельницького районного</t>
  </si>
  <si>
    <t>четвертого відділу Шепетівського районного</t>
  </si>
  <si>
    <t>п'ятого відділу Хмельницького районного</t>
  </si>
  <si>
    <t>шостого відділу Хмельницького районного</t>
  </si>
  <si>
    <t>сьомого відділу Хмельницького районного</t>
  </si>
  <si>
    <t>восьмого відділу Хмельницького районного</t>
  </si>
  <si>
    <t>дев'ятого відділу Хмельницького районного</t>
  </si>
  <si>
    <t>Кам'янець-Подільського районного</t>
  </si>
  <si>
    <t>Хмельницького об'єднаного міського</t>
  </si>
  <si>
    <t>Хмельницького районного</t>
  </si>
  <si>
    <t>Шепетівського районного</t>
  </si>
  <si>
    <t>першого відділу Звенигородського районного</t>
  </si>
  <si>
    <t>першого відділу Уманського районного</t>
  </si>
  <si>
    <t>першого відділу Черкаського районного</t>
  </si>
  <si>
    <t>1 відділу Золотоніського районного</t>
  </si>
  <si>
    <t>другого відділу Звенигородського районного</t>
  </si>
  <si>
    <t>другого відділу Уманського районного</t>
  </si>
  <si>
    <t>другого відділу Черкаського районного</t>
  </si>
  <si>
    <t>2 відділу Золотоніського районного</t>
  </si>
  <si>
    <t>третього відділу Звенигородського районного</t>
  </si>
  <si>
    <t>третього відділу Уманського районного</t>
  </si>
  <si>
    <t>третього відділу Черкаського районного</t>
  </si>
  <si>
    <t>четвертого відділу Звенигородського районного</t>
  </si>
  <si>
    <t>четвертого відділу Уманського районного</t>
  </si>
  <si>
    <t>четвертого відділу Черкаського районного</t>
  </si>
  <si>
    <t>п'ятого відділу Черкаського районного</t>
  </si>
  <si>
    <t>Звенигородського районного</t>
  </si>
  <si>
    <t>Золотоніського районного</t>
  </si>
  <si>
    <t>Уманського районного</t>
  </si>
  <si>
    <t>Черкаського об'єднаного міського</t>
  </si>
  <si>
    <t>Черкаського районного</t>
  </si>
  <si>
    <t>першого відділу Дністровського районного</t>
  </si>
  <si>
    <t>третього відділу Чернівецького районного</t>
  </si>
  <si>
    <t>Вижницького районного</t>
  </si>
  <si>
    <t>Дністровського районного</t>
  </si>
  <si>
    <t>Чернівецького міського</t>
  </si>
  <si>
    <t>Чернівецького районного</t>
  </si>
  <si>
    <t>першого відділу Корюківського районного</t>
  </si>
  <si>
    <t>першого відділу Ніжинського районного</t>
  </si>
  <si>
    <t>першого відділу Чернігівського районного</t>
  </si>
  <si>
    <t>другого відділу Корюківського районного</t>
  </si>
  <si>
    <t>другого відділу Ніжинського районного</t>
  </si>
  <si>
    <t>другого відділу Прилуцького районного</t>
  </si>
  <si>
    <t>другого відділу Чернігівського районного</t>
  </si>
  <si>
    <t>третього відділу Корюківського районного</t>
  </si>
  <si>
    <t>третього відділу Ніжинського районного</t>
  </si>
  <si>
    <t>третього відділу Чернігівського районного</t>
  </si>
  <si>
    <t>четвертого відділу Ніжинського районного</t>
  </si>
  <si>
    <t>четвертого відділу Чернігівського районного</t>
  </si>
  <si>
    <t>Ніжинського районного</t>
  </si>
  <si>
    <t>Новгород-Сіверського районного</t>
  </si>
  <si>
    <t>Прилуцького районного</t>
  </si>
  <si>
    <t>Чернігівського об'єднаного міського</t>
  </si>
  <si>
    <t>Чернігівського районного</t>
  </si>
  <si>
    <t>Вінницька</t>
  </si>
  <si>
    <t>Донецька</t>
  </si>
  <si>
    <t>Закарпатська</t>
  </si>
  <si>
    <t>Запорізька</t>
  </si>
  <si>
    <t>Луганська</t>
  </si>
  <si>
    <t>Миколаївська</t>
  </si>
  <si>
    <t>Одеська</t>
  </si>
  <si>
    <t>Полтавська</t>
  </si>
  <si>
    <t>Тернопільська</t>
  </si>
  <si>
    <t>Херсонська</t>
  </si>
  <si>
    <t>Хмельницька</t>
  </si>
  <si>
    <t>Черкаська</t>
  </si>
  <si>
    <t>Вінницького ОТЦК та СП</t>
  </si>
  <si>
    <t>Волинського ОТЦК та СП</t>
  </si>
  <si>
    <t>Донецького ОТЦК та СП</t>
  </si>
  <si>
    <t>Житомирського ОТЦК та СП</t>
  </si>
  <si>
    <t>Закарпатського ОТЦК та СП</t>
  </si>
  <si>
    <t>Запорізького ОТЦК та СП</t>
  </si>
  <si>
    <t>Івано-Франківського ОТЦК та СП</t>
  </si>
  <si>
    <t>Київського МТЦК та СП</t>
  </si>
  <si>
    <t>Луганського ОТЦК та СП</t>
  </si>
  <si>
    <t>Львівського ОТЦК та СП</t>
  </si>
  <si>
    <t>Миколаївського ОТЦК та СП</t>
  </si>
  <si>
    <t>Одеського ОТЦК та СП</t>
  </si>
  <si>
    <t>Полтавського ОТЦК та СП</t>
  </si>
  <si>
    <t>Рівненського ОТЦК та СП</t>
  </si>
  <si>
    <t>Сумського ОТЦК та СП</t>
  </si>
  <si>
    <t>Тернопільського ОТЦК та СП</t>
  </si>
  <si>
    <t>Харківського ОТЦК та СП</t>
  </si>
  <si>
    <t>Херсонського ОТЦК та СП</t>
  </si>
  <si>
    <t>Хмельницького ОТЦК та СП</t>
  </si>
  <si>
    <t>Черкаського ОТЦК та СП</t>
  </si>
  <si>
    <t>Чернівецького ОТЦК та СП</t>
  </si>
  <si>
    <t>Чернігівського ОТЦК та СП</t>
  </si>
  <si>
    <t>Дніпропетровського ОТЦК та СП</t>
  </si>
  <si>
    <t>першого відділу Прилуцького районного</t>
  </si>
  <si>
    <t>1 відділ Прилуцький РТЦК та СП</t>
  </si>
  <si>
    <t>Чернігівський МТЦК та СП</t>
  </si>
  <si>
    <t>Чернігівського міського</t>
  </si>
  <si>
    <t>першого відділу Білоцерківського районного</t>
  </si>
  <si>
    <t>1 відділ Білоцерківський РТЦК</t>
  </si>
  <si>
    <t>Київського ОТЦК та СП</t>
  </si>
  <si>
    <t>старший солдат</t>
  </si>
  <si>
    <t>4 відділ Ковельський РТЦК</t>
  </si>
  <si>
    <t>четвертого відділу Ковельського районного</t>
  </si>
  <si>
    <t>1 відділ Луцький РТЦК</t>
  </si>
  <si>
    <t>першого відділу Луцького районного</t>
  </si>
  <si>
    <t>2 відділ Володимир-Волинський РТЦК</t>
  </si>
  <si>
    <t>другого відділу Володимир-Волинського районного</t>
  </si>
  <si>
    <t>1 відділ Мелітопольський РТЦК та СП</t>
  </si>
  <si>
    <t>першого відділу Мелітопольського районного</t>
  </si>
  <si>
    <t>Кіровоград</t>
  </si>
  <si>
    <t>Кіровоградська</t>
  </si>
  <si>
    <t>Кіровоградського ОТЦК та СП</t>
  </si>
  <si>
    <t>1 відділ Львівського РТЦК та СП</t>
  </si>
  <si>
    <t>першого відділу Львівського районного</t>
  </si>
  <si>
    <t>2 відділ Миколаївський РТЦК</t>
  </si>
  <si>
    <t>другого відділу Миколаївського районного</t>
  </si>
  <si>
    <t>2 відділ Баштанський РТЦК</t>
  </si>
  <si>
    <t>другого відділу Баштанського районного</t>
  </si>
  <si>
    <t>1 відділ Баштанський РТЦК</t>
  </si>
  <si>
    <t>першого відділу Баштанського районного</t>
  </si>
  <si>
    <t>4 відділ Вознесенський РТЦК</t>
  </si>
  <si>
    <t>четвертого відділу Вознесенського районного</t>
  </si>
  <si>
    <t>2 відділ Одеський РТЦК</t>
  </si>
  <si>
    <t>другого відділу Одеського районного</t>
  </si>
  <si>
    <t>1 відділ Березівський РТЦК</t>
  </si>
  <si>
    <t>першого відділу Березівського районного</t>
  </si>
  <si>
    <t>2 відділ Болградський РТЦК</t>
  </si>
  <si>
    <t>другого відділу Болградського районного</t>
  </si>
  <si>
    <t>9 відділ Полтавський РТЦК</t>
  </si>
  <si>
    <t>дев'ятого відділу Полтавського районного</t>
  </si>
  <si>
    <t>1 відділ Шосткинський РТЦК та СП</t>
  </si>
  <si>
    <t>першого відділу Шосткинського районного</t>
  </si>
  <si>
    <t>3 відділ Конотопського РТЦК та СП</t>
  </si>
  <si>
    <t>третього відділу Конотопського районного</t>
  </si>
  <si>
    <t>Роменський РТЦК</t>
  </si>
  <si>
    <t>Роменського районного</t>
  </si>
  <si>
    <t>3 відділ Сумський РТЦК та СП</t>
  </si>
  <si>
    <t>третього відділу Сумського районного</t>
  </si>
  <si>
    <t>2 відділ Сумський РТЦК та СП</t>
  </si>
  <si>
    <t>другого відділу Сумського районного</t>
  </si>
  <si>
    <t>1 відділ Сумський РТЦК та СП</t>
  </si>
  <si>
    <t>першого відділу Сумського районного</t>
  </si>
  <si>
    <t>Сумський РТЦК та СП</t>
  </si>
  <si>
    <t>Сумського районного</t>
  </si>
  <si>
    <t>2 відділ Шосткинський РТЦК</t>
  </si>
  <si>
    <t>другого відділу Шосткинського районного</t>
  </si>
  <si>
    <t>1 відділ Чортківський РТЦК та СП</t>
  </si>
  <si>
    <t>3 відділ Богодухівський РТЦК та СП</t>
  </si>
  <si>
    <t>третього відділу Богодухівського районного</t>
  </si>
  <si>
    <t>1 відділ Ізюмського РТЦК та СП</t>
  </si>
  <si>
    <t>першого відділу Ізюмського районного</t>
  </si>
  <si>
    <t>2 відділ Ізюмського РТЦК та СП</t>
  </si>
  <si>
    <t>другого відділу Ізюмського районного</t>
  </si>
  <si>
    <t>3 відділ Ізюмського РТЦК та СП</t>
  </si>
  <si>
    <t>третього відділу Ізюмського районного</t>
  </si>
  <si>
    <t>6 відділ Чернівецького РТЦК та СП</t>
  </si>
  <si>
    <t>шостого відділу Чернівецького районного</t>
  </si>
  <si>
    <t>Чернівецький ОМТЦК та СП</t>
  </si>
  <si>
    <t>Чернівецького об'єднаного міського</t>
  </si>
  <si>
    <t>3 відділ Прилуцький РТЦК та СП</t>
  </si>
  <si>
    <t>третього відділу Прилуцького районного</t>
  </si>
  <si>
    <t>2 відділ Новгород-Сіверський РТЦК та СП</t>
  </si>
  <si>
    <t>другого відділу Новгород-Сіверського районного</t>
  </si>
  <si>
    <t>1 відділ Новгород-Сіверський РТЦК та СП</t>
  </si>
  <si>
    <t>першого відділу Новгород-Сіверського районного</t>
  </si>
  <si>
    <t>молодший сержант</t>
  </si>
  <si>
    <t>міста Києва</t>
  </si>
  <si>
    <t>сержант</t>
  </si>
  <si>
    <t>міста Дніпра</t>
  </si>
  <si>
    <t>міста Харкова</t>
  </si>
  <si>
    <t>міста Запоріжжя</t>
  </si>
  <si>
    <t>міста Львова</t>
  </si>
  <si>
    <t>міста Одеси</t>
  </si>
  <si>
    <t>міста Миколаєва</t>
  </si>
  <si>
    <t>старший сержант</t>
  </si>
  <si>
    <t>матрос</t>
  </si>
  <si>
    <t>А0000 по розподілу рекомендаційний лист</t>
  </si>
  <si>
    <t>третього відділу Голованівського районного</t>
  </si>
  <si>
    <t>3 відділ Голованівський РТЦК</t>
  </si>
  <si>
    <t>2 відділ Первомайський РТЦК та СП</t>
  </si>
  <si>
    <t>другого відділу Первомайського районного</t>
  </si>
  <si>
    <t>другого відділу Гайсинського районного</t>
  </si>
  <si>
    <t>2 відділ Гайсинський РТЦК</t>
  </si>
  <si>
    <t>першого відділу Ковельського районного</t>
  </si>
  <si>
    <t>другого відділу Ковельського районного</t>
  </si>
  <si>
    <t>1 відділ Ковельський РТЦК</t>
  </si>
  <si>
    <t>2 відділ Ковельський РТЦК</t>
  </si>
  <si>
    <t>першого відділу Конотопського районного</t>
  </si>
  <si>
    <t>1 відділ Конотопський РТЦК та СП</t>
  </si>
  <si>
    <t>першого відділу Первомайського районного</t>
  </si>
  <si>
    <t>1 відділ Первомайський РТЦК та СП</t>
  </si>
  <si>
    <t>першого відділу Болградського районного</t>
  </si>
  <si>
    <t>1 відділ Болградський РТЦК</t>
  </si>
  <si>
    <t>Кропивницький</t>
  </si>
  <si>
    <t>3 відділ Нікопольський РТЦК та СП</t>
  </si>
  <si>
    <t>Центрально-Чечелевський ОРТЦК та СП</t>
  </si>
  <si>
    <t>Центрально-Чечелівського об'єднаного районного</t>
  </si>
  <si>
    <t>Львівський РТЦК та СП</t>
  </si>
  <si>
    <t>2 відділ Роменський РТЦК</t>
  </si>
  <si>
    <t>другого відділу Роменського районного</t>
  </si>
  <si>
    <t>Інгулецького районного</t>
  </si>
  <si>
    <t>Інгулецький РТЦК та СП</t>
  </si>
  <si>
    <t>старшина</t>
  </si>
  <si>
    <t>1 відділ Білгород-Дністровський РТЦК</t>
  </si>
  <si>
    <t>першого відділу Білгород-Дністровського районного</t>
  </si>
  <si>
    <t>4 відділ Чернівецького РТЦК та СП</t>
  </si>
  <si>
    <t>четвертого відділу Чернівецького районного</t>
  </si>
  <si>
    <t>другого відділу Березівського районного</t>
  </si>
  <si>
    <t>2 відділ Березівський РТЦК</t>
  </si>
  <si>
    <t>Миколаївського районного</t>
  </si>
  <si>
    <t>Миколаївський РТЦК та СП</t>
  </si>
  <si>
    <t>першого відділу Вознесенського районного</t>
  </si>
  <si>
    <t>1 відділ Вознесенський РТЦК</t>
  </si>
  <si>
    <t>першого відділу Гайсинського районного</t>
  </si>
  <si>
    <t>1 відділ Гайсинський РТЦК</t>
  </si>
  <si>
    <t>третього відділу Пологівського районного</t>
  </si>
  <si>
    <t>5 відділ Ковельський РТЦК</t>
  </si>
  <si>
    <t>п'ятого відділу Ковельського районного</t>
  </si>
  <si>
    <t>3 відділ Пологівського РТЦК та СП</t>
  </si>
  <si>
    <t>Первомайський РТЦК та СП</t>
  </si>
  <si>
    <t>2 відділ Роздільнянський РТЦК</t>
  </si>
  <si>
    <t>другого відділу Роздільнянського районного</t>
  </si>
  <si>
    <t>старший матрос</t>
  </si>
  <si>
    <t>2 відділ Володимирського РТЦК</t>
  </si>
  <si>
    <t>другого відділу Володимирського районного</t>
  </si>
  <si>
    <t>2 відділ Шептицького РТЦК та СП</t>
  </si>
  <si>
    <t>другого відділу Шептицького районного</t>
  </si>
  <si>
    <t>2 відділ Конотопський РТЦК та СП</t>
  </si>
  <si>
    <t>другого відділу Конотопського районного</t>
  </si>
  <si>
    <t>Херсонський РТЦК та СП</t>
  </si>
  <si>
    <t>Херсонського районного</t>
  </si>
  <si>
    <t>Херсонський ОТЦК та СП</t>
  </si>
  <si>
    <t>штаб-сержант</t>
  </si>
  <si>
    <t>3 відділ Полтавський РТЦК</t>
  </si>
  <si>
    <t>третього відділу Полтавського районного</t>
  </si>
  <si>
    <t>1 відділ Роменський РТЦК</t>
  </si>
  <si>
    <t>першого відділу Роменського районного</t>
  </si>
  <si>
    <t>Тернопільський ОТЦК та СП</t>
  </si>
  <si>
    <t>Тернопільського обласного</t>
  </si>
  <si>
    <t>Корюківський РТЦК</t>
  </si>
  <si>
    <t>Корюківського районного</t>
  </si>
  <si>
    <t>головний старшина</t>
  </si>
  <si>
    <t>старшина I статті</t>
  </si>
  <si>
    <t>прапорщик</t>
  </si>
  <si>
    <t>Група крові</t>
  </si>
  <si>
    <t>I Rh -</t>
  </si>
  <si>
    <t>I Rh +</t>
  </si>
  <si>
    <t>II Rh -</t>
  </si>
  <si>
    <t>II Rh +</t>
  </si>
  <si>
    <t>III Rh -</t>
  </si>
  <si>
    <t>III Rh +</t>
  </si>
  <si>
    <t>IV Rh -</t>
  </si>
  <si>
    <t>IV Rh +</t>
  </si>
  <si>
    <t>Придатний до служби на підводних човнох, на надводних кораблях, у морській піхоті, Десантно-штурмових військах, спеціальних спорудах, підрозділах спеціального призначення</t>
  </si>
  <si>
    <t>Придатний до служби у військових частинах забезпечення, ТЦК та СП, ВВНЗ, навчальних центрах, закладах (установах), медичних підрозділах, підрозділах логістики, зв'язку, оперативного забезпечення, охорони</t>
  </si>
  <si>
    <t>25-35</t>
  </si>
  <si>
    <t>36-45</t>
  </si>
  <si>
    <t>46-50</t>
  </si>
  <si>
    <t>6 грудня 2025 року</t>
  </si>
  <si>
    <t>№ 354</t>
  </si>
  <si>
    <t>Осецький Олекандр Мичеславович</t>
  </si>
  <si>
    <t>АГ 627688</t>
  </si>
  <si>
    <t>009179064</t>
  </si>
  <si>
    <t>3567310697</t>
  </si>
  <si>
    <t>Недбальський Дмитро Анатолійович</t>
  </si>
  <si>
    <t>АГ 4882103</t>
  </si>
  <si>
    <t>009135674
6833
15.05.2023</t>
  </si>
  <si>
    <t>3495515476</t>
  </si>
  <si>
    <t>Стецик Олександр Борисович</t>
  </si>
  <si>
    <t>АГ 004354</t>
  </si>
  <si>
    <t>КО 574482</t>
  </si>
  <si>
    <t>3229222554</t>
  </si>
  <si>
    <t>9608</t>
  </si>
  <si>
    <t>21143</t>
  </si>
  <si>
    <t>3207</t>
  </si>
  <si>
    <t>Марусич Денис Леонідович</t>
  </si>
  <si>
    <t>АГ 366438</t>
  </si>
  <si>
    <t>006493419
1836
06.08.2021</t>
  </si>
  <si>
    <t>3447113197</t>
  </si>
  <si>
    <t>Капарчук Олег Іванович</t>
  </si>
  <si>
    <t>АГ 366436</t>
  </si>
  <si>
    <t>ВН 041569
Житомирським МВ УМВС УКР в Житомирській обл
11.08.2001</t>
  </si>
  <si>
    <t>3094322797</t>
  </si>
  <si>
    <t>9611</t>
  </si>
  <si>
    <t>06 грудня 2025 року</t>
  </si>
  <si>
    <t>Стойко Дмитро Андрійович</t>
  </si>
  <si>
    <t>9/16467</t>
  </si>
  <si>
    <t>Гончаренко Олександр Дмитрович</t>
  </si>
  <si>
    <t>Ковалинський Володимир Анатолійович</t>
  </si>
  <si>
    <t>Чернецький Владислав Олегович</t>
  </si>
  <si>
    <t>3475014499</t>
  </si>
  <si>
    <t>АГ482102</t>
  </si>
  <si>
    <t>006962454
виданий 6831
26.10.2021</t>
  </si>
  <si>
    <t>3680008272</t>
  </si>
  <si>
    <t>АГ480880</t>
  </si>
  <si>
    <t>003368509
виданий 6825
20.05.2019</t>
  </si>
  <si>
    <t>3673711618</t>
  </si>
  <si>
    <t>АГ366437</t>
  </si>
  <si>
    <t>ВН690363
Олевським РС УДМС України в Житомирській обл.
09.08.2016</t>
  </si>
  <si>
    <t>3303514198</t>
  </si>
  <si>
    <t>АГ366439</t>
  </si>
  <si>
    <t>ВН459988
Богунським РВ УМВС України в Житомирській обл.
16.05.2009</t>
  </si>
  <si>
    <t>134803А</t>
  </si>
  <si>
    <t>Хмельницька обл. Хмельницький р-н. с.Давидківці</t>
  </si>
  <si>
    <t>Хмельницька обл. Хмельницький р-н. с.Давидківці вул. Лісова буд. 28</t>
  </si>
  <si>
    <t>Давидківська загально освтня</t>
  </si>
  <si>
    <t>військовий 5 років</t>
  </si>
  <si>
    <t>мати: Кушнірук Анна Ішханівна - 1978 - 0973955762 - Германія</t>
  </si>
  <si>
    <t>0932271071</t>
  </si>
  <si>
    <t>Хмельницька обл. Шепетівський р-н м. Полони</t>
  </si>
  <si>
    <t>Хмельницька обл. Шепетівський р-н смт. Понінка вул. Півнюка буд 1 кв 25</t>
  </si>
  <si>
    <t>ППЛ м. Понінка 2018 електромонтер</t>
  </si>
  <si>
    <t xml:space="preserve">будівельник 1 рік </t>
  </si>
  <si>
    <t>бабуся : Кушпіль Валентина Володимирівна - 1959 - 0689847275 - Хмельницька обл. Шепетівський р-н смт. Понінка вул. Півнюка буд 1 кв 25</t>
  </si>
  <si>
    <t>0986378651</t>
  </si>
  <si>
    <t>Житомирська обл. м. Олевськ</t>
  </si>
  <si>
    <t>Житомирська обл. м. Олевськ вул. Устима Кармалюка буд 34</t>
  </si>
  <si>
    <t>ЖАДКНТУ 2021 механік</t>
  </si>
  <si>
    <t>механік 3 роки права Б</t>
  </si>
  <si>
    <t xml:space="preserve">мати: Коваленська Марія Михайлівна - 1965 - Житомирська обл. м. Олевськ вул. Устима Кармалюка буд 34  </t>
  </si>
  <si>
    <t>0983626303</t>
  </si>
  <si>
    <t xml:space="preserve">Капарчук Олег Іванович </t>
  </si>
  <si>
    <t>м.Житомир</t>
  </si>
  <si>
    <t>м.Житомир вул. Вільський шлях буд 16б кв 5</t>
  </si>
  <si>
    <t>ЖАТК 2004 механік</t>
  </si>
  <si>
    <t>механік 15 років права Б. С,</t>
  </si>
  <si>
    <t>дружина: Капарчук Інна Василівна - 1987 - м.Житомир вул. Вільський шлях буд 16б кв 5</t>
  </si>
  <si>
    <t>0967001487</t>
  </si>
  <si>
    <t>Осецький Олександр Мичеславович</t>
  </si>
  <si>
    <t>Житомирська обл.с.Нова Борова</t>
  </si>
  <si>
    <t>Житомирська обл.с.Нова Борова вул.Набережна 7 корпус 2</t>
  </si>
  <si>
    <t>ПТУ№13 м.Житомир 2015 продавець консультант бармен</t>
  </si>
  <si>
    <t>шиномонтажник 5 років Права В</t>
  </si>
  <si>
    <t>неодружений                                             батько:Осецький Віктор Йосипович-1955-0956704798-Житомирська обл.с.Нова Борова вул.Набережна 7 корпус 2                      сестра:Матвієць Людмила Мичеславівна-1980-0688962274-м.Бровари</t>
  </si>
  <si>
    <t>0981085883</t>
  </si>
  <si>
    <t>Житомирська обл.смт.Червоне</t>
  </si>
  <si>
    <t>м.Житомир вул.Грушевського 16 кв.23</t>
  </si>
  <si>
    <t>ПТУ м.Біла Церква 2013 монтажник двигунів та обслуговування</t>
  </si>
  <si>
    <t xml:space="preserve">ремонт прінтеров і заправка катреджів 11 років </t>
  </si>
  <si>
    <t xml:space="preserve">одружений                      дружина:Марусич Альона Михайлівна-1992-0984991539-м.Житомир вул.Грушевського 16 кв.23                 
</t>
  </si>
  <si>
    <t>0988298034</t>
  </si>
  <si>
    <t>Хмельницький р-н
с. Давидківці</t>
  </si>
  <si>
    <t>Хмельницький р-н
с. Давидківці
вул. Затишна 15</t>
  </si>
  <si>
    <t>ЗОШ
с.Давидківці
2012</t>
  </si>
  <si>
    <t>будівельник, електрик 12 років</t>
  </si>
  <si>
    <t>батько: Недбальський Анатолій Володимирович - 1963 - 0969560530 - Хмельницький р-н с. Давидківці вул. Затишна 15
сестра: Севачук Ірина Вікторівна - 1986 - Хмельницький р-н с. Давидківці</t>
  </si>
  <si>
    <t>0681707828</t>
  </si>
  <si>
    <t>Полтавська обл
Пирятинський р-н
с. Велика Круча</t>
  </si>
  <si>
    <t>Черкаська обл
Жашківський р-н
с. Безпечне
вул.Центральна 57</t>
  </si>
  <si>
    <t>Проф Ліцей №9
м.Умань
2008
маляр, штукатур, плиточник, облицювальник</t>
  </si>
  <si>
    <t>комплектувальник на опт.базі 2 роки</t>
  </si>
  <si>
    <t>сестра: Шевченко Олександра Вікторівна - 1986 - 0984136150 - Черкаська обл Уманьський р-н с.Іванівка
брат: Стецик Юрій Борисович - 1982 - 0955819071 - м.Умань вул. Захисників України 6 кв 15</t>
  </si>
  <si>
    <t>0939373321</t>
  </si>
  <si>
    <t>м.Житомир
вул.Вільський шлях 27а кв 31</t>
  </si>
  <si>
    <t>ЗОШ №16
м.Житомир
2005</t>
  </si>
  <si>
    <t>різноробочий</t>
  </si>
  <si>
    <t>мати: Чернецька Валентина Петрівна - 1973 - 0965659642 - Австрія м.Ліц
дядько Міхайленко Євгеній Михайлович - 1983 - 0932122212 - м.Житомир вул.Чехова</t>
  </si>
  <si>
    <t>0997193088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</si>
</sst>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422]General"/>
    <numFmt numFmtId="165" formatCode="dd\.mm\.yyyy;@"/>
    <numFmt numFmtId="166" formatCode="[$-F800]dddd\,\ mmmm\ dd\,\ yyyy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theme="1"/>
      <name val="Arial"/>
      <family val="2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3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4" fillId="0" borderId="0"/>
    <xf numFmtId="164" fontId="5" fillId="0" borderId="0" applyBorder="0" applyProtection="0"/>
    <xf numFmtId="0" fontId="4" fillId="0" borderId="0"/>
    <xf numFmtId="0" fontId="1" fillId="0" borderId="0"/>
    <xf numFmtId="0" fontId="20" fillId="0" borderId="0"/>
  </cellStyleXfs>
  <cellXfs count="104">
    <xf numFmtId="0" fontId="0" fillId="0" borderId="0" xfId="0"/>
    <xf numFmtId="0" fontId="0" fillId="0" borderId="0" xfId="0" applyAlignment="1">
      <alignment wrapText="1"/>
    </xf>
    <xf numFmtId="0" fontId="0" fillId="0" borderId="0" xfId="0" quotePrefix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14" fontId="0" fillId="0" borderId="0" xfId="0" applyNumberFormat="1"/>
    <xf numFmtId="166" fontId="0" fillId="0" borderId="0" xfId="0" applyNumberFormat="1"/>
    <xf numFmtId="0" fontId="12" fillId="3" borderId="1" xfId="5" applyFont="1" applyFill="1" applyBorder="1" applyAlignment="1">
      <alignment horizontal="center" vertical="center" wrapText="1"/>
    </xf>
    <xf numFmtId="0" fontId="13" fillId="3" borderId="1" xfId="5" applyFont="1" applyFill="1" applyBorder="1" applyAlignment="1">
      <alignment horizontal="center" vertical="center" wrapText="1"/>
    </xf>
    <xf numFmtId="0" fontId="12" fillId="3" borderId="1" xfId="4" applyFont="1" applyFill="1" applyBorder="1" applyAlignment="1">
      <alignment horizontal="center" vertical="center" wrapText="1"/>
    </xf>
    <xf numFmtId="0" fontId="12" fillId="3" borderId="1" xfId="2" applyFont="1" applyFill="1" applyBorder="1" applyAlignment="1">
      <alignment horizontal="center" vertical="center" wrapText="1"/>
    </xf>
    <xf numFmtId="49" fontId="12" fillId="3" borderId="1" xfId="5" applyNumberFormat="1" applyFont="1" applyFill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center" wrapText="1"/>
    </xf>
    <xf numFmtId="0" fontId="13" fillId="0" borderId="1" xfId="5" applyFont="1" applyBorder="1" applyAlignment="1">
      <alignment horizontal="center" vertical="center" wrapText="1"/>
    </xf>
    <xf numFmtId="0" fontId="12" fillId="0" borderId="1" xfId="4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49" fontId="12" fillId="0" borderId="1" xfId="5" applyNumberFormat="1" applyFont="1" applyBorder="1" applyAlignment="1">
      <alignment horizontal="center" vertical="center" wrapText="1"/>
    </xf>
    <xf numFmtId="0" fontId="14" fillId="0" borderId="1" xfId="5" applyFont="1" applyBorder="1" applyAlignment="1">
      <alignment horizontal="center" vertical="center" wrapText="1"/>
    </xf>
    <xf numFmtId="164" fontId="15" fillId="0" borderId="5" xfId="3" applyFont="1" applyBorder="1" applyAlignment="1">
      <alignment horizontal="center" vertical="center" wrapText="1"/>
    </xf>
    <xf numFmtId="0" fontId="16" fillId="0" borderId="1" xfId="5" applyFont="1" applyBorder="1" applyAlignment="1">
      <alignment horizontal="center" vertical="center" wrapText="1"/>
    </xf>
    <xf numFmtId="49" fontId="13" fillId="0" borderId="1" xfId="5" applyNumberFormat="1" applyFont="1" applyBorder="1" applyAlignment="1">
      <alignment horizontal="center" vertical="center" wrapText="1"/>
    </xf>
    <xf numFmtId="49" fontId="13" fillId="0" borderId="1" xfId="5" quotePrefix="1" applyNumberFormat="1" applyFont="1" applyBorder="1" applyAlignment="1">
      <alignment horizontal="center" vertical="center" wrapText="1"/>
    </xf>
    <xf numFmtId="49" fontId="12" fillId="0" borderId="1" xfId="5" quotePrefix="1" applyNumberFormat="1" applyFont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top" wrapText="1"/>
    </xf>
    <xf numFmtId="0" fontId="12" fillId="0" borderId="1" xfId="5" applyFont="1" applyBorder="1" applyAlignment="1">
      <alignment horizontal="left" vertical="top" wrapText="1"/>
    </xf>
    <xf numFmtId="0" fontId="16" fillId="0" borderId="1" xfId="5" applyFont="1" applyBorder="1" applyAlignment="1">
      <alignment horizontal="center" vertical="top" wrapText="1"/>
    </xf>
    <xf numFmtId="0" fontId="13" fillId="0" borderId="1" xfId="5" applyFont="1" applyBorder="1" applyAlignment="1">
      <alignment horizontal="center" vertical="top" wrapText="1"/>
    </xf>
    <xf numFmtId="0" fontId="13" fillId="0" borderId="1" xfId="5" applyFont="1" applyBorder="1" applyAlignment="1">
      <alignment horizontal="left" vertical="top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49" fontId="7" fillId="0" borderId="1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0" borderId="1" xfId="0" quotePrefix="1" applyNumberFormat="1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textRotation="90" wrapText="1"/>
    </xf>
    <xf numFmtId="49" fontId="1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1" fontId="18" fillId="0" borderId="1" xfId="0" applyNumberFormat="1" applyFont="1" applyFill="1" applyBorder="1" applyAlignment="1">
      <alignment horizontal="center" vertical="center"/>
    </xf>
    <xf numFmtId="1" fontId="18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49" fontId="7" fillId="0" borderId="1" xfId="0" quotePrefix="1" applyNumberFormat="1" applyFont="1" applyFill="1" applyBorder="1" applyAlignment="1">
      <alignment horizontal="center" vertical="center" wrapText="1"/>
    </xf>
    <xf numFmtId="0" fontId="7" fillId="0" borderId="1" xfId="0" quotePrefix="1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1" fontId="17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7" fillId="0" borderId="1" xfId="0" quotePrefix="1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/>
    </xf>
    <xf numFmtId="16" fontId="19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7" fillId="0" borderId="1" xfId="4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14" fontId="17" fillId="0" borderId="1" xfId="0" applyNumberFormat="1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center" vertical="center"/>
    </xf>
    <xf numFmtId="49" fontId="17" fillId="0" borderId="1" xfId="0" quotePrefix="1" applyNumberFormat="1" applyFont="1" applyFill="1" applyBorder="1" applyAlignment="1">
      <alignment horizontal="center" vertical="center" wrapText="1"/>
    </xf>
    <xf numFmtId="14" fontId="17" fillId="0" borderId="1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Fill="1" applyBorder="1" applyAlignment="1">
      <alignment horizontal="center" vertical="center" wrapText="1"/>
    </xf>
    <xf numFmtId="0" fontId="17" fillId="0" borderId="1" xfId="0" quotePrefix="1" applyFont="1" applyFill="1" applyBorder="1" applyAlignment="1">
      <alignment horizontal="center" vertical="center"/>
    </xf>
    <xf numFmtId="0" fontId="0" fillId="0" borderId="0" xfId="0" applyBorder="1"/>
    <xf numFmtId="49" fontId="18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165" fontId="17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49" fontId="18" fillId="0" borderId="6" xfId="0" applyNumberFormat="1" applyFont="1" applyFill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horizontal="center" vertical="center" wrapText="1"/>
    </xf>
  </cellXfs>
  <cellStyles count="7">
    <cellStyle name="Excel Built-in Normal" xfId="3"/>
    <cellStyle name="Звичайний" xfId="0" builtinId="0"/>
    <cellStyle name="Звичайний 2" xfId="5"/>
    <cellStyle name="Звичайний 3" xfId="6"/>
    <cellStyle name="Обычный 2" xfId="1"/>
    <cellStyle name="Обычный 4 2" xfId="4"/>
    <cellStyle name="Обычный 5 2" xfId="2"/>
  </cellStyles>
  <dxfs count="90"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00"/>
        </patternFill>
      </fill>
    </dxf>
    <dxf>
      <fill>
        <patternFill>
          <bgColor theme="4"/>
        </patternFill>
      </fill>
    </dxf>
    <dxf>
      <fill>
        <patternFill>
          <bgColor rgb="FFCCFFCC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rgb="FFDDDDDD"/>
        </patternFill>
      </fill>
    </dxf>
    <dxf>
      <fill>
        <patternFill>
          <bgColor theme="0"/>
        </patternFill>
      </fill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>
          <bgColor theme="8" tint="0.39994506668294322"/>
        </patternFill>
      </fill>
    </dxf>
    <dxf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Medium9"/>
  <colors>
    <mruColors>
      <color rgb="FFFFFF99"/>
      <color rgb="FFFFFFCC"/>
      <color rgb="FFDDDDDD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&#1076;&#1086;&#1085;&#1077;&#1089;&#1077;&#1085;&#1085;&#1103;%205.10%20&#1079;&#1072;&#1075;&#1072;&#1083;&#1100;&#1085;&#1077;%2005.12.25___1&#1073;&#1072;&#1090;_&#1076;&#1086;%20&#1076;&#1086;&#1087;&#1086;&#1074;&#1110;&#1076;&#1110;%20-%20&#1054;&#104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ting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Аркуш1">
    <pageSetUpPr fitToPage="1"/>
  </sheetPr>
  <dimension ref="A1:AH512"/>
  <sheetViews>
    <sheetView tabSelected="1" zoomScale="110" zoomScaleNormal="110" workbookViewId="0">
      <pane ySplit="11" topLeftCell="A18" activePane="bottomLeft" state="frozen"/>
      <selection pane="bottomLeft" activeCell="E20" sqref="E20"/>
    </sheetView>
  </sheetViews>
  <sheetFormatPr defaultColWidth="9.109375" defaultRowHeight="15.6" x14ac:dyDescent="0.3"/>
  <cols>
    <col min="1" max="1" width="15.33203125" style="46" customWidth="1"/>
    <col min="2" max="2" width="23.109375" style="47" customWidth="1"/>
    <col min="3" max="3" width="8.109375" style="47" customWidth="1"/>
    <col min="4" max="4" width="21.33203125" style="47" customWidth="1"/>
    <col min="5" max="5" width="52.33203125" style="47" customWidth="1"/>
    <col min="6" max="7" width="31" style="49" customWidth="1"/>
    <col min="8" max="8" width="25.6640625" style="49" customWidth="1"/>
    <col min="9" max="9" width="18.44140625" style="51" customWidth="1"/>
    <col min="10" max="10" width="22.33203125" style="46" customWidth="1"/>
    <col min="11" max="11" width="16.44140625" style="47" customWidth="1"/>
    <col min="12" max="12" width="21.88671875" style="48" bestFit="1" customWidth="1"/>
    <col min="13" max="13" width="27.88671875" style="47" customWidth="1"/>
    <col min="14" max="14" width="33.6640625" style="47" customWidth="1"/>
    <col min="15" max="15" width="15" style="47" customWidth="1"/>
    <col min="16" max="17" width="30.44140625" style="47" customWidth="1"/>
    <col min="18" max="18" width="31.33203125" style="47" customWidth="1"/>
    <col min="19" max="19" width="19.109375" style="48" customWidth="1"/>
    <col min="20" max="20" width="21" style="47" customWidth="1"/>
    <col min="21" max="21" width="19.44140625" style="47" customWidth="1"/>
    <col min="22" max="22" width="14.44140625" style="47" customWidth="1"/>
    <col min="23" max="23" width="12.6640625" style="46" customWidth="1"/>
    <col min="24" max="25" width="23.44140625" style="47" customWidth="1"/>
    <col min="26" max="29" width="22" style="47" customWidth="1"/>
    <col min="30" max="30" width="29.109375" style="48" customWidth="1"/>
    <col min="31" max="33" width="13.33203125" style="46" customWidth="1"/>
    <col min="34" max="34" width="29.109375" style="49" bestFit="1" customWidth="1"/>
    <col min="35" max="16384" width="9.109375" style="47"/>
  </cols>
  <sheetData>
    <row r="1" spans="1:34" hidden="1" x14ac:dyDescent="0.3">
      <c r="K1" s="48"/>
      <c r="M1" s="48"/>
      <c r="N1" s="48"/>
      <c r="O1" s="48"/>
      <c r="P1" s="48"/>
      <c r="Q1" s="48"/>
      <c r="R1" s="48"/>
      <c r="Y1" s="90"/>
      <c r="Z1" s="90"/>
      <c r="AA1" s="90"/>
      <c r="AB1" s="90"/>
      <c r="AC1" s="90"/>
      <c r="AD1" s="90"/>
      <c r="AE1" s="90"/>
      <c r="AF1" s="90"/>
      <c r="AG1" s="90"/>
      <c r="AH1" s="90"/>
    </row>
    <row r="2" spans="1:34" hidden="1" x14ac:dyDescent="0.3">
      <c r="C2" s="49"/>
      <c r="D2" s="49"/>
      <c r="E2" s="49"/>
      <c r="K2" s="48"/>
      <c r="M2" s="48"/>
      <c r="N2" s="48"/>
      <c r="O2" s="48"/>
      <c r="P2" s="48"/>
      <c r="Q2" s="48"/>
      <c r="R2" s="48"/>
      <c r="T2" s="49"/>
      <c r="U2" s="49"/>
      <c r="V2" s="49"/>
      <c r="W2" s="48"/>
      <c r="Y2" s="90" t="s">
        <v>13</v>
      </c>
      <c r="Z2" s="90"/>
      <c r="AA2" s="90"/>
      <c r="AB2" s="90"/>
      <c r="AC2" s="90"/>
      <c r="AD2" s="90"/>
      <c r="AE2" s="90"/>
      <c r="AF2" s="90"/>
      <c r="AG2" s="90"/>
      <c r="AH2" s="90"/>
    </row>
    <row r="3" spans="1:34" hidden="1" x14ac:dyDescent="0.3">
      <c r="C3" s="49"/>
      <c r="D3" s="49"/>
      <c r="E3" s="49"/>
      <c r="K3" s="48"/>
      <c r="M3" s="48"/>
      <c r="N3" s="48"/>
      <c r="O3" s="48"/>
      <c r="P3" s="48"/>
      <c r="Q3" s="48"/>
      <c r="R3" s="48"/>
      <c r="T3" s="49"/>
      <c r="U3" s="49"/>
      <c r="V3" s="49"/>
      <c r="W3" s="48"/>
      <c r="X3" s="50"/>
      <c r="Y3" s="97" t="s">
        <v>11</v>
      </c>
      <c r="Z3" s="97"/>
      <c r="AA3" s="97"/>
      <c r="AB3" s="97"/>
      <c r="AC3" s="97"/>
      <c r="AD3" s="97"/>
      <c r="AE3" s="97"/>
      <c r="AF3" s="97"/>
      <c r="AG3" s="97"/>
      <c r="AH3" s="97"/>
    </row>
    <row r="4" spans="1:34" ht="15.6" hidden="1" customHeight="1" x14ac:dyDescent="0.3">
      <c r="C4" s="98" t="s">
        <v>0</v>
      </c>
      <c r="D4" s="98"/>
      <c r="E4" s="98"/>
      <c r="F4" s="98"/>
      <c r="G4" s="98"/>
      <c r="H4" s="98"/>
      <c r="I4" s="99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</row>
    <row r="5" spans="1:34" hidden="1" x14ac:dyDescent="0.3">
      <c r="C5" s="100" t="s">
        <v>8</v>
      </c>
      <c r="D5" s="100"/>
      <c r="E5" s="100"/>
      <c r="F5" s="100"/>
      <c r="G5" s="100"/>
      <c r="H5" s="100"/>
      <c r="I5" s="99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</row>
    <row r="6" spans="1:34" ht="15.6" hidden="1" customHeight="1" x14ac:dyDescent="0.3">
      <c r="C6" s="97" t="s">
        <v>12</v>
      </c>
      <c r="D6" s="97"/>
      <c r="E6" s="97"/>
      <c r="F6" s="97"/>
      <c r="G6" s="97"/>
      <c r="H6" s="97"/>
      <c r="I6" s="103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  <c r="AB6" s="97"/>
      <c r="AC6" s="97"/>
      <c r="AD6" s="97"/>
      <c r="AE6" s="97"/>
      <c r="AF6" s="97"/>
      <c r="AG6" s="97"/>
      <c r="AH6" s="97"/>
    </row>
    <row r="7" spans="1:34" hidden="1" x14ac:dyDescent="0.3">
      <c r="C7" s="90" t="s">
        <v>9</v>
      </c>
      <c r="D7" s="90"/>
      <c r="E7" s="90"/>
      <c r="F7" s="90"/>
      <c r="G7" s="90"/>
      <c r="H7" s="90"/>
      <c r="I7" s="91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</row>
    <row r="8" spans="1:34" hidden="1" x14ac:dyDescent="0.3">
      <c r="C8" s="49"/>
      <c r="D8" s="49"/>
      <c r="E8" s="49"/>
      <c r="K8" s="49"/>
      <c r="M8" s="49"/>
      <c r="N8" s="49"/>
      <c r="O8" s="49"/>
      <c r="P8" s="49"/>
      <c r="Q8" s="49"/>
      <c r="R8" s="49"/>
      <c r="T8" s="49"/>
      <c r="U8" s="90"/>
      <c r="V8" s="90"/>
      <c r="W8" s="90"/>
      <c r="X8" s="90"/>
      <c r="Y8" s="90"/>
      <c r="Z8" s="49"/>
      <c r="AA8" s="49"/>
      <c r="AB8" s="49"/>
      <c r="AC8" s="49"/>
      <c r="AE8" s="48"/>
      <c r="AF8" s="48"/>
      <c r="AG8" s="48"/>
      <c r="AH8" s="52"/>
    </row>
    <row r="9" spans="1:34" s="54" customFormat="1" ht="16.8" hidden="1" x14ac:dyDescent="0.3">
      <c r="A9" s="53"/>
      <c r="B9" s="55"/>
      <c r="C9" s="92" t="s">
        <v>10</v>
      </c>
      <c r="D9" s="92"/>
      <c r="E9" s="92"/>
      <c r="F9" s="92"/>
      <c r="G9" s="92"/>
      <c r="H9" s="92"/>
      <c r="I9" s="93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2"/>
    </row>
    <row r="10" spans="1:34" s="58" customFormat="1" ht="34.5" customHeight="1" x14ac:dyDescent="0.3">
      <c r="A10" s="88" t="s">
        <v>111</v>
      </c>
      <c r="B10" s="89" t="s">
        <v>110</v>
      </c>
      <c r="C10" s="94" t="s">
        <v>1</v>
      </c>
      <c r="D10" s="94" t="s">
        <v>2</v>
      </c>
      <c r="E10" s="94" cm="1">
        <f t="array" ref="E10">SUMPRODUCT(--(TRIM(E12:E1000)&lt;&gt;""))</f>
        <v>9</v>
      </c>
      <c r="F10" s="94" t="s">
        <v>18</v>
      </c>
      <c r="G10" s="94" t="s">
        <v>112</v>
      </c>
      <c r="H10" s="94" t="s">
        <v>20</v>
      </c>
      <c r="I10" s="94" t="s">
        <v>19</v>
      </c>
      <c r="J10" s="88" t="s">
        <v>17</v>
      </c>
      <c r="K10" s="94" t="s">
        <v>14</v>
      </c>
      <c r="L10" s="88" t="s">
        <v>108</v>
      </c>
      <c r="M10" s="94" t="s">
        <v>25</v>
      </c>
      <c r="N10" s="94" t="s">
        <v>26</v>
      </c>
      <c r="O10" s="94" t="s">
        <v>139</v>
      </c>
      <c r="P10" s="94" t="s">
        <v>140</v>
      </c>
      <c r="Q10" s="95" t="s">
        <v>141</v>
      </c>
      <c r="R10" s="94" t="s">
        <v>27</v>
      </c>
      <c r="S10" s="88" t="s">
        <v>28</v>
      </c>
      <c r="T10" s="95" t="s">
        <v>16</v>
      </c>
      <c r="U10" s="94" t="s">
        <v>3</v>
      </c>
      <c r="V10" s="94"/>
      <c r="W10" s="94"/>
      <c r="X10" s="94" t="s">
        <v>142</v>
      </c>
      <c r="Y10" s="94" t="s">
        <v>143</v>
      </c>
      <c r="Z10" s="94" t="s">
        <v>15</v>
      </c>
      <c r="AA10" s="95" t="s">
        <v>560</v>
      </c>
      <c r="AB10" s="94" t="s">
        <v>561</v>
      </c>
      <c r="AC10" s="95" t="s">
        <v>1124</v>
      </c>
      <c r="AD10" s="101" t="s">
        <v>4</v>
      </c>
      <c r="AE10" s="56">
        <f ca="1" xml:space="preserve"> COUNT(AE12:AE9962)</f>
        <v>7</v>
      </c>
      <c r="AF10" s="56">
        <f ca="1" xml:space="preserve"> COUNT(AF12:AF9962)</f>
        <v>2</v>
      </c>
      <c r="AG10" s="56">
        <f ca="1" xml:space="preserve"> COUNT(AG12:AG9962)</f>
        <v>0</v>
      </c>
      <c r="AH10" s="57">
        <f ca="1">IFERROR(AVERAGE(AE12:AG9962),0)</f>
        <v>31.333333333333332</v>
      </c>
    </row>
    <row r="11" spans="1:34" s="58" customFormat="1" ht="34.5" customHeight="1" x14ac:dyDescent="0.3">
      <c r="A11" s="88"/>
      <c r="B11" s="89"/>
      <c r="C11" s="94"/>
      <c r="D11" s="94"/>
      <c r="E11" s="94"/>
      <c r="F11" s="94"/>
      <c r="G11" s="94"/>
      <c r="H11" s="94"/>
      <c r="I11" s="94"/>
      <c r="J11" s="88"/>
      <c r="K11" s="94"/>
      <c r="L11" s="88"/>
      <c r="M11" s="94"/>
      <c r="N11" s="94"/>
      <c r="O11" s="94"/>
      <c r="P11" s="94"/>
      <c r="Q11" s="96"/>
      <c r="R11" s="94"/>
      <c r="S11" s="88"/>
      <c r="T11" s="96"/>
      <c r="U11" s="59" t="s">
        <v>5</v>
      </c>
      <c r="V11" s="59" t="s">
        <v>6</v>
      </c>
      <c r="W11" s="60" t="s">
        <v>7</v>
      </c>
      <c r="X11" s="94"/>
      <c r="Y11" s="94"/>
      <c r="Z11" s="94"/>
      <c r="AA11" s="96"/>
      <c r="AB11" s="94"/>
      <c r="AC11" s="96"/>
      <c r="AD11" s="102"/>
      <c r="AE11" s="60" t="s">
        <v>1135</v>
      </c>
      <c r="AF11" s="60" t="s">
        <v>1136</v>
      </c>
      <c r="AG11" s="60" t="s">
        <v>1137</v>
      </c>
      <c r="AH11" s="59" t="s">
        <v>24</v>
      </c>
    </row>
    <row r="12" spans="1:34" ht="93.6" x14ac:dyDescent="0.3">
      <c r="A12" s="35" t="s">
        <v>1166</v>
      </c>
      <c r="B12" s="36" t="s">
        <v>1164</v>
      </c>
      <c r="C12" s="45">
        <v>1</v>
      </c>
      <c r="D12" s="45" t="s">
        <v>23</v>
      </c>
      <c r="E12" s="44" t="s">
        <v>1167</v>
      </c>
      <c r="F12" s="44" t="s">
        <v>894</v>
      </c>
      <c r="G12" s="44"/>
      <c r="H12" s="49" t="str" cm="1">
        <f t="array" ref="H12">IF(
  ISBLANK(F12),
  "",
  IF(
    COUNTIF(Settings!G$1:G$609, F12) = 1,
    INDEX(Settings!H$1:H$609, MATCH(F12, Settings!G$1:G$609, 0)),
    IFERROR(
      INDEX(Settings!H$1:H$609,
        MATCH(1,
          (Settings!G$1:G$609=F12) * (Settings!D$1:D$609=G12),
          0
        )
      ),
      ""
    )
  )
)</f>
        <v>Хмельницька</v>
      </c>
      <c r="I12" s="36">
        <v>36801</v>
      </c>
      <c r="J12" s="35" t="s">
        <v>1173</v>
      </c>
      <c r="K12" s="38" t="s">
        <v>1174</v>
      </c>
      <c r="L12" s="39" t="s">
        <v>1175</v>
      </c>
      <c r="M12" s="44" t="s">
        <v>1189</v>
      </c>
      <c r="N12" s="44" t="s">
        <v>1190</v>
      </c>
      <c r="O12" s="44" t="s">
        <v>559</v>
      </c>
      <c r="P12" s="44" t="s">
        <v>1191</v>
      </c>
      <c r="Q12" s="44" t="s">
        <v>1192</v>
      </c>
      <c r="R12" s="44" t="s">
        <v>1193</v>
      </c>
      <c r="S12" s="39" t="s">
        <v>1194</v>
      </c>
      <c r="T12" s="44"/>
      <c r="U12" s="44" t="s">
        <v>22</v>
      </c>
      <c r="V12" s="40">
        <v>100</v>
      </c>
      <c r="W12" s="41"/>
      <c r="X12" s="42">
        <v>45997</v>
      </c>
      <c r="Y12" s="42" t="s">
        <v>1139</v>
      </c>
      <c r="Z12" s="42" t="str">
        <f>IF(E12="","",IF(T12="","ні","так"))</f>
        <v>ні</v>
      </c>
      <c r="AA12" s="42">
        <v>45996</v>
      </c>
      <c r="AB12" s="42" t="s">
        <v>109</v>
      </c>
      <c r="AC12" s="42" t="s">
        <v>1128</v>
      </c>
      <c r="AD12" s="43"/>
      <c r="AE12" s="67">
        <f ca="1">IF(AND(INT(YEARFRAC(I12,TODAY()))&gt;=25,INT(YEARFRAC(I12,TODAY()))&lt;=35),INT(YEARFRAC(I12,TODAY())),"")</f>
        <v>25</v>
      </c>
      <c r="AF12" s="67" t="str">
        <f ca="1">IF(AND(INT(YEARFRAC(I12,TODAY()))&gt;=36,INT(YEARFRAC(I12,TODAY()))&lt;=45),INT(YEARFRAC(I12,TODAY())),"")</f>
        <v/>
      </c>
      <c r="AG12" s="67" t="str">
        <f ca="1">IF(AND(INT(YEARFRAC(I12,TODAY()))&gt;=46,INT(YEARFRAC(I12,TODAY()))&lt;=50),INT(YEARFRAC(I12,TODAY())),"")</f>
        <v/>
      </c>
      <c r="AH12" s="62"/>
    </row>
    <row r="13" spans="1:34" s="68" customFormat="1" ht="78" x14ac:dyDescent="0.3">
      <c r="A13" s="46" t="s">
        <v>1163</v>
      </c>
      <c r="B13" s="61" t="s">
        <v>1138</v>
      </c>
      <c r="C13" s="62">
        <v>2</v>
      </c>
      <c r="D13" s="62" t="s">
        <v>23</v>
      </c>
      <c r="E13" s="47" t="s">
        <v>1159</v>
      </c>
      <c r="F13" s="49" t="s">
        <v>132</v>
      </c>
      <c r="G13" s="49"/>
      <c r="H13" s="49" t="str" cm="1">
        <f t="array" ref="H13">IF(
  ISBLANK(F13),
  "",
  IF(
    COUNTIF(Settings!G$1:G$609, F13) = 1,
    INDEX(Settings!H$1:H$609, MATCH(F13, Settings!G$1:G$609, 0)),
    IFERROR(
      INDEX(Settings!H$1:H$609,
        MATCH(1,
          (Settings!G$1:G$609=F13) * (Settings!D$1:D$609=G13),
          0
        )
      ),
      ""
    )
  )
)</f>
        <v>Житомирська</v>
      </c>
      <c r="I13" s="61">
        <v>30944</v>
      </c>
      <c r="J13" s="46" t="s">
        <v>1162</v>
      </c>
      <c r="K13" s="65" t="s">
        <v>1160</v>
      </c>
      <c r="L13" s="63" t="s">
        <v>1161</v>
      </c>
      <c r="M13" s="49" t="s">
        <v>1202</v>
      </c>
      <c r="N13" s="49" t="s">
        <v>1203</v>
      </c>
      <c r="O13" s="49" t="s">
        <v>559</v>
      </c>
      <c r="P13" s="49" t="s">
        <v>1204</v>
      </c>
      <c r="Q13" s="49" t="s">
        <v>1205</v>
      </c>
      <c r="R13" s="49" t="s">
        <v>1206</v>
      </c>
      <c r="S13" s="48" t="s">
        <v>1207</v>
      </c>
      <c r="T13" s="49"/>
      <c r="U13" s="49" t="s">
        <v>22</v>
      </c>
      <c r="V13" s="64">
        <v>100</v>
      </c>
      <c r="W13" s="48"/>
      <c r="X13" s="65">
        <v>45997</v>
      </c>
      <c r="Y13" s="65" t="s">
        <v>1139</v>
      </c>
      <c r="Z13" s="65" t="str">
        <f>IF(E13="","",IF(T13="","ні","так"))</f>
        <v>ні</v>
      </c>
      <c r="AA13" s="65">
        <v>45997</v>
      </c>
      <c r="AB13" s="65" t="s">
        <v>109</v>
      </c>
      <c r="AC13" s="65"/>
      <c r="AD13" s="66"/>
      <c r="AE13" s="67" t="str">
        <f ca="1">IF(AND(INT(YEARFRAC(I13,TODAY()))&gt;=25,INT(YEARFRAC(I13,TODAY()))&lt;=35),INT(YEARFRAC(I13,TODAY())),"")</f>
        <v/>
      </c>
      <c r="AF13" s="67">
        <f ca="1">IF(AND(INT(YEARFRAC(I13,TODAY()))&gt;=36,INT(YEARFRAC(I13,TODAY()))&lt;=45),INT(YEARFRAC(I13,TODAY())),"")</f>
        <v>41</v>
      </c>
      <c r="AG13" s="67" t="str">
        <f ca="1">IF(AND(INT(YEARFRAC(I13,TODAY()))&gt;=46,INT(YEARFRAC(I13,TODAY()))&lt;=50),INT(YEARFRAC(I13,TODAY())),"")</f>
        <v/>
      </c>
      <c r="AH13" s="62"/>
    </row>
    <row r="14" spans="1:34" ht="78" x14ac:dyDescent="0.3">
      <c r="A14" s="35" t="s">
        <v>1163</v>
      </c>
      <c r="B14" s="36" t="s">
        <v>1164</v>
      </c>
      <c r="C14" s="45">
        <v>3</v>
      </c>
      <c r="D14" s="45" t="s">
        <v>23</v>
      </c>
      <c r="E14" s="44" t="s">
        <v>1168</v>
      </c>
      <c r="F14" s="44" t="s">
        <v>132</v>
      </c>
      <c r="G14" s="44"/>
      <c r="H14" s="49" t="str" cm="1">
        <f t="array" ref="H14">IF(
  ISBLANK(F14),
  "",
  IF(
    COUNTIF(Settings!G$1:G$609, F14) = 1,
    INDEX(Settings!H$1:H$609, MATCH(F14, Settings!G$1:G$609, 0)),
    IFERROR(
      INDEX(Settings!H$1:H$609,
        MATCH(1,
          (Settings!G$1:G$609=F14) * (Settings!D$1:D$609=G14),
          0
        )
      ),
      ""
    )
  )
)</f>
        <v>Житомирська</v>
      </c>
      <c r="I14" s="36">
        <v>36738</v>
      </c>
      <c r="J14" s="35" t="s">
        <v>1176</v>
      </c>
      <c r="K14" s="38" t="s">
        <v>1177</v>
      </c>
      <c r="L14" s="39" t="s">
        <v>1178</v>
      </c>
      <c r="M14" s="44" t="s">
        <v>1195</v>
      </c>
      <c r="N14" s="44" t="s">
        <v>1196</v>
      </c>
      <c r="O14" s="44" t="s">
        <v>559</v>
      </c>
      <c r="P14" s="44" t="s">
        <v>1197</v>
      </c>
      <c r="Q14" s="44" t="s">
        <v>1198</v>
      </c>
      <c r="R14" s="44" t="s">
        <v>1199</v>
      </c>
      <c r="S14" s="39" t="s">
        <v>1200</v>
      </c>
      <c r="T14" s="44"/>
      <c r="U14" s="44" t="s">
        <v>22</v>
      </c>
      <c r="V14" s="40">
        <v>100</v>
      </c>
      <c r="W14" s="41"/>
      <c r="X14" s="42">
        <v>45997</v>
      </c>
      <c r="Y14" s="42" t="s">
        <v>1139</v>
      </c>
      <c r="Z14" s="42" t="str">
        <f>IF(E14="","",IF(T14="","ні","так"))</f>
        <v>ні</v>
      </c>
      <c r="AA14" s="42">
        <v>45997</v>
      </c>
      <c r="AB14" s="42" t="s">
        <v>109</v>
      </c>
      <c r="AC14" s="42"/>
      <c r="AD14" s="43"/>
      <c r="AE14" s="67">
        <f ca="1">IF(AND(INT(YEARFRAC(I14,TODAY()))&gt;=25,INT(YEARFRAC(I14,TODAY()))&lt;=35),INT(YEARFRAC(I14,TODAY())),"")</f>
        <v>25</v>
      </c>
      <c r="AF14" s="67" t="str">
        <f ca="1">IF(AND(INT(YEARFRAC(I14,TODAY()))&gt;=36,INT(YEARFRAC(I14,TODAY()))&lt;=45),INT(YEARFRAC(I14,TODAY())),"")</f>
        <v/>
      </c>
      <c r="AG14" s="67" t="str">
        <f ca="1">IF(AND(INT(YEARFRAC(I14,TODAY()))&gt;=46,INT(YEARFRAC(I14,TODAY()))&lt;=50),INT(YEARFRAC(I14,TODAY())),"")</f>
        <v/>
      </c>
      <c r="AH14" s="62"/>
    </row>
    <row r="15" spans="1:34" ht="93.6" x14ac:dyDescent="0.3">
      <c r="A15" s="46" t="s">
        <v>1163</v>
      </c>
      <c r="B15" s="61" t="s">
        <v>1138</v>
      </c>
      <c r="C15" s="62">
        <v>4</v>
      </c>
      <c r="D15" s="49" t="s">
        <v>23</v>
      </c>
      <c r="E15" s="49" t="s">
        <v>1155</v>
      </c>
      <c r="F15" s="49" t="s">
        <v>132</v>
      </c>
      <c r="H15" s="49" t="str" cm="1">
        <f t="array" ref="H15">IF(
  ISBLANK(F15),
  "",
  IF(
    COUNTIF(Settings!G$1:G$609, F15) = 1,
    INDEX(Settings!H$1:H$609, MATCH(F15, Settings!G$1:G$609, 0)),
    IFERROR(
      INDEX(Settings!H$1:H$609,
        MATCH(1,
          (Settings!G$1:G$609=F15) * (Settings!D$1:D$609=G15),
          0
        )
      ),
      ""
    )
  )
)</f>
        <v>Житомирська</v>
      </c>
      <c r="I15" s="61">
        <v>34472</v>
      </c>
      <c r="J15" s="46" t="s">
        <v>1158</v>
      </c>
      <c r="K15" s="47" t="s">
        <v>1156</v>
      </c>
      <c r="L15" s="63" t="s">
        <v>1157</v>
      </c>
      <c r="M15" s="49" t="s">
        <v>1215</v>
      </c>
      <c r="N15" s="49" t="s">
        <v>1216</v>
      </c>
      <c r="O15" s="49" t="s">
        <v>559</v>
      </c>
      <c r="P15" s="49" t="s">
        <v>1217</v>
      </c>
      <c r="Q15" s="49" t="s">
        <v>1218</v>
      </c>
      <c r="R15" s="49" t="s">
        <v>1219</v>
      </c>
      <c r="S15" s="63" t="s">
        <v>1220</v>
      </c>
      <c r="T15" s="49"/>
      <c r="U15" s="49" t="s">
        <v>22</v>
      </c>
      <c r="V15" s="64">
        <v>100</v>
      </c>
      <c r="W15" s="48"/>
      <c r="X15" s="65">
        <v>45997</v>
      </c>
      <c r="Y15" s="65" t="s">
        <v>1139</v>
      </c>
      <c r="Z15" s="65" t="str">
        <f>IF(E15="","",IF(T15="","ні","так"))</f>
        <v>ні</v>
      </c>
      <c r="AA15" s="65">
        <v>45997</v>
      </c>
      <c r="AB15" s="65" t="s">
        <v>109</v>
      </c>
      <c r="AC15" s="65"/>
      <c r="AD15" s="66"/>
      <c r="AE15" s="67">
        <f ca="1">IF(AND(INT(YEARFRAC(I15,TODAY()))&gt;=25,INT(YEARFRAC(I15,TODAY()))&lt;=35),INT(YEARFRAC(I15,TODAY())),"")</f>
        <v>31</v>
      </c>
      <c r="AF15" s="67" t="str">
        <f ca="1">IF(AND(INT(YEARFRAC(I15,TODAY()))&gt;=36,INT(YEARFRAC(I15,TODAY()))&lt;=45),INT(YEARFRAC(I15,TODAY())),"")</f>
        <v/>
      </c>
      <c r="AG15" s="67" t="str">
        <f ca="1">IF(AND(INT(YEARFRAC(I15,TODAY()))&gt;=46,INT(YEARFRAC(I15,TODAY()))&lt;=50),INT(YEARFRAC(I15,TODAY())),"")</f>
        <v/>
      </c>
      <c r="AH15" s="62"/>
    </row>
    <row r="16" spans="1:34" s="68" customFormat="1" ht="140.4" x14ac:dyDescent="0.3">
      <c r="A16" s="46" t="s">
        <v>1153</v>
      </c>
      <c r="B16" s="61" t="s">
        <v>1138</v>
      </c>
      <c r="C16" s="45">
        <v>5</v>
      </c>
      <c r="D16" s="49" t="s">
        <v>23</v>
      </c>
      <c r="E16" s="49" t="s">
        <v>1144</v>
      </c>
      <c r="F16" s="49" t="s">
        <v>893</v>
      </c>
      <c r="G16" s="49"/>
      <c r="H16" s="49" t="str" cm="1">
        <f t="array" ref="H16">IF(
  ISBLANK(F16),
  "",
  IF(
    COUNTIF(Settings!G$1:G$609, F16) = 1,
    INDEX(Settings!H$1:H$609, MATCH(F16, Settings!G$1:G$609, 0)),
    IFERROR(
      INDEX(Settings!H$1:H$609,
        MATCH(1,
          (Settings!G$1:G$609=F16) * (Settings!D$1:D$609=G16),
          0
        )
      ),
      ""
    )
  )
)</f>
        <v>Хмельницька</v>
      </c>
      <c r="I16" s="61">
        <v>34956</v>
      </c>
      <c r="J16" s="46" t="s">
        <v>1147</v>
      </c>
      <c r="K16" s="47" t="s">
        <v>1145</v>
      </c>
      <c r="L16" s="63" t="s">
        <v>1146</v>
      </c>
      <c r="M16" s="49" t="s">
        <v>1221</v>
      </c>
      <c r="N16" s="49" t="s">
        <v>1222</v>
      </c>
      <c r="O16" s="49" t="s">
        <v>558</v>
      </c>
      <c r="P16" s="49" t="s">
        <v>1223</v>
      </c>
      <c r="Q16" s="49" t="s">
        <v>1224</v>
      </c>
      <c r="R16" s="49" t="s">
        <v>1225</v>
      </c>
      <c r="S16" s="63" t="s">
        <v>1226</v>
      </c>
      <c r="T16" s="49"/>
      <c r="U16" s="49" t="s">
        <v>22</v>
      </c>
      <c r="V16" s="64">
        <v>100</v>
      </c>
      <c r="W16" s="48"/>
      <c r="X16" s="65">
        <v>45997</v>
      </c>
      <c r="Y16" s="65" t="s">
        <v>1139</v>
      </c>
      <c r="Z16" s="65" t="str">
        <f>IF(E16="","",IF(T16="","ні","так"))</f>
        <v>ні</v>
      </c>
      <c r="AA16" s="65">
        <v>45996</v>
      </c>
      <c r="AB16" s="65" t="s">
        <v>109</v>
      </c>
      <c r="AC16" s="65"/>
      <c r="AD16" s="66"/>
      <c r="AE16" s="67">
        <f ca="1">IF(AND(INT(YEARFRAC(I16,TODAY()))&gt;=25,INT(YEARFRAC(I16,TODAY()))&lt;=35),INT(YEARFRAC(I16,TODAY())),"")</f>
        <v>30</v>
      </c>
      <c r="AF16" s="67" t="str">
        <f ca="1">IF(AND(INT(YEARFRAC(I16,TODAY()))&gt;=36,INT(YEARFRAC(I16,TODAY()))&lt;=45),INT(YEARFRAC(I16,TODAY())),"")</f>
        <v/>
      </c>
      <c r="AG16" s="67" t="str">
        <f ca="1">IF(AND(INT(YEARFRAC(I16,TODAY()))&gt;=46,INT(YEARFRAC(I16,TODAY()))&lt;=50),INT(YEARFRAC(I16,TODAY())),"")</f>
        <v/>
      </c>
      <c r="AH16" s="62"/>
    </row>
    <row r="17" spans="1:34" ht="140.4" x14ac:dyDescent="0.3">
      <c r="A17" s="46" t="s">
        <v>1152</v>
      </c>
      <c r="B17" s="61" t="s">
        <v>1138</v>
      </c>
      <c r="C17" s="62">
        <v>6</v>
      </c>
      <c r="D17" s="62" t="s">
        <v>23</v>
      </c>
      <c r="E17" s="69" t="s">
        <v>1140</v>
      </c>
      <c r="F17" s="49" t="s">
        <v>652</v>
      </c>
      <c r="H17" s="49" t="str" cm="1">
        <f t="array" ref="H17">IF(
  ISBLANK(F17),
  "",
  IF(
    COUNTIF(Settings!G$1:G$609, F17) = 1,
    INDEX(Settings!H$1:H$609, MATCH(F17, Settings!G$1:G$609, 0)),
    IFERROR(
      INDEX(Settings!H$1:H$609,
        MATCH(1,
          (Settings!G$1:G$609=F17) * (Settings!D$1:D$609=G17),
          0
        )
      ),
      ""
    )
  )
)</f>
        <v>Житомирська</v>
      </c>
      <c r="I17" s="61">
        <v>35674</v>
      </c>
      <c r="J17" s="46" t="s">
        <v>1143</v>
      </c>
      <c r="K17" s="47" t="s">
        <v>1141</v>
      </c>
      <c r="L17" s="63" t="s">
        <v>1142</v>
      </c>
      <c r="M17" s="49" t="s">
        <v>1209</v>
      </c>
      <c r="N17" s="49" t="s">
        <v>1210</v>
      </c>
      <c r="O17" s="49" t="s">
        <v>559</v>
      </c>
      <c r="P17" s="49" t="s">
        <v>1211</v>
      </c>
      <c r="Q17" s="49" t="s">
        <v>1212</v>
      </c>
      <c r="R17" s="49" t="s">
        <v>1213</v>
      </c>
      <c r="S17" s="63" t="s">
        <v>1214</v>
      </c>
      <c r="T17" s="49"/>
      <c r="U17" s="49" t="s">
        <v>22</v>
      </c>
      <c r="V17" s="64">
        <v>100</v>
      </c>
      <c r="W17" s="48"/>
      <c r="X17" s="65">
        <v>45997</v>
      </c>
      <c r="Y17" s="65" t="s">
        <v>1139</v>
      </c>
      <c r="Z17" s="65" t="str">
        <f>IF(E17="","",IF(T17="","ні","так"))</f>
        <v>ні</v>
      </c>
      <c r="AA17" s="65">
        <v>45997</v>
      </c>
      <c r="AB17" s="65" t="s">
        <v>109</v>
      </c>
      <c r="AC17" s="65" t="s">
        <v>1128</v>
      </c>
      <c r="AD17" s="66"/>
      <c r="AE17" s="67">
        <f ca="1">IF(AND(INT(YEARFRAC(I17,TODAY()))&gt;=25,INT(YEARFRAC(I17,TODAY()))&lt;=35),INT(YEARFRAC(I17,TODAY())),"")</f>
        <v>28</v>
      </c>
      <c r="AF17" s="67" t="str">
        <f ca="1">IF(AND(INT(YEARFRAC(I17,TODAY()))&gt;=36,INT(YEARFRAC(I17,TODAY()))&lt;=45),INT(YEARFRAC(I17,TODAY())),"")</f>
        <v/>
      </c>
      <c r="AG17" s="67" t="str">
        <f ca="1">IF(AND(INT(YEARFRAC(I17,TODAY()))&gt;=46,INT(YEARFRAC(I17,TODAY()))&lt;=50),INT(YEARFRAC(I17,TODAY())),"")</f>
        <v/>
      </c>
      <c r="AH17" s="62"/>
    </row>
    <row r="18" spans="1:34" ht="124.8" x14ac:dyDescent="0.3">
      <c r="A18" s="46" t="s">
        <v>1154</v>
      </c>
      <c r="B18" s="61" t="s">
        <v>1138</v>
      </c>
      <c r="C18" s="45">
        <v>7</v>
      </c>
      <c r="D18" s="62" t="s">
        <v>23</v>
      </c>
      <c r="E18" s="47" t="s">
        <v>1148</v>
      </c>
      <c r="F18" s="49" t="s">
        <v>912</v>
      </c>
      <c r="H18" s="49" t="str" cm="1">
        <f t="array" ref="H18">IF(
  ISBLANK(F18),
  "",
  IF(
    COUNTIF(Settings!G$1:G$609, F18) = 1,
    INDEX(Settings!H$1:H$609, MATCH(F18, Settings!G$1:G$609, 0)),
    IFERROR(
      INDEX(Settings!H$1:H$609,
        MATCH(1,
          (Settings!G$1:G$609=F18) * (Settings!D$1:D$609=G18),
          0
        )
      ),
      ""
    )
  )
)</f>
        <v>Черкаська</v>
      </c>
      <c r="I18" s="61">
        <v>32293</v>
      </c>
      <c r="J18" s="46" t="s">
        <v>1151</v>
      </c>
      <c r="K18" s="49" t="s">
        <v>1149</v>
      </c>
      <c r="L18" s="63" t="s">
        <v>1150</v>
      </c>
      <c r="M18" s="49" t="s">
        <v>1227</v>
      </c>
      <c r="N18" s="49" t="s">
        <v>1228</v>
      </c>
      <c r="O18" s="49" t="s">
        <v>559</v>
      </c>
      <c r="P18" s="49" t="s">
        <v>1229</v>
      </c>
      <c r="Q18" s="49" t="s">
        <v>1230</v>
      </c>
      <c r="R18" s="49" t="s">
        <v>1231</v>
      </c>
      <c r="S18" s="48" t="s">
        <v>1232</v>
      </c>
      <c r="T18" s="49"/>
      <c r="U18" s="49" t="s">
        <v>22</v>
      </c>
      <c r="V18" s="64">
        <v>100</v>
      </c>
      <c r="W18" s="48"/>
      <c r="X18" s="65">
        <v>45997</v>
      </c>
      <c r="Y18" s="65" t="s">
        <v>1139</v>
      </c>
      <c r="Z18" s="65" t="str">
        <f>IF(E18="","",IF(T18="","ні","так"))</f>
        <v>ні</v>
      </c>
      <c r="AA18" s="65">
        <v>45996</v>
      </c>
      <c r="AB18" s="65" t="s">
        <v>109</v>
      </c>
      <c r="AC18" s="65" t="s">
        <v>1128</v>
      </c>
      <c r="AD18" s="66"/>
      <c r="AE18" s="67" t="str">
        <f ca="1">IF(AND(INT(YEARFRAC(I18,TODAY()))&gt;=25,INT(YEARFRAC(I18,TODAY()))&lt;=35),INT(YEARFRAC(I18,TODAY())),"")</f>
        <v/>
      </c>
      <c r="AF18" s="67">
        <f ca="1">IF(AND(INT(YEARFRAC(I18,TODAY()))&gt;=36,INT(YEARFRAC(I18,TODAY()))&lt;=45),INT(YEARFRAC(I18,TODAY())),"")</f>
        <v>37</v>
      </c>
      <c r="AG18" s="67" t="str">
        <f ca="1">IF(AND(INT(YEARFRAC(I18,TODAY()))&gt;=46,INT(YEARFRAC(I18,TODAY()))&lt;=50),INT(YEARFRAC(I18,TODAY())),"")</f>
        <v/>
      </c>
      <c r="AH18" s="62"/>
    </row>
    <row r="19" spans="1:34" ht="46.8" x14ac:dyDescent="0.3">
      <c r="A19" s="35" t="s">
        <v>1153</v>
      </c>
      <c r="B19" s="36" t="s">
        <v>1164</v>
      </c>
      <c r="C19" s="62">
        <v>8</v>
      </c>
      <c r="D19" s="45" t="s">
        <v>23</v>
      </c>
      <c r="E19" s="44" t="s">
        <v>1165</v>
      </c>
      <c r="F19" s="44" t="s">
        <v>893</v>
      </c>
      <c r="G19" s="44"/>
      <c r="H19" s="49" t="str" cm="1">
        <f t="array" ref="H19">IF(
  ISBLANK(F19),
  "",
  IF(
    COUNTIF(Settings!G$1:G$609, F19) = 1,
    INDEX(Settings!H$1:H$609, MATCH(F19, Settings!G$1:G$609, 0)),
    IFERROR(
      INDEX(Settings!H$1:H$609,
        MATCH(1,
          (Settings!G$1:G$609=F19) * (Settings!D$1:D$609=G19),
          0
        )
      ),
      ""
    )
  )
)</f>
        <v>Хмельницька</v>
      </c>
      <c r="I19" s="36">
        <v>34751</v>
      </c>
      <c r="J19" s="35" t="s">
        <v>1170</v>
      </c>
      <c r="K19" s="38" t="s">
        <v>1171</v>
      </c>
      <c r="L19" s="39" t="s">
        <v>1172</v>
      </c>
      <c r="M19" s="44" t="s">
        <v>1183</v>
      </c>
      <c r="N19" s="44" t="s">
        <v>1184</v>
      </c>
      <c r="O19" s="44" t="s">
        <v>558</v>
      </c>
      <c r="P19" s="44" t="s">
        <v>1185</v>
      </c>
      <c r="Q19" s="44" t="s">
        <v>1186</v>
      </c>
      <c r="R19" s="44" t="s">
        <v>1187</v>
      </c>
      <c r="S19" s="39" t="s">
        <v>1188</v>
      </c>
      <c r="T19" s="44"/>
      <c r="U19" s="44" t="s">
        <v>22</v>
      </c>
      <c r="V19" s="40">
        <v>100</v>
      </c>
      <c r="W19" s="41"/>
      <c r="X19" s="42">
        <v>45997</v>
      </c>
      <c r="Y19" s="42" t="s">
        <v>1139</v>
      </c>
      <c r="Z19" s="42" t="str">
        <f>IF(E19="","",IF(T19="","ні","так"))</f>
        <v>ні</v>
      </c>
      <c r="AA19" s="42">
        <v>45996</v>
      </c>
      <c r="AB19" s="42" t="s">
        <v>109</v>
      </c>
      <c r="AC19" s="42" t="s">
        <v>1128</v>
      </c>
      <c r="AD19" s="43"/>
      <c r="AE19" s="67">
        <f ca="1">IF(AND(INT(YEARFRAC(I19,TODAY()))&gt;=25,INT(YEARFRAC(I19,TODAY()))&lt;=35),INT(YEARFRAC(I19,TODAY())),"")</f>
        <v>30</v>
      </c>
      <c r="AF19" s="67" t="str">
        <f ca="1">IF(AND(INT(YEARFRAC(I19,TODAY()))&gt;=36,INT(YEARFRAC(I19,TODAY()))&lt;=45),INT(YEARFRAC(I19,TODAY())),"")</f>
        <v/>
      </c>
      <c r="AG19" s="67" t="str">
        <f ca="1">IF(AND(INT(YEARFRAC(I19,TODAY()))&gt;=46,INT(YEARFRAC(I19,TODAY()))&lt;=50),INT(YEARFRAC(I19,TODAY())),"")</f>
        <v/>
      </c>
      <c r="AH19" s="62"/>
    </row>
    <row r="20" spans="1:34" s="68" customFormat="1" ht="109.2" x14ac:dyDescent="0.3">
      <c r="A20" s="35" t="s">
        <v>1163</v>
      </c>
      <c r="B20" s="36" t="s">
        <v>1164</v>
      </c>
      <c r="C20" s="45">
        <v>9</v>
      </c>
      <c r="D20" s="45" t="s">
        <v>23</v>
      </c>
      <c r="E20" s="37" t="s">
        <v>1169</v>
      </c>
      <c r="F20" s="44" t="s">
        <v>132</v>
      </c>
      <c r="G20" s="44"/>
      <c r="H20" s="49" t="str" cm="1">
        <f t="array" ref="H20">IF(
  ISBLANK(F20),
  "",
  IF(
    COUNTIF(Settings!G$1:G$609, F20) = 1,
    INDEX(Settings!H$1:H$609, MATCH(F20, Settings!G$1:G$609, 0)),
    IFERROR(
      INDEX(Settings!H$1:H$609,
        MATCH(1,
          (Settings!G$1:G$609=F20) * (Settings!D$1:D$609=G20),
          0
        )
      ),
      ""
    )
  )
)</f>
        <v>Житомирська</v>
      </c>
      <c r="I20" s="36">
        <v>33036</v>
      </c>
      <c r="J20" s="35" t="s">
        <v>1179</v>
      </c>
      <c r="K20" s="42" t="s">
        <v>1180</v>
      </c>
      <c r="L20" s="39" t="s">
        <v>1181</v>
      </c>
      <c r="M20" s="42" t="s">
        <v>1202</v>
      </c>
      <c r="N20" s="42" t="s">
        <v>1233</v>
      </c>
      <c r="O20" s="44" t="s">
        <v>557</v>
      </c>
      <c r="P20" s="42" t="s">
        <v>1234</v>
      </c>
      <c r="Q20" s="42" t="s">
        <v>1235</v>
      </c>
      <c r="R20" s="42" t="s">
        <v>1236</v>
      </c>
      <c r="S20" s="39" t="s">
        <v>1237</v>
      </c>
      <c r="T20" s="44" t="s">
        <v>1182</v>
      </c>
      <c r="U20" s="44" t="s">
        <v>22</v>
      </c>
      <c r="V20" s="40">
        <v>100</v>
      </c>
      <c r="W20" s="41"/>
      <c r="X20" s="42">
        <v>45997</v>
      </c>
      <c r="Y20" s="42" t="s">
        <v>1139</v>
      </c>
      <c r="Z20" s="42" t="str">
        <f>IF(E20="","",IF(T20="","ні","так"))</f>
        <v>так</v>
      </c>
      <c r="AA20" s="42">
        <v>45997</v>
      </c>
      <c r="AB20" s="42" t="s">
        <v>109</v>
      </c>
      <c r="AC20" s="42" t="s">
        <v>1128</v>
      </c>
      <c r="AD20" s="43"/>
      <c r="AE20" s="67">
        <f ca="1">IF(AND(INT(YEARFRAC(I20,TODAY()))&gt;=25,INT(YEARFRAC(I20,TODAY()))&lt;=35),INT(YEARFRAC(I20,TODAY())),"")</f>
        <v>35</v>
      </c>
      <c r="AF20" s="67" t="str">
        <f ca="1">IF(AND(INT(YEARFRAC(I20,TODAY()))&gt;=36,INT(YEARFRAC(I20,TODAY()))&lt;=45),INT(YEARFRAC(I20,TODAY())),"")</f>
        <v/>
      </c>
      <c r="AG20" s="67" t="str">
        <f ca="1">IF(AND(INT(YEARFRAC(I20,TODAY()))&gt;=46,INT(YEARFRAC(I20,TODAY()))&lt;=50),INT(YEARFRAC(I20,TODAY())),"")</f>
        <v/>
      </c>
      <c r="AH20" s="62"/>
    </row>
    <row r="21" spans="1:34" ht="31.2" x14ac:dyDescent="0.3">
      <c r="B21" s="61" t="s">
        <v>1138</v>
      </c>
      <c r="C21" s="62">
        <v>10</v>
      </c>
      <c r="D21" s="62" t="s">
        <v>23</v>
      </c>
      <c r="E21" s="69"/>
      <c r="H21" s="49" t="str" cm="1">
        <f t="array" ref="H21">IF(
  ISBLANK(F21),
  "",
  IF(
    COUNTIF(Settings!G$1:G$609, F21) = 1,
    INDEX(Settings!H$1:H$609, MATCH(F21, Settings!G$1:G$609, 0)),
    IFERROR(
      INDEX(Settings!H$1:H$609,
        MATCH(1,
          (Settings!G$1:G$609=F21) * (Settings!D$1:D$609=G21),
          0
        )
      ),
      ""
    )
  )
)</f>
        <v/>
      </c>
      <c r="I21" s="61"/>
      <c r="K21" s="49"/>
      <c r="L21" s="63"/>
      <c r="M21" s="49"/>
      <c r="N21" s="49"/>
      <c r="O21" s="49"/>
      <c r="P21" s="49"/>
      <c r="Q21" s="49"/>
      <c r="R21" s="49"/>
      <c r="T21" s="49"/>
      <c r="U21" s="49" t="s">
        <v>22</v>
      </c>
      <c r="V21" s="64">
        <v>100</v>
      </c>
      <c r="W21" s="48"/>
      <c r="X21" s="65">
        <v>45997</v>
      </c>
      <c r="Y21" s="65" t="s">
        <v>1139</v>
      </c>
      <c r="Z21" s="65" t="str">
        <f>IF(E21="","",IF(T21="","ні","так"))</f>
        <v/>
      </c>
      <c r="AA21" s="65">
        <v>45997</v>
      </c>
      <c r="AB21" s="65" t="s">
        <v>109</v>
      </c>
      <c r="AC21" s="65"/>
      <c r="AD21" s="66"/>
      <c r="AE21" s="67" t="str">
        <f ca="1">IF(AND(INT(YEARFRAC(I21,TODAY()))&gt;=25,INT(YEARFRAC(I21,TODAY()))&lt;=35),INT(YEARFRAC(I21,TODAY())),"")</f>
        <v/>
      </c>
      <c r="AF21" s="67" t="str">
        <f ca="1">IF(AND(INT(YEARFRAC(I21,TODAY()))&gt;=36,INT(YEARFRAC(I21,TODAY()))&lt;=45),INT(YEARFRAC(I21,TODAY())),"")</f>
        <v/>
      </c>
      <c r="AG21" s="67" t="str">
        <f ca="1">IF(AND(INT(YEARFRAC(I21,TODAY()))&gt;=46,INT(YEARFRAC(I21,TODAY()))&lt;=50),INT(YEARFRAC(I21,TODAY())),"")</f>
        <v/>
      </c>
      <c r="AH21" s="62"/>
    </row>
    <row r="22" spans="1:34" ht="31.2" x14ac:dyDescent="0.3">
      <c r="B22" s="61" t="s">
        <v>1138</v>
      </c>
      <c r="C22" s="45">
        <v>11</v>
      </c>
      <c r="D22" s="62" t="s">
        <v>23</v>
      </c>
      <c r="E22" s="69"/>
      <c r="H22" s="49" t="str" cm="1">
        <f t="array" ref="H22">IF(
  ISBLANK(F22),
  "",
  IF(
    COUNTIF(Settings!G$1:G$609, F22) = 1,
    INDEX(Settings!H$1:H$609, MATCH(F22, Settings!G$1:G$609, 0)),
    IFERROR(
      INDEX(Settings!H$1:H$609,
        MATCH(1,
          (Settings!G$1:G$609=F22) * (Settings!D$1:D$609=G22),
          0
        )
      ),
      ""
    )
  )
)</f>
        <v/>
      </c>
      <c r="I22" s="61"/>
      <c r="K22" s="65"/>
      <c r="L22" s="63"/>
      <c r="M22" s="65"/>
      <c r="N22" s="65"/>
      <c r="O22" s="49"/>
      <c r="P22" s="65"/>
      <c r="Q22" s="65"/>
      <c r="R22" s="65"/>
      <c r="S22" s="63"/>
      <c r="T22" s="49"/>
      <c r="U22" s="49" t="s">
        <v>22</v>
      </c>
      <c r="V22" s="64">
        <v>100</v>
      </c>
      <c r="W22" s="48"/>
      <c r="X22" s="65">
        <v>45997</v>
      </c>
      <c r="Y22" s="65" t="s">
        <v>1139</v>
      </c>
      <c r="Z22" s="65" t="str">
        <f>IF(E22="","",IF(T22="","ні","так"))</f>
        <v/>
      </c>
      <c r="AA22" s="65">
        <v>45997</v>
      </c>
      <c r="AB22" s="65" t="s">
        <v>109</v>
      </c>
      <c r="AC22" s="65"/>
      <c r="AD22" s="66"/>
      <c r="AE22" s="67" t="str">
        <f ca="1">IF(AND(INT(YEARFRAC(I22,TODAY()))&gt;=25,INT(YEARFRAC(I22,TODAY()))&lt;=35),INT(YEARFRAC(I22,TODAY())),"")</f>
        <v/>
      </c>
      <c r="AF22" s="67" t="str">
        <f ca="1">IF(AND(INT(YEARFRAC(I22,TODAY()))&gt;=36,INT(YEARFRAC(I22,TODAY()))&lt;=45),INT(YEARFRAC(I22,TODAY())),"")</f>
        <v/>
      </c>
      <c r="AG22" s="67" t="str">
        <f ca="1">IF(AND(INT(YEARFRAC(I22,TODAY()))&gt;=46,INT(YEARFRAC(I22,TODAY()))&lt;=50),INT(YEARFRAC(I22,TODAY())),"")</f>
        <v/>
      </c>
      <c r="AH22" s="62"/>
    </row>
    <row r="23" spans="1:34" ht="31.2" x14ac:dyDescent="0.3">
      <c r="B23" s="61" t="s">
        <v>1138</v>
      </c>
      <c r="C23" s="62">
        <v>12</v>
      </c>
      <c r="D23" s="49" t="s">
        <v>23</v>
      </c>
      <c r="E23" s="49"/>
      <c r="H23" s="49" t="str" cm="1">
        <f t="array" ref="H23">IF(
  ISBLANK(F23),
  "",
  IF(
    COUNTIF(Settings!G$1:G$609, F23) = 1,
    INDEX(Settings!H$1:H$609, MATCH(F23, Settings!G$1:G$609, 0)),
    IFERROR(
      INDEX(Settings!H$1:H$609,
        MATCH(1,
          (Settings!G$1:G$609=F23) * (Settings!D$1:D$609=G23),
          0
        )
      ),
      ""
    )
  )
)</f>
        <v/>
      </c>
      <c r="I23" s="61"/>
      <c r="L23" s="63"/>
      <c r="M23" s="49"/>
      <c r="N23" s="49"/>
      <c r="O23" s="49"/>
      <c r="P23" s="49"/>
      <c r="Q23" s="49"/>
      <c r="R23" s="49"/>
      <c r="S23" s="63"/>
      <c r="T23" s="49"/>
      <c r="U23" s="49" t="s">
        <v>22</v>
      </c>
      <c r="V23" s="64">
        <v>100</v>
      </c>
      <c r="W23" s="48"/>
      <c r="X23" s="65">
        <v>45997</v>
      </c>
      <c r="Y23" s="65" t="s">
        <v>1139</v>
      </c>
      <c r="Z23" s="65" t="str">
        <f>IF(E23="","",IF(T23="","ні","так"))</f>
        <v/>
      </c>
      <c r="AA23" s="65">
        <v>45997</v>
      </c>
      <c r="AB23" s="65" t="s">
        <v>109</v>
      </c>
      <c r="AC23" s="65"/>
      <c r="AD23" s="66"/>
      <c r="AE23" s="67" t="str">
        <f ca="1">IF(AND(INT(YEARFRAC(I23,TODAY()))&gt;=25,INT(YEARFRAC(I23,TODAY()))&lt;=35),INT(YEARFRAC(I23,TODAY())),"")</f>
        <v/>
      </c>
      <c r="AF23" s="67" t="str">
        <f ca="1">IF(AND(INT(YEARFRAC(I23,TODAY()))&gt;=36,INT(YEARFRAC(I23,TODAY()))&lt;=45),INT(YEARFRAC(I23,TODAY())),"")</f>
        <v/>
      </c>
      <c r="AG23" s="67" t="str">
        <f ca="1">IF(AND(INT(YEARFRAC(I23,TODAY()))&gt;=46,INT(YEARFRAC(I23,TODAY()))&lt;=50),INT(YEARFRAC(I23,TODAY())),"")</f>
        <v/>
      </c>
      <c r="AH23" s="62"/>
    </row>
    <row r="24" spans="1:34" ht="31.2" x14ac:dyDescent="0.3">
      <c r="B24" s="61" t="s">
        <v>1138</v>
      </c>
      <c r="C24" s="45">
        <v>13</v>
      </c>
      <c r="D24" s="49" t="s">
        <v>23</v>
      </c>
      <c r="E24" s="69"/>
      <c r="H24" s="49" t="str" cm="1">
        <f t="array" ref="H24">IF(
  ISBLANK(F24),
  "",
  IF(
    COUNTIF(Settings!G$1:G$609, F24) = 1,
    INDEX(Settings!H$1:H$609, MATCH(F24, Settings!G$1:G$609, 0)),
    IFERROR(
      INDEX(Settings!H$1:H$609,
        MATCH(1,
          (Settings!G$1:G$609=F24) * (Settings!D$1:D$609=G24),
          0
        )
      ),
      ""
    )
  )
)</f>
        <v/>
      </c>
      <c r="I24" s="61"/>
      <c r="L24" s="63"/>
      <c r="M24" s="49"/>
      <c r="N24" s="49"/>
      <c r="O24" s="49"/>
      <c r="P24" s="49"/>
      <c r="Q24" s="49"/>
      <c r="R24" s="49"/>
      <c r="S24" s="63"/>
      <c r="T24" s="49"/>
      <c r="U24" s="49" t="s">
        <v>22</v>
      </c>
      <c r="V24" s="64">
        <v>100</v>
      </c>
      <c r="W24" s="48"/>
      <c r="X24" s="65">
        <v>45997</v>
      </c>
      <c r="Y24" s="65" t="s">
        <v>1139</v>
      </c>
      <c r="Z24" s="65" t="str">
        <f>IF(E24="","",IF(T24="","ні","так"))</f>
        <v/>
      </c>
      <c r="AA24" s="65">
        <v>45997</v>
      </c>
      <c r="AB24" s="65" t="s">
        <v>109</v>
      </c>
      <c r="AC24" s="65"/>
      <c r="AD24" s="66"/>
      <c r="AE24" s="67" t="str">
        <f ca="1">IF(AND(INT(YEARFRAC(I24,TODAY()))&gt;=25,INT(YEARFRAC(I24,TODAY()))&lt;=35),INT(YEARFRAC(I24,TODAY())),"")</f>
        <v/>
      </c>
      <c r="AF24" s="67" t="str">
        <f ca="1">IF(AND(INT(YEARFRAC(I24,TODAY()))&gt;=36,INT(YEARFRAC(I24,TODAY()))&lt;=45),INT(YEARFRAC(I24,TODAY())),"")</f>
        <v/>
      </c>
      <c r="AG24" s="67" t="str">
        <f ca="1">IF(AND(INT(YEARFRAC(I24,TODAY()))&gt;=46,INT(YEARFRAC(I24,TODAY()))&lt;=50),INT(YEARFRAC(I24,TODAY())),"")</f>
        <v/>
      </c>
      <c r="AH24" s="62"/>
    </row>
    <row r="25" spans="1:34" ht="31.2" x14ac:dyDescent="0.3">
      <c r="B25" s="61" t="s">
        <v>1138</v>
      </c>
      <c r="C25" s="62">
        <v>14</v>
      </c>
      <c r="D25" s="49" t="s">
        <v>23</v>
      </c>
      <c r="E25" s="49"/>
      <c r="H25" s="49" t="str" cm="1">
        <f t="array" ref="H25">IF(
  ISBLANK(F25),
  "",
  IF(
    COUNTIF(Settings!G$1:G$609, F25) = 1,
    INDEX(Settings!H$1:H$609, MATCH(F25, Settings!G$1:G$609, 0)),
    IFERROR(
      INDEX(Settings!H$1:H$609,
        MATCH(1,
          (Settings!G$1:G$609=F25) * (Settings!D$1:D$609=G25),
          0
        )
      ),
      ""
    )
  )
)</f>
        <v/>
      </c>
      <c r="I25" s="61"/>
      <c r="L25" s="63"/>
      <c r="M25" s="49"/>
      <c r="N25" s="49"/>
      <c r="O25" s="49"/>
      <c r="P25" s="49"/>
      <c r="Q25" s="49"/>
      <c r="R25" s="49"/>
      <c r="S25" s="63"/>
      <c r="T25" s="49"/>
      <c r="U25" s="49" t="s">
        <v>22</v>
      </c>
      <c r="V25" s="64">
        <v>100</v>
      </c>
      <c r="W25" s="48"/>
      <c r="X25" s="65">
        <v>45997</v>
      </c>
      <c r="Y25" s="65" t="s">
        <v>1139</v>
      </c>
      <c r="Z25" s="65" t="str">
        <f>IF(E25="","",IF(T25="","ні","так"))</f>
        <v/>
      </c>
      <c r="AA25" s="65">
        <v>45997</v>
      </c>
      <c r="AB25" s="65" t="s">
        <v>109</v>
      </c>
      <c r="AC25" s="65"/>
      <c r="AD25" s="66"/>
      <c r="AE25" s="67" t="str">
        <f ca="1">IF(AND(INT(YEARFRAC(I25,TODAY()))&gt;=25,INT(YEARFRAC(I25,TODAY()))&lt;=35),INT(YEARFRAC(I25,TODAY())),"")</f>
        <v/>
      </c>
      <c r="AF25" s="67" t="str">
        <f ca="1">IF(AND(INT(YEARFRAC(I25,TODAY()))&gt;=36,INT(YEARFRAC(I25,TODAY()))&lt;=45),INT(YEARFRAC(I25,TODAY())),"")</f>
        <v/>
      </c>
      <c r="AG25" s="67" t="str">
        <f ca="1">IF(AND(INT(YEARFRAC(I25,TODAY()))&gt;=46,INT(YEARFRAC(I25,TODAY()))&lt;=50),INT(YEARFRAC(I25,TODAY())),"")</f>
        <v/>
      </c>
      <c r="AH25" s="62"/>
    </row>
    <row r="26" spans="1:34" ht="31.2" x14ac:dyDescent="0.3">
      <c r="B26" s="61" t="s">
        <v>1138</v>
      </c>
      <c r="C26" s="45">
        <v>15</v>
      </c>
      <c r="D26" s="49" t="s">
        <v>23</v>
      </c>
      <c r="E26" s="49"/>
      <c r="H26" s="49" t="str" cm="1">
        <f t="array" ref="H26">IF(
  ISBLANK(F26),
  "",
  IF(
    COUNTIF(Settings!G$1:G$609, F26) = 1,
    INDEX(Settings!H$1:H$609, MATCH(F26, Settings!G$1:G$609, 0)),
    IFERROR(
      INDEX(Settings!H$1:H$609,
        MATCH(1,
          (Settings!G$1:G$609=F26) * (Settings!D$1:D$609=G26),
          0
        )
      ),
      ""
    )
  )
)</f>
        <v/>
      </c>
      <c r="I26" s="61"/>
      <c r="L26" s="63"/>
      <c r="M26" s="49"/>
      <c r="N26" s="49"/>
      <c r="O26" s="49"/>
      <c r="P26" s="49"/>
      <c r="Q26" s="49"/>
      <c r="R26" s="49"/>
      <c r="S26" s="63"/>
      <c r="T26" s="49"/>
      <c r="U26" s="49" t="s">
        <v>22</v>
      </c>
      <c r="V26" s="64">
        <v>100</v>
      </c>
      <c r="W26" s="48"/>
      <c r="X26" s="65">
        <v>45997</v>
      </c>
      <c r="Y26" s="65" t="s">
        <v>1139</v>
      </c>
      <c r="Z26" s="65" t="str">
        <f>IF(E26="","",IF(T26="","ні","так"))</f>
        <v/>
      </c>
      <c r="AA26" s="65">
        <v>45997</v>
      </c>
      <c r="AB26" s="65" t="s">
        <v>109</v>
      </c>
      <c r="AC26" s="65"/>
      <c r="AD26" s="66"/>
      <c r="AE26" s="67" t="str">
        <f ca="1">IF(AND(INT(YEARFRAC(I26,TODAY()))&gt;=25,INT(YEARFRAC(I26,TODAY()))&lt;=35),INT(YEARFRAC(I26,TODAY())),"")</f>
        <v/>
      </c>
      <c r="AF26" s="67" t="str">
        <f ca="1">IF(AND(INT(YEARFRAC(I26,TODAY()))&gt;=36,INT(YEARFRAC(I26,TODAY()))&lt;=45),INT(YEARFRAC(I26,TODAY())),"")</f>
        <v/>
      </c>
      <c r="AG26" s="67" t="str">
        <f ca="1">IF(AND(INT(YEARFRAC(I26,TODAY()))&gt;=46,INT(YEARFRAC(I26,TODAY()))&lt;=50),INT(YEARFRAC(I26,TODAY())),"")</f>
        <v/>
      </c>
      <c r="AH26" s="62"/>
    </row>
    <row r="27" spans="1:34" ht="31.2" x14ac:dyDescent="0.3">
      <c r="B27" s="61" t="s">
        <v>1138</v>
      </c>
      <c r="C27" s="62">
        <v>16</v>
      </c>
      <c r="D27" s="49" t="s">
        <v>23</v>
      </c>
      <c r="H27" s="49" t="str" cm="1">
        <f t="array" ref="H27">IF(
  ISBLANK(F27),
  "",
  IF(
    COUNTIF(Settings!G$1:G$609, F27) = 1,
    INDEX(Settings!H$1:H$609, MATCH(F27, Settings!G$1:G$609, 0)),
    IFERROR(
      INDEX(Settings!H$1:H$609,
        MATCH(1,
          (Settings!G$1:G$609=F27) * (Settings!D$1:D$609=G27),
          0
        )
      ),
      ""
    )
  )
)</f>
        <v/>
      </c>
      <c r="I27" s="61"/>
      <c r="K27" s="49"/>
      <c r="L27" s="63"/>
      <c r="M27" s="49"/>
      <c r="N27" s="49"/>
      <c r="O27" s="49"/>
      <c r="P27" s="49"/>
      <c r="Q27" s="49"/>
      <c r="R27" s="49"/>
      <c r="T27" s="49"/>
      <c r="U27" s="49" t="s">
        <v>22</v>
      </c>
      <c r="V27" s="64">
        <v>100</v>
      </c>
      <c r="W27" s="48"/>
      <c r="X27" s="65">
        <v>45997</v>
      </c>
      <c r="Y27" s="65" t="s">
        <v>1139</v>
      </c>
      <c r="Z27" s="65" t="str">
        <f>IF(E27="","",IF(T27="","ні","так"))</f>
        <v/>
      </c>
      <c r="AA27" s="65">
        <v>45997</v>
      </c>
      <c r="AB27" s="65" t="s">
        <v>109</v>
      </c>
      <c r="AC27" s="65"/>
      <c r="AD27" s="66"/>
      <c r="AE27" s="67" t="str">
        <f ca="1">IF(AND(INT(YEARFRAC(I27,TODAY()))&gt;=25,INT(YEARFRAC(I27,TODAY()))&lt;=35),INT(YEARFRAC(I27,TODAY())),"")</f>
        <v/>
      </c>
      <c r="AF27" s="67" t="str">
        <f ca="1">IF(AND(INT(YEARFRAC(I27,TODAY()))&gt;=36,INT(YEARFRAC(I27,TODAY()))&lt;=45),INT(YEARFRAC(I27,TODAY())),"")</f>
        <v/>
      </c>
      <c r="AG27" s="67" t="str">
        <f ca="1">IF(AND(INT(YEARFRAC(I27,TODAY()))&gt;=46,INT(YEARFRAC(I27,TODAY()))&lt;=50),INT(YEARFRAC(I27,TODAY())),"")</f>
        <v/>
      </c>
      <c r="AH27" s="62"/>
    </row>
    <row r="28" spans="1:34" ht="31.2" x14ac:dyDescent="0.3">
      <c r="B28" s="61" t="s">
        <v>1138</v>
      </c>
      <c r="C28" s="45">
        <v>17</v>
      </c>
      <c r="D28" s="49" t="s">
        <v>23</v>
      </c>
      <c r="E28" s="69"/>
      <c r="H28" s="49" t="str" cm="1">
        <f t="array" ref="H28">IF(
  ISBLANK(F28),
  "",
  IF(
    COUNTIF(Settings!G$1:G$609, F28) = 1,
    INDEX(Settings!H$1:H$609, MATCH(F28, Settings!G$1:G$609, 0)),
    IFERROR(
      INDEX(Settings!H$1:H$609,
        MATCH(1,
          (Settings!G$1:G$609=F28) * (Settings!D$1:D$609=G28),
          0
        )
      ),
      ""
    )
  )
)</f>
        <v/>
      </c>
      <c r="I28" s="61"/>
      <c r="K28" s="65"/>
      <c r="L28" s="63"/>
      <c r="M28" s="65"/>
      <c r="N28" s="65"/>
      <c r="O28" s="49"/>
      <c r="P28" s="65"/>
      <c r="Q28" s="65"/>
      <c r="R28" s="65"/>
      <c r="S28" s="63"/>
      <c r="T28" s="49"/>
      <c r="U28" s="49" t="s">
        <v>22</v>
      </c>
      <c r="V28" s="64">
        <v>100</v>
      </c>
      <c r="W28" s="48"/>
      <c r="X28" s="65">
        <v>45997</v>
      </c>
      <c r="Y28" s="65" t="s">
        <v>1139</v>
      </c>
      <c r="Z28" s="65" t="str">
        <f>IF(E28="","",IF(T28="","ні","так"))</f>
        <v/>
      </c>
      <c r="AA28" s="65">
        <v>45997</v>
      </c>
      <c r="AB28" s="65" t="s">
        <v>109</v>
      </c>
      <c r="AC28" s="65"/>
      <c r="AE28" s="67" t="str">
        <f ca="1">IF(AND(INT(YEARFRAC(I28,TODAY()))&gt;=25,INT(YEARFRAC(I28,TODAY()))&lt;=35),INT(YEARFRAC(I28,TODAY())),"")</f>
        <v/>
      </c>
      <c r="AF28" s="67" t="str">
        <f ca="1">IF(AND(INT(YEARFRAC(I28,TODAY()))&gt;=36,INT(YEARFRAC(I28,TODAY()))&lt;=45),INT(YEARFRAC(I28,TODAY())),"")</f>
        <v/>
      </c>
      <c r="AG28" s="67" t="str">
        <f ca="1">IF(AND(INT(YEARFRAC(I28,TODAY()))&gt;=46,INT(YEARFRAC(I28,TODAY()))&lt;=50),INT(YEARFRAC(I28,TODAY())),"")</f>
        <v/>
      </c>
      <c r="AH28" s="62"/>
    </row>
    <row r="29" spans="1:34" ht="31.2" x14ac:dyDescent="0.3">
      <c r="B29" s="61" t="s">
        <v>1138</v>
      </c>
      <c r="C29" s="62">
        <v>18</v>
      </c>
      <c r="D29" s="49" t="s">
        <v>23</v>
      </c>
      <c r="E29" s="69"/>
      <c r="H29" s="49" t="str" cm="1">
        <f t="array" ref="H29">IF(
  ISBLANK(F29),
  "",
  IF(
    COUNTIF(Settings!G$1:G$609, F29) = 1,
    INDEX(Settings!H$1:H$609, MATCH(F29, Settings!G$1:G$609, 0)),
    IFERROR(
      INDEX(Settings!H$1:H$609,
        MATCH(1,
          (Settings!G$1:G$609=F29) * (Settings!D$1:D$609=G29),
          0
        )
      ),
      ""
    )
  )
)</f>
        <v/>
      </c>
      <c r="I29" s="61"/>
      <c r="L29" s="63"/>
      <c r="M29" s="49"/>
      <c r="N29" s="49"/>
      <c r="O29" s="49"/>
      <c r="P29" s="49"/>
      <c r="Q29" s="49"/>
      <c r="R29" s="49"/>
      <c r="S29" s="63"/>
      <c r="T29" s="49"/>
      <c r="U29" s="49" t="s">
        <v>22</v>
      </c>
      <c r="V29" s="64">
        <v>100</v>
      </c>
      <c r="W29" s="48"/>
      <c r="X29" s="65">
        <v>45997</v>
      </c>
      <c r="Y29" s="65" t="s">
        <v>1139</v>
      </c>
      <c r="Z29" s="65" t="str">
        <f>IF(E29="","",IF(T29="","ні","так"))</f>
        <v/>
      </c>
      <c r="AA29" s="65">
        <v>45997</v>
      </c>
      <c r="AB29" s="65" t="s">
        <v>109</v>
      </c>
      <c r="AC29" s="65"/>
      <c r="AD29" s="66"/>
      <c r="AE29" s="67" t="str">
        <f ca="1">IF(AND(INT(YEARFRAC(I29,TODAY()))&gt;=25,INT(YEARFRAC(I29,TODAY()))&lt;=35),INT(YEARFRAC(I29,TODAY())),"")</f>
        <v/>
      </c>
      <c r="AF29" s="67" t="str">
        <f ca="1">IF(AND(INT(YEARFRAC(I29,TODAY()))&gt;=36,INT(YEARFRAC(I29,TODAY()))&lt;=45),INT(YEARFRAC(I29,TODAY())),"")</f>
        <v/>
      </c>
      <c r="AG29" s="67" t="str">
        <f ca="1">IF(AND(INT(YEARFRAC(I29,TODAY()))&gt;=46,INT(YEARFRAC(I29,TODAY()))&lt;=50),INT(YEARFRAC(I29,TODAY())),"")</f>
        <v/>
      </c>
      <c r="AH29" s="62"/>
    </row>
    <row r="30" spans="1:34" ht="31.2" x14ac:dyDescent="0.3">
      <c r="B30" s="61" t="s">
        <v>1138</v>
      </c>
      <c r="C30" s="45">
        <v>19</v>
      </c>
      <c r="D30" s="49" t="s">
        <v>23</v>
      </c>
      <c r="E30" s="49"/>
      <c r="H30" s="49" t="str" cm="1">
        <f t="array" ref="H30">IF(
  ISBLANK(F30),
  "",
  IF(
    COUNTIF(Settings!G$1:G$609, F30) = 1,
    INDEX(Settings!H$1:H$609, MATCH(F30, Settings!G$1:G$609, 0)),
    IFERROR(
      INDEX(Settings!H$1:H$609,
        MATCH(1,
          (Settings!G$1:G$609=F30) * (Settings!D$1:D$609=G30),
          0
        )
      ),
      ""
    )
  )
)</f>
        <v/>
      </c>
      <c r="I30" s="61"/>
      <c r="L30" s="63"/>
      <c r="M30" s="49"/>
      <c r="N30" s="49"/>
      <c r="O30" s="49"/>
      <c r="P30" s="49"/>
      <c r="Q30" s="49"/>
      <c r="R30" s="49"/>
      <c r="S30" s="63"/>
      <c r="T30" s="49"/>
      <c r="U30" s="49" t="s">
        <v>22</v>
      </c>
      <c r="V30" s="64">
        <v>100</v>
      </c>
      <c r="W30" s="48"/>
      <c r="X30" s="65">
        <v>45997</v>
      </c>
      <c r="Y30" s="65" t="s">
        <v>1139</v>
      </c>
      <c r="Z30" s="65" t="str">
        <f>IF(E30="","",IF(T30="","ні","так"))</f>
        <v/>
      </c>
      <c r="AA30" s="65">
        <v>45997</v>
      </c>
      <c r="AB30" s="65" t="s">
        <v>109</v>
      </c>
      <c r="AC30" s="65"/>
      <c r="AD30" s="66"/>
      <c r="AE30" s="67" t="str">
        <f ca="1">IF(AND(INT(YEARFRAC(I30,TODAY()))&gt;=25,INT(YEARFRAC(I30,TODAY()))&lt;=35),INT(YEARFRAC(I30,TODAY())),"")</f>
        <v/>
      </c>
      <c r="AF30" s="67" t="str">
        <f ca="1">IF(AND(INT(YEARFRAC(I30,TODAY()))&gt;=36,INT(YEARFRAC(I30,TODAY()))&lt;=45),INT(YEARFRAC(I30,TODAY())),"")</f>
        <v/>
      </c>
      <c r="AG30" s="67" t="str">
        <f ca="1">IF(AND(INT(YEARFRAC(I30,TODAY()))&gt;=46,INT(YEARFRAC(I30,TODAY()))&lt;=50),INT(YEARFRAC(I30,TODAY())),"")</f>
        <v/>
      </c>
      <c r="AH30" s="62"/>
    </row>
    <row r="31" spans="1:34" ht="31.2" x14ac:dyDescent="0.3">
      <c r="B31" s="61" t="s">
        <v>1138</v>
      </c>
      <c r="C31" s="62">
        <v>20</v>
      </c>
      <c r="D31" s="49" t="s">
        <v>23</v>
      </c>
      <c r="E31" s="69"/>
      <c r="H31" s="49" t="str" cm="1">
        <f t="array" ref="H31">IF(
  ISBLANK(F31),
  "",
  IF(
    COUNTIF(Settings!G$1:G$609, F31) = 1,
    INDEX(Settings!H$1:H$609, MATCH(F31, Settings!G$1:G$609, 0)),
    IFERROR(
      INDEX(Settings!H$1:H$609,
        MATCH(1,
          (Settings!G$1:G$609=F31) * (Settings!D$1:D$609=G31),
          0
        )
      ),
      ""
    )
  )
)</f>
        <v/>
      </c>
      <c r="I31" s="61"/>
      <c r="K31" s="49"/>
      <c r="L31" s="63"/>
      <c r="M31" s="49"/>
      <c r="N31" s="49"/>
      <c r="O31" s="49"/>
      <c r="P31" s="49"/>
      <c r="Q31" s="49"/>
      <c r="R31" s="49"/>
      <c r="T31" s="49"/>
      <c r="U31" s="49" t="s">
        <v>22</v>
      </c>
      <c r="V31" s="64">
        <v>100</v>
      </c>
      <c r="W31" s="48"/>
      <c r="X31" s="65">
        <v>45997</v>
      </c>
      <c r="Y31" s="65" t="s">
        <v>1139</v>
      </c>
      <c r="Z31" s="65" t="str">
        <f>IF(E31="","",IF(T31="","ні","так"))</f>
        <v/>
      </c>
      <c r="AA31" s="65">
        <v>45997</v>
      </c>
      <c r="AB31" s="65" t="s">
        <v>109</v>
      </c>
      <c r="AC31" s="65"/>
      <c r="AD31" s="66"/>
      <c r="AE31" s="67" t="str">
        <f ca="1">IF(AND(INT(YEARFRAC(I31,TODAY()))&gt;=25,INT(YEARFRAC(I31,TODAY()))&lt;=35),INT(YEARFRAC(I31,TODAY())),"")</f>
        <v/>
      </c>
      <c r="AF31" s="67" t="str">
        <f ca="1">IF(AND(INT(YEARFRAC(I31,TODAY()))&gt;=36,INT(YEARFRAC(I31,TODAY()))&lt;=45),INT(YEARFRAC(I31,TODAY())),"")</f>
        <v/>
      </c>
      <c r="AG31" s="67" t="str">
        <f ca="1">IF(AND(INT(YEARFRAC(I31,TODAY()))&gt;=46,INT(YEARFRAC(I31,TODAY()))&lt;=50),INT(YEARFRAC(I31,TODAY())),"")</f>
        <v/>
      </c>
      <c r="AH31" s="70"/>
    </row>
    <row r="32" spans="1:34" ht="31.2" x14ac:dyDescent="0.3">
      <c r="B32" s="61" t="s">
        <v>1138</v>
      </c>
      <c r="C32" s="45">
        <v>21</v>
      </c>
      <c r="D32" s="49" t="s">
        <v>23</v>
      </c>
      <c r="E32" s="49"/>
      <c r="H32" s="49" t="str" cm="1">
        <f t="array" ref="H32">IF(
  ISBLANK(F32),
  "",
  IF(
    COUNTIF(Settings!G$1:G$609, F32) = 1,
    INDEX(Settings!H$1:H$609, MATCH(F32, Settings!G$1:G$609, 0)),
    IFERROR(
      INDEX(Settings!H$1:H$609,
        MATCH(1,
          (Settings!G$1:G$609=F32) * (Settings!D$1:D$609=G32),
          0
        )
      ),
      ""
    )
  )
)</f>
        <v/>
      </c>
      <c r="I32" s="61"/>
      <c r="L32" s="63"/>
      <c r="M32" s="49"/>
      <c r="N32" s="49"/>
      <c r="O32" s="49"/>
      <c r="P32" s="49"/>
      <c r="Q32" s="49"/>
      <c r="R32" s="49"/>
      <c r="S32" s="63"/>
      <c r="T32" s="49"/>
      <c r="U32" s="49" t="s">
        <v>22</v>
      </c>
      <c r="V32" s="64">
        <v>100</v>
      </c>
      <c r="W32" s="48"/>
      <c r="X32" s="65">
        <v>45997</v>
      </c>
      <c r="Y32" s="65" t="s">
        <v>1139</v>
      </c>
      <c r="Z32" s="65" t="str">
        <f>IF(E32="","",IF(T32="","ні","так"))</f>
        <v/>
      </c>
      <c r="AA32" s="65">
        <v>45997</v>
      </c>
      <c r="AB32" s="65" t="s">
        <v>109</v>
      </c>
      <c r="AC32" s="65"/>
      <c r="AD32" s="66"/>
      <c r="AE32" s="67" t="str">
        <f ca="1">IF(AND(INT(YEARFRAC(I32,TODAY()))&gt;=25,INT(YEARFRAC(I32,TODAY()))&lt;=35),INT(YEARFRAC(I32,TODAY())),"")</f>
        <v/>
      </c>
      <c r="AF32" s="67" t="str">
        <f ca="1">IF(AND(INT(YEARFRAC(I32,TODAY()))&gt;=36,INT(YEARFRAC(I32,TODAY()))&lt;=45),INT(YEARFRAC(I32,TODAY())),"")</f>
        <v/>
      </c>
      <c r="AG32" s="67" t="str">
        <f ca="1">IF(AND(INT(YEARFRAC(I32,TODAY()))&gt;=46,INT(YEARFRAC(I32,TODAY()))&lt;=50),INT(YEARFRAC(I32,TODAY())),"")</f>
        <v/>
      </c>
      <c r="AH32" s="62"/>
    </row>
    <row r="33" spans="2:34" ht="31.2" x14ac:dyDescent="0.3">
      <c r="B33" s="61" t="s">
        <v>1138</v>
      </c>
      <c r="C33" s="62">
        <v>22</v>
      </c>
      <c r="D33" s="49" t="s">
        <v>23</v>
      </c>
      <c r="E33" s="69"/>
      <c r="H33" s="49" t="str" cm="1">
        <f t="array" ref="H33">IF(
  ISBLANK(F33),
  "",
  IF(
    COUNTIF(Settings!G$1:G$609, F33) = 1,
    INDEX(Settings!H$1:H$609, MATCH(F33, Settings!G$1:G$609, 0)),
    IFERROR(
      INDEX(Settings!H$1:H$609,
        MATCH(1,
          (Settings!G$1:G$609=F33) * (Settings!D$1:D$609=G33),
          0
        )
      ),
      ""
    )
  )
)</f>
        <v/>
      </c>
      <c r="I33" s="61"/>
      <c r="K33" s="49"/>
      <c r="L33" s="63"/>
      <c r="M33" s="49"/>
      <c r="N33" s="49"/>
      <c r="O33" s="49"/>
      <c r="P33" s="49"/>
      <c r="Q33" s="49"/>
      <c r="R33" s="49"/>
      <c r="T33" s="49"/>
      <c r="U33" s="49" t="s">
        <v>22</v>
      </c>
      <c r="V33" s="64">
        <v>100</v>
      </c>
      <c r="W33" s="48"/>
      <c r="X33" s="65">
        <v>45997</v>
      </c>
      <c r="Y33" s="65" t="s">
        <v>1139</v>
      </c>
      <c r="Z33" s="65" t="str">
        <f>IF(E33="","",IF(T33="","ні","так"))</f>
        <v/>
      </c>
      <c r="AA33" s="65">
        <v>45997</v>
      </c>
      <c r="AB33" s="65" t="s">
        <v>109</v>
      </c>
      <c r="AC33" s="65"/>
      <c r="AD33" s="66"/>
      <c r="AE33" s="67" t="str">
        <f ca="1">IF(AND(INT(YEARFRAC(I33,TODAY()))&gt;=25,INT(YEARFRAC(I33,TODAY()))&lt;=35),INT(YEARFRAC(I33,TODAY())),"")</f>
        <v/>
      </c>
      <c r="AF33" s="67" t="str">
        <f ca="1">IF(AND(INT(YEARFRAC(I33,TODAY()))&gt;=36,INT(YEARFRAC(I33,TODAY()))&lt;=45),INT(YEARFRAC(I33,TODAY())),"")</f>
        <v/>
      </c>
      <c r="AG33" s="67" t="str">
        <f ca="1">IF(AND(INT(YEARFRAC(I33,TODAY()))&gt;=46,INT(YEARFRAC(I33,TODAY()))&lt;=50),INT(YEARFRAC(I33,TODAY())),"")</f>
        <v/>
      </c>
      <c r="AH33" s="62"/>
    </row>
    <row r="34" spans="2:34" ht="31.2" x14ac:dyDescent="0.3">
      <c r="B34" s="61" t="s">
        <v>1138</v>
      </c>
      <c r="C34" s="45">
        <v>23</v>
      </c>
      <c r="D34" s="49" t="s">
        <v>23</v>
      </c>
      <c r="E34" s="49"/>
      <c r="H34" s="49" t="str" cm="1">
        <f t="array" ref="H34">IF(
  ISBLANK(F34),
  "",
  IF(
    COUNTIF(Settings!G$1:G$609, F34) = 1,
    INDEX(Settings!H$1:H$609, MATCH(F34, Settings!G$1:G$609, 0)),
    IFERROR(
      INDEX(Settings!H$1:H$609,
        MATCH(1,
          (Settings!G$1:G$609=F34) * (Settings!D$1:D$609=G34),
          0
        )
      ),
      ""
    )
  )
)</f>
        <v/>
      </c>
      <c r="I34" s="61"/>
      <c r="L34" s="63"/>
      <c r="M34" s="49"/>
      <c r="N34" s="49"/>
      <c r="O34" s="49"/>
      <c r="P34" s="49"/>
      <c r="Q34" s="49"/>
      <c r="R34" s="49"/>
      <c r="S34" s="63"/>
      <c r="T34" s="49"/>
      <c r="U34" s="49" t="s">
        <v>22</v>
      </c>
      <c r="V34" s="64">
        <v>100</v>
      </c>
      <c r="W34" s="48"/>
      <c r="X34" s="65">
        <v>45997</v>
      </c>
      <c r="Y34" s="65" t="s">
        <v>1139</v>
      </c>
      <c r="Z34" s="65" t="str">
        <f>IF(E34="","",IF(T34="","ні","так"))</f>
        <v/>
      </c>
      <c r="AA34" s="65">
        <v>45997</v>
      </c>
      <c r="AB34" s="65" t="s">
        <v>109</v>
      </c>
      <c r="AC34" s="65"/>
      <c r="AD34" s="66"/>
      <c r="AE34" s="67" t="str">
        <f ca="1">IF(AND(INT(YEARFRAC(I34,TODAY()))&gt;=25,INT(YEARFRAC(I34,TODAY()))&lt;=35),INT(YEARFRAC(I34,TODAY())),"")</f>
        <v/>
      </c>
      <c r="AF34" s="67" t="str">
        <f ca="1">IF(AND(INT(YEARFRAC(I34,TODAY()))&gt;=36,INT(YEARFRAC(I34,TODAY()))&lt;=45),INT(YEARFRAC(I34,TODAY())),"")</f>
        <v/>
      </c>
      <c r="AG34" s="67" t="str">
        <f ca="1">IF(AND(INT(YEARFRAC(I34,TODAY()))&gt;=46,INT(YEARFRAC(I34,TODAY()))&lt;=50),INT(YEARFRAC(I34,TODAY())),"")</f>
        <v/>
      </c>
      <c r="AH34" s="62"/>
    </row>
    <row r="35" spans="2:34" ht="31.2" x14ac:dyDescent="0.3">
      <c r="B35" s="61" t="s">
        <v>1138</v>
      </c>
      <c r="C35" s="62">
        <v>24</v>
      </c>
      <c r="D35" s="49" t="s">
        <v>23</v>
      </c>
      <c r="E35" s="69"/>
      <c r="H35" s="49" t="str" cm="1">
        <f t="array" ref="H35">IF(
  ISBLANK(F35),
  "",
  IF(
    COUNTIF(Settings!G$1:G$609, F35) = 1,
    INDEX(Settings!H$1:H$609, MATCH(F35, Settings!G$1:G$609, 0)),
    IFERROR(
      INDEX(Settings!H$1:H$609,
        MATCH(1,
          (Settings!G$1:G$609=F35) * (Settings!D$1:D$609=G35),
          0
        )
      ),
      ""
    )
  )
)</f>
        <v/>
      </c>
      <c r="I35" s="61"/>
      <c r="L35" s="63"/>
      <c r="M35" s="49"/>
      <c r="N35" s="49"/>
      <c r="O35" s="49"/>
      <c r="P35" s="49"/>
      <c r="Q35" s="49"/>
      <c r="R35" s="49"/>
      <c r="S35" s="63"/>
      <c r="T35" s="49"/>
      <c r="U35" s="49" t="s">
        <v>22</v>
      </c>
      <c r="V35" s="64">
        <v>100</v>
      </c>
      <c r="W35" s="48"/>
      <c r="X35" s="65">
        <v>45997</v>
      </c>
      <c r="Y35" s="65" t="s">
        <v>1139</v>
      </c>
      <c r="Z35" s="65" t="str">
        <f>IF(E35="","",IF(T35="","ні","так"))</f>
        <v/>
      </c>
      <c r="AA35" s="65">
        <v>45997</v>
      </c>
      <c r="AB35" s="65" t="s">
        <v>109</v>
      </c>
      <c r="AC35" s="65"/>
      <c r="AD35" s="66"/>
      <c r="AE35" s="67" t="str">
        <f ca="1">IF(AND(INT(YEARFRAC(I35,TODAY()))&gt;=25,INT(YEARFRAC(I35,TODAY()))&lt;=35),INT(YEARFRAC(I35,TODAY())),"")</f>
        <v/>
      </c>
      <c r="AF35" s="67" t="str">
        <f ca="1">IF(AND(INT(YEARFRAC(I35,TODAY()))&gt;=36,INT(YEARFRAC(I35,TODAY()))&lt;=45),INT(YEARFRAC(I35,TODAY())),"")</f>
        <v/>
      </c>
      <c r="AG35" s="67" t="str">
        <f ca="1">IF(AND(INT(YEARFRAC(I35,TODAY()))&gt;=46,INT(YEARFRAC(I35,TODAY()))&lt;=50),INT(YEARFRAC(I35,TODAY())),"")</f>
        <v/>
      </c>
      <c r="AH35" s="62"/>
    </row>
    <row r="36" spans="2:34" ht="31.2" x14ac:dyDescent="0.3">
      <c r="B36" s="61" t="s">
        <v>1138</v>
      </c>
      <c r="C36" s="45">
        <v>25</v>
      </c>
      <c r="D36" s="49" t="s">
        <v>23</v>
      </c>
      <c r="E36" s="49"/>
      <c r="H36" s="49" t="str" cm="1">
        <f t="array" ref="H36">IF(
  ISBLANK(F36),
  "",
  IF(
    COUNTIF(Settings!G$1:G$609, F36) = 1,
    INDEX(Settings!H$1:H$609, MATCH(F36, Settings!G$1:G$609, 0)),
    IFERROR(
      INDEX(Settings!H$1:H$609,
        MATCH(1,
          (Settings!G$1:G$609=F36) * (Settings!D$1:D$609=G36),
          0
        )
      ),
      ""
    )
  )
)</f>
        <v/>
      </c>
      <c r="I36" s="61"/>
      <c r="K36" s="63"/>
      <c r="L36" s="63"/>
      <c r="M36" s="49"/>
      <c r="N36" s="49"/>
      <c r="O36" s="49"/>
      <c r="P36" s="49"/>
      <c r="Q36" s="49"/>
      <c r="R36" s="49"/>
      <c r="S36" s="63"/>
      <c r="T36" s="49"/>
      <c r="U36" s="49" t="s">
        <v>22</v>
      </c>
      <c r="V36" s="64">
        <v>100</v>
      </c>
      <c r="W36" s="48"/>
      <c r="X36" s="65">
        <v>45997</v>
      </c>
      <c r="Y36" s="65" t="s">
        <v>1139</v>
      </c>
      <c r="Z36" s="65" t="str">
        <f>IF(E36="","",IF(T36="","ні","так"))</f>
        <v/>
      </c>
      <c r="AA36" s="65">
        <v>45997</v>
      </c>
      <c r="AB36" s="65" t="s">
        <v>109</v>
      </c>
      <c r="AC36" s="65"/>
      <c r="AD36" s="66"/>
      <c r="AE36" s="67" t="str">
        <f ca="1">IF(AND(INT(YEARFRAC(I36,TODAY()))&gt;=25,INT(YEARFRAC(I36,TODAY()))&lt;=35),INT(YEARFRAC(I36,TODAY())),"")</f>
        <v/>
      </c>
      <c r="AF36" s="67" t="str">
        <f ca="1">IF(AND(INT(YEARFRAC(I36,TODAY()))&gt;=36,INT(YEARFRAC(I36,TODAY()))&lt;=45),INT(YEARFRAC(I36,TODAY())),"")</f>
        <v/>
      </c>
      <c r="AG36" s="67" t="str">
        <f ca="1">IF(AND(INT(YEARFRAC(I36,TODAY()))&gt;=46,INT(YEARFRAC(I36,TODAY()))&lt;=50),INT(YEARFRAC(I36,TODAY())),"")</f>
        <v/>
      </c>
      <c r="AH36" s="62"/>
    </row>
    <row r="37" spans="2:34" ht="31.2" x14ac:dyDescent="0.3">
      <c r="B37" s="61" t="s">
        <v>1138</v>
      </c>
      <c r="C37" s="62">
        <v>26</v>
      </c>
      <c r="D37" s="49" t="s">
        <v>23</v>
      </c>
      <c r="E37" s="69"/>
      <c r="H37" s="49" t="str" cm="1">
        <f t="array" ref="H37">IF(
  ISBLANK(F37),
  "",
  IF(
    COUNTIF(Settings!G$1:G$609, F37) = 1,
    INDEX(Settings!H$1:H$609, MATCH(F37, Settings!G$1:G$609, 0)),
    IFERROR(
      INDEX(Settings!H$1:H$609,
        MATCH(1,
          (Settings!G$1:G$609=F37) * (Settings!D$1:D$609=G37),
          0
        )
      ),
      ""
    )
  )
)</f>
        <v/>
      </c>
      <c r="I37" s="61"/>
      <c r="K37" s="49"/>
      <c r="L37" s="63"/>
      <c r="M37" s="49"/>
      <c r="N37" s="49"/>
      <c r="O37" s="49"/>
      <c r="P37" s="49"/>
      <c r="Q37" s="49"/>
      <c r="R37" s="49"/>
      <c r="T37" s="49"/>
      <c r="U37" s="49" t="s">
        <v>22</v>
      </c>
      <c r="V37" s="64">
        <v>100</v>
      </c>
      <c r="W37" s="48"/>
      <c r="X37" s="65">
        <v>45997</v>
      </c>
      <c r="Y37" s="65" t="s">
        <v>1139</v>
      </c>
      <c r="Z37" s="65" t="str">
        <f>IF(E37="","",IF(T37="","ні","так"))</f>
        <v/>
      </c>
      <c r="AA37" s="65">
        <v>45997</v>
      </c>
      <c r="AB37" s="65" t="s">
        <v>109</v>
      </c>
      <c r="AC37" s="65"/>
      <c r="AD37" s="66"/>
      <c r="AE37" s="67" t="str">
        <f ca="1">IF(AND(INT(YEARFRAC(I37,TODAY()))&gt;=25,INT(YEARFRAC(I37,TODAY()))&lt;=35),INT(YEARFRAC(I37,TODAY())),"")</f>
        <v/>
      </c>
      <c r="AF37" s="67" t="str">
        <f ca="1">IF(AND(INT(YEARFRAC(I37,TODAY()))&gt;=36,INT(YEARFRAC(I37,TODAY()))&lt;=45),INT(YEARFRAC(I37,TODAY())),"")</f>
        <v/>
      </c>
      <c r="AG37" s="67" t="str">
        <f ca="1">IF(AND(INT(YEARFRAC(I37,TODAY()))&gt;=46,INT(YEARFRAC(I37,TODAY()))&lt;=50),INT(YEARFRAC(I37,TODAY())),"")</f>
        <v/>
      </c>
      <c r="AH37" s="62"/>
    </row>
    <row r="38" spans="2:34" ht="31.2" x14ac:dyDescent="0.3">
      <c r="B38" s="61" t="s">
        <v>1138</v>
      </c>
      <c r="C38" s="45">
        <v>27</v>
      </c>
      <c r="D38" s="49" t="s">
        <v>23</v>
      </c>
      <c r="E38" s="69"/>
      <c r="H38" s="49" t="str" cm="1">
        <f t="array" ref="H38">IF(
  ISBLANK(F38),
  "",
  IF(
    COUNTIF(Settings!G$1:G$609, F38) = 1,
    INDEX(Settings!H$1:H$609, MATCH(F38, Settings!G$1:G$609, 0)),
    IFERROR(
      INDEX(Settings!H$1:H$609,
        MATCH(1,
          (Settings!G$1:G$609=F38) * (Settings!D$1:D$609=G38),
          0
        )
      ),
      ""
    )
  )
)</f>
        <v/>
      </c>
      <c r="I38" s="61"/>
      <c r="L38" s="63"/>
      <c r="M38" s="49"/>
      <c r="N38" s="49"/>
      <c r="O38" s="49"/>
      <c r="P38" s="49"/>
      <c r="Q38" s="49"/>
      <c r="R38" s="49"/>
      <c r="S38" s="63"/>
      <c r="T38" s="49"/>
      <c r="U38" s="49" t="s">
        <v>22</v>
      </c>
      <c r="V38" s="64">
        <v>100</v>
      </c>
      <c r="W38" s="48"/>
      <c r="X38" s="65">
        <v>45997</v>
      </c>
      <c r="Y38" s="65" t="s">
        <v>1139</v>
      </c>
      <c r="Z38" s="65" t="str">
        <f>IF(E38="","",IF(T38="","ні","так"))</f>
        <v/>
      </c>
      <c r="AA38" s="65">
        <v>45997</v>
      </c>
      <c r="AB38" s="65" t="s">
        <v>109</v>
      </c>
      <c r="AC38" s="65"/>
      <c r="AD38" s="66"/>
      <c r="AE38" s="67" t="str">
        <f ca="1">IF(AND(INT(YEARFRAC(I38,TODAY()))&gt;=25,INT(YEARFRAC(I38,TODAY()))&lt;=35),INT(YEARFRAC(I38,TODAY())),"")</f>
        <v/>
      </c>
      <c r="AF38" s="67" t="str">
        <f ca="1">IF(AND(INT(YEARFRAC(I38,TODAY()))&gt;=36,INT(YEARFRAC(I38,TODAY()))&lt;=45),INT(YEARFRAC(I38,TODAY())),"")</f>
        <v/>
      </c>
      <c r="AG38" s="67" t="str">
        <f ca="1">IF(AND(INT(YEARFRAC(I38,TODAY()))&gt;=46,INT(YEARFRAC(I38,TODAY()))&lt;=50),INT(YEARFRAC(I38,TODAY())),"")</f>
        <v/>
      </c>
      <c r="AH38" s="62"/>
    </row>
    <row r="39" spans="2:34" ht="31.2" x14ac:dyDescent="0.3">
      <c r="B39" s="61" t="s">
        <v>1138</v>
      </c>
      <c r="C39" s="62">
        <v>28</v>
      </c>
      <c r="D39" s="49" t="s">
        <v>23</v>
      </c>
      <c r="E39" s="69"/>
      <c r="H39" s="49" t="str" cm="1">
        <f t="array" ref="H39">IF(
  ISBLANK(F39),
  "",
  IF(
    COUNTIF(Settings!G$1:G$609, F39) = 1,
    INDEX(Settings!H$1:H$609, MATCH(F39, Settings!G$1:G$609, 0)),
    IFERROR(
      INDEX(Settings!H$1:H$609,
        MATCH(1,
          (Settings!G$1:G$609=F39) * (Settings!D$1:D$609=G39),
          0
        )
      ),
      ""
    )
  )
)</f>
        <v/>
      </c>
      <c r="I39" s="61"/>
      <c r="L39" s="63"/>
      <c r="M39" s="49"/>
      <c r="N39" s="49"/>
      <c r="O39" s="49"/>
      <c r="P39" s="49"/>
      <c r="Q39" s="49"/>
      <c r="R39" s="49"/>
      <c r="S39" s="63"/>
      <c r="T39" s="49"/>
      <c r="U39" s="49" t="s">
        <v>22</v>
      </c>
      <c r="V39" s="64">
        <v>100</v>
      </c>
      <c r="W39" s="48"/>
      <c r="X39" s="65">
        <v>45997</v>
      </c>
      <c r="Y39" s="65" t="s">
        <v>1139</v>
      </c>
      <c r="Z39" s="65" t="str">
        <f>IF(E39="","",IF(T39="","ні","так"))</f>
        <v/>
      </c>
      <c r="AA39" s="65">
        <v>45997</v>
      </c>
      <c r="AB39" s="65" t="s">
        <v>109</v>
      </c>
      <c r="AC39" s="65"/>
      <c r="AD39" s="66"/>
      <c r="AE39" s="67" t="str">
        <f ca="1">IF(AND(INT(YEARFRAC(I39,TODAY()))&gt;=25,INT(YEARFRAC(I39,TODAY()))&lt;=35),INT(YEARFRAC(I39,TODAY())),"")</f>
        <v/>
      </c>
      <c r="AF39" s="67" t="str">
        <f ca="1">IF(AND(INT(YEARFRAC(I39,TODAY()))&gt;=36,INT(YEARFRAC(I39,TODAY()))&lt;=45),INT(YEARFRAC(I39,TODAY())),"")</f>
        <v/>
      </c>
      <c r="AG39" s="67" t="str">
        <f ca="1">IF(AND(INT(YEARFRAC(I39,TODAY()))&gt;=46,INT(YEARFRAC(I39,TODAY()))&lt;=50),INT(YEARFRAC(I39,TODAY())),"")</f>
        <v/>
      </c>
      <c r="AH39" s="62"/>
    </row>
    <row r="40" spans="2:34" ht="31.2" x14ac:dyDescent="0.3">
      <c r="B40" s="61" t="s">
        <v>1138</v>
      </c>
      <c r="C40" s="45">
        <v>29</v>
      </c>
      <c r="D40" s="49" t="s">
        <v>23</v>
      </c>
      <c r="H40" s="49" t="str" cm="1">
        <f t="array" ref="H40">IF(
  ISBLANK(F40),
  "",
  IF(
    COUNTIF(Settings!G$1:G$609, F40) = 1,
    INDEX(Settings!H$1:H$609, MATCH(F40, Settings!G$1:G$609, 0)),
    IFERROR(
      INDEX(Settings!H$1:H$609,
        MATCH(1,
          (Settings!G$1:G$609=F40) * (Settings!D$1:D$609=G40),
          0
        )
      ),
      ""
    )
  )
)</f>
        <v/>
      </c>
      <c r="I40" s="61"/>
      <c r="K40" s="71"/>
      <c r="L40" s="71"/>
      <c r="M40" s="49"/>
      <c r="N40" s="49"/>
      <c r="O40" s="49"/>
      <c r="P40" s="49"/>
      <c r="Q40" s="49"/>
      <c r="R40" s="49"/>
      <c r="S40" s="63"/>
      <c r="T40" s="49"/>
      <c r="U40" s="49" t="s">
        <v>22</v>
      </c>
      <c r="V40" s="64">
        <v>100</v>
      </c>
      <c r="W40" s="48"/>
      <c r="X40" s="65">
        <v>45997</v>
      </c>
      <c r="Y40" s="65" t="s">
        <v>1139</v>
      </c>
      <c r="Z40" s="65" t="str">
        <f>IF(E40="","",IF(T40="","ні","так"))</f>
        <v/>
      </c>
      <c r="AA40" s="65">
        <v>45997</v>
      </c>
      <c r="AB40" s="65" t="s">
        <v>109</v>
      </c>
      <c r="AC40" s="65"/>
      <c r="AD40" s="66"/>
      <c r="AE40" s="67" t="str">
        <f ca="1">IF(AND(INT(YEARFRAC(I40,TODAY()))&gt;=25,INT(YEARFRAC(I40,TODAY()))&lt;=35),INT(YEARFRAC(I40,TODAY())),"")</f>
        <v/>
      </c>
      <c r="AF40" s="67" t="str">
        <f ca="1">IF(AND(INT(YEARFRAC(I40,TODAY()))&gt;=36,INT(YEARFRAC(I40,TODAY()))&lt;=45),INT(YEARFRAC(I40,TODAY())),"")</f>
        <v/>
      </c>
      <c r="AG40" s="67" t="str">
        <f ca="1">IF(AND(INT(YEARFRAC(I40,TODAY()))&gt;=46,INT(YEARFRAC(I40,TODAY()))&lt;=50),INT(YEARFRAC(I40,TODAY())),"")</f>
        <v/>
      </c>
      <c r="AH40" s="62"/>
    </row>
    <row r="41" spans="2:34" ht="31.2" x14ac:dyDescent="0.3">
      <c r="B41" s="61" t="s">
        <v>1138</v>
      </c>
      <c r="C41" s="62">
        <v>30</v>
      </c>
      <c r="D41" s="49" t="s">
        <v>23</v>
      </c>
      <c r="E41" s="69"/>
      <c r="H41" s="49" t="str" cm="1">
        <f t="array" ref="H41">IF(
  ISBLANK(F41),
  "",
  IF(
    COUNTIF(Settings!G$1:G$609, F41) = 1,
    INDEX(Settings!H$1:H$609, MATCH(F41, Settings!G$1:G$609, 0)),
    IFERROR(
      INDEX(Settings!H$1:H$609,
        MATCH(1,
          (Settings!G$1:G$609=F41) * (Settings!D$1:D$609=G41),
          0
        )
      ),
      ""
    )
  )
)</f>
        <v/>
      </c>
      <c r="I41" s="61"/>
      <c r="L41" s="63"/>
      <c r="M41" s="49"/>
      <c r="N41" s="49"/>
      <c r="O41" s="49"/>
      <c r="P41" s="49"/>
      <c r="Q41" s="49"/>
      <c r="R41" s="49"/>
      <c r="S41" s="63"/>
      <c r="T41" s="49"/>
      <c r="U41" s="49" t="s">
        <v>22</v>
      </c>
      <c r="V41" s="64">
        <v>100</v>
      </c>
      <c r="W41" s="48"/>
      <c r="X41" s="65">
        <v>45997</v>
      </c>
      <c r="Y41" s="65" t="s">
        <v>1139</v>
      </c>
      <c r="Z41" s="65" t="str">
        <f>IF(E41="","",IF(T41="","ні","так"))</f>
        <v/>
      </c>
      <c r="AA41" s="65">
        <v>45997</v>
      </c>
      <c r="AB41" s="65" t="s">
        <v>109</v>
      </c>
      <c r="AC41" s="65"/>
      <c r="AD41" s="66"/>
      <c r="AE41" s="67" t="str">
        <f ca="1">IF(AND(INT(YEARFRAC(I41,TODAY()))&gt;=25,INT(YEARFRAC(I41,TODAY()))&lt;=35),INT(YEARFRAC(I41,TODAY())),"")</f>
        <v/>
      </c>
      <c r="AF41" s="67" t="str">
        <f ca="1">IF(AND(INT(YEARFRAC(I41,TODAY()))&gt;=36,INT(YEARFRAC(I41,TODAY()))&lt;=45),INT(YEARFRAC(I41,TODAY())),"")</f>
        <v/>
      </c>
      <c r="AG41" s="67" t="str">
        <f ca="1">IF(AND(INT(YEARFRAC(I41,TODAY()))&gt;=46,INT(YEARFRAC(I41,TODAY()))&lt;=50),INT(YEARFRAC(I41,TODAY())),"")</f>
        <v/>
      </c>
      <c r="AH41" s="62"/>
    </row>
    <row r="42" spans="2:34" ht="31.2" x14ac:dyDescent="0.3">
      <c r="B42" s="61" t="s">
        <v>1138</v>
      </c>
      <c r="C42" s="45">
        <v>31</v>
      </c>
      <c r="D42" s="49" t="s">
        <v>23</v>
      </c>
      <c r="H42" s="49" t="str" cm="1">
        <f t="array" ref="H42">IF(
  ISBLANK(F42),
  "",
  IF(
    COUNTIF(Settings!G$1:G$609, F42) = 1,
    INDEX(Settings!H$1:H$609, MATCH(F42, Settings!G$1:G$609, 0)),
    IFERROR(
      INDEX(Settings!H$1:H$609,
        MATCH(1,
          (Settings!G$1:G$609=F42) * (Settings!D$1:D$609=G42),
          0
        )
      ),
      ""
    )
  )
)</f>
        <v/>
      </c>
      <c r="I42" s="61"/>
      <c r="K42" s="49"/>
      <c r="L42" s="63"/>
      <c r="M42" s="49"/>
      <c r="N42" s="49"/>
      <c r="O42" s="49"/>
      <c r="P42" s="49"/>
      <c r="Q42" s="49"/>
      <c r="R42" s="49"/>
      <c r="T42" s="49"/>
      <c r="U42" s="49" t="s">
        <v>22</v>
      </c>
      <c r="V42" s="64">
        <v>100</v>
      </c>
      <c r="W42" s="48"/>
      <c r="X42" s="65">
        <v>45997</v>
      </c>
      <c r="Y42" s="65" t="s">
        <v>1139</v>
      </c>
      <c r="Z42" s="65" t="str">
        <f>IF(E42="","",IF(T42="","ні","так"))</f>
        <v/>
      </c>
      <c r="AA42" s="65">
        <v>45997</v>
      </c>
      <c r="AB42" s="65" t="s">
        <v>109</v>
      </c>
      <c r="AC42" s="65"/>
      <c r="AD42" s="66"/>
      <c r="AE42" s="67" t="str">
        <f ca="1">IF(AND(INT(YEARFRAC(I42,TODAY()))&gt;=25,INT(YEARFRAC(I42,TODAY()))&lt;=35),INT(YEARFRAC(I42,TODAY())),"")</f>
        <v/>
      </c>
      <c r="AF42" s="67" t="str">
        <f ca="1">IF(AND(INT(YEARFRAC(I42,TODAY()))&gt;=36,INT(YEARFRAC(I42,TODAY()))&lt;=45),INT(YEARFRAC(I42,TODAY())),"")</f>
        <v/>
      </c>
      <c r="AG42" s="67" t="str">
        <f ca="1">IF(AND(INT(YEARFRAC(I42,TODAY()))&gt;=46,INT(YEARFRAC(I42,TODAY()))&lt;=50),INT(YEARFRAC(I42,TODAY())),"")</f>
        <v/>
      </c>
      <c r="AH42" s="62"/>
    </row>
    <row r="43" spans="2:34" ht="31.2" x14ac:dyDescent="0.3">
      <c r="B43" s="61" t="s">
        <v>1138</v>
      </c>
      <c r="C43" s="62">
        <v>32</v>
      </c>
      <c r="D43" s="49" t="s">
        <v>23</v>
      </c>
      <c r="H43" s="49" t="str" cm="1">
        <f t="array" ref="H43">IF(
  ISBLANK(F43),
  "",
  IF(
    COUNTIF(Settings!G$1:G$609, F43) = 1,
    INDEX(Settings!H$1:H$609, MATCH(F43, Settings!G$1:G$609, 0)),
    IFERROR(
      INDEX(Settings!H$1:H$609,
        MATCH(1,
          (Settings!G$1:G$609=F43) * (Settings!D$1:D$609=G43),
          0
        )
      ),
      ""
    )
  )
)</f>
        <v/>
      </c>
      <c r="I43" s="61"/>
      <c r="K43" s="49"/>
      <c r="L43" s="63"/>
      <c r="M43" s="49"/>
      <c r="N43" s="49"/>
      <c r="O43" s="49"/>
      <c r="P43" s="49"/>
      <c r="Q43" s="49"/>
      <c r="R43" s="49"/>
      <c r="T43" s="49"/>
      <c r="U43" s="49" t="s">
        <v>22</v>
      </c>
      <c r="V43" s="64">
        <v>100</v>
      </c>
      <c r="W43" s="48"/>
      <c r="X43" s="65">
        <v>45997</v>
      </c>
      <c r="Y43" s="65" t="s">
        <v>1139</v>
      </c>
      <c r="Z43" s="65" t="str">
        <f>IF(E43="","",IF(T43="","ні","так"))</f>
        <v/>
      </c>
      <c r="AA43" s="65">
        <v>45997</v>
      </c>
      <c r="AB43" s="65" t="s">
        <v>109</v>
      </c>
      <c r="AC43" s="65"/>
      <c r="AD43" s="66"/>
      <c r="AE43" s="67" t="str">
        <f ca="1">IF(AND(INT(YEARFRAC(I43,TODAY()))&gt;=25,INT(YEARFRAC(I43,TODAY()))&lt;=35),INT(YEARFRAC(I43,TODAY())),"")</f>
        <v/>
      </c>
      <c r="AF43" s="67" t="str">
        <f ca="1">IF(AND(INT(YEARFRAC(I43,TODAY()))&gt;=36,INT(YEARFRAC(I43,TODAY()))&lt;=45),INT(YEARFRAC(I43,TODAY())),"")</f>
        <v/>
      </c>
      <c r="AG43" s="67" t="str">
        <f ca="1">IF(AND(INT(YEARFRAC(I43,TODAY()))&gt;=46,INT(YEARFRAC(I43,TODAY()))&lt;=50),INT(YEARFRAC(I43,TODAY())),"")</f>
        <v/>
      </c>
      <c r="AH43" s="62"/>
    </row>
    <row r="44" spans="2:34" ht="31.2" x14ac:dyDescent="0.3">
      <c r="B44" s="61" t="s">
        <v>1138</v>
      </c>
      <c r="C44" s="45">
        <v>33</v>
      </c>
      <c r="D44" s="49" t="s">
        <v>23</v>
      </c>
      <c r="E44" s="72"/>
      <c r="H44" s="49" t="str" cm="1">
        <f t="array" ref="H44">IF(
  ISBLANK(F44),
  "",
  IF(
    COUNTIF(Settings!G$1:G$609, F44) = 1,
    INDEX(Settings!H$1:H$609, MATCH(F44, Settings!G$1:G$609, 0)),
    IFERROR(
      INDEX(Settings!H$1:H$609,
        MATCH(1,
          (Settings!G$1:G$609=F44) * (Settings!D$1:D$609=G44),
          0
        )
      ),
      ""
    )
  )
)</f>
        <v/>
      </c>
      <c r="I44" s="61"/>
      <c r="K44" s="49"/>
      <c r="L44" s="63"/>
      <c r="M44" s="49"/>
      <c r="N44" s="49"/>
      <c r="O44" s="49"/>
      <c r="P44" s="49"/>
      <c r="Q44" s="49"/>
      <c r="R44" s="49"/>
      <c r="S44" s="63"/>
      <c r="T44" s="49"/>
      <c r="U44" s="49" t="s">
        <v>22</v>
      </c>
      <c r="V44" s="64">
        <v>100</v>
      </c>
      <c r="W44" s="48"/>
      <c r="X44" s="65">
        <v>45997</v>
      </c>
      <c r="Y44" s="65" t="s">
        <v>1139</v>
      </c>
      <c r="Z44" s="65" t="str">
        <f>IF(E44="","",IF(T44="","ні","так"))</f>
        <v/>
      </c>
      <c r="AA44" s="65">
        <v>45997</v>
      </c>
      <c r="AB44" s="65" t="s">
        <v>109</v>
      </c>
      <c r="AC44" s="65"/>
      <c r="AD44" s="66"/>
      <c r="AE44" s="67" t="str">
        <f ca="1">IF(AND(INT(YEARFRAC(I44,TODAY()))&gt;=25,INT(YEARFRAC(I44,TODAY()))&lt;=35),INT(YEARFRAC(I44,TODAY())),"")</f>
        <v/>
      </c>
      <c r="AF44" s="67" t="str">
        <f ca="1">IF(AND(INT(YEARFRAC(I44,TODAY()))&gt;=36,INT(YEARFRAC(I44,TODAY()))&lt;=45),INT(YEARFRAC(I44,TODAY())),"")</f>
        <v/>
      </c>
      <c r="AG44" s="67" t="str">
        <f ca="1">IF(AND(INT(YEARFRAC(I44,TODAY()))&gt;=46,INT(YEARFRAC(I44,TODAY()))&lt;=50),INT(YEARFRAC(I44,TODAY())),"")</f>
        <v/>
      </c>
      <c r="AH44" s="62"/>
    </row>
    <row r="45" spans="2:34" ht="31.2" x14ac:dyDescent="0.3">
      <c r="B45" s="61" t="s">
        <v>1138</v>
      </c>
      <c r="C45" s="62">
        <v>34</v>
      </c>
      <c r="D45" s="49" t="s">
        <v>23</v>
      </c>
      <c r="E45" s="69"/>
      <c r="H45" s="49" t="str" cm="1">
        <f t="array" ref="H45">IF(
  ISBLANK(F45),
  "",
  IF(
    COUNTIF(Settings!G$1:G$609, F45) = 1,
    INDEX(Settings!H$1:H$609, MATCH(F45, Settings!G$1:G$609, 0)),
    IFERROR(
      INDEX(Settings!H$1:H$609,
        MATCH(1,
          (Settings!G$1:G$609=F45) * (Settings!D$1:D$609=G45),
          0
        )
      ),
      ""
    )
  )
)</f>
        <v/>
      </c>
      <c r="I45" s="61"/>
      <c r="L45" s="49"/>
      <c r="M45" s="49"/>
      <c r="N45" s="49"/>
      <c r="O45" s="49"/>
      <c r="P45" s="49"/>
      <c r="Q45" s="49"/>
      <c r="R45" s="49"/>
      <c r="S45" s="63"/>
      <c r="T45" s="49"/>
      <c r="U45" s="49" t="s">
        <v>22</v>
      </c>
      <c r="V45" s="64">
        <v>100</v>
      </c>
      <c r="W45" s="48"/>
      <c r="X45" s="65">
        <v>45997</v>
      </c>
      <c r="Y45" s="65" t="s">
        <v>1139</v>
      </c>
      <c r="Z45" s="65" t="str">
        <f>IF(E45="","",IF(T45="","ні","так"))</f>
        <v/>
      </c>
      <c r="AA45" s="65">
        <v>45997</v>
      </c>
      <c r="AB45" s="65" t="s">
        <v>109</v>
      </c>
      <c r="AC45" s="65"/>
      <c r="AD45" s="66"/>
      <c r="AE45" s="67" t="str">
        <f ca="1">IF(AND(INT(YEARFRAC(I45,TODAY()))&gt;=25,INT(YEARFRAC(I45,TODAY()))&lt;=35),INT(YEARFRAC(I45,TODAY())),"")</f>
        <v/>
      </c>
      <c r="AF45" s="67" t="str">
        <f ca="1">IF(AND(INT(YEARFRAC(I45,TODAY()))&gt;=36,INT(YEARFRAC(I45,TODAY()))&lt;=45),INT(YEARFRAC(I45,TODAY())),"")</f>
        <v/>
      </c>
      <c r="AG45" s="67" t="str">
        <f ca="1">IF(AND(INT(YEARFRAC(I45,TODAY()))&gt;=46,INT(YEARFRAC(I45,TODAY()))&lt;=50),INT(YEARFRAC(I45,TODAY())),"")</f>
        <v/>
      </c>
      <c r="AH45" s="62"/>
    </row>
    <row r="46" spans="2:34" ht="31.2" x14ac:dyDescent="0.3">
      <c r="B46" s="61" t="s">
        <v>1138</v>
      </c>
      <c r="C46" s="45">
        <v>35</v>
      </c>
      <c r="D46" s="49" t="s">
        <v>23</v>
      </c>
      <c r="E46" s="49"/>
      <c r="H46" s="49" t="str" cm="1">
        <f t="array" ref="H46">IF(
  ISBLANK(F46),
  "",
  IF(
    COUNTIF(Settings!G$1:G$609, F46) = 1,
    INDEX(Settings!H$1:H$609, MATCH(F46, Settings!G$1:G$609, 0)),
    IFERROR(
      INDEX(Settings!H$1:H$609,
        MATCH(1,
          (Settings!G$1:G$609=F46) * (Settings!D$1:D$609=G46),
          0
        )
      ),
      ""
    )
  )
)</f>
        <v/>
      </c>
      <c r="I46" s="61"/>
      <c r="L46" s="63"/>
      <c r="M46" s="49"/>
      <c r="N46" s="49"/>
      <c r="O46" s="49"/>
      <c r="P46" s="49"/>
      <c r="Q46" s="49"/>
      <c r="R46" s="49"/>
      <c r="S46" s="63"/>
      <c r="T46" s="49"/>
      <c r="U46" s="49" t="s">
        <v>22</v>
      </c>
      <c r="V46" s="64">
        <v>100</v>
      </c>
      <c r="W46" s="48"/>
      <c r="X46" s="65">
        <v>45997</v>
      </c>
      <c r="Y46" s="65" t="s">
        <v>1139</v>
      </c>
      <c r="Z46" s="65" t="str">
        <f>IF(E46="","",IF(T46="","ні","так"))</f>
        <v/>
      </c>
      <c r="AA46" s="65">
        <v>45997</v>
      </c>
      <c r="AB46" s="65" t="s">
        <v>109</v>
      </c>
      <c r="AC46" s="65"/>
      <c r="AD46" s="66"/>
      <c r="AE46" s="67" t="str">
        <f ca="1">IF(AND(INT(YEARFRAC(I46,TODAY()))&gt;=25,INT(YEARFRAC(I46,TODAY()))&lt;=35),INT(YEARFRAC(I46,TODAY())),"")</f>
        <v/>
      </c>
      <c r="AF46" s="67" t="str">
        <f ca="1">IF(AND(INT(YEARFRAC(I46,TODAY()))&gt;=36,INT(YEARFRAC(I46,TODAY()))&lt;=45),INT(YEARFRAC(I46,TODAY())),"")</f>
        <v/>
      </c>
      <c r="AG46" s="67" t="str">
        <f ca="1">IF(AND(INT(YEARFRAC(I46,TODAY()))&gt;=46,INT(YEARFRAC(I46,TODAY()))&lt;=50),INT(YEARFRAC(I46,TODAY())),"")</f>
        <v/>
      </c>
      <c r="AH46" s="62"/>
    </row>
    <row r="47" spans="2:34" ht="31.2" x14ac:dyDescent="0.3">
      <c r="B47" s="61" t="s">
        <v>1138</v>
      </c>
      <c r="C47" s="62">
        <v>36</v>
      </c>
      <c r="D47" s="49" t="s">
        <v>23</v>
      </c>
      <c r="H47" s="49" t="str" cm="1">
        <f t="array" ref="H47">IF(
  ISBLANK(F47),
  "",
  IF(
    COUNTIF(Settings!G$1:G$609, F47) = 1,
    INDEX(Settings!H$1:H$609, MATCH(F47, Settings!G$1:G$609, 0)),
    IFERROR(
      INDEX(Settings!H$1:H$609,
        MATCH(1,
          (Settings!G$1:G$609=F47) * (Settings!D$1:D$609=G47),
          0
        )
      ),
      ""
    )
  )
)</f>
        <v/>
      </c>
      <c r="I47" s="61"/>
      <c r="K47" s="71"/>
      <c r="L47" s="71"/>
      <c r="M47" s="49"/>
      <c r="N47" s="49"/>
      <c r="O47" s="49"/>
      <c r="P47" s="49"/>
      <c r="Q47" s="49"/>
      <c r="R47" s="49"/>
      <c r="S47" s="63"/>
      <c r="T47" s="49"/>
      <c r="U47" s="49" t="s">
        <v>22</v>
      </c>
      <c r="V47" s="64">
        <v>100</v>
      </c>
      <c r="W47" s="48"/>
      <c r="X47" s="65">
        <v>45997</v>
      </c>
      <c r="Y47" s="65" t="s">
        <v>1139</v>
      </c>
      <c r="Z47" s="65" t="str">
        <f>IF(E47="","",IF(T47="","ні","так"))</f>
        <v/>
      </c>
      <c r="AA47" s="65">
        <v>45997</v>
      </c>
      <c r="AB47" s="65" t="s">
        <v>109</v>
      </c>
      <c r="AC47" s="65"/>
      <c r="AD47" s="66"/>
      <c r="AE47" s="67" t="str">
        <f ca="1">IF(AND(INT(YEARFRAC(I47,TODAY()))&gt;=25,INT(YEARFRAC(I47,TODAY()))&lt;=35),INT(YEARFRAC(I47,TODAY())),"")</f>
        <v/>
      </c>
      <c r="AF47" s="67" t="str">
        <f ca="1">IF(AND(INT(YEARFRAC(I47,TODAY()))&gt;=36,INT(YEARFRAC(I47,TODAY()))&lt;=45),INT(YEARFRAC(I47,TODAY())),"")</f>
        <v/>
      </c>
      <c r="AG47" s="67" t="str">
        <f ca="1">IF(AND(INT(YEARFRAC(I47,TODAY()))&gt;=46,INT(YEARFRAC(I47,TODAY()))&lt;=50),INT(YEARFRAC(I47,TODAY())),"")</f>
        <v/>
      </c>
      <c r="AH47" s="62"/>
    </row>
    <row r="48" spans="2:34" ht="31.2" x14ac:dyDescent="0.3">
      <c r="B48" s="61" t="s">
        <v>1138</v>
      </c>
      <c r="C48" s="45">
        <v>37</v>
      </c>
      <c r="D48" s="49" t="s">
        <v>23</v>
      </c>
      <c r="E48" s="69"/>
      <c r="H48" s="49" t="str" cm="1">
        <f t="array" ref="H48">IF(
  ISBLANK(F48),
  "",
  IF(
    COUNTIF(Settings!G$1:G$609, F48) = 1,
    INDEX(Settings!H$1:H$609, MATCH(F48, Settings!G$1:G$609, 0)),
    IFERROR(
      INDEX(Settings!H$1:H$609,
        MATCH(1,
          (Settings!G$1:G$609=F48) * (Settings!D$1:D$609=G48),
          0
        )
      ),
      ""
    )
  )
)</f>
        <v/>
      </c>
      <c r="I48" s="61"/>
      <c r="K48" s="49"/>
      <c r="L48" s="63"/>
      <c r="M48" s="73"/>
      <c r="N48" s="74"/>
      <c r="O48" s="49"/>
      <c r="P48" s="74"/>
      <c r="Q48" s="74"/>
      <c r="R48" s="74"/>
      <c r="S48" s="75"/>
      <c r="T48" s="49"/>
      <c r="U48" s="49" t="s">
        <v>22</v>
      </c>
      <c r="V48" s="64">
        <v>100</v>
      </c>
      <c r="W48" s="48"/>
      <c r="X48" s="65">
        <v>45997</v>
      </c>
      <c r="Y48" s="65" t="s">
        <v>1139</v>
      </c>
      <c r="Z48" s="65" t="str">
        <f>IF(E48="","",IF(T48="","ні","так"))</f>
        <v/>
      </c>
      <c r="AA48" s="65">
        <v>45997</v>
      </c>
      <c r="AB48" s="65" t="s">
        <v>109</v>
      </c>
      <c r="AC48" s="65"/>
      <c r="AD48" s="66"/>
      <c r="AE48" s="67" t="str">
        <f ca="1">IF(AND(INT(YEARFRAC(I48,TODAY()))&gt;=25,INT(YEARFRAC(I48,TODAY()))&lt;=35),INT(YEARFRAC(I48,TODAY())),"")</f>
        <v/>
      </c>
      <c r="AF48" s="67" t="str">
        <f ca="1">IF(AND(INT(YEARFRAC(I48,TODAY()))&gt;=36,INT(YEARFRAC(I48,TODAY()))&lt;=45),INT(YEARFRAC(I48,TODAY())),"")</f>
        <v/>
      </c>
      <c r="AG48" s="67" t="str">
        <f ca="1">IF(AND(INT(YEARFRAC(I48,TODAY()))&gt;=46,INT(YEARFRAC(I48,TODAY()))&lt;=50),INT(YEARFRAC(I48,TODAY())),"")</f>
        <v/>
      </c>
      <c r="AH48" s="62"/>
    </row>
    <row r="49" spans="2:34" ht="31.2" x14ac:dyDescent="0.3">
      <c r="B49" s="61" t="s">
        <v>1138</v>
      </c>
      <c r="C49" s="62">
        <v>38</v>
      </c>
      <c r="D49" s="49" t="s">
        <v>23</v>
      </c>
      <c r="E49" s="69"/>
      <c r="H49" s="49" t="str" cm="1">
        <f t="array" ref="H49">IF(
  ISBLANK(F49),
  "",
  IF(
    COUNTIF(Settings!G$1:G$609, F49) = 1,
    INDEX(Settings!H$1:H$609, MATCH(F49, Settings!G$1:G$609, 0)),
    IFERROR(
      INDEX(Settings!H$1:H$609,
        MATCH(1,
          (Settings!G$1:G$609=F49) * (Settings!D$1:D$609=G49),
          0
        )
      ),
      ""
    )
  )
)</f>
        <v/>
      </c>
      <c r="I49" s="61"/>
      <c r="K49" s="49"/>
      <c r="L49" s="49"/>
      <c r="M49" s="49"/>
      <c r="N49" s="49"/>
      <c r="O49" s="49"/>
      <c r="P49" s="49"/>
      <c r="Q49" s="49"/>
      <c r="R49" s="49"/>
      <c r="S49" s="63"/>
      <c r="T49" s="49"/>
      <c r="U49" s="49" t="s">
        <v>22</v>
      </c>
      <c r="V49" s="64">
        <v>100</v>
      </c>
      <c r="W49" s="48"/>
      <c r="X49" s="65">
        <v>45997</v>
      </c>
      <c r="Y49" s="65" t="s">
        <v>1139</v>
      </c>
      <c r="Z49" s="65" t="str">
        <f>IF(E49="","",IF(T49="","ні","так"))</f>
        <v/>
      </c>
      <c r="AA49" s="65">
        <v>45997</v>
      </c>
      <c r="AB49" s="65" t="s">
        <v>109</v>
      </c>
      <c r="AC49" s="65"/>
      <c r="AD49" s="66"/>
      <c r="AE49" s="67" t="str">
        <f ca="1">IF(AND(INT(YEARFRAC(I49,TODAY()))&gt;=25,INT(YEARFRAC(I49,TODAY()))&lt;=35),INT(YEARFRAC(I49,TODAY())),"")</f>
        <v/>
      </c>
      <c r="AF49" s="67" t="str">
        <f ca="1">IF(AND(INT(YEARFRAC(I49,TODAY()))&gt;=36,INT(YEARFRAC(I49,TODAY()))&lt;=45),INT(YEARFRAC(I49,TODAY())),"")</f>
        <v/>
      </c>
      <c r="AG49" s="67" t="str">
        <f ca="1">IF(AND(INT(YEARFRAC(I49,TODAY()))&gt;=46,INT(YEARFRAC(I49,TODAY()))&lt;=50),INT(YEARFRAC(I49,TODAY())),"")</f>
        <v/>
      </c>
      <c r="AH49" s="62"/>
    </row>
    <row r="50" spans="2:34" ht="31.2" x14ac:dyDescent="0.3">
      <c r="B50" s="61" t="s">
        <v>1138</v>
      </c>
      <c r="C50" s="45">
        <v>39</v>
      </c>
      <c r="D50" s="49" t="s">
        <v>23</v>
      </c>
      <c r="E50" s="69"/>
      <c r="H50" s="49" t="str" cm="1">
        <f t="array" ref="H50">IF(
  ISBLANK(F50),
  "",
  IF(
    COUNTIF(Settings!G$1:G$609, F50) = 1,
    INDEX(Settings!H$1:H$609, MATCH(F50, Settings!G$1:G$609, 0)),
    IFERROR(
      INDEX(Settings!H$1:H$609,
        MATCH(1,
          (Settings!G$1:G$609=F50) * (Settings!D$1:D$609=G50),
          0
        )
      ),
      ""
    )
  )
)</f>
        <v/>
      </c>
      <c r="I50" s="61"/>
      <c r="K50" s="49"/>
      <c r="L50" s="63"/>
      <c r="M50" s="49"/>
      <c r="N50" s="49"/>
      <c r="O50" s="49"/>
      <c r="P50" s="49"/>
      <c r="Q50" s="49"/>
      <c r="R50" s="49"/>
      <c r="T50" s="49"/>
      <c r="U50" s="49" t="s">
        <v>22</v>
      </c>
      <c r="V50" s="64">
        <v>100</v>
      </c>
      <c r="W50" s="48"/>
      <c r="X50" s="65">
        <v>45997</v>
      </c>
      <c r="Y50" s="65" t="s">
        <v>1139</v>
      </c>
      <c r="Z50" s="65" t="str">
        <f>IF(E50="","",IF(T50="","ні","так"))</f>
        <v/>
      </c>
      <c r="AA50" s="65">
        <v>45997</v>
      </c>
      <c r="AB50" s="65" t="s">
        <v>109</v>
      </c>
      <c r="AC50" s="65"/>
      <c r="AD50" s="66"/>
      <c r="AE50" s="67" t="str">
        <f ca="1">IF(AND(INT(YEARFRAC(I50,TODAY()))&gt;=25,INT(YEARFRAC(I50,TODAY()))&lt;=35),INT(YEARFRAC(I50,TODAY())),"")</f>
        <v/>
      </c>
      <c r="AF50" s="67" t="str">
        <f ca="1">IF(AND(INT(YEARFRAC(I50,TODAY()))&gt;=36,INT(YEARFRAC(I50,TODAY()))&lt;=45),INT(YEARFRAC(I50,TODAY())),"")</f>
        <v/>
      </c>
      <c r="AG50" s="67" t="str">
        <f ca="1">IF(AND(INT(YEARFRAC(I50,TODAY()))&gt;=46,INT(YEARFRAC(I50,TODAY()))&lt;=50),INT(YEARFRAC(I50,TODAY())),"")</f>
        <v/>
      </c>
      <c r="AH50" s="62"/>
    </row>
    <row r="51" spans="2:34" ht="31.2" x14ac:dyDescent="0.3">
      <c r="B51" s="61" t="s">
        <v>1138</v>
      </c>
      <c r="C51" s="62">
        <v>40</v>
      </c>
      <c r="D51" s="49" t="s">
        <v>23</v>
      </c>
      <c r="E51" s="69"/>
      <c r="H51" s="49" t="str" cm="1">
        <f t="array" ref="H51">IF(
  ISBLANK(F51),
  "",
  IF(
    COUNTIF(Settings!G$1:G$609, F51) = 1,
    INDEX(Settings!H$1:H$609, MATCH(F51, Settings!G$1:G$609, 0)),
    IFERROR(
      INDEX(Settings!H$1:H$609,
        MATCH(1,
          (Settings!G$1:G$609=F51) * (Settings!D$1:D$609=G51),
          0
        )
      ),
      ""
    )
  )
)</f>
        <v/>
      </c>
      <c r="I51" s="61"/>
      <c r="L51" s="63"/>
      <c r="M51" s="49"/>
      <c r="N51" s="49"/>
      <c r="O51" s="49"/>
      <c r="P51" s="49"/>
      <c r="Q51" s="49"/>
      <c r="R51" s="49"/>
      <c r="S51" s="63"/>
      <c r="T51" s="49"/>
      <c r="U51" s="49" t="s">
        <v>22</v>
      </c>
      <c r="V51" s="64">
        <v>100</v>
      </c>
      <c r="W51" s="48"/>
      <c r="X51" s="65">
        <v>45997</v>
      </c>
      <c r="Y51" s="65" t="s">
        <v>1139</v>
      </c>
      <c r="Z51" s="65" t="str">
        <f>IF(E51="","",IF(T51="","ні","так"))</f>
        <v/>
      </c>
      <c r="AA51" s="65">
        <v>45997</v>
      </c>
      <c r="AB51" s="65" t="s">
        <v>109</v>
      </c>
      <c r="AC51" s="65"/>
      <c r="AD51" s="66"/>
      <c r="AE51" s="67" t="str">
        <f ca="1">IF(AND(INT(YEARFRAC(I51,TODAY()))&gt;=25,INT(YEARFRAC(I51,TODAY()))&lt;=35),INT(YEARFRAC(I51,TODAY())),"")</f>
        <v/>
      </c>
      <c r="AF51" s="67" t="str">
        <f ca="1">IF(AND(INT(YEARFRAC(I51,TODAY()))&gt;=36,INT(YEARFRAC(I51,TODAY()))&lt;=45),INT(YEARFRAC(I51,TODAY())),"")</f>
        <v/>
      </c>
      <c r="AG51" s="67" t="str">
        <f ca="1">IF(AND(INT(YEARFRAC(I51,TODAY()))&gt;=46,INT(YEARFRAC(I51,TODAY()))&lt;=50),INT(YEARFRAC(I51,TODAY())),"")</f>
        <v/>
      </c>
      <c r="AH51" s="62"/>
    </row>
    <row r="52" spans="2:34" ht="31.2" x14ac:dyDescent="0.3">
      <c r="B52" s="61" t="s">
        <v>1138</v>
      </c>
      <c r="C52" s="45">
        <v>41</v>
      </c>
      <c r="D52" s="49" t="s">
        <v>23</v>
      </c>
      <c r="E52" s="76"/>
      <c r="H52" s="49" t="str" cm="1">
        <f t="array" ref="H52">IF(
  ISBLANK(F52),
  "",
  IF(
    COUNTIF(Settings!G$1:G$609, F52) = 1,
    INDEX(Settings!H$1:H$609, MATCH(F52, Settings!G$1:G$609, 0)),
    IFERROR(
      INDEX(Settings!H$1:H$609,
        MATCH(1,
          (Settings!G$1:G$609=F52) * (Settings!D$1:D$609=G52),
          0
        )
      ),
      ""
    )
  )
)</f>
        <v/>
      </c>
      <c r="I52" s="61"/>
      <c r="L52" s="63"/>
      <c r="M52" s="49"/>
      <c r="N52" s="49"/>
      <c r="O52" s="49"/>
      <c r="P52" s="49"/>
      <c r="Q52" s="49"/>
      <c r="R52" s="49"/>
      <c r="S52" s="63"/>
      <c r="T52" s="49"/>
      <c r="U52" s="49" t="s">
        <v>22</v>
      </c>
      <c r="V52" s="64">
        <v>100</v>
      </c>
      <c r="W52" s="48"/>
      <c r="X52" s="65">
        <v>45997</v>
      </c>
      <c r="Y52" s="65" t="s">
        <v>1139</v>
      </c>
      <c r="Z52" s="65" t="str">
        <f>IF(E52="","",IF(T52="","ні","так"))</f>
        <v/>
      </c>
      <c r="AA52" s="65">
        <v>45997</v>
      </c>
      <c r="AB52" s="65" t="s">
        <v>109</v>
      </c>
      <c r="AC52" s="65"/>
      <c r="AD52" s="66"/>
      <c r="AE52" s="67" t="str">
        <f ca="1">IF(AND(INT(YEARFRAC(I52,TODAY()))&gt;=25,INT(YEARFRAC(I52,TODAY()))&lt;=35),INT(YEARFRAC(I52,TODAY())),"")</f>
        <v/>
      </c>
      <c r="AF52" s="67" t="str">
        <f ca="1">IF(AND(INT(YEARFRAC(I52,TODAY()))&gt;=36,INT(YEARFRAC(I52,TODAY()))&lt;=45),INT(YEARFRAC(I52,TODAY())),"")</f>
        <v/>
      </c>
      <c r="AG52" s="67" t="str">
        <f ca="1">IF(AND(INT(YEARFRAC(I52,TODAY()))&gt;=46,INT(YEARFRAC(I52,TODAY()))&lt;=50),INT(YEARFRAC(I52,TODAY())),"")</f>
        <v/>
      </c>
      <c r="AH52" s="62"/>
    </row>
    <row r="53" spans="2:34" ht="31.2" x14ac:dyDescent="0.3">
      <c r="B53" s="61" t="s">
        <v>1138</v>
      </c>
      <c r="C53" s="62">
        <v>42</v>
      </c>
      <c r="D53" s="49" t="s">
        <v>23</v>
      </c>
      <c r="E53" s="69"/>
      <c r="H53" s="49" t="str" cm="1">
        <f t="array" ref="H53">IF(
  ISBLANK(F53),
  "",
  IF(
    COUNTIF(Settings!G$1:G$609, F53) = 1,
    INDEX(Settings!H$1:H$609, MATCH(F53, Settings!G$1:G$609, 0)),
    IFERROR(
      INDEX(Settings!H$1:H$609,
        MATCH(1,
          (Settings!G$1:G$609=F53) * (Settings!D$1:D$609=G53),
          0
        )
      ),
      ""
    )
  )
)</f>
        <v/>
      </c>
      <c r="I53" s="61"/>
      <c r="K53" s="49"/>
      <c r="L53" s="49"/>
      <c r="M53" s="49"/>
      <c r="N53" s="49"/>
      <c r="O53" s="49"/>
      <c r="P53" s="49"/>
      <c r="Q53" s="49"/>
      <c r="R53" s="49"/>
      <c r="S53" s="63"/>
      <c r="T53" s="49"/>
      <c r="U53" s="49" t="s">
        <v>22</v>
      </c>
      <c r="V53" s="64">
        <v>100</v>
      </c>
      <c r="W53" s="48"/>
      <c r="X53" s="65">
        <v>45997</v>
      </c>
      <c r="Y53" s="65" t="s">
        <v>1139</v>
      </c>
      <c r="Z53" s="65" t="str">
        <f>IF(E53="","",IF(T53="","ні","так"))</f>
        <v/>
      </c>
      <c r="AA53" s="65">
        <v>45997</v>
      </c>
      <c r="AB53" s="65" t="s">
        <v>109</v>
      </c>
      <c r="AC53" s="65"/>
      <c r="AD53" s="66"/>
      <c r="AE53" s="67" t="str">
        <f ca="1">IF(AND(INT(YEARFRAC(I53,TODAY()))&gt;=25,INT(YEARFRAC(I53,TODAY()))&lt;=35),INT(YEARFRAC(I53,TODAY())),"")</f>
        <v/>
      </c>
      <c r="AF53" s="67" t="str">
        <f ca="1">IF(AND(INT(YEARFRAC(I53,TODAY()))&gt;=36,INT(YEARFRAC(I53,TODAY()))&lt;=45),INT(YEARFRAC(I53,TODAY())),"")</f>
        <v/>
      </c>
      <c r="AG53" s="67" t="str">
        <f ca="1">IF(AND(INT(YEARFRAC(I53,TODAY()))&gt;=46,INT(YEARFRAC(I53,TODAY()))&lt;=50),INT(YEARFRAC(I53,TODAY())),"")</f>
        <v/>
      </c>
      <c r="AH53" s="62"/>
    </row>
    <row r="54" spans="2:34" ht="31.2" x14ac:dyDescent="0.3">
      <c r="B54" s="61" t="s">
        <v>1138</v>
      </c>
      <c r="C54" s="45">
        <v>43</v>
      </c>
      <c r="D54" s="49" t="s">
        <v>23</v>
      </c>
      <c r="E54" s="69"/>
      <c r="H54" s="49" t="str" cm="1">
        <f t="array" ref="H54">IF(
  ISBLANK(F54),
  "",
  IF(
    COUNTIF(Settings!G$1:G$609, F54) = 1,
    INDEX(Settings!H$1:H$609, MATCH(F54, Settings!G$1:G$609, 0)),
    IFERROR(
      INDEX(Settings!H$1:H$609,
        MATCH(1,
          (Settings!G$1:G$609=F54) * (Settings!D$1:D$609=G54),
          0
        )
      ),
      ""
    )
  )
)</f>
        <v/>
      </c>
      <c r="I54" s="61"/>
      <c r="K54" s="49"/>
      <c r="L54" s="63"/>
      <c r="M54" s="49"/>
      <c r="N54" s="49"/>
      <c r="O54" s="49"/>
      <c r="P54" s="49"/>
      <c r="Q54" s="49"/>
      <c r="R54" s="49"/>
      <c r="S54" s="63"/>
      <c r="T54" s="48"/>
      <c r="U54" s="49" t="s">
        <v>22</v>
      </c>
      <c r="V54" s="64">
        <v>100</v>
      </c>
      <c r="W54" s="48"/>
      <c r="X54" s="65">
        <v>45997</v>
      </c>
      <c r="Y54" s="65" t="s">
        <v>1139</v>
      </c>
      <c r="Z54" s="65" t="str">
        <f>IF(E54="","",IF(T54="","ні","так"))</f>
        <v/>
      </c>
      <c r="AA54" s="65">
        <v>45997</v>
      </c>
      <c r="AB54" s="65" t="s">
        <v>109</v>
      </c>
      <c r="AC54" s="65"/>
      <c r="AD54" s="66"/>
      <c r="AE54" s="67" t="str">
        <f ca="1">IF(AND(INT(YEARFRAC(I54,TODAY()))&gt;=25,INT(YEARFRAC(I54,TODAY()))&lt;=35),INT(YEARFRAC(I54,TODAY())),"")</f>
        <v/>
      </c>
      <c r="AF54" s="67" t="str">
        <f ca="1">IF(AND(INT(YEARFRAC(I54,TODAY()))&gt;=36,INT(YEARFRAC(I54,TODAY()))&lt;=45),INT(YEARFRAC(I54,TODAY())),"")</f>
        <v/>
      </c>
      <c r="AG54" s="67" t="str">
        <f ca="1">IF(AND(INT(YEARFRAC(I54,TODAY()))&gt;=46,INT(YEARFRAC(I54,TODAY()))&lt;=50),INT(YEARFRAC(I54,TODAY())),"")</f>
        <v/>
      </c>
      <c r="AH54" s="62"/>
    </row>
    <row r="55" spans="2:34" ht="31.2" x14ac:dyDescent="0.3">
      <c r="B55" s="61" t="s">
        <v>1138</v>
      </c>
      <c r="C55" s="62">
        <v>44</v>
      </c>
      <c r="D55" s="49" t="s">
        <v>23</v>
      </c>
      <c r="E55" s="69"/>
      <c r="H55" s="49" t="str" cm="1">
        <f t="array" ref="H55">IF(
  ISBLANK(F55),
  "",
  IF(
    COUNTIF(Settings!G$1:G$609, F55) = 1,
    INDEX(Settings!H$1:H$609, MATCH(F55, Settings!G$1:G$609, 0)),
    IFERROR(
      INDEX(Settings!H$1:H$609,
        MATCH(1,
          (Settings!G$1:G$609=F55) * (Settings!D$1:D$609=G55),
          0
        )
      ),
      ""
    )
  )
)</f>
        <v/>
      </c>
      <c r="I55" s="61"/>
      <c r="K55" s="49"/>
      <c r="L55" s="63"/>
      <c r="M55" s="49"/>
      <c r="N55" s="49"/>
      <c r="O55" s="49"/>
      <c r="P55" s="49"/>
      <c r="Q55" s="49"/>
      <c r="R55" s="49"/>
      <c r="S55" s="63"/>
      <c r="T55" s="49"/>
      <c r="U55" s="49" t="s">
        <v>22</v>
      </c>
      <c r="V55" s="64">
        <v>100</v>
      </c>
      <c r="W55" s="48"/>
      <c r="X55" s="65">
        <v>45997</v>
      </c>
      <c r="Y55" s="65" t="s">
        <v>1139</v>
      </c>
      <c r="Z55" s="65" t="str">
        <f>IF(E55="","",IF(T55="","ні","так"))</f>
        <v/>
      </c>
      <c r="AA55" s="65">
        <v>45997</v>
      </c>
      <c r="AB55" s="65" t="s">
        <v>109</v>
      </c>
      <c r="AC55" s="65"/>
      <c r="AD55" s="66"/>
      <c r="AE55" s="67" t="str">
        <f ca="1">IF(AND(INT(YEARFRAC(I55,TODAY()))&gt;=25,INT(YEARFRAC(I55,TODAY()))&lt;=35),INT(YEARFRAC(I55,TODAY())),"")</f>
        <v/>
      </c>
      <c r="AF55" s="67" t="str">
        <f ca="1">IF(AND(INT(YEARFRAC(I55,TODAY()))&gt;=36,INT(YEARFRAC(I55,TODAY()))&lt;=45),INT(YEARFRAC(I55,TODAY())),"")</f>
        <v/>
      </c>
      <c r="AG55" s="67" t="str">
        <f ca="1">IF(AND(INT(YEARFRAC(I55,TODAY()))&gt;=46,INT(YEARFRAC(I55,TODAY()))&lt;=50),INT(YEARFRAC(I55,TODAY())),"")</f>
        <v/>
      </c>
      <c r="AH55" s="62"/>
    </row>
    <row r="56" spans="2:34" ht="31.2" x14ac:dyDescent="0.3">
      <c r="B56" s="61" t="s">
        <v>1138</v>
      </c>
      <c r="C56" s="45">
        <v>45</v>
      </c>
      <c r="D56" s="49" t="s">
        <v>23</v>
      </c>
      <c r="E56" s="69"/>
      <c r="H56" s="49" t="str" cm="1">
        <f t="array" ref="H56">IF(
  ISBLANK(F56),
  "",
  IF(
    COUNTIF(Settings!G$1:G$609, F56) = 1,
    INDEX(Settings!H$1:H$609, MATCH(F56, Settings!G$1:G$609, 0)),
    IFERROR(
      INDEX(Settings!H$1:H$609,
        MATCH(1,
          (Settings!G$1:G$609=F56) * (Settings!D$1:D$609=G56),
          0
        )
      ),
      ""
    )
  )
)</f>
        <v/>
      </c>
      <c r="I56" s="61"/>
      <c r="L56" s="63"/>
      <c r="M56" s="49"/>
      <c r="N56" s="49"/>
      <c r="O56" s="49"/>
      <c r="P56" s="49"/>
      <c r="Q56" s="49"/>
      <c r="R56" s="49"/>
      <c r="S56" s="63"/>
      <c r="T56" s="49"/>
      <c r="U56" s="49" t="s">
        <v>22</v>
      </c>
      <c r="V56" s="64">
        <v>100</v>
      </c>
      <c r="W56" s="48"/>
      <c r="X56" s="65">
        <v>45997</v>
      </c>
      <c r="Y56" s="65" t="s">
        <v>1139</v>
      </c>
      <c r="Z56" s="65" t="str">
        <f>IF(E56="","",IF(T56="","ні","так"))</f>
        <v/>
      </c>
      <c r="AA56" s="65">
        <v>45997</v>
      </c>
      <c r="AB56" s="65" t="s">
        <v>109</v>
      </c>
      <c r="AC56" s="65"/>
      <c r="AD56" s="66"/>
      <c r="AE56" s="67" t="str">
        <f ca="1">IF(AND(INT(YEARFRAC(I56,TODAY()))&gt;=25,INT(YEARFRAC(I56,TODAY()))&lt;=35),INT(YEARFRAC(I56,TODAY())),"")</f>
        <v/>
      </c>
      <c r="AF56" s="67" t="str">
        <f ca="1">IF(AND(INT(YEARFRAC(I56,TODAY()))&gt;=36,INT(YEARFRAC(I56,TODAY()))&lt;=45),INT(YEARFRAC(I56,TODAY())),"")</f>
        <v/>
      </c>
      <c r="AG56" s="67" t="str">
        <f ca="1">IF(AND(INT(YEARFRAC(I56,TODAY()))&gt;=46,INT(YEARFRAC(I56,TODAY()))&lt;=50),INT(YEARFRAC(I56,TODAY())),"")</f>
        <v/>
      </c>
      <c r="AH56" s="62"/>
    </row>
    <row r="57" spans="2:34" ht="31.2" x14ac:dyDescent="0.3">
      <c r="B57" s="61" t="s">
        <v>1138</v>
      </c>
      <c r="C57" s="62">
        <v>46</v>
      </c>
      <c r="D57" s="49" t="s">
        <v>23</v>
      </c>
      <c r="H57" s="49" t="str" cm="1">
        <f t="array" ref="H57">IF(
  ISBLANK(F57),
  "",
  IF(
    COUNTIF(Settings!G$1:G$609, F57) = 1,
    INDEX(Settings!H$1:H$609, MATCH(F57, Settings!G$1:G$609, 0)),
    IFERROR(
      INDEX(Settings!H$1:H$609,
        MATCH(1,
          (Settings!G$1:G$609=F57) * (Settings!D$1:D$609=G57),
          0
        )
      ),
      ""
    )
  )
)</f>
        <v/>
      </c>
      <c r="I57" s="61"/>
      <c r="K57" s="49"/>
      <c r="L57" s="63"/>
      <c r="M57" s="49"/>
      <c r="N57" s="49"/>
      <c r="O57" s="49"/>
      <c r="P57" s="49"/>
      <c r="Q57" s="49"/>
      <c r="R57" s="49"/>
      <c r="T57" s="49"/>
      <c r="U57" s="49" t="s">
        <v>22</v>
      </c>
      <c r="V57" s="64">
        <v>100</v>
      </c>
      <c r="W57" s="48"/>
      <c r="X57" s="65">
        <v>45997</v>
      </c>
      <c r="Y57" s="65" t="s">
        <v>1139</v>
      </c>
      <c r="Z57" s="65" t="str">
        <f>IF(E57="","",IF(T57="","ні","так"))</f>
        <v/>
      </c>
      <c r="AA57" s="65">
        <v>45997</v>
      </c>
      <c r="AB57" s="65" t="s">
        <v>109</v>
      </c>
      <c r="AC57" s="65"/>
      <c r="AD57" s="66"/>
      <c r="AE57" s="67" t="str">
        <f ca="1">IF(AND(INT(YEARFRAC(I57,TODAY()))&gt;=25,INT(YEARFRAC(I57,TODAY()))&lt;=35),INT(YEARFRAC(I57,TODAY())),"")</f>
        <v/>
      </c>
      <c r="AF57" s="67" t="str">
        <f ca="1">IF(AND(INT(YEARFRAC(I57,TODAY()))&gt;=36,INT(YEARFRAC(I57,TODAY()))&lt;=45),INT(YEARFRAC(I57,TODAY())),"")</f>
        <v/>
      </c>
      <c r="AG57" s="67" t="str">
        <f ca="1">IF(AND(INT(YEARFRAC(I57,TODAY()))&gt;=46,INT(YEARFRAC(I57,TODAY()))&lt;=50),INT(YEARFRAC(I57,TODAY())),"")</f>
        <v/>
      </c>
      <c r="AH57" s="62"/>
    </row>
    <row r="58" spans="2:34" ht="31.2" x14ac:dyDescent="0.3">
      <c r="B58" s="61" t="s">
        <v>1138</v>
      </c>
      <c r="C58" s="45">
        <v>47</v>
      </c>
      <c r="D58" s="49" t="s">
        <v>23</v>
      </c>
      <c r="E58" s="49"/>
      <c r="H58" s="49" t="str" cm="1">
        <f t="array" ref="H58">IF(
  ISBLANK(F58),
  "",
  IF(
    COUNTIF(Settings!G$1:G$609, F58) = 1,
    INDEX(Settings!H$1:H$609, MATCH(F58, Settings!G$1:G$609, 0)),
    IFERROR(
      INDEX(Settings!H$1:H$609,
        MATCH(1,
          (Settings!G$1:G$609=F58) * (Settings!D$1:D$609=G58),
          0
        )
      ),
      ""
    )
  )
)</f>
        <v/>
      </c>
      <c r="I58" s="61"/>
      <c r="L58" s="63"/>
      <c r="M58" s="49"/>
      <c r="N58" s="49"/>
      <c r="O58" s="49"/>
      <c r="P58" s="49"/>
      <c r="Q58" s="49"/>
      <c r="R58" s="49"/>
      <c r="S58" s="63"/>
      <c r="T58" s="49"/>
      <c r="U58" s="49" t="s">
        <v>22</v>
      </c>
      <c r="V58" s="64">
        <v>100</v>
      </c>
      <c r="W58" s="48"/>
      <c r="X58" s="65">
        <v>45997</v>
      </c>
      <c r="Y58" s="65" t="s">
        <v>1139</v>
      </c>
      <c r="Z58" s="65" t="str">
        <f>IF(E58="","",IF(T58="","ні","так"))</f>
        <v/>
      </c>
      <c r="AA58" s="65">
        <v>45997</v>
      </c>
      <c r="AB58" s="65" t="s">
        <v>109</v>
      </c>
      <c r="AC58" s="65"/>
      <c r="AD58" s="66"/>
      <c r="AE58" s="67" t="str">
        <f ca="1">IF(AND(INT(YEARFRAC(I58,TODAY()))&gt;=25,INT(YEARFRAC(I58,TODAY()))&lt;=35),INT(YEARFRAC(I58,TODAY())),"")</f>
        <v/>
      </c>
      <c r="AF58" s="67" t="str">
        <f ca="1">IF(AND(INT(YEARFRAC(I58,TODAY()))&gt;=36,INT(YEARFRAC(I58,TODAY()))&lt;=45),INT(YEARFRAC(I58,TODAY())),"")</f>
        <v/>
      </c>
      <c r="AG58" s="67" t="str">
        <f ca="1">IF(AND(INT(YEARFRAC(I58,TODAY()))&gt;=46,INT(YEARFRAC(I58,TODAY()))&lt;=50),INT(YEARFRAC(I58,TODAY())),"")</f>
        <v/>
      </c>
      <c r="AH58" s="62"/>
    </row>
    <row r="59" spans="2:34" ht="31.2" x14ac:dyDescent="0.3">
      <c r="B59" s="61" t="s">
        <v>1138</v>
      </c>
      <c r="C59" s="62">
        <v>48</v>
      </c>
      <c r="D59" s="49" t="s">
        <v>23</v>
      </c>
      <c r="H59" s="49" t="str" cm="1">
        <f t="array" ref="H59">IF(
  ISBLANK(F59),
  "",
  IF(
    COUNTIF(Settings!G$1:G$609, F59) = 1,
    INDEX(Settings!H$1:H$609, MATCH(F59, Settings!G$1:G$609, 0)),
    IFERROR(
      INDEX(Settings!H$1:H$609,
        MATCH(1,
          (Settings!G$1:G$609=F59) * (Settings!D$1:D$609=G59),
          0
        )
      ),
      ""
    )
  )
)</f>
        <v/>
      </c>
      <c r="I59" s="61"/>
      <c r="K59" s="71"/>
      <c r="L59" s="71"/>
      <c r="M59" s="49"/>
      <c r="N59" s="49"/>
      <c r="O59" s="49"/>
      <c r="P59" s="49"/>
      <c r="Q59" s="49"/>
      <c r="R59" s="49"/>
      <c r="S59" s="63"/>
      <c r="T59" s="49"/>
      <c r="U59" s="49" t="s">
        <v>22</v>
      </c>
      <c r="V59" s="64">
        <v>100</v>
      </c>
      <c r="W59" s="48"/>
      <c r="X59" s="65">
        <v>45997</v>
      </c>
      <c r="Y59" s="65" t="s">
        <v>1139</v>
      </c>
      <c r="Z59" s="65" t="str">
        <f>IF(E59="","",IF(T59="","ні","так"))</f>
        <v/>
      </c>
      <c r="AA59" s="65">
        <v>45997</v>
      </c>
      <c r="AB59" s="65" t="s">
        <v>109</v>
      </c>
      <c r="AC59" s="65"/>
      <c r="AD59" s="66"/>
      <c r="AE59" s="67" t="str">
        <f ca="1">IF(AND(INT(YEARFRAC(I59,TODAY()))&gt;=25,INT(YEARFRAC(I59,TODAY()))&lt;=35),INT(YEARFRAC(I59,TODAY())),"")</f>
        <v/>
      </c>
      <c r="AF59" s="67" t="str">
        <f ca="1">IF(AND(INT(YEARFRAC(I59,TODAY()))&gt;=36,INT(YEARFRAC(I59,TODAY()))&lt;=45),INT(YEARFRAC(I59,TODAY())),"")</f>
        <v/>
      </c>
      <c r="AG59" s="67" t="str">
        <f ca="1">IF(AND(INT(YEARFRAC(I59,TODAY()))&gt;=46,INT(YEARFRAC(I59,TODAY()))&lt;=50),INT(YEARFRAC(I59,TODAY())),"")</f>
        <v/>
      </c>
      <c r="AH59" s="62"/>
    </row>
    <row r="60" spans="2:34" ht="31.2" x14ac:dyDescent="0.3">
      <c r="B60" s="61" t="s">
        <v>1138</v>
      </c>
      <c r="C60" s="45">
        <v>49</v>
      </c>
      <c r="D60" s="49" t="s">
        <v>23</v>
      </c>
      <c r="E60" s="77"/>
      <c r="H60" s="49" t="str" cm="1">
        <f t="array" ref="H60">IF(
  ISBLANK(F60),
  "",
  IF(
    COUNTIF(Settings!G$1:G$609, F60) = 1,
    INDEX(Settings!H$1:H$609, MATCH(F60, Settings!G$1:G$609, 0)),
    IFERROR(
      INDEX(Settings!H$1:H$609,
        MATCH(1,
          (Settings!G$1:G$609=F60) * (Settings!D$1:D$609=G60),
          0
        )
      ),
      ""
    )
  )
)</f>
        <v/>
      </c>
      <c r="I60" s="61"/>
      <c r="K60" s="71"/>
      <c r="L60" s="71"/>
      <c r="M60" s="49"/>
      <c r="N60" s="49"/>
      <c r="O60" s="49"/>
      <c r="P60" s="49"/>
      <c r="Q60" s="49"/>
      <c r="R60" s="49"/>
      <c r="S60" s="63"/>
      <c r="T60" s="49"/>
      <c r="U60" s="49" t="s">
        <v>22</v>
      </c>
      <c r="V60" s="64">
        <v>100</v>
      </c>
      <c r="W60" s="48"/>
      <c r="X60" s="65">
        <v>45997</v>
      </c>
      <c r="Y60" s="65" t="s">
        <v>1139</v>
      </c>
      <c r="Z60" s="65" t="str">
        <f>IF(E60="","",IF(T60="","ні","так"))</f>
        <v/>
      </c>
      <c r="AA60" s="65">
        <v>45997</v>
      </c>
      <c r="AB60" s="65" t="s">
        <v>109</v>
      </c>
      <c r="AC60" s="65"/>
      <c r="AD60" s="66"/>
      <c r="AE60" s="67" t="str">
        <f ca="1">IF(AND(INT(YEARFRAC(I60,TODAY()))&gt;=25,INT(YEARFRAC(I60,TODAY()))&lt;=35),INT(YEARFRAC(I60,TODAY())),"")</f>
        <v/>
      </c>
      <c r="AF60" s="67" t="str">
        <f ca="1">IF(AND(INT(YEARFRAC(I60,TODAY()))&gt;=36,INT(YEARFRAC(I60,TODAY()))&lt;=45),INT(YEARFRAC(I60,TODAY())),"")</f>
        <v/>
      </c>
      <c r="AG60" s="67" t="str">
        <f ca="1">IF(AND(INT(YEARFRAC(I60,TODAY()))&gt;=46,INT(YEARFRAC(I60,TODAY()))&lt;=50),INT(YEARFRAC(I60,TODAY())),"")</f>
        <v/>
      </c>
      <c r="AH60" s="62"/>
    </row>
    <row r="61" spans="2:34" ht="31.2" x14ac:dyDescent="0.3">
      <c r="B61" s="61" t="s">
        <v>1138</v>
      </c>
      <c r="C61" s="62">
        <v>50</v>
      </c>
      <c r="D61" s="49" t="s">
        <v>23</v>
      </c>
      <c r="E61" s="69"/>
      <c r="H61" s="49" t="str" cm="1">
        <f t="array" ref="H61">IF(
  ISBLANK(F61),
  "",
  IF(
    COUNTIF(Settings!G$1:G$609, F61) = 1,
    INDEX(Settings!H$1:H$609, MATCH(F61, Settings!G$1:G$609, 0)),
    IFERROR(
      INDEX(Settings!H$1:H$609,
        MATCH(1,
          (Settings!G$1:G$609=F61) * (Settings!D$1:D$609=G61),
          0
        )
      ),
      ""
    )
  )
)</f>
        <v/>
      </c>
      <c r="I61" s="61"/>
      <c r="K61" s="49"/>
      <c r="L61" s="63"/>
      <c r="M61" s="49"/>
      <c r="N61" s="49"/>
      <c r="O61" s="49"/>
      <c r="P61" s="49"/>
      <c r="Q61" s="49"/>
      <c r="R61" s="49"/>
      <c r="S61" s="63"/>
      <c r="T61" s="49"/>
      <c r="U61" s="49" t="s">
        <v>22</v>
      </c>
      <c r="V61" s="64">
        <v>100</v>
      </c>
      <c r="W61" s="48"/>
      <c r="X61" s="65">
        <v>45997</v>
      </c>
      <c r="Y61" s="65" t="s">
        <v>1139</v>
      </c>
      <c r="Z61" s="65" t="str">
        <f>IF(E61="","",IF(T61="","ні","так"))</f>
        <v/>
      </c>
      <c r="AA61" s="65">
        <v>45997</v>
      </c>
      <c r="AB61" s="65" t="s">
        <v>109</v>
      </c>
      <c r="AC61" s="65"/>
      <c r="AD61" s="66"/>
      <c r="AE61" s="67" t="str">
        <f ca="1">IF(AND(INT(YEARFRAC(I61,TODAY()))&gt;=25,INT(YEARFRAC(I61,TODAY()))&lt;=35),INT(YEARFRAC(I61,TODAY())),"")</f>
        <v/>
      </c>
      <c r="AF61" s="67" t="str">
        <f ca="1">IF(AND(INT(YEARFRAC(I61,TODAY()))&gt;=36,INT(YEARFRAC(I61,TODAY()))&lt;=45),INT(YEARFRAC(I61,TODAY())),"")</f>
        <v/>
      </c>
      <c r="AG61" s="67" t="str">
        <f ca="1">IF(AND(INT(YEARFRAC(I61,TODAY()))&gt;=46,INT(YEARFRAC(I61,TODAY()))&lt;=50),INT(YEARFRAC(I61,TODAY())),"")</f>
        <v/>
      </c>
      <c r="AH61" s="62"/>
    </row>
    <row r="62" spans="2:34" ht="31.2" x14ac:dyDescent="0.3">
      <c r="B62" s="61" t="s">
        <v>1138</v>
      </c>
      <c r="C62" s="45">
        <v>51</v>
      </c>
      <c r="D62" s="49" t="s">
        <v>23</v>
      </c>
      <c r="E62" s="49"/>
      <c r="H62" s="49" t="str" cm="1">
        <f t="array" ref="H62">IF(
  ISBLANK(F62),
  "",
  IF(
    COUNTIF(Settings!G$1:G$609, F62) = 1,
    INDEX(Settings!H$1:H$609, MATCH(F62, Settings!G$1:G$609, 0)),
    IFERROR(
      INDEX(Settings!H$1:H$609,
        MATCH(1,
          (Settings!G$1:G$609=F62) * (Settings!D$1:D$609=G62),
          0
        )
      ),
      ""
    )
  )
)</f>
        <v/>
      </c>
      <c r="I62" s="61"/>
      <c r="K62" s="63"/>
      <c r="L62" s="63"/>
      <c r="M62" s="49"/>
      <c r="N62" s="49"/>
      <c r="O62" s="49"/>
      <c r="P62" s="49"/>
      <c r="Q62" s="49"/>
      <c r="R62" s="49"/>
      <c r="S62" s="63"/>
      <c r="T62" s="49"/>
      <c r="U62" s="49" t="s">
        <v>22</v>
      </c>
      <c r="V62" s="64">
        <v>100</v>
      </c>
      <c r="W62" s="48"/>
      <c r="X62" s="65">
        <v>45997</v>
      </c>
      <c r="Y62" s="65" t="s">
        <v>1139</v>
      </c>
      <c r="Z62" s="65" t="str">
        <f>IF(E62="","",IF(T62="","ні","так"))</f>
        <v/>
      </c>
      <c r="AA62" s="65">
        <v>45997</v>
      </c>
      <c r="AB62" s="65" t="s">
        <v>109</v>
      </c>
      <c r="AC62" s="65"/>
      <c r="AD62" s="66"/>
      <c r="AE62" s="67" t="str">
        <f ca="1">IF(AND(INT(YEARFRAC(I62,TODAY()))&gt;=25,INT(YEARFRAC(I62,TODAY()))&lt;=35),INT(YEARFRAC(I62,TODAY())),"")</f>
        <v/>
      </c>
      <c r="AF62" s="67" t="str">
        <f ca="1">IF(AND(INT(YEARFRAC(I62,TODAY()))&gt;=36,INT(YEARFRAC(I62,TODAY()))&lt;=45),INT(YEARFRAC(I62,TODAY())),"")</f>
        <v/>
      </c>
      <c r="AG62" s="67" t="str">
        <f ca="1">IF(AND(INT(YEARFRAC(I62,TODAY()))&gt;=46,INT(YEARFRAC(I62,TODAY()))&lt;=50),INT(YEARFRAC(I62,TODAY())),"")</f>
        <v/>
      </c>
      <c r="AH62" s="62"/>
    </row>
    <row r="63" spans="2:34" ht="31.2" x14ac:dyDescent="0.3">
      <c r="B63" s="61" t="s">
        <v>1138</v>
      </c>
      <c r="C63" s="62">
        <v>52</v>
      </c>
      <c r="D63" s="49" t="s">
        <v>23</v>
      </c>
      <c r="E63" s="69"/>
      <c r="H63" s="49" t="str" cm="1">
        <f t="array" ref="H63">IF(
  ISBLANK(F63),
  "",
  IF(
    COUNTIF(Settings!G$1:G$609, F63) = 1,
    INDEX(Settings!H$1:H$609, MATCH(F63, Settings!G$1:G$609, 0)),
    IFERROR(
      INDEX(Settings!H$1:H$609,
        MATCH(1,
          (Settings!G$1:G$609=F63) * (Settings!D$1:D$609=G63),
          0
        )
      ),
      ""
    )
  )
)</f>
        <v/>
      </c>
      <c r="I63" s="61"/>
      <c r="K63" s="49"/>
      <c r="L63" s="63"/>
      <c r="M63" s="49"/>
      <c r="N63" s="49"/>
      <c r="O63" s="49"/>
      <c r="P63" s="49"/>
      <c r="Q63" s="49"/>
      <c r="R63" s="49"/>
      <c r="T63" s="49"/>
      <c r="U63" s="49" t="s">
        <v>22</v>
      </c>
      <c r="V63" s="64">
        <v>100</v>
      </c>
      <c r="W63" s="48"/>
      <c r="X63" s="65">
        <v>45997</v>
      </c>
      <c r="Y63" s="65" t="s">
        <v>1139</v>
      </c>
      <c r="Z63" s="65" t="str">
        <f>IF(E63="","",IF(T63="","ні","так"))</f>
        <v/>
      </c>
      <c r="AA63" s="65">
        <v>45997</v>
      </c>
      <c r="AB63" s="65" t="s">
        <v>109</v>
      </c>
      <c r="AC63" s="65"/>
      <c r="AD63" s="66"/>
      <c r="AE63" s="67" t="str">
        <f ca="1">IF(AND(INT(YEARFRAC(I63,TODAY()))&gt;=25,INT(YEARFRAC(I63,TODAY()))&lt;=35),INT(YEARFRAC(I63,TODAY())),"")</f>
        <v/>
      </c>
      <c r="AF63" s="67" t="str">
        <f ca="1">IF(AND(INT(YEARFRAC(I63,TODAY()))&gt;=36,INT(YEARFRAC(I63,TODAY()))&lt;=45),INT(YEARFRAC(I63,TODAY())),"")</f>
        <v/>
      </c>
      <c r="AG63" s="67" t="str">
        <f ca="1">IF(AND(INT(YEARFRAC(I63,TODAY()))&gt;=46,INT(YEARFRAC(I63,TODAY()))&lt;=50),INT(YEARFRAC(I63,TODAY())),"")</f>
        <v/>
      </c>
      <c r="AH63" s="62"/>
    </row>
    <row r="64" spans="2:34" ht="31.2" x14ac:dyDescent="0.3">
      <c r="B64" s="61" t="s">
        <v>1138</v>
      </c>
      <c r="C64" s="45">
        <v>53</v>
      </c>
      <c r="D64" s="49" t="s">
        <v>23</v>
      </c>
      <c r="E64" s="69"/>
      <c r="H64" s="49" t="str" cm="1">
        <f t="array" ref="H64">IF(
  ISBLANK(F64),
  "",
  IF(
    COUNTIF(Settings!G$1:G$609, F64) = 1,
    INDEX(Settings!H$1:H$609, MATCH(F64, Settings!G$1:G$609, 0)),
    IFERROR(
      INDEX(Settings!H$1:H$609,
        MATCH(1,
          (Settings!G$1:G$609=F64) * (Settings!D$1:D$609=G64),
          0
        )
      ),
      ""
    )
  )
)</f>
        <v/>
      </c>
      <c r="I64" s="61"/>
      <c r="K64" s="65"/>
      <c r="L64" s="63"/>
      <c r="M64" s="65"/>
      <c r="N64" s="65"/>
      <c r="O64" s="49"/>
      <c r="P64" s="65"/>
      <c r="Q64" s="65"/>
      <c r="R64" s="65"/>
      <c r="S64" s="63"/>
      <c r="T64" s="49"/>
      <c r="U64" s="49" t="s">
        <v>22</v>
      </c>
      <c r="V64" s="64">
        <v>100</v>
      </c>
      <c r="W64" s="48"/>
      <c r="X64" s="65">
        <v>45997</v>
      </c>
      <c r="Y64" s="65" t="s">
        <v>1139</v>
      </c>
      <c r="Z64" s="65" t="str">
        <f>IF(E64="","",IF(T64="","ні","так"))</f>
        <v/>
      </c>
      <c r="AA64" s="65">
        <v>45997</v>
      </c>
      <c r="AB64" s="65" t="s">
        <v>109</v>
      </c>
      <c r="AC64" s="65"/>
      <c r="AD64" s="66"/>
      <c r="AE64" s="67" t="str">
        <f ca="1">IF(AND(INT(YEARFRAC(I64,TODAY()))&gt;=25,INT(YEARFRAC(I64,TODAY()))&lt;=35),INT(YEARFRAC(I64,TODAY())),"")</f>
        <v/>
      </c>
      <c r="AF64" s="67" t="str">
        <f ca="1">IF(AND(INT(YEARFRAC(I64,TODAY()))&gt;=36,INT(YEARFRAC(I64,TODAY()))&lt;=45),INT(YEARFRAC(I64,TODAY())),"")</f>
        <v/>
      </c>
      <c r="AG64" s="67" t="str">
        <f ca="1">IF(AND(INT(YEARFRAC(I64,TODAY()))&gt;=46,INT(YEARFRAC(I64,TODAY()))&lt;=50),INT(YEARFRAC(I64,TODAY())),"")</f>
        <v/>
      </c>
      <c r="AH64" s="62"/>
    </row>
    <row r="65" spans="2:34" ht="31.2" x14ac:dyDescent="0.3">
      <c r="B65" s="61" t="s">
        <v>1138</v>
      </c>
      <c r="C65" s="62">
        <v>54</v>
      </c>
      <c r="D65" s="49" t="s">
        <v>23</v>
      </c>
      <c r="E65" s="69"/>
      <c r="H65" s="49" t="str" cm="1">
        <f t="array" ref="H65">IF(
  ISBLANK(F65),
  "",
  IF(
    COUNTIF(Settings!G$1:G$609, F65) = 1,
    INDEX(Settings!H$1:H$609, MATCH(F65, Settings!G$1:G$609, 0)),
    IFERROR(
      INDEX(Settings!H$1:H$609,
        MATCH(1,
          (Settings!G$1:G$609=F65) * (Settings!D$1:D$609=G65),
          0
        )
      ),
      ""
    )
  )
)</f>
        <v/>
      </c>
      <c r="I65" s="61"/>
      <c r="K65" s="65"/>
      <c r="L65" s="63"/>
      <c r="M65" s="49"/>
      <c r="N65" s="49"/>
      <c r="O65" s="49"/>
      <c r="P65" s="49"/>
      <c r="Q65" s="49"/>
      <c r="R65" s="49"/>
      <c r="S65" s="63"/>
      <c r="T65" s="49"/>
      <c r="U65" s="49" t="s">
        <v>22</v>
      </c>
      <c r="V65" s="64">
        <v>100</v>
      </c>
      <c r="W65" s="48"/>
      <c r="X65" s="65">
        <v>45997</v>
      </c>
      <c r="Y65" s="65" t="s">
        <v>1139</v>
      </c>
      <c r="Z65" s="65" t="str">
        <f>IF(E65="","",IF(T65="","ні","так"))</f>
        <v/>
      </c>
      <c r="AA65" s="65">
        <v>45997</v>
      </c>
      <c r="AB65" s="65" t="s">
        <v>109</v>
      </c>
      <c r="AC65" s="65"/>
      <c r="AD65" s="66"/>
      <c r="AE65" s="67" t="str">
        <f ca="1">IF(AND(INT(YEARFRAC(I65,TODAY()))&gt;=25,INT(YEARFRAC(I65,TODAY()))&lt;=35),INT(YEARFRAC(I65,TODAY())),"")</f>
        <v/>
      </c>
      <c r="AF65" s="67" t="str">
        <f ca="1">IF(AND(INT(YEARFRAC(I65,TODAY()))&gt;=36,INT(YEARFRAC(I65,TODAY()))&lt;=45),INT(YEARFRAC(I65,TODAY())),"")</f>
        <v/>
      </c>
      <c r="AG65" s="67" t="str">
        <f ca="1">IF(AND(INT(YEARFRAC(I65,TODAY()))&gt;=46,INT(YEARFRAC(I65,TODAY()))&lt;=50),INT(YEARFRAC(I65,TODAY())),"")</f>
        <v/>
      </c>
      <c r="AH65" s="62"/>
    </row>
    <row r="66" spans="2:34" ht="31.2" x14ac:dyDescent="0.3">
      <c r="B66" s="61" t="s">
        <v>1138</v>
      </c>
      <c r="C66" s="45">
        <v>55</v>
      </c>
      <c r="D66" s="49" t="s">
        <v>23</v>
      </c>
      <c r="E66" s="69"/>
      <c r="H66" s="49" t="str" cm="1">
        <f t="array" ref="H66">IF(
  ISBLANK(F66),
  "",
  IF(
    COUNTIF(Settings!G$1:G$609, F66) = 1,
    INDEX(Settings!H$1:H$609, MATCH(F66, Settings!G$1:G$609, 0)),
    IFERROR(
      INDEX(Settings!H$1:H$609,
        MATCH(1,
          (Settings!G$1:G$609=F66) * (Settings!D$1:D$609=G66),
          0
        )
      ),
      ""
    )
  )
)</f>
        <v/>
      </c>
      <c r="I66" s="61"/>
      <c r="L66" s="71"/>
      <c r="M66" s="49"/>
      <c r="N66" s="49"/>
      <c r="O66" s="49"/>
      <c r="P66" s="49"/>
      <c r="Q66" s="49"/>
      <c r="R66" s="49"/>
      <c r="S66" s="49"/>
      <c r="T66" s="49"/>
      <c r="U66" s="49" t="s">
        <v>22</v>
      </c>
      <c r="V66" s="64">
        <v>100</v>
      </c>
      <c r="W66" s="48"/>
      <c r="X66" s="65">
        <v>45997</v>
      </c>
      <c r="Y66" s="65" t="s">
        <v>1139</v>
      </c>
      <c r="Z66" s="65" t="str">
        <f>IF(E66="","",IF(T66="","ні","так"))</f>
        <v/>
      </c>
      <c r="AA66" s="65">
        <v>45997</v>
      </c>
      <c r="AB66" s="65" t="s">
        <v>109</v>
      </c>
      <c r="AC66" s="65"/>
      <c r="AD66" s="66"/>
      <c r="AE66" s="67" t="str">
        <f ca="1">IF(AND(INT(YEARFRAC(I66,TODAY()))&gt;=25,INT(YEARFRAC(I66,TODAY()))&lt;=35),INT(YEARFRAC(I66,TODAY())),"")</f>
        <v/>
      </c>
      <c r="AF66" s="67" t="str">
        <f ca="1">IF(AND(INT(YEARFRAC(I66,TODAY()))&gt;=36,INT(YEARFRAC(I66,TODAY()))&lt;=45),INT(YEARFRAC(I66,TODAY())),"")</f>
        <v/>
      </c>
      <c r="AG66" s="67" t="str">
        <f ca="1">IF(AND(INT(YEARFRAC(I66,TODAY()))&gt;=46,INT(YEARFRAC(I66,TODAY()))&lt;=50),INT(YEARFRAC(I66,TODAY())),"")</f>
        <v/>
      </c>
      <c r="AH66" s="62"/>
    </row>
    <row r="67" spans="2:34" ht="31.2" x14ac:dyDescent="0.3">
      <c r="B67" s="61" t="s">
        <v>1138</v>
      </c>
      <c r="C67" s="62">
        <v>56</v>
      </c>
      <c r="D67" s="49" t="s">
        <v>23</v>
      </c>
      <c r="H67" s="49" t="str" cm="1">
        <f t="array" ref="H67">IF(
  ISBLANK(F67),
  "",
  IF(
    COUNTIF(Settings!G$1:G$609, F67) = 1,
    INDEX(Settings!H$1:H$609, MATCH(F67, Settings!G$1:G$609, 0)),
    IFERROR(
      INDEX(Settings!H$1:H$609,
        MATCH(1,
          (Settings!G$1:G$609=F67) * (Settings!D$1:D$609=G67),
          0
        )
      ),
      ""
    )
  )
)</f>
        <v/>
      </c>
      <c r="I67" s="61"/>
      <c r="K67" s="65"/>
      <c r="L67" s="63"/>
      <c r="M67" s="49"/>
      <c r="N67" s="49"/>
      <c r="O67" s="49"/>
      <c r="P67" s="49"/>
      <c r="Q67" s="49"/>
      <c r="R67" s="49"/>
      <c r="S67" s="63"/>
      <c r="T67" s="49"/>
      <c r="U67" s="49" t="s">
        <v>22</v>
      </c>
      <c r="V67" s="64">
        <v>100</v>
      </c>
      <c r="W67" s="48"/>
      <c r="X67" s="65">
        <v>45997</v>
      </c>
      <c r="Y67" s="65" t="s">
        <v>1139</v>
      </c>
      <c r="Z67" s="65" t="str">
        <f>IF(E67="","",IF(T67="","ні","так"))</f>
        <v/>
      </c>
      <c r="AA67" s="65">
        <v>45997</v>
      </c>
      <c r="AB67" s="65" t="s">
        <v>109</v>
      </c>
      <c r="AC67" s="65"/>
      <c r="AD67" s="66"/>
      <c r="AE67" s="67" t="str">
        <f ca="1">IF(AND(INT(YEARFRAC(I67,TODAY()))&gt;=25,INT(YEARFRAC(I67,TODAY()))&lt;=35),INT(YEARFRAC(I67,TODAY())),"")</f>
        <v/>
      </c>
      <c r="AF67" s="67" t="str">
        <f ca="1">IF(AND(INT(YEARFRAC(I67,TODAY()))&gt;=36,INT(YEARFRAC(I67,TODAY()))&lt;=45),INT(YEARFRAC(I67,TODAY())),"")</f>
        <v/>
      </c>
      <c r="AG67" s="67" t="str">
        <f ca="1">IF(AND(INT(YEARFRAC(I67,TODAY()))&gt;=46,INT(YEARFRAC(I67,TODAY()))&lt;=50),INT(YEARFRAC(I67,TODAY())),"")</f>
        <v/>
      </c>
      <c r="AH67" s="62"/>
    </row>
    <row r="68" spans="2:34" ht="31.2" x14ac:dyDescent="0.3">
      <c r="B68" s="61" t="s">
        <v>1138</v>
      </c>
      <c r="C68" s="45">
        <v>57</v>
      </c>
      <c r="D68" s="49" t="s">
        <v>23</v>
      </c>
      <c r="E68" s="69"/>
      <c r="H68" s="49" t="str" cm="1">
        <f t="array" ref="H68">IF(
  ISBLANK(F68),
  "",
  IF(
    COUNTIF(Settings!G$1:G$609, F68) = 1,
    INDEX(Settings!H$1:H$609, MATCH(F68, Settings!G$1:G$609, 0)),
    IFERROR(
      INDEX(Settings!H$1:H$609,
        MATCH(1,
          (Settings!G$1:G$609=F68) * (Settings!D$1:D$609=G68),
          0
        )
      ),
      ""
    )
  )
)</f>
        <v/>
      </c>
      <c r="I68" s="61"/>
      <c r="L68" s="63"/>
      <c r="M68" s="49"/>
      <c r="N68" s="49"/>
      <c r="O68" s="49"/>
      <c r="P68" s="49"/>
      <c r="Q68" s="49"/>
      <c r="R68" s="49"/>
      <c r="S68" s="63"/>
      <c r="T68" s="49"/>
      <c r="U68" s="49" t="s">
        <v>22</v>
      </c>
      <c r="V68" s="64">
        <v>100</v>
      </c>
      <c r="W68" s="48"/>
      <c r="X68" s="65">
        <v>45997</v>
      </c>
      <c r="Y68" s="65" t="s">
        <v>1139</v>
      </c>
      <c r="Z68" s="65" t="str">
        <f>IF(E68="","",IF(T68="","ні","так"))</f>
        <v/>
      </c>
      <c r="AA68" s="65">
        <v>45997</v>
      </c>
      <c r="AB68" s="65" t="s">
        <v>109</v>
      </c>
      <c r="AC68" s="65"/>
      <c r="AD68" s="66"/>
      <c r="AE68" s="67" t="str">
        <f ca="1">IF(AND(INT(YEARFRAC(I68,TODAY()))&gt;=25,INT(YEARFRAC(I68,TODAY()))&lt;=35),INT(YEARFRAC(I68,TODAY())),"")</f>
        <v/>
      </c>
      <c r="AF68" s="67" t="str">
        <f ca="1">IF(AND(INT(YEARFRAC(I68,TODAY()))&gt;=36,INT(YEARFRAC(I68,TODAY()))&lt;=45),INT(YEARFRAC(I68,TODAY())),"")</f>
        <v/>
      </c>
      <c r="AG68" s="67" t="str">
        <f ca="1">IF(AND(INT(YEARFRAC(I68,TODAY()))&gt;=46,INT(YEARFRAC(I68,TODAY()))&lt;=50),INT(YEARFRAC(I68,TODAY())),"")</f>
        <v/>
      </c>
      <c r="AH68" s="62"/>
    </row>
    <row r="69" spans="2:34" ht="31.2" x14ac:dyDescent="0.3">
      <c r="B69" s="61" t="s">
        <v>1138</v>
      </c>
      <c r="C69" s="62">
        <v>58</v>
      </c>
      <c r="D69" s="49" t="s">
        <v>23</v>
      </c>
      <c r="E69" s="69"/>
      <c r="H69" s="49" t="str" cm="1">
        <f t="array" ref="H69">IF(
  ISBLANK(F69),
  "",
  IF(
    COUNTIF(Settings!G$1:G$609, F69) = 1,
    INDEX(Settings!H$1:H$609, MATCH(F69, Settings!G$1:G$609, 0)),
    IFERROR(
      INDEX(Settings!H$1:H$609,
        MATCH(1,
          (Settings!G$1:G$609=F69) * (Settings!D$1:D$609=G69),
          0
        )
      ),
      ""
    )
  )
)</f>
        <v/>
      </c>
      <c r="I69" s="61"/>
      <c r="L69" s="63"/>
      <c r="M69" s="49"/>
      <c r="N69" s="49"/>
      <c r="O69" s="49"/>
      <c r="P69" s="49"/>
      <c r="Q69" s="49"/>
      <c r="R69" s="49"/>
      <c r="S69" s="63"/>
      <c r="T69" s="49"/>
      <c r="U69" s="49" t="s">
        <v>22</v>
      </c>
      <c r="V69" s="64">
        <v>100</v>
      </c>
      <c r="W69" s="48"/>
      <c r="X69" s="65">
        <v>45997</v>
      </c>
      <c r="Y69" s="65" t="s">
        <v>1139</v>
      </c>
      <c r="Z69" s="65" t="str">
        <f>IF(E69="","",IF(T69="","ні","так"))</f>
        <v/>
      </c>
      <c r="AA69" s="65">
        <v>45997</v>
      </c>
      <c r="AB69" s="65" t="s">
        <v>109</v>
      </c>
      <c r="AC69" s="65"/>
      <c r="AD69" s="66"/>
      <c r="AE69" s="67" t="str">
        <f ca="1">IF(AND(INT(YEARFRAC(I69,TODAY()))&gt;=25,INT(YEARFRAC(I69,TODAY()))&lt;=35),INT(YEARFRAC(I69,TODAY())),"")</f>
        <v/>
      </c>
      <c r="AF69" s="67" t="str">
        <f ca="1">IF(AND(INT(YEARFRAC(I69,TODAY()))&gt;=36,INT(YEARFRAC(I69,TODAY()))&lt;=45),INT(YEARFRAC(I69,TODAY())),"")</f>
        <v/>
      </c>
      <c r="AG69" s="67" t="str">
        <f ca="1">IF(AND(INT(YEARFRAC(I69,TODAY()))&gt;=46,INT(YEARFRAC(I69,TODAY()))&lt;=50),INT(YEARFRAC(I69,TODAY())),"")</f>
        <v/>
      </c>
      <c r="AH69" s="62"/>
    </row>
    <row r="70" spans="2:34" ht="31.2" x14ac:dyDescent="0.3">
      <c r="B70" s="61" t="s">
        <v>1138</v>
      </c>
      <c r="C70" s="45">
        <v>59</v>
      </c>
      <c r="D70" s="49" t="s">
        <v>23</v>
      </c>
      <c r="H70" s="49" t="str" cm="1">
        <f t="array" ref="H70">IF(
  ISBLANK(F70),
  "",
  IF(
    COUNTIF(Settings!G$1:G$609, F70) = 1,
    INDEX(Settings!H$1:H$609, MATCH(F70, Settings!G$1:G$609, 0)),
    IFERROR(
      INDEX(Settings!H$1:H$609,
        MATCH(1,
          (Settings!G$1:G$609=F70) * (Settings!D$1:D$609=G70),
          0
        )
      ),
      ""
    )
  )
)</f>
        <v/>
      </c>
      <c r="I70" s="61"/>
      <c r="K70" s="49"/>
      <c r="L70" s="63"/>
      <c r="M70" s="49"/>
      <c r="N70" s="49"/>
      <c r="O70" s="49"/>
      <c r="P70" s="49"/>
      <c r="Q70" s="49"/>
      <c r="R70" s="49"/>
      <c r="T70" s="49"/>
      <c r="U70" s="49" t="s">
        <v>22</v>
      </c>
      <c r="V70" s="64">
        <v>100</v>
      </c>
      <c r="W70" s="48"/>
      <c r="X70" s="65">
        <v>45997</v>
      </c>
      <c r="Y70" s="65" t="s">
        <v>1139</v>
      </c>
      <c r="Z70" s="65" t="str">
        <f>IF(E70="","",IF(T70="","ні","так"))</f>
        <v/>
      </c>
      <c r="AA70" s="65">
        <v>45997</v>
      </c>
      <c r="AB70" s="65" t="s">
        <v>109</v>
      </c>
      <c r="AC70" s="65"/>
      <c r="AD70" s="66"/>
      <c r="AE70" s="67" t="str">
        <f ca="1">IF(AND(INT(YEARFRAC(I70,TODAY()))&gt;=25,INT(YEARFRAC(I70,TODAY()))&lt;=35),INT(YEARFRAC(I70,TODAY())),"")</f>
        <v/>
      </c>
      <c r="AF70" s="67" t="str">
        <f ca="1">IF(AND(INT(YEARFRAC(I70,TODAY()))&gt;=36,INT(YEARFRAC(I70,TODAY()))&lt;=45),INT(YEARFRAC(I70,TODAY())),"")</f>
        <v/>
      </c>
      <c r="AG70" s="67" t="str">
        <f ca="1">IF(AND(INT(YEARFRAC(I70,TODAY()))&gt;=46,INT(YEARFRAC(I70,TODAY()))&lt;=50),INT(YEARFRAC(I70,TODAY())),"")</f>
        <v/>
      </c>
      <c r="AH70" s="62"/>
    </row>
    <row r="71" spans="2:34" ht="31.2" x14ac:dyDescent="0.3">
      <c r="B71" s="61" t="s">
        <v>1138</v>
      </c>
      <c r="C71" s="62">
        <v>60</v>
      </c>
      <c r="D71" s="49" t="s">
        <v>23</v>
      </c>
      <c r="E71" s="69"/>
      <c r="H71" s="49" t="str" cm="1">
        <f t="array" ref="H71">IF(
  ISBLANK(F71),
  "",
  IF(
    COUNTIF(Settings!G$1:G$609, F71) = 1,
    INDEX(Settings!H$1:H$609, MATCH(F71, Settings!G$1:G$609, 0)),
    IFERROR(
      INDEX(Settings!H$1:H$609,
        MATCH(1,
          (Settings!G$1:G$609=F71) * (Settings!D$1:D$609=G71),
          0
        )
      ),
      ""
    )
  )
)</f>
        <v/>
      </c>
      <c r="I71" s="61"/>
      <c r="L71" s="63"/>
      <c r="M71" s="49"/>
      <c r="N71" s="49"/>
      <c r="O71" s="49"/>
      <c r="P71" s="49"/>
      <c r="Q71" s="49"/>
      <c r="R71" s="49"/>
      <c r="S71" s="63"/>
      <c r="T71" s="49"/>
      <c r="U71" s="49" t="s">
        <v>22</v>
      </c>
      <c r="V71" s="64">
        <v>100</v>
      </c>
      <c r="W71" s="48"/>
      <c r="X71" s="65">
        <v>45997</v>
      </c>
      <c r="Y71" s="65" t="s">
        <v>1139</v>
      </c>
      <c r="Z71" s="65" t="str">
        <f>IF(E71="","",IF(T71="","ні","так"))</f>
        <v/>
      </c>
      <c r="AA71" s="65">
        <v>45997</v>
      </c>
      <c r="AB71" s="65" t="s">
        <v>109</v>
      </c>
      <c r="AC71" s="65"/>
      <c r="AD71" s="66"/>
      <c r="AE71" s="67" t="str">
        <f ca="1">IF(AND(INT(YEARFRAC(I71,TODAY()))&gt;=25,INT(YEARFRAC(I71,TODAY()))&lt;=35),INT(YEARFRAC(I71,TODAY())),"")</f>
        <v/>
      </c>
      <c r="AF71" s="67" t="str">
        <f ca="1">IF(AND(INT(YEARFRAC(I71,TODAY()))&gt;=36,INT(YEARFRAC(I71,TODAY()))&lt;=45),INT(YEARFRAC(I71,TODAY())),"")</f>
        <v/>
      </c>
      <c r="AG71" s="67" t="str">
        <f ca="1">IF(AND(INT(YEARFRAC(I71,TODAY()))&gt;=46,INT(YEARFRAC(I71,TODAY()))&lt;=50),INT(YEARFRAC(I71,TODAY())),"")</f>
        <v/>
      </c>
      <c r="AH71" s="62"/>
    </row>
    <row r="72" spans="2:34" ht="31.2" x14ac:dyDescent="0.3">
      <c r="B72" s="61" t="s">
        <v>1138</v>
      </c>
      <c r="C72" s="45">
        <v>61</v>
      </c>
      <c r="D72" s="49" t="s">
        <v>23</v>
      </c>
      <c r="E72" s="49"/>
      <c r="H72" s="49" t="str" cm="1">
        <f t="array" ref="H72">IF(
  ISBLANK(F72),
  "",
  IF(
    COUNTIF(Settings!G$1:G$609, F72) = 1,
    INDEX(Settings!H$1:H$609, MATCH(F72, Settings!G$1:G$609, 0)),
    IFERROR(
      INDEX(Settings!H$1:H$609,
        MATCH(1,
          (Settings!G$1:G$609=F72) * (Settings!D$1:D$609=G72),
          0
        )
      ),
      ""
    )
  )
)</f>
        <v/>
      </c>
      <c r="I72" s="61"/>
      <c r="K72" s="63"/>
      <c r="L72" s="63"/>
      <c r="M72" s="49"/>
      <c r="N72" s="49"/>
      <c r="O72" s="49"/>
      <c r="P72" s="49"/>
      <c r="Q72" s="49"/>
      <c r="R72" s="49"/>
      <c r="S72" s="63"/>
      <c r="T72" s="49"/>
      <c r="U72" s="49" t="s">
        <v>22</v>
      </c>
      <c r="V72" s="64">
        <v>100</v>
      </c>
      <c r="W72" s="48"/>
      <c r="X72" s="65">
        <v>45997</v>
      </c>
      <c r="Y72" s="65" t="s">
        <v>1139</v>
      </c>
      <c r="Z72" s="65" t="str">
        <f>IF(E72="","",IF(T72="","ні","так"))</f>
        <v/>
      </c>
      <c r="AA72" s="65">
        <v>45997</v>
      </c>
      <c r="AB72" s="65" t="s">
        <v>109</v>
      </c>
      <c r="AC72" s="65"/>
      <c r="AD72" s="66"/>
      <c r="AE72" s="67" t="str">
        <f ca="1">IF(AND(INT(YEARFRAC(I72,TODAY()))&gt;=25,INT(YEARFRAC(I72,TODAY()))&lt;=35),INT(YEARFRAC(I72,TODAY())),"")</f>
        <v/>
      </c>
      <c r="AF72" s="67" t="str">
        <f ca="1">IF(AND(INT(YEARFRAC(I72,TODAY()))&gt;=36,INT(YEARFRAC(I72,TODAY()))&lt;=45),INT(YEARFRAC(I72,TODAY())),"")</f>
        <v/>
      </c>
      <c r="AG72" s="67" t="str">
        <f ca="1">IF(AND(INT(YEARFRAC(I72,TODAY()))&gt;=46,INT(YEARFRAC(I72,TODAY()))&lt;=50),INT(YEARFRAC(I72,TODAY())),"")</f>
        <v/>
      </c>
      <c r="AH72" s="62"/>
    </row>
    <row r="73" spans="2:34" ht="31.2" x14ac:dyDescent="0.3">
      <c r="B73" s="61" t="s">
        <v>1138</v>
      </c>
      <c r="C73" s="62">
        <v>62</v>
      </c>
      <c r="D73" s="49" t="s">
        <v>23</v>
      </c>
      <c r="E73" s="49"/>
      <c r="H73" s="49" t="str" cm="1">
        <f t="array" ref="H73">IF(
  ISBLANK(F73),
  "",
  IF(
    COUNTIF(Settings!G$1:G$609, F73) = 1,
    INDEX(Settings!H$1:H$609, MATCH(F73, Settings!G$1:G$609, 0)),
    IFERROR(
      INDEX(Settings!H$1:H$609,
        MATCH(1,
          (Settings!G$1:G$609=F73) * (Settings!D$1:D$609=G73),
          0
        )
      ),
      ""
    )
  )
)</f>
        <v/>
      </c>
      <c r="I73" s="61"/>
      <c r="L73" s="49"/>
      <c r="M73" s="49"/>
      <c r="N73" s="78"/>
      <c r="O73" s="49"/>
      <c r="P73" s="79"/>
      <c r="Q73" s="79"/>
      <c r="R73" s="49"/>
      <c r="S73" s="63"/>
      <c r="T73" s="49"/>
      <c r="U73" s="49" t="s">
        <v>22</v>
      </c>
      <c r="V73" s="64">
        <v>100</v>
      </c>
      <c r="W73" s="48"/>
      <c r="X73" s="65">
        <v>45997</v>
      </c>
      <c r="Y73" s="65" t="s">
        <v>1139</v>
      </c>
      <c r="Z73" s="65" t="str">
        <f>IF(E73="","",IF(T73="","ні","так"))</f>
        <v/>
      </c>
      <c r="AA73" s="65">
        <v>45997</v>
      </c>
      <c r="AB73" s="65" t="s">
        <v>109</v>
      </c>
      <c r="AC73" s="65"/>
      <c r="AD73" s="66"/>
      <c r="AE73" s="67" t="str">
        <f ca="1">IF(AND(INT(YEARFRAC(I73,TODAY()))&gt;=25,INT(YEARFRAC(I73,TODAY()))&lt;=35),INT(YEARFRAC(I73,TODAY())),"")</f>
        <v/>
      </c>
      <c r="AF73" s="67" t="str">
        <f ca="1">IF(AND(INT(YEARFRAC(I73,TODAY()))&gt;=36,INT(YEARFRAC(I73,TODAY()))&lt;=45),INT(YEARFRAC(I73,TODAY())),"")</f>
        <v/>
      </c>
      <c r="AG73" s="67" t="str">
        <f ca="1">IF(AND(INT(YEARFRAC(I73,TODAY()))&gt;=46,INT(YEARFRAC(I73,TODAY()))&lt;=50),INT(YEARFRAC(I73,TODAY())),"")</f>
        <v/>
      </c>
      <c r="AH73" s="62"/>
    </row>
    <row r="74" spans="2:34" ht="31.2" x14ac:dyDescent="0.3">
      <c r="B74" s="61" t="s">
        <v>1138</v>
      </c>
      <c r="C74" s="45">
        <v>63</v>
      </c>
      <c r="D74" s="49" t="s">
        <v>23</v>
      </c>
      <c r="E74" s="69"/>
      <c r="H74" s="49" t="str" cm="1">
        <f t="array" ref="H74">IF(
  ISBLANK(F74),
  "",
  IF(
    COUNTIF(Settings!G$1:G$609, F74) = 1,
    INDEX(Settings!H$1:H$609, MATCH(F74, Settings!G$1:G$609, 0)),
    IFERROR(
      INDEX(Settings!H$1:H$609,
        MATCH(1,
          (Settings!G$1:G$609=F74) * (Settings!D$1:D$609=G74),
          0
        )
      ),
      ""
    )
  )
)</f>
        <v/>
      </c>
      <c r="I74" s="61"/>
      <c r="K74" s="49"/>
      <c r="L74" s="63"/>
      <c r="M74" s="49"/>
      <c r="N74" s="49"/>
      <c r="O74" s="49"/>
      <c r="P74" s="49"/>
      <c r="Q74" s="49"/>
      <c r="R74" s="49"/>
      <c r="T74" s="49"/>
      <c r="U74" s="49" t="s">
        <v>22</v>
      </c>
      <c r="V74" s="64">
        <v>100</v>
      </c>
      <c r="W74" s="48"/>
      <c r="X74" s="65">
        <v>45997</v>
      </c>
      <c r="Y74" s="65" t="s">
        <v>1139</v>
      </c>
      <c r="Z74" s="65" t="str">
        <f>IF(E74="","",IF(T74="","ні","так"))</f>
        <v/>
      </c>
      <c r="AA74" s="65">
        <v>45997</v>
      </c>
      <c r="AB74" s="65" t="s">
        <v>109</v>
      </c>
      <c r="AC74" s="65"/>
      <c r="AD74" s="66"/>
      <c r="AE74" s="67" t="str">
        <f ca="1">IF(AND(INT(YEARFRAC(I74,TODAY()))&gt;=25,INT(YEARFRAC(I74,TODAY()))&lt;=35),INT(YEARFRAC(I74,TODAY())),"")</f>
        <v/>
      </c>
      <c r="AF74" s="67" t="str">
        <f ca="1">IF(AND(INT(YEARFRAC(I74,TODAY()))&gt;=36,INT(YEARFRAC(I74,TODAY()))&lt;=45),INT(YEARFRAC(I74,TODAY())),"")</f>
        <v/>
      </c>
      <c r="AG74" s="67" t="str">
        <f ca="1">IF(AND(INT(YEARFRAC(I74,TODAY()))&gt;=46,INT(YEARFRAC(I74,TODAY()))&lt;=50),INT(YEARFRAC(I74,TODAY())),"")</f>
        <v/>
      </c>
      <c r="AH74" s="62"/>
    </row>
    <row r="75" spans="2:34" ht="31.2" x14ac:dyDescent="0.3">
      <c r="B75" s="61" t="s">
        <v>1138</v>
      </c>
      <c r="C75" s="62">
        <v>64</v>
      </c>
      <c r="D75" s="49" t="s">
        <v>23</v>
      </c>
      <c r="E75" s="69"/>
      <c r="H75" s="49" t="str" cm="1">
        <f t="array" ref="H75">IF(
  ISBLANK(F75),
  "",
  IF(
    COUNTIF(Settings!G$1:G$609, F75) = 1,
    INDEX(Settings!H$1:H$609, MATCH(F75, Settings!G$1:G$609, 0)),
    IFERROR(
      INDEX(Settings!H$1:H$609,
        MATCH(1,
          (Settings!G$1:G$609=F75) * (Settings!D$1:D$609=G75),
          0
        )
      ),
      ""
    )
  )
)</f>
        <v/>
      </c>
      <c r="I75" s="61"/>
      <c r="L75" s="63"/>
      <c r="M75" s="49"/>
      <c r="N75" s="49"/>
      <c r="O75" s="49"/>
      <c r="P75" s="49"/>
      <c r="Q75" s="49"/>
      <c r="R75" s="49"/>
      <c r="S75" s="63"/>
      <c r="T75" s="49"/>
      <c r="U75" s="49" t="s">
        <v>22</v>
      </c>
      <c r="V75" s="64">
        <v>100</v>
      </c>
      <c r="W75" s="48"/>
      <c r="X75" s="65">
        <v>45997</v>
      </c>
      <c r="Y75" s="65" t="s">
        <v>1139</v>
      </c>
      <c r="Z75" s="65" t="str">
        <f>IF(E75="","",IF(T75="","ні","так"))</f>
        <v/>
      </c>
      <c r="AA75" s="65">
        <v>45997</v>
      </c>
      <c r="AB75" s="65" t="s">
        <v>109</v>
      </c>
      <c r="AC75" s="65"/>
      <c r="AD75" s="66"/>
      <c r="AE75" s="67" t="str">
        <f ca="1">IF(AND(INT(YEARFRAC(I75,TODAY()))&gt;=25,INT(YEARFRAC(I75,TODAY()))&lt;=35),INT(YEARFRAC(I75,TODAY())),"")</f>
        <v/>
      </c>
      <c r="AF75" s="67" t="str">
        <f ca="1">IF(AND(INT(YEARFRAC(I75,TODAY()))&gt;=36,INT(YEARFRAC(I75,TODAY()))&lt;=45),INT(YEARFRAC(I75,TODAY())),"")</f>
        <v/>
      </c>
      <c r="AG75" s="67" t="str">
        <f ca="1">IF(AND(INT(YEARFRAC(I75,TODAY()))&gt;=46,INT(YEARFRAC(I75,TODAY()))&lt;=50),INT(YEARFRAC(I75,TODAY())),"")</f>
        <v/>
      </c>
      <c r="AH75" s="62"/>
    </row>
    <row r="76" spans="2:34" ht="31.2" x14ac:dyDescent="0.3">
      <c r="B76" s="61" t="s">
        <v>1138</v>
      </c>
      <c r="C76" s="45">
        <v>65</v>
      </c>
      <c r="D76" s="49" t="s">
        <v>23</v>
      </c>
      <c r="E76" s="69"/>
      <c r="H76" s="49" t="str" cm="1">
        <f t="array" ref="H76">IF(
  ISBLANK(F76),
  "",
  IF(
    COUNTIF(Settings!G$1:G$609, F76) = 1,
    INDEX(Settings!H$1:H$609, MATCH(F76, Settings!G$1:G$609, 0)),
    IFERROR(
      INDEX(Settings!H$1:H$609,
        MATCH(1,
          (Settings!G$1:G$609=F76) * (Settings!D$1:D$609=G76),
          0
        )
      ),
      ""
    )
  )
)</f>
        <v/>
      </c>
      <c r="I76" s="61"/>
      <c r="K76" s="49"/>
      <c r="L76" s="63"/>
      <c r="M76" s="49"/>
      <c r="N76" s="49"/>
      <c r="O76" s="49"/>
      <c r="P76" s="49"/>
      <c r="Q76" s="49"/>
      <c r="R76" s="49"/>
      <c r="T76" s="49"/>
      <c r="U76" s="49" t="s">
        <v>22</v>
      </c>
      <c r="V76" s="64">
        <v>100</v>
      </c>
      <c r="W76" s="48"/>
      <c r="X76" s="65">
        <v>45997</v>
      </c>
      <c r="Y76" s="65" t="s">
        <v>1139</v>
      </c>
      <c r="Z76" s="65" t="str">
        <f>IF(E76="","",IF(T76="","ні","так"))</f>
        <v/>
      </c>
      <c r="AA76" s="65">
        <v>45997</v>
      </c>
      <c r="AB76" s="65" t="s">
        <v>109</v>
      </c>
      <c r="AC76" s="65"/>
      <c r="AD76" s="66"/>
      <c r="AE76" s="67" t="str">
        <f ca="1">IF(AND(INT(YEARFRAC(I76,TODAY()))&gt;=25,INT(YEARFRAC(I76,TODAY()))&lt;=35),INT(YEARFRAC(I76,TODAY())),"")</f>
        <v/>
      </c>
      <c r="AF76" s="67" t="str">
        <f ca="1">IF(AND(INT(YEARFRAC(I76,TODAY()))&gt;=36,INT(YEARFRAC(I76,TODAY()))&lt;=45),INT(YEARFRAC(I76,TODAY())),"")</f>
        <v/>
      </c>
      <c r="AG76" s="67" t="str">
        <f ca="1">IF(AND(INT(YEARFRAC(I76,TODAY()))&gt;=46,INT(YEARFRAC(I76,TODAY()))&lt;=50),INT(YEARFRAC(I76,TODAY())),"")</f>
        <v/>
      </c>
      <c r="AH76" s="62"/>
    </row>
    <row r="77" spans="2:34" ht="31.2" x14ac:dyDescent="0.3">
      <c r="B77" s="61" t="s">
        <v>1138</v>
      </c>
      <c r="C77" s="62">
        <v>66</v>
      </c>
      <c r="D77" s="49" t="s">
        <v>23</v>
      </c>
      <c r="H77" s="49" t="str" cm="1">
        <f t="array" ref="H77">IF(
  ISBLANK(F77),
  "",
  IF(
    COUNTIF(Settings!G$1:G$609, F77) = 1,
    INDEX(Settings!H$1:H$609, MATCH(F77, Settings!G$1:G$609, 0)),
    IFERROR(
      INDEX(Settings!H$1:H$609,
        MATCH(1,
          (Settings!G$1:G$609=F77) * (Settings!D$1:D$609=G77),
          0
        )
      ),
      ""
    )
  )
)</f>
        <v/>
      </c>
      <c r="I77" s="61"/>
      <c r="K77" s="71"/>
      <c r="L77" s="71"/>
      <c r="M77" s="49"/>
      <c r="N77" s="49"/>
      <c r="O77" s="49"/>
      <c r="P77" s="49"/>
      <c r="Q77" s="49"/>
      <c r="R77" s="49"/>
      <c r="S77" s="63"/>
      <c r="T77" s="49"/>
      <c r="U77" s="49" t="s">
        <v>22</v>
      </c>
      <c r="V77" s="64">
        <v>100</v>
      </c>
      <c r="W77" s="48"/>
      <c r="X77" s="65">
        <v>45997</v>
      </c>
      <c r="Y77" s="65" t="s">
        <v>1139</v>
      </c>
      <c r="Z77" s="65" t="str">
        <f>IF(E77="","",IF(T77="","ні","так"))</f>
        <v/>
      </c>
      <c r="AA77" s="65">
        <v>45997</v>
      </c>
      <c r="AB77" s="65" t="s">
        <v>109</v>
      </c>
      <c r="AC77" s="65"/>
      <c r="AD77" s="66"/>
      <c r="AE77" s="67" t="str">
        <f ca="1">IF(AND(INT(YEARFRAC(I77,TODAY()))&gt;=25,INT(YEARFRAC(I77,TODAY()))&lt;=35),INT(YEARFRAC(I77,TODAY())),"")</f>
        <v/>
      </c>
      <c r="AF77" s="67" t="str">
        <f ca="1">IF(AND(INT(YEARFRAC(I77,TODAY()))&gt;=36,INT(YEARFRAC(I77,TODAY()))&lt;=45),INT(YEARFRAC(I77,TODAY())),"")</f>
        <v/>
      </c>
      <c r="AG77" s="67" t="str">
        <f ca="1">IF(AND(INT(YEARFRAC(I77,TODAY()))&gt;=46,INT(YEARFRAC(I77,TODAY()))&lt;=50),INT(YEARFRAC(I77,TODAY())),"")</f>
        <v/>
      </c>
      <c r="AH77" s="62"/>
    </row>
    <row r="78" spans="2:34" ht="31.2" x14ac:dyDescent="0.3">
      <c r="B78" s="61" t="s">
        <v>1138</v>
      </c>
      <c r="C78" s="45">
        <v>67</v>
      </c>
      <c r="D78" s="49" t="s">
        <v>23</v>
      </c>
      <c r="E78" s="69"/>
      <c r="H78" s="49" t="str" cm="1">
        <f t="array" ref="H78">IF(
  ISBLANK(F78),
  "",
  IF(
    COUNTIF(Settings!G$1:G$609, F78) = 1,
    INDEX(Settings!H$1:H$609, MATCH(F78, Settings!G$1:G$609, 0)),
    IFERROR(
      INDEX(Settings!H$1:H$609,
        MATCH(1,
          (Settings!G$1:G$609=F78) * (Settings!D$1:D$609=G78),
          0
        )
      ),
      ""
    )
  )
)</f>
        <v/>
      </c>
      <c r="I78" s="61"/>
      <c r="K78" s="49"/>
      <c r="L78" s="63"/>
      <c r="M78" s="49"/>
      <c r="N78" s="49"/>
      <c r="O78" s="49"/>
      <c r="P78" s="49"/>
      <c r="Q78" s="49"/>
      <c r="R78" s="49"/>
      <c r="S78" s="63"/>
      <c r="T78" s="49"/>
      <c r="U78" s="49" t="s">
        <v>22</v>
      </c>
      <c r="V78" s="64">
        <v>100</v>
      </c>
      <c r="W78" s="48"/>
      <c r="X78" s="65">
        <v>45997</v>
      </c>
      <c r="Y78" s="65" t="s">
        <v>1139</v>
      </c>
      <c r="Z78" s="65" t="str">
        <f>IF(E78="","",IF(T78="","ні","так"))</f>
        <v/>
      </c>
      <c r="AA78" s="65">
        <v>45997</v>
      </c>
      <c r="AB78" s="65" t="s">
        <v>109</v>
      </c>
      <c r="AC78" s="65"/>
      <c r="AD78" s="66"/>
      <c r="AE78" s="67" t="str">
        <f ca="1">IF(AND(INT(YEARFRAC(I78,TODAY()))&gt;=25,INT(YEARFRAC(I78,TODAY()))&lt;=35),INT(YEARFRAC(I78,TODAY())),"")</f>
        <v/>
      </c>
      <c r="AF78" s="67" t="str">
        <f ca="1">IF(AND(INT(YEARFRAC(I78,TODAY()))&gt;=36,INT(YEARFRAC(I78,TODAY()))&lt;=45),INT(YEARFRAC(I78,TODAY())),"")</f>
        <v/>
      </c>
      <c r="AG78" s="67" t="str">
        <f ca="1">IF(AND(INT(YEARFRAC(I78,TODAY()))&gt;=46,INT(YEARFRAC(I78,TODAY()))&lt;=50),INT(YEARFRAC(I78,TODAY())),"")</f>
        <v/>
      </c>
      <c r="AH78" s="62"/>
    </row>
    <row r="79" spans="2:34" ht="31.2" x14ac:dyDescent="0.3">
      <c r="B79" s="61" t="s">
        <v>1138</v>
      </c>
      <c r="C79" s="62">
        <v>68</v>
      </c>
      <c r="D79" s="49" t="s">
        <v>23</v>
      </c>
      <c r="H79" s="49" t="str" cm="1">
        <f t="array" ref="H79">IF(
  ISBLANK(F79),
  "",
  IF(
    COUNTIF(Settings!G$1:G$609, F79) = 1,
    INDEX(Settings!H$1:H$609, MATCH(F79, Settings!G$1:G$609, 0)),
    IFERROR(
      INDEX(Settings!H$1:H$609,
        MATCH(1,
          (Settings!G$1:G$609=F79) * (Settings!D$1:D$609=G79),
          0
        )
      ),
      ""
    )
  )
)</f>
        <v/>
      </c>
      <c r="I79" s="61"/>
      <c r="K79" s="71"/>
      <c r="L79" s="71"/>
      <c r="M79" s="49"/>
      <c r="N79" s="49"/>
      <c r="O79" s="49"/>
      <c r="P79" s="49"/>
      <c r="Q79" s="49"/>
      <c r="R79" s="49"/>
      <c r="S79" s="63"/>
      <c r="T79" s="49"/>
      <c r="U79" s="49" t="s">
        <v>22</v>
      </c>
      <c r="V79" s="64">
        <v>100</v>
      </c>
      <c r="W79" s="48"/>
      <c r="X79" s="65">
        <v>45997</v>
      </c>
      <c r="Y79" s="65" t="s">
        <v>1139</v>
      </c>
      <c r="Z79" s="65" t="str">
        <f>IF(E79="","",IF(T79="","ні","так"))</f>
        <v/>
      </c>
      <c r="AA79" s="65">
        <v>45997</v>
      </c>
      <c r="AB79" s="65" t="s">
        <v>109</v>
      </c>
      <c r="AC79" s="65"/>
      <c r="AD79" s="66"/>
      <c r="AE79" s="67" t="str">
        <f ca="1">IF(AND(INT(YEARFRAC(I79,TODAY()))&gt;=25,INT(YEARFRAC(I79,TODAY()))&lt;=35),INT(YEARFRAC(I79,TODAY())),"")</f>
        <v/>
      </c>
      <c r="AF79" s="67" t="str">
        <f ca="1">IF(AND(INT(YEARFRAC(I79,TODAY()))&gt;=36,INT(YEARFRAC(I79,TODAY()))&lt;=45),INT(YEARFRAC(I79,TODAY())),"")</f>
        <v/>
      </c>
      <c r="AG79" s="67" t="str">
        <f ca="1">IF(AND(INT(YEARFRAC(I79,TODAY()))&gt;=46,INT(YEARFRAC(I79,TODAY()))&lt;=50),INT(YEARFRAC(I79,TODAY())),"")</f>
        <v/>
      </c>
      <c r="AH79" s="62"/>
    </row>
    <row r="80" spans="2:34" ht="31.2" x14ac:dyDescent="0.3">
      <c r="B80" s="61" t="s">
        <v>1138</v>
      </c>
      <c r="C80" s="45">
        <v>69</v>
      </c>
      <c r="D80" s="49" t="s">
        <v>23</v>
      </c>
      <c r="E80" s="49"/>
      <c r="H80" s="49" t="str" cm="1">
        <f t="array" ref="H80">IF(
  ISBLANK(F80),
  "",
  IF(
    COUNTIF(Settings!G$1:G$609, F80) = 1,
    INDEX(Settings!H$1:H$609, MATCH(F80, Settings!G$1:G$609, 0)),
    IFERROR(
      INDEX(Settings!H$1:H$609,
        MATCH(1,
          (Settings!G$1:G$609=F80) * (Settings!D$1:D$609=G80),
          0
        )
      ),
      ""
    )
  )
)</f>
        <v/>
      </c>
      <c r="I80" s="61"/>
      <c r="K80" s="49"/>
      <c r="L80" s="63"/>
      <c r="M80" s="49"/>
      <c r="N80" s="49"/>
      <c r="O80" s="49"/>
      <c r="P80" s="49"/>
      <c r="Q80" s="49"/>
      <c r="R80" s="49"/>
      <c r="T80" s="49"/>
      <c r="U80" s="49" t="s">
        <v>22</v>
      </c>
      <c r="V80" s="64">
        <v>100</v>
      </c>
      <c r="W80" s="48"/>
      <c r="X80" s="65">
        <v>45997</v>
      </c>
      <c r="Y80" s="65" t="s">
        <v>1139</v>
      </c>
      <c r="Z80" s="65" t="str">
        <f>IF(E80="","",IF(T80="","ні","так"))</f>
        <v/>
      </c>
      <c r="AA80" s="65">
        <v>45997</v>
      </c>
      <c r="AB80" s="65" t="s">
        <v>109</v>
      </c>
      <c r="AC80" s="65"/>
      <c r="AD80" s="66"/>
      <c r="AE80" s="67" t="str">
        <f ca="1">IF(AND(INT(YEARFRAC(I80,TODAY()))&gt;=25,INT(YEARFRAC(I80,TODAY()))&lt;=35),INT(YEARFRAC(I80,TODAY())),"")</f>
        <v/>
      </c>
      <c r="AF80" s="67" t="str">
        <f ca="1">IF(AND(INT(YEARFRAC(I80,TODAY()))&gt;=36,INT(YEARFRAC(I80,TODAY()))&lt;=45),INT(YEARFRAC(I80,TODAY())),"")</f>
        <v/>
      </c>
      <c r="AG80" s="67" t="str">
        <f ca="1">IF(AND(INT(YEARFRAC(I80,TODAY()))&gt;=46,INT(YEARFRAC(I80,TODAY()))&lt;=50),INT(YEARFRAC(I80,TODAY())),"")</f>
        <v/>
      </c>
      <c r="AH80" s="62"/>
    </row>
    <row r="81" spans="2:34" ht="31.2" x14ac:dyDescent="0.3">
      <c r="B81" s="61" t="s">
        <v>1138</v>
      </c>
      <c r="C81" s="62">
        <v>70</v>
      </c>
      <c r="D81" s="49" t="s">
        <v>23</v>
      </c>
      <c r="E81" s="69"/>
      <c r="H81" s="49" t="str" cm="1">
        <f t="array" ref="H81">IF(
  ISBLANK(F81),
  "",
  IF(
    COUNTIF(Settings!G$1:G$609, F81) = 1,
    INDEX(Settings!H$1:H$609, MATCH(F81, Settings!G$1:G$609, 0)),
    IFERROR(
      INDEX(Settings!H$1:H$609,
        MATCH(1,
          (Settings!G$1:G$609=F81) * (Settings!D$1:D$609=G81),
          0
        )
      ),
      ""
    )
  )
)</f>
        <v/>
      </c>
      <c r="I81" s="61"/>
      <c r="K81" s="49"/>
      <c r="L81" s="63"/>
      <c r="M81" s="73"/>
      <c r="N81" s="74"/>
      <c r="O81" s="49"/>
      <c r="P81" s="74"/>
      <c r="Q81" s="74"/>
      <c r="R81" s="74"/>
      <c r="S81" s="75"/>
      <c r="T81" s="49"/>
      <c r="U81" s="49" t="s">
        <v>22</v>
      </c>
      <c r="V81" s="64">
        <v>100</v>
      </c>
      <c r="W81" s="48"/>
      <c r="X81" s="65">
        <v>45997</v>
      </c>
      <c r="Y81" s="65" t="s">
        <v>1139</v>
      </c>
      <c r="Z81" s="65" t="str">
        <f>IF(E81="","",IF(T81="","ні","так"))</f>
        <v/>
      </c>
      <c r="AA81" s="65">
        <v>45997</v>
      </c>
      <c r="AB81" s="65" t="s">
        <v>109</v>
      </c>
      <c r="AC81" s="65"/>
      <c r="AD81" s="66"/>
      <c r="AE81" s="67" t="str">
        <f ca="1">IF(AND(INT(YEARFRAC(I81,TODAY()))&gt;=25,INT(YEARFRAC(I81,TODAY()))&lt;=35),INT(YEARFRAC(I81,TODAY())),"")</f>
        <v/>
      </c>
      <c r="AF81" s="67" t="str">
        <f ca="1">IF(AND(INT(YEARFRAC(I81,TODAY()))&gt;=36,INT(YEARFRAC(I81,TODAY()))&lt;=45),INT(YEARFRAC(I81,TODAY())),"")</f>
        <v/>
      </c>
      <c r="AG81" s="67" t="str">
        <f ca="1">IF(AND(INT(YEARFRAC(I81,TODAY()))&gt;=46,INT(YEARFRAC(I81,TODAY()))&lt;=50),INT(YEARFRAC(I81,TODAY())),"")</f>
        <v/>
      </c>
      <c r="AH81" s="62"/>
    </row>
    <row r="82" spans="2:34" ht="31.2" x14ac:dyDescent="0.3">
      <c r="B82" s="61" t="s">
        <v>1138</v>
      </c>
      <c r="C82" s="45">
        <v>71</v>
      </c>
      <c r="D82" s="49" t="s">
        <v>23</v>
      </c>
      <c r="E82" s="49"/>
      <c r="H82" s="49" t="str" cm="1">
        <f t="array" ref="H82">IF(
  ISBLANK(F82),
  "",
  IF(
    COUNTIF(Settings!G$1:G$609, F82) = 1,
    INDEX(Settings!H$1:H$609, MATCH(F82, Settings!G$1:G$609, 0)),
    IFERROR(
      INDEX(Settings!H$1:H$609,
        MATCH(1,
          (Settings!G$1:G$609=F82) * (Settings!D$1:D$609=G82),
          0
        )
      ),
      ""
    )
  )
)</f>
        <v/>
      </c>
      <c r="I82" s="61"/>
      <c r="L82" s="63"/>
      <c r="M82" s="49"/>
      <c r="N82" s="49"/>
      <c r="O82" s="49"/>
      <c r="P82" s="49"/>
      <c r="Q82" s="49"/>
      <c r="R82" s="49"/>
      <c r="S82" s="63"/>
      <c r="T82" s="49"/>
      <c r="U82" s="49" t="s">
        <v>22</v>
      </c>
      <c r="V82" s="64">
        <v>100</v>
      </c>
      <c r="W82" s="48"/>
      <c r="X82" s="65">
        <v>45997</v>
      </c>
      <c r="Y82" s="65" t="s">
        <v>1139</v>
      </c>
      <c r="Z82" s="65" t="str">
        <f>IF(E82="","",IF(T82="","ні","так"))</f>
        <v/>
      </c>
      <c r="AA82" s="65">
        <v>45997</v>
      </c>
      <c r="AB82" s="65" t="s">
        <v>109</v>
      </c>
      <c r="AC82" s="65"/>
      <c r="AD82" s="66"/>
      <c r="AE82" s="67" t="str">
        <f ca="1">IF(AND(INT(YEARFRAC(I82,TODAY()))&gt;=25,INT(YEARFRAC(I82,TODAY()))&lt;=35),INT(YEARFRAC(I82,TODAY())),"")</f>
        <v/>
      </c>
      <c r="AF82" s="67" t="str">
        <f ca="1">IF(AND(INT(YEARFRAC(I82,TODAY()))&gt;=36,INT(YEARFRAC(I82,TODAY()))&lt;=45),INT(YEARFRAC(I82,TODAY())),"")</f>
        <v/>
      </c>
      <c r="AG82" s="67" t="str">
        <f ca="1">IF(AND(INT(YEARFRAC(I82,TODAY()))&gt;=46,INT(YEARFRAC(I82,TODAY()))&lt;=50),INT(YEARFRAC(I82,TODAY())),"")</f>
        <v/>
      </c>
      <c r="AH82" s="62"/>
    </row>
    <row r="83" spans="2:34" ht="31.2" x14ac:dyDescent="0.3">
      <c r="B83" s="61" t="s">
        <v>1138</v>
      </c>
      <c r="C83" s="62">
        <v>72</v>
      </c>
      <c r="D83" s="49" t="s">
        <v>23</v>
      </c>
      <c r="E83" s="69"/>
      <c r="H83" s="49" t="str" cm="1">
        <f t="array" ref="H83">IF(
  ISBLANK(F83),
  "",
  IF(
    COUNTIF(Settings!G$1:G$609, F83) = 1,
    INDEX(Settings!H$1:H$609, MATCH(F83, Settings!G$1:G$609, 0)),
    IFERROR(
      INDEX(Settings!H$1:H$609,
        MATCH(1,
          (Settings!G$1:G$609=F83) * (Settings!D$1:D$609=G83),
          0
        )
      ),
      ""
    )
  )
)</f>
        <v/>
      </c>
      <c r="I83" s="61"/>
      <c r="L83" s="63"/>
      <c r="M83" s="49"/>
      <c r="N83" s="49"/>
      <c r="O83" s="49"/>
      <c r="P83" s="49"/>
      <c r="Q83" s="49"/>
      <c r="R83" s="49"/>
      <c r="S83" s="63"/>
      <c r="T83" s="49"/>
      <c r="U83" s="49" t="s">
        <v>22</v>
      </c>
      <c r="V83" s="64">
        <v>100</v>
      </c>
      <c r="W83" s="48"/>
      <c r="X83" s="65">
        <v>45997</v>
      </c>
      <c r="Y83" s="65" t="s">
        <v>1139</v>
      </c>
      <c r="Z83" s="65" t="str">
        <f>IF(E83="","",IF(T83="","ні","так"))</f>
        <v/>
      </c>
      <c r="AA83" s="65">
        <v>45997</v>
      </c>
      <c r="AB83" s="65" t="s">
        <v>109</v>
      </c>
      <c r="AC83" s="65"/>
      <c r="AD83" s="66"/>
      <c r="AE83" s="67" t="str">
        <f ca="1">IF(AND(INT(YEARFRAC(I83,TODAY()))&gt;=25,INT(YEARFRAC(I83,TODAY()))&lt;=35),INT(YEARFRAC(I83,TODAY())),"")</f>
        <v/>
      </c>
      <c r="AF83" s="67" t="str">
        <f ca="1">IF(AND(INT(YEARFRAC(I83,TODAY()))&gt;=36,INT(YEARFRAC(I83,TODAY()))&lt;=45),INT(YEARFRAC(I83,TODAY())),"")</f>
        <v/>
      </c>
      <c r="AG83" s="67" t="str">
        <f ca="1">IF(AND(INT(YEARFRAC(I83,TODAY()))&gt;=46,INT(YEARFRAC(I83,TODAY()))&lt;=50),INT(YEARFRAC(I83,TODAY())),"")</f>
        <v/>
      </c>
      <c r="AH83" s="62"/>
    </row>
    <row r="84" spans="2:34" ht="31.2" x14ac:dyDescent="0.3">
      <c r="B84" s="61" t="s">
        <v>1138</v>
      </c>
      <c r="C84" s="45">
        <v>73</v>
      </c>
      <c r="D84" s="49" t="s">
        <v>23</v>
      </c>
      <c r="E84" s="49"/>
      <c r="H84" s="49" t="str" cm="1">
        <f t="array" ref="H84">IF(
  ISBLANK(F84),
  "",
  IF(
    COUNTIF(Settings!G$1:G$609, F84) = 1,
    INDEX(Settings!H$1:H$609, MATCH(F84, Settings!G$1:G$609, 0)),
    IFERROR(
      INDEX(Settings!H$1:H$609,
        MATCH(1,
          (Settings!G$1:G$609=F84) * (Settings!D$1:D$609=G84),
          0
        )
      ),
      ""
    )
  )
)</f>
        <v/>
      </c>
      <c r="I84" s="61"/>
      <c r="K84" s="49"/>
      <c r="L84" s="63"/>
      <c r="M84" s="49"/>
      <c r="N84" s="49"/>
      <c r="O84" s="49"/>
      <c r="P84" s="49"/>
      <c r="Q84" s="49"/>
      <c r="R84" s="49"/>
      <c r="T84" s="49"/>
      <c r="U84" s="49" t="s">
        <v>22</v>
      </c>
      <c r="V84" s="64">
        <v>100</v>
      </c>
      <c r="W84" s="48"/>
      <c r="X84" s="65">
        <v>45997</v>
      </c>
      <c r="Y84" s="65" t="s">
        <v>1139</v>
      </c>
      <c r="Z84" s="65" t="str">
        <f>IF(E84="","",IF(T84="","ні","так"))</f>
        <v/>
      </c>
      <c r="AA84" s="65">
        <v>45997</v>
      </c>
      <c r="AB84" s="65" t="s">
        <v>109</v>
      </c>
      <c r="AC84" s="65"/>
      <c r="AD84" s="66"/>
      <c r="AE84" s="67" t="str">
        <f ca="1">IF(AND(INT(YEARFRAC(I84,TODAY()))&gt;=25,INT(YEARFRAC(I84,TODAY()))&lt;=35),INT(YEARFRAC(I84,TODAY())),"")</f>
        <v/>
      </c>
      <c r="AF84" s="67" t="str">
        <f ca="1">IF(AND(INT(YEARFRAC(I84,TODAY()))&gt;=36,INT(YEARFRAC(I84,TODAY()))&lt;=45),INT(YEARFRAC(I84,TODAY())),"")</f>
        <v/>
      </c>
      <c r="AG84" s="67" t="str">
        <f ca="1">IF(AND(INT(YEARFRAC(I84,TODAY()))&gt;=46,INT(YEARFRAC(I84,TODAY()))&lt;=50),INT(YEARFRAC(I84,TODAY())),"")</f>
        <v/>
      </c>
      <c r="AH84" s="62"/>
    </row>
    <row r="85" spans="2:34" ht="31.2" x14ac:dyDescent="0.3">
      <c r="B85" s="61" t="s">
        <v>1138</v>
      </c>
      <c r="C85" s="62">
        <v>74</v>
      </c>
      <c r="D85" s="49" t="s">
        <v>23</v>
      </c>
      <c r="E85" s="69"/>
      <c r="H85" s="49" t="str" cm="1">
        <f t="array" ref="H85">IF(
  ISBLANK(F85),
  "",
  IF(
    COUNTIF(Settings!G$1:G$609, F85) = 1,
    INDEX(Settings!H$1:H$609, MATCH(F85, Settings!G$1:G$609, 0)),
    IFERROR(
      INDEX(Settings!H$1:H$609,
        MATCH(1,
          (Settings!G$1:G$609=F85) * (Settings!D$1:D$609=G85),
          0
        )
      ),
      ""
    )
  )
)</f>
        <v/>
      </c>
      <c r="I85" s="61"/>
      <c r="K85" s="49"/>
      <c r="L85" s="63"/>
      <c r="M85" s="49"/>
      <c r="N85" s="49"/>
      <c r="O85" s="49"/>
      <c r="P85" s="49"/>
      <c r="Q85" s="49"/>
      <c r="R85" s="49"/>
      <c r="T85" s="49"/>
      <c r="U85" s="49" t="s">
        <v>22</v>
      </c>
      <c r="V85" s="64">
        <v>100</v>
      </c>
      <c r="W85" s="48"/>
      <c r="X85" s="65">
        <v>45997</v>
      </c>
      <c r="Y85" s="65" t="s">
        <v>1139</v>
      </c>
      <c r="Z85" s="65" t="str">
        <f>IF(E85="","",IF(T85="","ні","так"))</f>
        <v/>
      </c>
      <c r="AA85" s="65">
        <v>45997</v>
      </c>
      <c r="AB85" s="65" t="s">
        <v>109</v>
      </c>
      <c r="AC85" s="65"/>
      <c r="AD85" s="66"/>
      <c r="AE85" s="67" t="str">
        <f ca="1">IF(AND(INT(YEARFRAC(I85,TODAY()))&gt;=25,INT(YEARFRAC(I85,TODAY()))&lt;=35),INT(YEARFRAC(I85,TODAY())),"")</f>
        <v/>
      </c>
      <c r="AF85" s="67" t="str">
        <f ca="1">IF(AND(INT(YEARFRAC(I85,TODAY()))&gt;=36,INT(YEARFRAC(I85,TODAY()))&lt;=45),INT(YEARFRAC(I85,TODAY())),"")</f>
        <v/>
      </c>
      <c r="AG85" s="67" t="str">
        <f ca="1">IF(AND(INT(YEARFRAC(I85,TODAY()))&gt;=46,INT(YEARFRAC(I85,TODAY()))&lt;=50),INT(YEARFRAC(I85,TODAY())),"")</f>
        <v/>
      </c>
      <c r="AH85" s="62"/>
    </row>
    <row r="86" spans="2:34" ht="31.2" x14ac:dyDescent="0.3">
      <c r="B86" s="61" t="s">
        <v>1138</v>
      </c>
      <c r="C86" s="45">
        <v>75</v>
      </c>
      <c r="D86" s="49" t="s">
        <v>23</v>
      </c>
      <c r="E86" s="49"/>
      <c r="H86" s="49" t="str" cm="1">
        <f t="array" ref="H86">IF(
  ISBLANK(F86),
  "",
  IF(
    COUNTIF(Settings!G$1:G$609, F86) = 1,
    INDEX(Settings!H$1:H$609, MATCH(F86, Settings!G$1:G$609, 0)),
    IFERROR(
      INDEX(Settings!H$1:H$609,
        MATCH(1,
          (Settings!G$1:G$609=F86) * (Settings!D$1:D$609=G86),
          0
        )
      ),
      ""
    )
  )
)</f>
        <v/>
      </c>
      <c r="I86" s="61"/>
      <c r="L86" s="63"/>
      <c r="M86" s="49"/>
      <c r="N86" s="49"/>
      <c r="O86" s="49"/>
      <c r="P86" s="49"/>
      <c r="Q86" s="49"/>
      <c r="R86" s="49"/>
      <c r="S86" s="63"/>
      <c r="T86" s="49"/>
      <c r="U86" s="49" t="s">
        <v>22</v>
      </c>
      <c r="V86" s="64">
        <v>100</v>
      </c>
      <c r="W86" s="48"/>
      <c r="X86" s="65">
        <v>45997</v>
      </c>
      <c r="Y86" s="65" t="s">
        <v>1139</v>
      </c>
      <c r="Z86" s="65" t="str">
        <f>IF(E86="","",IF(T86="","ні","так"))</f>
        <v/>
      </c>
      <c r="AA86" s="65">
        <v>45997</v>
      </c>
      <c r="AB86" s="65" t="s">
        <v>109</v>
      </c>
      <c r="AC86" s="65"/>
      <c r="AD86" s="66"/>
      <c r="AE86" s="67" t="str">
        <f ca="1">IF(AND(INT(YEARFRAC(I86,TODAY()))&gt;=25,INT(YEARFRAC(I86,TODAY()))&lt;=35),INT(YEARFRAC(I86,TODAY())),"")</f>
        <v/>
      </c>
      <c r="AF86" s="67" t="str">
        <f ca="1">IF(AND(INT(YEARFRAC(I86,TODAY()))&gt;=36,INT(YEARFRAC(I86,TODAY()))&lt;=45),INT(YEARFRAC(I86,TODAY())),"")</f>
        <v/>
      </c>
      <c r="AG86" s="67" t="str">
        <f ca="1">IF(AND(INT(YEARFRAC(I86,TODAY()))&gt;=46,INT(YEARFRAC(I86,TODAY()))&lt;=50),INT(YEARFRAC(I86,TODAY())),"")</f>
        <v/>
      </c>
      <c r="AH86" s="62"/>
    </row>
    <row r="87" spans="2:34" ht="31.2" x14ac:dyDescent="0.3">
      <c r="B87" s="61" t="s">
        <v>1138</v>
      </c>
      <c r="C87" s="62">
        <v>76</v>
      </c>
      <c r="D87" s="49" t="s">
        <v>23</v>
      </c>
      <c r="E87" s="69"/>
      <c r="H87" s="49" t="str" cm="1">
        <f t="array" ref="H87">IF(
  ISBLANK(F87),
  "",
  IF(
    COUNTIF(Settings!G$1:G$609, F87) = 1,
    INDEX(Settings!H$1:H$609, MATCH(F87, Settings!G$1:G$609, 0)),
    IFERROR(
      INDEX(Settings!H$1:H$609,
        MATCH(1,
          (Settings!G$1:G$609=F87) * (Settings!D$1:D$609=G87),
          0
        )
      ),
      ""
    )
  )
)</f>
        <v/>
      </c>
      <c r="I87" s="61"/>
      <c r="L87" s="63"/>
      <c r="M87" s="49"/>
      <c r="N87" s="49"/>
      <c r="O87" s="49"/>
      <c r="P87" s="49"/>
      <c r="Q87" s="49"/>
      <c r="R87" s="49"/>
      <c r="S87" s="63"/>
      <c r="T87" s="49"/>
      <c r="U87" s="49" t="s">
        <v>22</v>
      </c>
      <c r="V87" s="64">
        <v>100</v>
      </c>
      <c r="W87" s="48"/>
      <c r="X87" s="65">
        <v>45997</v>
      </c>
      <c r="Y87" s="65" t="s">
        <v>1139</v>
      </c>
      <c r="Z87" s="65" t="str">
        <f>IF(E87="","",IF(T87="","ні","так"))</f>
        <v/>
      </c>
      <c r="AA87" s="65">
        <v>45997</v>
      </c>
      <c r="AB87" s="65" t="s">
        <v>109</v>
      </c>
      <c r="AC87" s="65"/>
      <c r="AD87" s="66"/>
      <c r="AE87" s="67" t="str">
        <f ca="1">IF(AND(INT(YEARFRAC(I87,TODAY()))&gt;=25,INT(YEARFRAC(I87,TODAY()))&lt;=35),INT(YEARFRAC(I87,TODAY())),"")</f>
        <v/>
      </c>
      <c r="AF87" s="67" t="str">
        <f ca="1">IF(AND(INT(YEARFRAC(I87,TODAY()))&gt;=36,INT(YEARFRAC(I87,TODAY()))&lt;=45),INT(YEARFRAC(I87,TODAY())),"")</f>
        <v/>
      </c>
      <c r="AG87" s="67" t="str">
        <f ca="1">IF(AND(INT(YEARFRAC(I87,TODAY()))&gt;=46,INT(YEARFRAC(I87,TODAY()))&lt;=50),INT(YEARFRAC(I87,TODAY())),"")</f>
        <v/>
      </c>
      <c r="AH87" s="62"/>
    </row>
    <row r="88" spans="2:34" ht="31.2" x14ac:dyDescent="0.3">
      <c r="B88" s="61" t="s">
        <v>1138</v>
      </c>
      <c r="C88" s="45">
        <v>77</v>
      </c>
      <c r="D88" s="49" t="s">
        <v>23</v>
      </c>
      <c r="E88" s="69"/>
      <c r="H88" s="49" t="str" cm="1">
        <f t="array" ref="H88">IF(
  ISBLANK(F88),
  "",
  IF(
    COUNTIF(Settings!G$1:G$609, F88) = 1,
    INDEX(Settings!H$1:H$609, MATCH(F88, Settings!G$1:G$609, 0)),
    IFERROR(
      INDEX(Settings!H$1:H$609,
        MATCH(1,
          (Settings!G$1:G$609=F88) * (Settings!D$1:D$609=G88),
          0
        )
      ),
      ""
    )
  )
)</f>
        <v/>
      </c>
      <c r="I88" s="61"/>
      <c r="L88" s="49"/>
      <c r="M88" s="49"/>
      <c r="N88" s="49"/>
      <c r="O88" s="49"/>
      <c r="P88" s="49"/>
      <c r="Q88" s="49"/>
      <c r="R88" s="49"/>
      <c r="S88" s="63"/>
      <c r="T88" s="49"/>
      <c r="U88" s="49" t="s">
        <v>22</v>
      </c>
      <c r="V88" s="64">
        <v>100</v>
      </c>
      <c r="W88" s="48"/>
      <c r="X88" s="65">
        <v>45997</v>
      </c>
      <c r="Y88" s="65" t="s">
        <v>1139</v>
      </c>
      <c r="Z88" s="65" t="str">
        <f>IF(E88="","",IF(T88="","ні","так"))</f>
        <v/>
      </c>
      <c r="AA88" s="65">
        <v>45997</v>
      </c>
      <c r="AB88" s="65" t="s">
        <v>109</v>
      </c>
      <c r="AC88" s="65"/>
      <c r="AD88" s="66"/>
      <c r="AE88" s="67" t="str">
        <f ca="1">IF(AND(INT(YEARFRAC(I88,TODAY()))&gt;=25,INT(YEARFRAC(I88,TODAY()))&lt;=35),INT(YEARFRAC(I88,TODAY())),"")</f>
        <v/>
      </c>
      <c r="AF88" s="67" t="str">
        <f ca="1">IF(AND(INT(YEARFRAC(I88,TODAY()))&gt;=36,INT(YEARFRAC(I88,TODAY()))&lt;=45),INT(YEARFRAC(I88,TODAY())),"")</f>
        <v/>
      </c>
      <c r="AG88" s="67" t="str">
        <f ca="1">IF(AND(INT(YEARFRAC(I88,TODAY()))&gt;=46,INT(YEARFRAC(I88,TODAY()))&lt;=50),INT(YEARFRAC(I88,TODAY())),"")</f>
        <v/>
      </c>
      <c r="AH88" s="62"/>
    </row>
    <row r="89" spans="2:34" ht="31.2" x14ac:dyDescent="0.3">
      <c r="B89" s="61" t="s">
        <v>1138</v>
      </c>
      <c r="C89" s="62">
        <v>78</v>
      </c>
      <c r="D89" s="49" t="s">
        <v>23</v>
      </c>
      <c r="H89" s="49" t="str" cm="1">
        <f t="array" ref="H89">IF(
  ISBLANK(F89),
  "",
  IF(
    COUNTIF(Settings!G$1:G$609, F89) = 1,
    INDEX(Settings!H$1:H$609, MATCH(F89, Settings!G$1:G$609, 0)),
    IFERROR(
      INDEX(Settings!H$1:H$609,
        MATCH(1,
          (Settings!G$1:G$609=F89) * (Settings!D$1:D$609=G89),
          0
        )
      ),
      ""
    )
  )
)</f>
        <v/>
      </c>
      <c r="I89" s="61"/>
      <c r="K89" s="49"/>
      <c r="L89" s="63"/>
      <c r="M89" s="49"/>
      <c r="N89" s="49"/>
      <c r="O89" s="49"/>
      <c r="P89" s="49"/>
      <c r="Q89" s="49"/>
      <c r="R89" s="49"/>
      <c r="T89" s="49"/>
      <c r="U89" s="49" t="s">
        <v>22</v>
      </c>
      <c r="V89" s="64">
        <v>100</v>
      </c>
      <c r="W89" s="48"/>
      <c r="X89" s="65">
        <v>45997</v>
      </c>
      <c r="Y89" s="65" t="s">
        <v>1139</v>
      </c>
      <c r="Z89" s="65" t="str">
        <f>IF(E89="","",IF(T89="","ні","так"))</f>
        <v/>
      </c>
      <c r="AA89" s="65">
        <v>45997</v>
      </c>
      <c r="AB89" s="65" t="s">
        <v>109</v>
      </c>
      <c r="AC89" s="65"/>
      <c r="AD89" s="66"/>
      <c r="AE89" s="67" t="str">
        <f ca="1">IF(AND(INT(YEARFRAC(I89,TODAY()))&gt;=25,INT(YEARFRAC(I89,TODAY()))&lt;=35),INT(YEARFRAC(I89,TODAY())),"")</f>
        <v/>
      </c>
      <c r="AF89" s="67" t="str">
        <f ca="1">IF(AND(INT(YEARFRAC(I89,TODAY()))&gt;=36,INT(YEARFRAC(I89,TODAY()))&lt;=45),INT(YEARFRAC(I89,TODAY())),"")</f>
        <v/>
      </c>
      <c r="AG89" s="67" t="str">
        <f ca="1">IF(AND(INT(YEARFRAC(I89,TODAY()))&gt;=46,INT(YEARFRAC(I89,TODAY()))&lt;=50),INT(YEARFRAC(I89,TODAY())),"")</f>
        <v/>
      </c>
      <c r="AH89" s="62"/>
    </row>
    <row r="90" spans="2:34" ht="31.2" x14ac:dyDescent="0.3">
      <c r="B90" s="61" t="s">
        <v>1138</v>
      </c>
      <c r="C90" s="45">
        <v>79</v>
      </c>
      <c r="D90" s="49" t="s">
        <v>23</v>
      </c>
      <c r="E90" s="69"/>
      <c r="H90" s="49" t="str" cm="1">
        <f t="array" ref="H90">IF(
  ISBLANK(F90),
  "",
  IF(
    COUNTIF(Settings!G$1:G$609, F90) = 1,
    INDEX(Settings!H$1:H$609, MATCH(F90, Settings!G$1:G$609, 0)),
    IFERROR(
      INDEX(Settings!H$1:H$609,
        MATCH(1,
          (Settings!G$1:G$609=F90) * (Settings!D$1:D$609=G90),
          0
        )
      ),
      ""
    )
  )
)</f>
        <v/>
      </c>
      <c r="I90" s="61"/>
      <c r="K90" s="49"/>
      <c r="L90" s="63"/>
      <c r="M90" s="49"/>
      <c r="N90" s="49"/>
      <c r="O90" s="49"/>
      <c r="P90" s="49"/>
      <c r="Q90" s="49"/>
      <c r="R90" s="49"/>
      <c r="T90" s="49"/>
      <c r="U90" s="49" t="s">
        <v>22</v>
      </c>
      <c r="V90" s="64">
        <v>100</v>
      </c>
      <c r="W90" s="48"/>
      <c r="X90" s="65">
        <v>45997</v>
      </c>
      <c r="Y90" s="65" t="s">
        <v>1139</v>
      </c>
      <c r="Z90" s="65" t="str">
        <f>IF(E90="","",IF(T90="","ні","так"))</f>
        <v/>
      </c>
      <c r="AA90" s="65">
        <v>45997</v>
      </c>
      <c r="AB90" s="65" t="s">
        <v>109</v>
      </c>
      <c r="AC90" s="65"/>
      <c r="AD90" s="66"/>
      <c r="AE90" s="67" t="str">
        <f ca="1">IF(AND(INT(YEARFRAC(I90,TODAY()))&gt;=25,INT(YEARFRAC(I90,TODAY()))&lt;=35),INT(YEARFRAC(I90,TODAY())),"")</f>
        <v/>
      </c>
      <c r="AF90" s="67" t="str">
        <f ca="1">IF(AND(INT(YEARFRAC(I90,TODAY()))&gt;=36,INT(YEARFRAC(I90,TODAY()))&lt;=45),INT(YEARFRAC(I90,TODAY())),"")</f>
        <v/>
      </c>
      <c r="AG90" s="67" t="str">
        <f ca="1">IF(AND(INT(YEARFRAC(I90,TODAY()))&gt;=46,INT(YEARFRAC(I90,TODAY()))&lt;=50),INT(YEARFRAC(I90,TODAY())),"")</f>
        <v/>
      </c>
      <c r="AH90" s="62"/>
    </row>
    <row r="91" spans="2:34" ht="31.2" x14ac:dyDescent="0.3">
      <c r="B91" s="61" t="s">
        <v>1138</v>
      </c>
      <c r="C91" s="62">
        <v>80</v>
      </c>
      <c r="D91" s="49" t="s">
        <v>23</v>
      </c>
      <c r="H91" s="49" t="str" cm="1">
        <f t="array" ref="H91">IF(
  ISBLANK(F91),
  "",
  IF(
    COUNTIF(Settings!G$1:G$609, F91) = 1,
    INDEX(Settings!H$1:H$609, MATCH(F91, Settings!G$1:G$609, 0)),
    IFERROR(
      INDEX(Settings!H$1:H$609,
        MATCH(1,
          (Settings!G$1:G$609=F91) * (Settings!D$1:D$609=G91),
          0
        )
      ),
      ""
    )
  )
)</f>
        <v/>
      </c>
      <c r="I91" s="61"/>
      <c r="K91" s="49"/>
      <c r="L91" s="63"/>
      <c r="M91" s="49"/>
      <c r="N91" s="49"/>
      <c r="O91" s="49"/>
      <c r="P91" s="49"/>
      <c r="Q91" s="49"/>
      <c r="R91" s="49"/>
      <c r="T91" s="49"/>
      <c r="U91" s="49" t="s">
        <v>22</v>
      </c>
      <c r="V91" s="64">
        <v>100</v>
      </c>
      <c r="W91" s="48"/>
      <c r="X91" s="65">
        <v>45997</v>
      </c>
      <c r="Y91" s="65" t="s">
        <v>1139</v>
      </c>
      <c r="Z91" s="65" t="str">
        <f>IF(E91="","",IF(T91="","ні","так"))</f>
        <v/>
      </c>
      <c r="AA91" s="65">
        <v>45997</v>
      </c>
      <c r="AB91" s="65" t="s">
        <v>109</v>
      </c>
      <c r="AC91" s="65"/>
      <c r="AD91" s="66"/>
      <c r="AE91" s="67" t="str">
        <f ca="1">IF(AND(INT(YEARFRAC(I91,TODAY()))&gt;=25,INT(YEARFRAC(I91,TODAY()))&lt;=35),INT(YEARFRAC(I91,TODAY())),"")</f>
        <v/>
      </c>
      <c r="AF91" s="67" t="str">
        <f ca="1">IF(AND(INT(YEARFRAC(I91,TODAY()))&gt;=36,INT(YEARFRAC(I91,TODAY()))&lt;=45),INT(YEARFRAC(I91,TODAY())),"")</f>
        <v/>
      </c>
      <c r="AG91" s="67" t="str">
        <f ca="1">IF(AND(INT(YEARFRAC(I91,TODAY()))&gt;=46,INT(YEARFRAC(I91,TODAY()))&lt;=50),INT(YEARFRAC(I91,TODAY())),"")</f>
        <v/>
      </c>
      <c r="AH91" s="62"/>
    </row>
    <row r="92" spans="2:34" ht="31.2" x14ac:dyDescent="0.3">
      <c r="B92" s="61" t="s">
        <v>1138</v>
      </c>
      <c r="C92" s="45">
        <v>81</v>
      </c>
      <c r="D92" s="49" t="s">
        <v>23</v>
      </c>
      <c r="H92" s="49" t="str" cm="1">
        <f t="array" ref="H92">IF(
  ISBLANK(F92),
  "",
  IF(
    COUNTIF(Settings!G$1:G$609, F92) = 1,
    INDEX(Settings!H$1:H$609, MATCH(F92, Settings!G$1:G$609, 0)),
    IFERROR(
      INDEX(Settings!H$1:H$609,
        MATCH(1,
          (Settings!G$1:G$609=F92) * (Settings!D$1:D$609=G92),
          0
        )
      ),
      ""
    )
  )
)</f>
        <v/>
      </c>
      <c r="I92" s="61"/>
      <c r="K92" s="49"/>
      <c r="L92" s="63"/>
      <c r="M92" s="49"/>
      <c r="N92" s="49"/>
      <c r="O92" s="49"/>
      <c r="P92" s="49"/>
      <c r="Q92" s="49"/>
      <c r="R92" s="49"/>
      <c r="T92" s="49"/>
      <c r="U92" s="49" t="s">
        <v>22</v>
      </c>
      <c r="V92" s="64">
        <v>100</v>
      </c>
      <c r="W92" s="48"/>
      <c r="X92" s="65">
        <v>45997</v>
      </c>
      <c r="Y92" s="65" t="s">
        <v>1139</v>
      </c>
      <c r="Z92" s="65" t="str">
        <f>IF(E92="","",IF(T92="","ні","так"))</f>
        <v/>
      </c>
      <c r="AA92" s="65">
        <v>45997</v>
      </c>
      <c r="AB92" s="65" t="s">
        <v>109</v>
      </c>
      <c r="AC92" s="65"/>
      <c r="AD92" s="66"/>
      <c r="AE92" s="67" t="str">
        <f ca="1">IF(AND(INT(YEARFRAC(I92,TODAY()))&gt;=25,INT(YEARFRAC(I92,TODAY()))&lt;=35),INT(YEARFRAC(I92,TODAY())),"")</f>
        <v/>
      </c>
      <c r="AF92" s="67" t="str">
        <f ca="1">IF(AND(INT(YEARFRAC(I92,TODAY()))&gt;=36,INT(YEARFRAC(I92,TODAY()))&lt;=45),INT(YEARFRAC(I92,TODAY())),"")</f>
        <v/>
      </c>
      <c r="AG92" s="67" t="str">
        <f ca="1">IF(AND(INT(YEARFRAC(I92,TODAY()))&gt;=46,INT(YEARFRAC(I92,TODAY()))&lt;=50),INT(YEARFRAC(I92,TODAY())),"")</f>
        <v/>
      </c>
      <c r="AH92" s="62"/>
    </row>
    <row r="93" spans="2:34" ht="31.2" x14ac:dyDescent="0.3">
      <c r="B93" s="61" t="s">
        <v>1138</v>
      </c>
      <c r="C93" s="62">
        <v>82</v>
      </c>
      <c r="D93" s="49" t="s">
        <v>23</v>
      </c>
      <c r="E93" s="69"/>
      <c r="H93" s="49" t="str" cm="1">
        <f t="array" ref="H93">IF(
  ISBLANK(F93),
  "",
  IF(
    COUNTIF(Settings!G$1:G$609, F93) = 1,
    INDEX(Settings!H$1:H$609, MATCH(F93, Settings!G$1:G$609, 0)),
    IFERROR(
      INDEX(Settings!H$1:H$609,
        MATCH(1,
          (Settings!G$1:G$609=F93) * (Settings!D$1:D$609=G93),
          0
        )
      ),
      ""
    )
  )
)</f>
        <v/>
      </c>
      <c r="I93" s="61"/>
      <c r="K93" s="65"/>
      <c r="L93" s="63"/>
      <c r="M93" s="49"/>
      <c r="N93" s="49"/>
      <c r="O93" s="49"/>
      <c r="P93" s="49"/>
      <c r="Q93" s="49"/>
      <c r="R93" s="49"/>
      <c r="S93" s="63"/>
      <c r="T93" s="49"/>
      <c r="U93" s="49" t="s">
        <v>22</v>
      </c>
      <c r="V93" s="64">
        <v>100</v>
      </c>
      <c r="W93" s="48"/>
      <c r="X93" s="65">
        <v>45997</v>
      </c>
      <c r="Y93" s="65" t="s">
        <v>1139</v>
      </c>
      <c r="Z93" s="65" t="str">
        <f>IF(E93="","",IF(T93="","ні","так"))</f>
        <v/>
      </c>
      <c r="AA93" s="65">
        <v>45997</v>
      </c>
      <c r="AB93" s="65" t="s">
        <v>109</v>
      </c>
      <c r="AC93" s="65"/>
      <c r="AD93" s="66"/>
      <c r="AE93" s="67" t="str">
        <f ca="1">IF(AND(INT(YEARFRAC(I93,TODAY()))&gt;=25,INT(YEARFRAC(I93,TODAY()))&lt;=35),INT(YEARFRAC(I93,TODAY())),"")</f>
        <v/>
      </c>
      <c r="AF93" s="67" t="str">
        <f ca="1">IF(AND(INT(YEARFRAC(I93,TODAY()))&gt;=36,INT(YEARFRAC(I93,TODAY()))&lt;=45),INT(YEARFRAC(I93,TODAY())),"")</f>
        <v/>
      </c>
      <c r="AG93" s="67" t="str">
        <f ca="1">IF(AND(INT(YEARFRAC(I93,TODAY()))&gt;=46,INT(YEARFRAC(I93,TODAY()))&lt;=50),INT(YEARFRAC(I93,TODAY())),"")</f>
        <v/>
      </c>
      <c r="AH93" s="62"/>
    </row>
    <row r="94" spans="2:34" ht="31.2" x14ac:dyDescent="0.3">
      <c r="B94" s="61" t="s">
        <v>1138</v>
      </c>
      <c r="C94" s="45">
        <v>83</v>
      </c>
      <c r="D94" s="49" t="s">
        <v>23</v>
      </c>
      <c r="H94" s="49" t="str" cm="1">
        <f t="array" ref="H94">IF(
  ISBLANK(F94),
  "",
  IF(
    COUNTIF(Settings!G$1:G$609, F94) = 1,
    INDEX(Settings!H$1:H$609, MATCH(F94, Settings!G$1:G$609, 0)),
    IFERROR(
      INDEX(Settings!H$1:H$609,
        MATCH(1,
          (Settings!G$1:G$609=F94) * (Settings!D$1:D$609=G94),
          0
        )
      ),
      ""
    )
  )
)</f>
        <v/>
      </c>
      <c r="I94" s="61"/>
      <c r="K94" s="65"/>
      <c r="L94" s="63"/>
      <c r="M94" s="49"/>
      <c r="N94" s="49"/>
      <c r="O94" s="49"/>
      <c r="P94" s="49"/>
      <c r="Q94" s="49"/>
      <c r="R94" s="49"/>
      <c r="S94" s="63"/>
      <c r="T94" s="49"/>
      <c r="U94" s="49" t="s">
        <v>22</v>
      </c>
      <c r="V94" s="64">
        <v>100</v>
      </c>
      <c r="W94" s="48"/>
      <c r="X94" s="65">
        <v>45997</v>
      </c>
      <c r="Y94" s="65" t="s">
        <v>1139</v>
      </c>
      <c r="Z94" s="65" t="str">
        <f>IF(E94="","",IF(T94="","ні","так"))</f>
        <v/>
      </c>
      <c r="AA94" s="65">
        <v>45997</v>
      </c>
      <c r="AB94" s="65" t="s">
        <v>109</v>
      </c>
      <c r="AC94" s="65"/>
      <c r="AD94" s="66"/>
      <c r="AE94" s="67" t="str">
        <f ca="1">IF(AND(INT(YEARFRAC(I94,TODAY()))&gt;=25,INT(YEARFRAC(I94,TODAY()))&lt;=35),INT(YEARFRAC(I94,TODAY())),"")</f>
        <v/>
      </c>
      <c r="AF94" s="67" t="str">
        <f ca="1">IF(AND(INT(YEARFRAC(I94,TODAY()))&gt;=36,INT(YEARFRAC(I94,TODAY()))&lt;=45),INT(YEARFRAC(I94,TODAY())),"")</f>
        <v/>
      </c>
      <c r="AG94" s="67" t="str">
        <f ca="1">IF(AND(INT(YEARFRAC(I94,TODAY()))&gt;=46,INT(YEARFRAC(I94,TODAY()))&lt;=50),INT(YEARFRAC(I94,TODAY())),"")</f>
        <v/>
      </c>
      <c r="AH94" s="62"/>
    </row>
    <row r="95" spans="2:34" ht="31.2" x14ac:dyDescent="0.3">
      <c r="B95" s="61" t="s">
        <v>1138</v>
      </c>
      <c r="C95" s="62">
        <v>84</v>
      </c>
      <c r="D95" s="49" t="s">
        <v>23</v>
      </c>
      <c r="E95" s="49"/>
      <c r="H95" s="49" t="str" cm="1">
        <f t="array" ref="H95">IF(
  ISBLANK(F95),
  "",
  IF(
    COUNTIF(Settings!G$1:G$609, F95) = 1,
    INDEX(Settings!H$1:H$609, MATCH(F95, Settings!G$1:G$609, 0)),
    IFERROR(
      INDEX(Settings!H$1:H$609,
        MATCH(1,
          (Settings!G$1:G$609=F95) * (Settings!D$1:D$609=G95),
          0
        )
      ),
      ""
    )
  )
)</f>
        <v/>
      </c>
      <c r="I95" s="61"/>
      <c r="K95" s="63"/>
      <c r="L95" s="63"/>
      <c r="M95" s="49"/>
      <c r="N95" s="49"/>
      <c r="O95" s="49"/>
      <c r="P95" s="49"/>
      <c r="Q95" s="49"/>
      <c r="R95" s="49"/>
      <c r="S95" s="63"/>
      <c r="T95" s="49"/>
      <c r="U95" s="49" t="s">
        <v>22</v>
      </c>
      <c r="V95" s="64">
        <v>100</v>
      </c>
      <c r="W95" s="48"/>
      <c r="X95" s="65">
        <v>45997</v>
      </c>
      <c r="Y95" s="65" t="s">
        <v>1139</v>
      </c>
      <c r="Z95" s="65" t="str">
        <f>IF(E95="","",IF(T95="","ні","так"))</f>
        <v/>
      </c>
      <c r="AA95" s="65">
        <v>45997</v>
      </c>
      <c r="AB95" s="65" t="s">
        <v>109</v>
      </c>
      <c r="AC95" s="65"/>
      <c r="AD95" s="66"/>
      <c r="AE95" s="67" t="str">
        <f ca="1">IF(AND(INT(YEARFRAC(I95,TODAY()))&gt;=25,INT(YEARFRAC(I95,TODAY()))&lt;=35),INT(YEARFRAC(I95,TODAY())),"")</f>
        <v/>
      </c>
      <c r="AF95" s="67" t="str">
        <f ca="1">IF(AND(INT(YEARFRAC(I95,TODAY()))&gt;=36,INT(YEARFRAC(I95,TODAY()))&lt;=45),INT(YEARFRAC(I95,TODAY())),"")</f>
        <v/>
      </c>
      <c r="AG95" s="67" t="str">
        <f ca="1">IF(AND(INT(YEARFRAC(I95,TODAY()))&gt;=46,INT(YEARFRAC(I95,TODAY()))&lt;=50),INT(YEARFRAC(I95,TODAY())),"")</f>
        <v/>
      </c>
      <c r="AH95" s="62"/>
    </row>
    <row r="96" spans="2:34" ht="31.2" x14ac:dyDescent="0.3">
      <c r="B96" s="61" t="s">
        <v>1138</v>
      </c>
      <c r="C96" s="45">
        <v>85</v>
      </c>
      <c r="D96" s="49" t="s">
        <v>23</v>
      </c>
      <c r="E96" s="69"/>
      <c r="H96" s="49" t="str" cm="1">
        <f t="array" ref="H96">IF(
  ISBLANK(F96),
  "",
  IF(
    COUNTIF(Settings!G$1:G$609, F96) = 1,
    INDEX(Settings!H$1:H$609, MATCH(F96, Settings!G$1:G$609, 0)),
    IFERROR(
      INDEX(Settings!H$1:H$609,
        MATCH(1,
          (Settings!G$1:G$609=F96) * (Settings!D$1:D$609=G96),
          0
        )
      ),
      ""
    )
  )
)</f>
        <v/>
      </c>
      <c r="I96" s="61"/>
      <c r="K96" s="49"/>
      <c r="L96" s="63"/>
      <c r="M96" s="49"/>
      <c r="N96" s="49"/>
      <c r="O96" s="49"/>
      <c r="P96" s="49"/>
      <c r="Q96" s="49"/>
      <c r="R96" s="49"/>
      <c r="T96" s="49"/>
      <c r="U96" s="49" t="s">
        <v>22</v>
      </c>
      <c r="V96" s="64">
        <v>100</v>
      </c>
      <c r="W96" s="48"/>
      <c r="X96" s="65">
        <v>45997</v>
      </c>
      <c r="Y96" s="65" t="s">
        <v>1139</v>
      </c>
      <c r="Z96" s="65" t="str">
        <f>IF(E96="","",IF(T96="","ні","так"))</f>
        <v/>
      </c>
      <c r="AA96" s="65">
        <v>45997</v>
      </c>
      <c r="AB96" s="65" t="s">
        <v>109</v>
      </c>
      <c r="AC96" s="65"/>
      <c r="AD96" s="66"/>
      <c r="AE96" s="67" t="str">
        <f ca="1">IF(AND(INT(YEARFRAC(I96,TODAY()))&gt;=25,INT(YEARFRAC(I96,TODAY()))&lt;=35),INT(YEARFRAC(I96,TODAY())),"")</f>
        <v/>
      </c>
      <c r="AF96" s="67" t="str">
        <f ca="1">IF(AND(INT(YEARFRAC(I96,TODAY()))&gt;=36,INT(YEARFRAC(I96,TODAY()))&lt;=45),INT(YEARFRAC(I96,TODAY())),"")</f>
        <v/>
      </c>
      <c r="AG96" s="67" t="str">
        <f ca="1">IF(AND(INT(YEARFRAC(I96,TODAY()))&gt;=46,INT(YEARFRAC(I96,TODAY()))&lt;=50),INT(YEARFRAC(I96,TODAY())),"")</f>
        <v/>
      </c>
      <c r="AH96" s="62"/>
    </row>
    <row r="97" spans="2:34" ht="31.2" x14ac:dyDescent="0.3">
      <c r="B97" s="61" t="s">
        <v>1138</v>
      </c>
      <c r="C97" s="62">
        <v>86</v>
      </c>
      <c r="D97" s="49" t="s">
        <v>23</v>
      </c>
      <c r="E97" s="49"/>
      <c r="H97" s="49" t="str" cm="1">
        <f t="array" ref="H97">IF(
  ISBLANK(F97),
  "",
  IF(
    COUNTIF(Settings!G$1:G$609, F97) = 1,
    INDEX(Settings!H$1:H$609, MATCH(F97, Settings!G$1:G$609, 0)),
    IFERROR(
      INDEX(Settings!H$1:H$609,
        MATCH(1,
          (Settings!G$1:G$609=F97) * (Settings!D$1:D$609=G97),
          0
        )
      ),
      ""
    )
  )
)</f>
        <v/>
      </c>
      <c r="I97" s="61"/>
      <c r="L97" s="63"/>
      <c r="M97" s="49"/>
      <c r="N97" s="78"/>
      <c r="O97" s="49"/>
      <c r="P97" s="79"/>
      <c r="Q97" s="79"/>
      <c r="R97" s="49"/>
      <c r="S97" s="63"/>
      <c r="T97" s="49"/>
      <c r="U97" s="49" t="s">
        <v>22</v>
      </c>
      <c r="V97" s="64">
        <v>100</v>
      </c>
      <c r="W97" s="48"/>
      <c r="X97" s="65">
        <v>45997</v>
      </c>
      <c r="Y97" s="65" t="s">
        <v>1139</v>
      </c>
      <c r="Z97" s="65" t="str">
        <f>IF(E97="","",IF(T97="","ні","так"))</f>
        <v/>
      </c>
      <c r="AA97" s="65">
        <v>45997</v>
      </c>
      <c r="AB97" s="65" t="s">
        <v>109</v>
      </c>
      <c r="AC97" s="65"/>
      <c r="AD97" s="66"/>
      <c r="AE97" s="67" t="str">
        <f ca="1">IF(AND(INT(YEARFRAC(I97,TODAY()))&gt;=25,INT(YEARFRAC(I97,TODAY()))&lt;=35),INT(YEARFRAC(I97,TODAY())),"")</f>
        <v/>
      </c>
      <c r="AF97" s="67" t="str">
        <f ca="1">IF(AND(INT(YEARFRAC(I97,TODAY()))&gt;=36,INT(YEARFRAC(I97,TODAY()))&lt;=45),INT(YEARFRAC(I97,TODAY())),"")</f>
        <v/>
      </c>
      <c r="AG97" s="67" t="str">
        <f ca="1">IF(AND(INT(YEARFRAC(I97,TODAY()))&gt;=46,INT(YEARFRAC(I97,TODAY()))&lt;=50),INT(YEARFRAC(I97,TODAY())),"")</f>
        <v/>
      </c>
      <c r="AH97" s="62"/>
    </row>
    <row r="98" spans="2:34" ht="31.2" x14ac:dyDescent="0.3">
      <c r="B98" s="61" t="s">
        <v>1138</v>
      </c>
      <c r="C98" s="45">
        <v>87</v>
      </c>
      <c r="D98" s="49" t="s">
        <v>23</v>
      </c>
      <c r="E98" s="69"/>
      <c r="H98" s="49" t="str" cm="1">
        <f t="array" ref="H98">IF(
  ISBLANK(F98),
  "",
  IF(
    COUNTIF(Settings!G$1:G$609, F98) = 1,
    INDEX(Settings!H$1:H$609, MATCH(F98, Settings!G$1:G$609, 0)),
    IFERROR(
      INDEX(Settings!H$1:H$609,
        MATCH(1,
          (Settings!G$1:G$609=F98) * (Settings!D$1:D$609=G98),
          0
        )
      ),
      ""
    )
  )
)</f>
        <v/>
      </c>
      <c r="I98" s="61"/>
      <c r="L98" s="63"/>
      <c r="M98" s="49"/>
      <c r="N98" s="49"/>
      <c r="O98" s="49"/>
      <c r="P98" s="49"/>
      <c r="Q98" s="49"/>
      <c r="R98" s="49"/>
      <c r="S98" s="63"/>
      <c r="T98" s="49"/>
      <c r="U98" s="49" t="s">
        <v>22</v>
      </c>
      <c r="V98" s="64">
        <v>100</v>
      </c>
      <c r="W98" s="48"/>
      <c r="X98" s="65">
        <v>45997</v>
      </c>
      <c r="Y98" s="65" t="s">
        <v>1139</v>
      </c>
      <c r="Z98" s="65" t="str">
        <f>IF(E98="","",IF(T98="","ні","так"))</f>
        <v/>
      </c>
      <c r="AA98" s="65">
        <v>45997</v>
      </c>
      <c r="AB98" s="65" t="s">
        <v>109</v>
      </c>
      <c r="AC98" s="65"/>
      <c r="AD98" s="66"/>
      <c r="AE98" s="67" t="str">
        <f ca="1">IF(AND(INT(YEARFRAC(I98,TODAY()))&gt;=25,INT(YEARFRAC(I98,TODAY()))&lt;=35),INT(YEARFRAC(I98,TODAY())),"")</f>
        <v/>
      </c>
      <c r="AF98" s="67" t="str">
        <f ca="1">IF(AND(INT(YEARFRAC(I98,TODAY()))&gt;=36,INT(YEARFRAC(I98,TODAY()))&lt;=45),INT(YEARFRAC(I98,TODAY())),"")</f>
        <v/>
      </c>
      <c r="AG98" s="67" t="str">
        <f ca="1">IF(AND(INT(YEARFRAC(I98,TODAY()))&gt;=46,INT(YEARFRAC(I98,TODAY()))&lt;=50),INT(YEARFRAC(I98,TODAY())),"")</f>
        <v/>
      </c>
      <c r="AH98" s="62"/>
    </row>
    <row r="99" spans="2:34" ht="31.2" x14ac:dyDescent="0.3">
      <c r="B99" s="61" t="s">
        <v>1138</v>
      </c>
      <c r="C99" s="62">
        <v>88</v>
      </c>
      <c r="D99" s="49" t="s">
        <v>23</v>
      </c>
      <c r="E99" s="49"/>
      <c r="H99" s="49" t="str" cm="1">
        <f t="array" ref="H99">IF(
  ISBLANK(F99),
  "",
  IF(
    COUNTIF(Settings!G$1:G$609, F99) = 1,
    INDEX(Settings!H$1:H$609, MATCH(F99, Settings!G$1:G$609, 0)),
    IFERROR(
      INDEX(Settings!H$1:H$609,
        MATCH(1,
          (Settings!G$1:G$609=F99) * (Settings!D$1:D$609=G99),
          0
        )
      ),
      ""
    )
  )
)</f>
        <v/>
      </c>
      <c r="I99" s="61"/>
      <c r="L99" s="49"/>
      <c r="M99" s="49"/>
      <c r="N99" s="78"/>
      <c r="O99" s="49"/>
      <c r="P99" s="79"/>
      <c r="Q99" s="79"/>
      <c r="R99" s="49"/>
      <c r="S99" s="63"/>
      <c r="T99" s="49"/>
      <c r="U99" s="49" t="s">
        <v>22</v>
      </c>
      <c r="V99" s="64">
        <v>100</v>
      </c>
      <c r="W99" s="48"/>
      <c r="X99" s="65">
        <v>45997</v>
      </c>
      <c r="Y99" s="65" t="s">
        <v>1139</v>
      </c>
      <c r="Z99" s="65" t="str">
        <f>IF(E99="","",IF(T99="","ні","так"))</f>
        <v/>
      </c>
      <c r="AA99" s="65">
        <v>45997</v>
      </c>
      <c r="AB99" s="65" t="s">
        <v>109</v>
      </c>
      <c r="AC99" s="65"/>
      <c r="AD99" s="66"/>
      <c r="AE99" s="67" t="str">
        <f ca="1">IF(AND(INT(YEARFRAC(I99,TODAY()))&gt;=25,INT(YEARFRAC(I99,TODAY()))&lt;=35),INT(YEARFRAC(I99,TODAY())),"")</f>
        <v/>
      </c>
      <c r="AF99" s="67" t="str">
        <f ca="1">IF(AND(INT(YEARFRAC(I99,TODAY()))&gt;=36,INT(YEARFRAC(I99,TODAY()))&lt;=45),INT(YEARFRAC(I99,TODAY())),"")</f>
        <v/>
      </c>
      <c r="AG99" s="67" t="str">
        <f ca="1">IF(AND(INT(YEARFRAC(I99,TODAY()))&gt;=46,INT(YEARFRAC(I99,TODAY()))&lt;=50),INT(YEARFRAC(I99,TODAY())),"")</f>
        <v/>
      </c>
      <c r="AH99" s="62"/>
    </row>
    <row r="100" spans="2:34" ht="31.2" x14ac:dyDescent="0.3">
      <c r="B100" s="61" t="s">
        <v>1138</v>
      </c>
      <c r="C100" s="45">
        <v>89</v>
      </c>
      <c r="D100" s="49" t="s">
        <v>23</v>
      </c>
      <c r="E100" s="69"/>
      <c r="H100" s="49" t="str" cm="1">
        <f t="array" ref="H100">IF(
  ISBLANK(F100),
  "",
  IF(
    COUNTIF(Settings!G$1:G$609, F100) = 1,
    INDEX(Settings!H$1:H$609, MATCH(F100, Settings!G$1:G$609, 0)),
    IFERROR(
      INDEX(Settings!H$1:H$609,
        MATCH(1,
          (Settings!G$1:G$609=F100) * (Settings!D$1:D$609=G100),
          0
        )
      ),
      ""
    )
  )
)</f>
        <v/>
      </c>
      <c r="I100" s="61"/>
      <c r="L100" s="63"/>
      <c r="M100" s="49"/>
      <c r="N100" s="49"/>
      <c r="O100" s="49"/>
      <c r="P100" s="49"/>
      <c r="Q100" s="49"/>
      <c r="R100" s="49"/>
      <c r="S100" s="63"/>
      <c r="T100" s="49"/>
      <c r="U100" s="49" t="s">
        <v>22</v>
      </c>
      <c r="V100" s="64">
        <v>100</v>
      </c>
      <c r="W100" s="48"/>
      <c r="X100" s="65">
        <v>45997</v>
      </c>
      <c r="Y100" s="65" t="s">
        <v>1139</v>
      </c>
      <c r="Z100" s="65" t="str">
        <f>IF(E100="","",IF(T100="","ні","так"))</f>
        <v/>
      </c>
      <c r="AA100" s="65">
        <v>45997</v>
      </c>
      <c r="AB100" s="65" t="s">
        <v>109</v>
      </c>
      <c r="AC100" s="65"/>
      <c r="AD100" s="66"/>
      <c r="AE100" s="67" t="str">
        <f ca="1">IF(AND(INT(YEARFRAC(I100,TODAY()))&gt;=25,INT(YEARFRAC(I100,TODAY()))&lt;=35),INT(YEARFRAC(I100,TODAY())),"")</f>
        <v/>
      </c>
      <c r="AF100" s="67" t="str">
        <f ca="1">IF(AND(INT(YEARFRAC(I100,TODAY()))&gt;=36,INT(YEARFRAC(I100,TODAY()))&lt;=45),INT(YEARFRAC(I100,TODAY())),"")</f>
        <v/>
      </c>
      <c r="AG100" s="67" t="str">
        <f ca="1">IF(AND(INT(YEARFRAC(I100,TODAY()))&gt;=46,INT(YEARFRAC(I100,TODAY()))&lt;=50),INT(YEARFRAC(I100,TODAY())),"")</f>
        <v/>
      </c>
      <c r="AH100" s="62"/>
    </row>
    <row r="101" spans="2:34" ht="31.2" x14ac:dyDescent="0.3">
      <c r="B101" s="61" t="s">
        <v>1138</v>
      </c>
      <c r="C101" s="62">
        <v>90</v>
      </c>
      <c r="D101" s="49" t="s">
        <v>23</v>
      </c>
      <c r="E101" s="69"/>
      <c r="H101" s="49" t="str" cm="1">
        <f t="array" ref="H101">IF(
  ISBLANK(F101),
  "",
  IF(
    COUNTIF(Settings!G$1:G$609, F101) = 1,
    INDEX(Settings!H$1:H$609, MATCH(F101, Settings!G$1:G$609, 0)),
    IFERROR(
      INDEX(Settings!H$1:H$609,
        MATCH(1,
          (Settings!G$1:G$609=F101) * (Settings!D$1:D$609=G101),
          0
        )
      ),
      ""
    )
  )
)</f>
        <v/>
      </c>
      <c r="I101" s="61"/>
      <c r="K101" s="65"/>
      <c r="L101" s="63"/>
      <c r="M101" s="49"/>
      <c r="N101" s="49"/>
      <c r="O101" s="49"/>
      <c r="P101" s="49"/>
      <c r="Q101" s="49"/>
      <c r="R101" s="49"/>
      <c r="S101" s="63"/>
      <c r="T101" s="49"/>
      <c r="U101" s="49" t="s">
        <v>22</v>
      </c>
      <c r="V101" s="64">
        <v>100</v>
      </c>
      <c r="W101" s="48"/>
      <c r="X101" s="65">
        <v>45997</v>
      </c>
      <c r="Y101" s="65" t="s">
        <v>1139</v>
      </c>
      <c r="Z101" s="65" t="str">
        <f>IF(E101="","",IF(T101="","ні","так"))</f>
        <v/>
      </c>
      <c r="AA101" s="65">
        <v>45997</v>
      </c>
      <c r="AB101" s="65" t="s">
        <v>109</v>
      </c>
      <c r="AC101" s="65"/>
      <c r="AD101" s="66"/>
      <c r="AE101" s="67" t="str">
        <f ca="1">IF(AND(INT(YEARFRAC(I101,TODAY()))&gt;=25,INT(YEARFRAC(I101,TODAY()))&lt;=35),INT(YEARFRAC(I101,TODAY())),"")</f>
        <v/>
      </c>
      <c r="AF101" s="67" t="str">
        <f ca="1">IF(AND(INT(YEARFRAC(I101,TODAY()))&gt;=36,INT(YEARFRAC(I101,TODAY()))&lt;=45),INT(YEARFRAC(I101,TODAY())),"")</f>
        <v/>
      </c>
      <c r="AG101" s="67" t="str">
        <f ca="1">IF(AND(INT(YEARFRAC(I101,TODAY()))&gt;=46,INT(YEARFRAC(I101,TODAY()))&lt;=50),INT(YEARFRAC(I101,TODAY())),"")</f>
        <v/>
      </c>
      <c r="AH101" s="62"/>
    </row>
    <row r="102" spans="2:34" ht="31.2" x14ac:dyDescent="0.3">
      <c r="B102" s="61" t="s">
        <v>1138</v>
      </c>
      <c r="C102" s="45">
        <v>91</v>
      </c>
      <c r="D102" s="49" t="s">
        <v>23</v>
      </c>
      <c r="E102" s="49"/>
      <c r="H102" s="49" t="str" cm="1">
        <f t="array" ref="H102">IF(
  ISBLANK(F102),
  "",
  IF(
    COUNTIF(Settings!G$1:G$609, F102) = 1,
    INDEX(Settings!H$1:H$609, MATCH(F102, Settings!G$1:G$609, 0)),
    IFERROR(
      INDEX(Settings!H$1:H$609,
        MATCH(1,
          (Settings!G$1:G$609=F102) * (Settings!D$1:D$609=G102),
          0
        )
      ),
      ""
    )
  )
)</f>
        <v/>
      </c>
      <c r="I102" s="61"/>
      <c r="L102" s="63"/>
      <c r="M102" s="49"/>
      <c r="N102" s="49"/>
      <c r="O102" s="49"/>
      <c r="P102" s="49"/>
      <c r="Q102" s="49"/>
      <c r="R102" s="49"/>
      <c r="T102" s="49"/>
      <c r="U102" s="49" t="s">
        <v>22</v>
      </c>
      <c r="V102" s="64">
        <v>100</v>
      </c>
      <c r="W102" s="48"/>
      <c r="X102" s="65">
        <v>45997</v>
      </c>
      <c r="Y102" s="65" t="s">
        <v>1139</v>
      </c>
      <c r="Z102" s="65" t="str">
        <f>IF(E102="","",IF(T102="","ні","так"))</f>
        <v/>
      </c>
      <c r="AA102" s="65">
        <v>45997</v>
      </c>
      <c r="AB102" s="65" t="s">
        <v>109</v>
      </c>
      <c r="AC102" s="65"/>
      <c r="AD102" s="66"/>
      <c r="AE102" s="67" t="str">
        <f ca="1">IF(AND(INT(YEARFRAC(I102,TODAY()))&gt;=25,INT(YEARFRAC(I102,TODAY()))&lt;=35),INT(YEARFRAC(I102,TODAY())),"")</f>
        <v/>
      </c>
      <c r="AF102" s="67" t="str">
        <f ca="1">IF(AND(INT(YEARFRAC(I102,TODAY()))&gt;=36,INT(YEARFRAC(I102,TODAY()))&lt;=45),INT(YEARFRAC(I102,TODAY())),"")</f>
        <v/>
      </c>
      <c r="AG102" s="67" t="str">
        <f ca="1">IF(AND(INT(YEARFRAC(I102,TODAY()))&gt;=46,INT(YEARFRAC(I102,TODAY()))&lt;=50),INT(YEARFRAC(I102,TODAY())),"")</f>
        <v/>
      </c>
      <c r="AH102" s="62"/>
    </row>
    <row r="103" spans="2:34" ht="31.2" x14ac:dyDescent="0.3">
      <c r="B103" s="61" t="s">
        <v>1138</v>
      </c>
      <c r="C103" s="62">
        <v>92</v>
      </c>
      <c r="D103" s="49" t="s">
        <v>23</v>
      </c>
      <c r="E103" s="69"/>
      <c r="H103" s="49" t="str" cm="1">
        <f t="array" ref="H103">IF(
  ISBLANK(F103),
  "",
  IF(
    COUNTIF(Settings!G$1:G$609, F103) = 1,
    INDEX(Settings!H$1:H$609, MATCH(F103, Settings!G$1:G$609, 0)),
    IFERROR(
      INDEX(Settings!H$1:H$609,
        MATCH(1,
          (Settings!G$1:G$609=F103) * (Settings!D$1:D$609=G103),
          0
        )
      ),
      ""
    )
  )
)</f>
        <v/>
      </c>
      <c r="I103" s="61"/>
      <c r="L103" s="49"/>
      <c r="M103" s="49"/>
      <c r="N103" s="49"/>
      <c r="O103" s="49"/>
      <c r="P103" s="49"/>
      <c r="Q103" s="49"/>
      <c r="R103" s="49"/>
      <c r="S103" s="63"/>
      <c r="T103" s="49"/>
      <c r="U103" s="49" t="s">
        <v>22</v>
      </c>
      <c r="V103" s="64">
        <v>100</v>
      </c>
      <c r="W103" s="48"/>
      <c r="X103" s="65">
        <v>45997</v>
      </c>
      <c r="Y103" s="65" t="s">
        <v>1139</v>
      </c>
      <c r="Z103" s="65" t="str">
        <f>IF(E103="","",IF(T103="","ні","так"))</f>
        <v/>
      </c>
      <c r="AA103" s="65">
        <v>45997</v>
      </c>
      <c r="AB103" s="65" t="s">
        <v>109</v>
      </c>
      <c r="AC103" s="65"/>
      <c r="AD103" s="66"/>
      <c r="AE103" s="67" t="str">
        <f ca="1">IF(AND(INT(YEARFRAC(I103,TODAY()))&gt;=25,INT(YEARFRAC(I103,TODAY()))&lt;=35),INT(YEARFRAC(I103,TODAY())),"")</f>
        <v/>
      </c>
      <c r="AF103" s="67" t="str">
        <f ca="1">IF(AND(INT(YEARFRAC(I103,TODAY()))&gt;=36,INT(YEARFRAC(I103,TODAY()))&lt;=45),INT(YEARFRAC(I103,TODAY())),"")</f>
        <v/>
      </c>
      <c r="AG103" s="67" t="str">
        <f ca="1">IF(AND(INT(YEARFRAC(I103,TODAY()))&gt;=46,INT(YEARFRAC(I103,TODAY()))&lt;=50),INT(YEARFRAC(I103,TODAY())),"")</f>
        <v/>
      </c>
      <c r="AH103" s="62"/>
    </row>
    <row r="104" spans="2:34" ht="31.2" x14ac:dyDescent="0.3">
      <c r="B104" s="61" t="s">
        <v>1138</v>
      </c>
      <c r="C104" s="45">
        <v>93</v>
      </c>
      <c r="D104" s="49" t="s">
        <v>23</v>
      </c>
      <c r="E104" s="80"/>
      <c r="F104" s="62"/>
      <c r="H104" s="49" t="str" cm="1">
        <f t="array" ref="H104">IF(
  ISBLANK(F104),
  "",
  IF(
    COUNTIF(Settings!G$1:G$609, F104) = 1,
    INDEX(Settings!H$1:H$609, MATCH(F104, Settings!G$1:G$609, 0)),
    IFERROR(
      INDEX(Settings!H$1:H$609,
        MATCH(1,
          (Settings!G$1:G$609=F104) * (Settings!D$1:D$609=G104),
          0
        )
      ),
      ""
    )
  )
)</f>
        <v/>
      </c>
      <c r="I104" s="81"/>
      <c r="J104" s="82"/>
      <c r="K104" s="80"/>
      <c r="L104" s="83"/>
      <c r="M104" s="84"/>
      <c r="N104" s="84"/>
      <c r="O104" s="49"/>
      <c r="P104" s="84"/>
      <c r="Q104" s="84"/>
      <c r="R104" s="84"/>
      <c r="S104" s="83"/>
      <c r="T104" s="62"/>
      <c r="U104" s="49" t="s">
        <v>22</v>
      </c>
      <c r="V104" s="64">
        <v>100</v>
      </c>
      <c r="W104" s="48"/>
      <c r="X104" s="65">
        <v>45997</v>
      </c>
      <c r="Y104" s="65" t="s">
        <v>1139</v>
      </c>
      <c r="Z104" s="65" t="str">
        <f>IF(E104="","",IF(T104="","ні","так"))</f>
        <v/>
      </c>
      <c r="AA104" s="65">
        <v>45997</v>
      </c>
      <c r="AB104" s="65" t="s">
        <v>109</v>
      </c>
      <c r="AC104" s="65"/>
      <c r="AD104" s="66"/>
      <c r="AE104" s="67" t="str">
        <f ca="1">IF(AND(INT(YEARFRAC(I104,TODAY()))&gt;=25,INT(YEARFRAC(I104,TODAY()))&lt;=35),INT(YEARFRAC(I104,TODAY())),"")</f>
        <v/>
      </c>
      <c r="AF104" s="67" t="str">
        <f ca="1">IF(AND(INT(YEARFRAC(I104,TODAY()))&gt;=36,INT(YEARFRAC(I104,TODAY()))&lt;=45),INT(YEARFRAC(I104,TODAY())),"")</f>
        <v/>
      </c>
      <c r="AG104" s="67" t="str">
        <f ca="1">IF(AND(INT(YEARFRAC(I104,TODAY()))&gt;=46,INT(YEARFRAC(I104,TODAY()))&lt;=50),INT(YEARFRAC(I104,TODAY())),"")</f>
        <v/>
      </c>
      <c r="AH104" s="62"/>
    </row>
    <row r="105" spans="2:34" ht="31.2" x14ac:dyDescent="0.3">
      <c r="B105" s="61" t="s">
        <v>1138</v>
      </c>
      <c r="C105" s="62">
        <v>94</v>
      </c>
      <c r="D105" s="49" t="s">
        <v>23</v>
      </c>
      <c r="E105" s="80"/>
      <c r="F105" s="62"/>
      <c r="H105" s="49" t="str" cm="1">
        <f t="array" ref="H105">IF(
  ISBLANK(F105),
  "",
  IF(
    COUNTIF(Settings!G$1:G$609, F105) = 1,
    INDEX(Settings!H$1:H$609, MATCH(F105, Settings!G$1:G$609, 0)),
    IFERROR(
      INDEX(Settings!H$1:H$609,
        MATCH(1,
          (Settings!G$1:G$609=F105) * (Settings!D$1:D$609=G105),
          0
        )
      ),
      ""
    )
  )
)</f>
        <v/>
      </c>
      <c r="I105" s="81"/>
      <c r="J105" s="82"/>
      <c r="K105" s="80"/>
      <c r="L105" s="66"/>
      <c r="M105" s="80"/>
      <c r="N105" s="80"/>
      <c r="O105" s="49"/>
      <c r="P105" s="80"/>
      <c r="Q105" s="80"/>
      <c r="R105" s="80"/>
      <c r="S105" s="66"/>
      <c r="T105" s="62"/>
      <c r="U105" s="49" t="s">
        <v>22</v>
      </c>
      <c r="V105" s="64">
        <v>100</v>
      </c>
      <c r="W105" s="48"/>
      <c r="X105" s="65">
        <v>45997</v>
      </c>
      <c r="Y105" s="65" t="s">
        <v>1139</v>
      </c>
      <c r="Z105" s="65" t="str">
        <f>IF(E105="","",IF(T105="","ні","так"))</f>
        <v/>
      </c>
      <c r="AA105" s="65">
        <v>45997</v>
      </c>
      <c r="AB105" s="65" t="s">
        <v>109</v>
      </c>
      <c r="AC105" s="65"/>
      <c r="AD105" s="66"/>
      <c r="AE105" s="67" t="str">
        <f ca="1">IF(AND(INT(YEARFRAC(I105,TODAY()))&gt;=25,INT(YEARFRAC(I105,TODAY()))&lt;=35),INT(YEARFRAC(I105,TODAY())),"")</f>
        <v/>
      </c>
      <c r="AF105" s="67" t="str">
        <f ca="1">IF(AND(INT(YEARFRAC(I105,TODAY()))&gt;=36,INT(YEARFRAC(I105,TODAY()))&lt;=45),INT(YEARFRAC(I105,TODAY())),"")</f>
        <v/>
      </c>
      <c r="AG105" s="67" t="str">
        <f ca="1">IF(AND(INT(YEARFRAC(I105,TODAY()))&gt;=46,INT(YEARFRAC(I105,TODAY()))&lt;=50),INT(YEARFRAC(I105,TODAY())),"")</f>
        <v/>
      </c>
      <c r="AH105" s="62"/>
    </row>
    <row r="106" spans="2:34" ht="31.2" x14ac:dyDescent="0.3">
      <c r="B106" s="61" t="s">
        <v>1138</v>
      </c>
      <c r="C106" s="45">
        <v>95</v>
      </c>
      <c r="D106" s="49" t="s">
        <v>23</v>
      </c>
      <c r="E106" s="80"/>
      <c r="F106" s="62"/>
      <c r="H106" s="49" t="str" cm="1">
        <f t="array" ref="H106">IF(
  ISBLANK(F106),
  "",
  IF(
    COUNTIF(Settings!G$1:G$609, F106) = 1,
    INDEX(Settings!H$1:H$609, MATCH(F106, Settings!G$1:G$609, 0)),
    IFERROR(
      INDEX(Settings!H$1:H$609,
        MATCH(1,
          (Settings!G$1:G$609=F106) * (Settings!D$1:D$609=G106),
          0
        )
      ),
      ""
    )
  )
)</f>
        <v/>
      </c>
      <c r="I106" s="81"/>
      <c r="J106" s="82"/>
      <c r="K106" s="80"/>
      <c r="L106" s="66"/>
      <c r="M106" s="80"/>
      <c r="N106" s="80"/>
      <c r="O106" s="49"/>
      <c r="P106" s="80"/>
      <c r="Q106" s="80"/>
      <c r="R106" s="80"/>
      <c r="S106" s="66"/>
      <c r="T106" s="62"/>
      <c r="U106" s="49" t="s">
        <v>22</v>
      </c>
      <c r="V106" s="64">
        <v>100</v>
      </c>
      <c r="W106" s="48"/>
      <c r="X106" s="65">
        <v>45997</v>
      </c>
      <c r="Y106" s="65" t="s">
        <v>1139</v>
      </c>
      <c r="Z106" s="65" t="str">
        <f>IF(E106="","",IF(T106="","ні","так"))</f>
        <v/>
      </c>
      <c r="AA106" s="65">
        <v>45997</v>
      </c>
      <c r="AB106" s="65" t="s">
        <v>109</v>
      </c>
      <c r="AC106" s="65"/>
      <c r="AD106" s="66"/>
      <c r="AE106" s="67" t="str">
        <f ca="1">IF(AND(INT(YEARFRAC(I106,TODAY()))&gt;=25,INT(YEARFRAC(I106,TODAY()))&lt;=35),INT(YEARFRAC(I106,TODAY())),"")</f>
        <v/>
      </c>
      <c r="AF106" s="67" t="str">
        <f ca="1">IF(AND(INT(YEARFRAC(I106,TODAY()))&gt;=36,INT(YEARFRAC(I106,TODAY()))&lt;=45),INT(YEARFRAC(I106,TODAY())),"")</f>
        <v/>
      </c>
      <c r="AG106" s="67" t="str">
        <f ca="1">IF(AND(INT(YEARFRAC(I106,TODAY()))&gt;=46,INT(YEARFRAC(I106,TODAY()))&lt;=50),INT(YEARFRAC(I106,TODAY())),"")</f>
        <v/>
      </c>
      <c r="AH106" s="62"/>
    </row>
    <row r="107" spans="2:34" ht="31.2" x14ac:dyDescent="0.3">
      <c r="B107" s="61" t="s">
        <v>1138</v>
      </c>
      <c r="C107" s="62">
        <v>96</v>
      </c>
      <c r="D107" s="49" t="s">
        <v>23</v>
      </c>
      <c r="E107" s="80"/>
      <c r="F107" s="62"/>
      <c r="H107" s="49" t="str" cm="1">
        <f t="array" ref="H107">IF(
  ISBLANK(F107),
  "",
  IF(
    COUNTIF(Settings!G$1:G$609, F107) = 1,
    INDEX(Settings!H$1:H$609, MATCH(F107, Settings!G$1:G$609, 0)),
    IFERROR(
      INDEX(Settings!H$1:H$609,
        MATCH(1,
          (Settings!G$1:G$609=F107) * (Settings!D$1:D$609=G107),
          0
        )
      ),
      ""
    )
  )
)</f>
        <v/>
      </c>
      <c r="I107" s="81"/>
      <c r="J107" s="82"/>
      <c r="K107" s="80"/>
      <c r="L107" s="66"/>
      <c r="M107" s="80"/>
      <c r="N107" s="80"/>
      <c r="O107" s="49"/>
      <c r="P107" s="80"/>
      <c r="Q107" s="80"/>
      <c r="R107" s="80"/>
      <c r="S107" s="66"/>
      <c r="T107" s="62"/>
      <c r="U107" s="49" t="s">
        <v>22</v>
      </c>
      <c r="V107" s="64">
        <v>100</v>
      </c>
      <c r="W107" s="48"/>
      <c r="X107" s="65">
        <v>45997</v>
      </c>
      <c r="Y107" s="65" t="s">
        <v>1139</v>
      </c>
      <c r="Z107" s="65" t="str">
        <f>IF(E107="","",IF(T107="","ні","так"))</f>
        <v/>
      </c>
      <c r="AA107" s="65">
        <v>45997</v>
      </c>
      <c r="AB107" s="65" t="s">
        <v>109</v>
      </c>
      <c r="AC107" s="65"/>
      <c r="AD107" s="66"/>
      <c r="AE107" s="67" t="str">
        <f ca="1">IF(AND(INT(YEARFRAC(I107,TODAY()))&gt;=25,INT(YEARFRAC(I107,TODAY()))&lt;=35),INT(YEARFRAC(I107,TODAY())),"")</f>
        <v/>
      </c>
      <c r="AF107" s="67" t="str">
        <f ca="1">IF(AND(INT(YEARFRAC(I107,TODAY()))&gt;=36,INT(YEARFRAC(I107,TODAY()))&lt;=45),INT(YEARFRAC(I107,TODAY())),"")</f>
        <v/>
      </c>
      <c r="AG107" s="67" t="str">
        <f ca="1">IF(AND(INT(YEARFRAC(I107,TODAY()))&gt;=46,INT(YEARFRAC(I107,TODAY()))&lt;=50),INT(YEARFRAC(I107,TODAY())),"")</f>
        <v/>
      </c>
      <c r="AH107" s="62"/>
    </row>
    <row r="108" spans="2:34" ht="31.2" x14ac:dyDescent="0.3">
      <c r="B108" s="61" t="s">
        <v>1138</v>
      </c>
      <c r="C108" s="45">
        <v>97</v>
      </c>
      <c r="D108" s="49" t="s">
        <v>23</v>
      </c>
      <c r="E108" s="80"/>
      <c r="F108" s="62"/>
      <c r="H108" s="49" t="str" cm="1">
        <f t="array" ref="H108">IF(
  ISBLANK(F108),
  "",
  IF(
    COUNTIF(Settings!G$1:G$609, F108) = 1,
    INDEX(Settings!H$1:H$609, MATCH(F108, Settings!G$1:G$609, 0)),
    IFERROR(
      INDEX(Settings!H$1:H$609,
        MATCH(1,
          (Settings!G$1:G$609=F108) * (Settings!D$1:D$609=G108),
          0
        )
      ),
      ""
    )
  )
)</f>
        <v/>
      </c>
      <c r="I108" s="81"/>
      <c r="J108" s="82"/>
      <c r="K108" s="80"/>
      <c r="L108" s="66"/>
      <c r="M108" s="80"/>
      <c r="N108" s="80"/>
      <c r="O108" s="49"/>
      <c r="P108" s="80"/>
      <c r="Q108" s="80"/>
      <c r="R108" s="80"/>
      <c r="S108" s="66"/>
      <c r="T108" s="62"/>
      <c r="U108" s="49" t="s">
        <v>22</v>
      </c>
      <c r="V108" s="64">
        <v>100</v>
      </c>
      <c r="W108" s="48"/>
      <c r="X108" s="65">
        <v>45997</v>
      </c>
      <c r="Y108" s="65" t="s">
        <v>1139</v>
      </c>
      <c r="Z108" s="65" t="str">
        <f>IF(E108="","",IF(T108="","ні","так"))</f>
        <v/>
      </c>
      <c r="AA108" s="65">
        <v>45997</v>
      </c>
      <c r="AB108" s="65" t="s">
        <v>109</v>
      </c>
      <c r="AC108" s="65"/>
      <c r="AD108" s="66"/>
      <c r="AE108" s="67" t="str">
        <f ca="1">IF(AND(INT(YEARFRAC(I108,TODAY()))&gt;=25,INT(YEARFRAC(I108,TODAY()))&lt;=35),INT(YEARFRAC(I108,TODAY())),"")</f>
        <v/>
      </c>
      <c r="AF108" s="67" t="str">
        <f ca="1">IF(AND(INT(YEARFRAC(I108,TODAY()))&gt;=36,INT(YEARFRAC(I108,TODAY()))&lt;=45),INT(YEARFRAC(I108,TODAY())),"")</f>
        <v/>
      </c>
      <c r="AG108" s="67" t="str">
        <f ca="1">IF(AND(INT(YEARFRAC(I108,TODAY()))&gt;=46,INT(YEARFRAC(I108,TODAY()))&lt;=50),INT(YEARFRAC(I108,TODAY())),"")</f>
        <v/>
      </c>
      <c r="AH108" s="62"/>
    </row>
    <row r="109" spans="2:34" ht="31.2" x14ac:dyDescent="0.3">
      <c r="B109" s="61" t="s">
        <v>1138</v>
      </c>
      <c r="C109" s="62">
        <v>98</v>
      </c>
      <c r="D109" s="49" t="s">
        <v>23</v>
      </c>
      <c r="E109" s="80"/>
      <c r="F109" s="62"/>
      <c r="H109" s="49" t="str" cm="1">
        <f t="array" ref="H109">IF(
  ISBLANK(F109),
  "",
  IF(
    COUNTIF(Settings!G$1:G$609, F109) = 1,
    INDEX(Settings!H$1:H$609, MATCH(F109, Settings!G$1:G$609, 0)),
    IFERROR(
      INDEX(Settings!H$1:H$609,
        MATCH(1,
          (Settings!G$1:G$609=F109) * (Settings!D$1:D$609=G109),
          0
        )
      ),
      ""
    )
  )
)</f>
        <v/>
      </c>
      <c r="I109" s="81"/>
      <c r="J109" s="82"/>
      <c r="K109" s="80"/>
      <c r="L109" s="66"/>
      <c r="M109" s="80"/>
      <c r="N109" s="80"/>
      <c r="O109" s="49"/>
      <c r="P109" s="80"/>
      <c r="Q109" s="80"/>
      <c r="R109" s="80"/>
      <c r="S109" s="66"/>
      <c r="T109" s="62"/>
      <c r="U109" s="49" t="s">
        <v>22</v>
      </c>
      <c r="V109" s="64">
        <v>100</v>
      </c>
      <c r="W109" s="48"/>
      <c r="X109" s="65">
        <v>45997</v>
      </c>
      <c r="Y109" s="65" t="s">
        <v>1139</v>
      </c>
      <c r="Z109" s="65" t="str">
        <f>IF(E109="","",IF(T109="","ні","так"))</f>
        <v/>
      </c>
      <c r="AA109" s="65">
        <v>45997</v>
      </c>
      <c r="AB109" s="65" t="s">
        <v>109</v>
      </c>
      <c r="AC109" s="65"/>
      <c r="AD109" s="66"/>
      <c r="AE109" s="67" t="str">
        <f ca="1">IF(AND(INT(YEARFRAC(I109,TODAY()))&gt;=25,INT(YEARFRAC(I109,TODAY()))&lt;=35),INT(YEARFRAC(I109,TODAY())),"")</f>
        <v/>
      </c>
      <c r="AF109" s="67" t="str">
        <f ca="1">IF(AND(INT(YEARFRAC(I109,TODAY()))&gt;=36,INT(YEARFRAC(I109,TODAY()))&lt;=45),INT(YEARFRAC(I109,TODAY())),"")</f>
        <v/>
      </c>
      <c r="AG109" s="67" t="str">
        <f ca="1">IF(AND(INT(YEARFRAC(I109,TODAY()))&gt;=46,INT(YEARFRAC(I109,TODAY()))&lt;=50),INT(YEARFRAC(I109,TODAY())),"")</f>
        <v/>
      </c>
      <c r="AH109" s="62"/>
    </row>
    <row r="110" spans="2:34" ht="31.2" x14ac:dyDescent="0.3">
      <c r="B110" s="61" t="s">
        <v>1138</v>
      </c>
      <c r="C110" s="45">
        <v>99</v>
      </c>
      <c r="D110" s="49" t="s">
        <v>23</v>
      </c>
      <c r="E110" s="80"/>
      <c r="F110" s="62"/>
      <c r="H110" s="49" t="str" cm="1">
        <f t="array" ref="H110">IF(
  ISBLANK(F110),
  "",
  IF(
    COUNTIF(Settings!G$1:G$609, F110) = 1,
    INDEX(Settings!H$1:H$609, MATCH(F110, Settings!G$1:G$609, 0)),
    IFERROR(
      INDEX(Settings!H$1:H$609,
        MATCH(1,
          (Settings!G$1:G$609=F110) * (Settings!D$1:D$609=G110),
          0
        )
      ),
      ""
    )
  )
)</f>
        <v/>
      </c>
      <c r="I110" s="81"/>
      <c r="J110" s="82"/>
      <c r="K110" s="80"/>
      <c r="L110" s="66"/>
      <c r="M110" s="80"/>
      <c r="N110" s="80"/>
      <c r="O110" s="49"/>
      <c r="P110" s="80"/>
      <c r="Q110" s="80"/>
      <c r="R110" s="80"/>
      <c r="S110" s="66"/>
      <c r="T110" s="62"/>
      <c r="U110" s="49" t="s">
        <v>22</v>
      </c>
      <c r="V110" s="64">
        <v>100</v>
      </c>
      <c r="W110" s="48"/>
      <c r="X110" s="65">
        <v>45997</v>
      </c>
      <c r="Y110" s="65" t="s">
        <v>1139</v>
      </c>
      <c r="Z110" s="65" t="str">
        <f>IF(E110="","",IF(T110="","ні","так"))</f>
        <v/>
      </c>
      <c r="AA110" s="65">
        <v>45997</v>
      </c>
      <c r="AB110" s="65" t="s">
        <v>109</v>
      </c>
      <c r="AC110" s="65"/>
      <c r="AD110" s="66"/>
      <c r="AE110" s="67" t="str">
        <f ca="1">IF(AND(INT(YEARFRAC(I110,TODAY()))&gt;=25,INT(YEARFRAC(I110,TODAY()))&lt;=35),INT(YEARFRAC(I110,TODAY())),"")</f>
        <v/>
      </c>
      <c r="AF110" s="67" t="str">
        <f ca="1">IF(AND(INT(YEARFRAC(I110,TODAY()))&gt;=36,INT(YEARFRAC(I110,TODAY()))&lt;=45),INT(YEARFRAC(I110,TODAY())),"")</f>
        <v/>
      </c>
      <c r="AG110" s="67" t="str">
        <f ca="1">IF(AND(INT(YEARFRAC(I110,TODAY()))&gt;=46,INT(YEARFRAC(I110,TODAY()))&lt;=50),INT(YEARFRAC(I110,TODAY())),"")</f>
        <v/>
      </c>
      <c r="AH110" s="62"/>
    </row>
    <row r="111" spans="2:34" ht="31.2" x14ac:dyDescent="0.3">
      <c r="B111" s="61" t="s">
        <v>1138</v>
      </c>
      <c r="C111" s="62">
        <v>100</v>
      </c>
      <c r="D111" s="49" t="s">
        <v>23</v>
      </c>
      <c r="E111" s="80"/>
      <c r="F111" s="62"/>
      <c r="H111" s="49" t="str" cm="1">
        <f t="array" ref="H111">IF(
  ISBLANK(F111),
  "",
  IF(
    COUNTIF(Settings!G$1:G$609, F111) = 1,
    INDEX(Settings!H$1:H$609, MATCH(F111, Settings!G$1:G$609, 0)),
    IFERROR(
      INDEX(Settings!H$1:H$609,
        MATCH(1,
          (Settings!G$1:G$609=F111) * (Settings!D$1:D$609=G111),
          0
        )
      ),
      ""
    )
  )
)</f>
        <v/>
      </c>
      <c r="I111" s="81"/>
      <c r="J111" s="82"/>
      <c r="K111" s="80"/>
      <c r="L111" s="66"/>
      <c r="M111" s="80"/>
      <c r="N111" s="80"/>
      <c r="O111" s="49"/>
      <c r="P111" s="80"/>
      <c r="Q111" s="80"/>
      <c r="R111" s="80"/>
      <c r="S111" s="66"/>
      <c r="T111" s="62"/>
      <c r="U111" s="49" t="s">
        <v>22</v>
      </c>
      <c r="V111" s="64">
        <v>100</v>
      </c>
      <c r="W111" s="48"/>
      <c r="X111" s="65">
        <v>45997</v>
      </c>
      <c r="Y111" s="65" t="s">
        <v>1139</v>
      </c>
      <c r="Z111" s="65" t="str">
        <f>IF(E111="","",IF(T111="","ні","так"))</f>
        <v/>
      </c>
      <c r="AA111" s="65">
        <v>45997</v>
      </c>
      <c r="AB111" s="65" t="s">
        <v>109</v>
      </c>
      <c r="AC111" s="65"/>
      <c r="AD111" s="66"/>
      <c r="AE111" s="67" t="str">
        <f ca="1">IF(AND(INT(YEARFRAC(I111,TODAY()))&gt;=25,INT(YEARFRAC(I111,TODAY()))&lt;=35),INT(YEARFRAC(I111,TODAY())),"")</f>
        <v/>
      </c>
      <c r="AF111" s="67" t="str">
        <f ca="1">IF(AND(INT(YEARFRAC(I111,TODAY()))&gt;=36,INT(YEARFRAC(I111,TODAY()))&lt;=45),INT(YEARFRAC(I111,TODAY())),"")</f>
        <v/>
      </c>
      <c r="AG111" s="67" t="str">
        <f ca="1">IF(AND(INT(YEARFRAC(I111,TODAY()))&gt;=46,INT(YEARFRAC(I111,TODAY()))&lt;=50),INT(YEARFRAC(I111,TODAY())),"")</f>
        <v/>
      </c>
      <c r="AH111" s="62"/>
    </row>
    <row r="112" spans="2:34" ht="31.2" x14ac:dyDescent="0.3">
      <c r="B112" s="61" t="s">
        <v>1138</v>
      </c>
      <c r="C112" s="45">
        <v>101</v>
      </c>
      <c r="D112" s="49" t="s">
        <v>23</v>
      </c>
      <c r="E112" s="80"/>
      <c r="F112" s="62"/>
      <c r="H112" s="49" t="str" cm="1">
        <f t="array" ref="H112">IF(
  ISBLANK(F112),
  "",
  IF(
    COUNTIF(Settings!G$1:G$609, F112) = 1,
    INDEX(Settings!H$1:H$609, MATCH(F112, Settings!G$1:G$609, 0)),
    IFERROR(
      INDEX(Settings!H$1:H$609,
        MATCH(1,
          (Settings!G$1:G$609=F112) * (Settings!D$1:D$609=G112),
          0
        )
      ),
      ""
    )
  )
)</f>
        <v/>
      </c>
      <c r="I112" s="81"/>
      <c r="J112" s="82"/>
      <c r="K112" s="80"/>
      <c r="L112" s="66"/>
      <c r="M112" s="80"/>
      <c r="N112" s="80"/>
      <c r="O112" s="49"/>
      <c r="P112" s="80"/>
      <c r="Q112" s="80"/>
      <c r="R112" s="80"/>
      <c r="S112" s="66"/>
      <c r="T112" s="62"/>
      <c r="U112" s="49" t="s">
        <v>22</v>
      </c>
      <c r="V112" s="64">
        <v>100</v>
      </c>
      <c r="W112" s="48"/>
      <c r="X112" s="65">
        <v>45997</v>
      </c>
      <c r="Y112" s="65" t="s">
        <v>1139</v>
      </c>
      <c r="Z112" s="65" t="str">
        <f>IF(E112="","",IF(T112="","ні","так"))</f>
        <v/>
      </c>
      <c r="AA112" s="65">
        <v>45997</v>
      </c>
      <c r="AB112" s="65" t="s">
        <v>109</v>
      </c>
      <c r="AC112" s="65"/>
      <c r="AD112" s="66"/>
      <c r="AE112" s="67" t="str">
        <f ca="1">IF(AND(INT(YEARFRAC(I112,TODAY()))&gt;=25,INT(YEARFRAC(I112,TODAY()))&lt;=35),INT(YEARFRAC(I112,TODAY())),"")</f>
        <v/>
      </c>
      <c r="AF112" s="67" t="str">
        <f ca="1">IF(AND(INT(YEARFRAC(I112,TODAY()))&gt;=36,INT(YEARFRAC(I112,TODAY()))&lt;=45),INT(YEARFRAC(I112,TODAY())),"")</f>
        <v/>
      </c>
      <c r="AG112" s="67" t="str">
        <f ca="1">IF(AND(INT(YEARFRAC(I112,TODAY()))&gt;=46,INT(YEARFRAC(I112,TODAY()))&lt;=50),INT(YEARFRAC(I112,TODAY())),"")</f>
        <v/>
      </c>
      <c r="AH112" s="62"/>
    </row>
    <row r="113" spans="2:34" ht="31.2" x14ac:dyDescent="0.3">
      <c r="B113" s="61" t="s">
        <v>1138</v>
      </c>
      <c r="C113" s="62">
        <v>102</v>
      </c>
      <c r="D113" s="49" t="s">
        <v>23</v>
      </c>
      <c r="E113" s="80"/>
      <c r="F113" s="62"/>
      <c r="H113" s="49" t="str" cm="1">
        <f t="array" ref="H113">IF(
  ISBLANK(F113),
  "",
  IF(
    COUNTIF(Settings!G$1:G$609, F113) = 1,
    INDEX(Settings!H$1:H$609, MATCH(F113, Settings!G$1:G$609, 0)),
    IFERROR(
      INDEX(Settings!H$1:H$609,
        MATCH(1,
          (Settings!G$1:G$609=F113) * (Settings!D$1:D$609=G113),
          0
        )
      ),
      ""
    )
  )
)</f>
        <v/>
      </c>
      <c r="I113" s="81"/>
      <c r="J113" s="82"/>
      <c r="K113" s="80"/>
      <c r="L113" s="66"/>
      <c r="M113" s="80"/>
      <c r="N113" s="80"/>
      <c r="O113" s="49"/>
      <c r="P113" s="80"/>
      <c r="Q113" s="80"/>
      <c r="R113" s="80"/>
      <c r="S113" s="66"/>
      <c r="T113" s="62"/>
      <c r="U113" s="49" t="s">
        <v>22</v>
      </c>
      <c r="V113" s="64">
        <v>100</v>
      </c>
      <c r="W113" s="48"/>
      <c r="X113" s="65">
        <v>45997</v>
      </c>
      <c r="Y113" s="65" t="s">
        <v>1139</v>
      </c>
      <c r="Z113" s="65" t="str">
        <f>IF(E113="","",IF(T113="","ні","так"))</f>
        <v/>
      </c>
      <c r="AA113" s="65">
        <v>45997</v>
      </c>
      <c r="AB113" s="65" t="s">
        <v>109</v>
      </c>
      <c r="AC113" s="65"/>
      <c r="AD113" s="66"/>
      <c r="AE113" s="67" t="str">
        <f ca="1">IF(AND(INT(YEARFRAC(I113,TODAY()))&gt;=25,INT(YEARFRAC(I113,TODAY()))&lt;=35),INT(YEARFRAC(I113,TODAY())),"")</f>
        <v/>
      </c>
      <c r="AF113" s="67" t="str">
        <f ca="1">IF(AND(INT(YEARFRAC(I113,TODAY()))&gt;=36,INT(YEARFRAC(I113,TODAY()))&lt;=45),INT(YEARFRAC(I113,TODAY())),"")</f>
        <v/>
      </c>
      <c r="AG113" s="67" t="str">
        <f ca="1">IF(AND(INT(YEARFRAC(I113,TODAY()))&gt;=46,INT(YEARFRAC(I113,TODAY()))&lt;=50),INT(YEARFRAC(I113,TODAY())),"")</f>
        <v/>
      </c>
      <c r="AH113" s="62"/>
    </row>
    <row r="114" spans="2:34" ht="31.2" x14ac:dyDescent="0.3">
      <c r="B114" s="61" t="s">
        <v>1138</v>
      </c>
      <c r="C114" s="45">
        <v>103</v>
      </c>
      <c r="D114" s="49" t="s">
        <v>23</v>
      </c>
      <c r="E114" s="80"/>
      <c r="F114" s="62"/>
      <c r="H114" s="49" t="str" cm="1">
        <f t="array" ref="H114">IF(
  ISBLANK(F114),
  "",
  IF(
    COUNTIF(Settings!G$1:G$609, F114) = 1,
    INDEX(Settings!H$1:H$609, MATCH(F114, Settings!G$1:G$609, 0)),
    IFERROR(
      INDEX(Settings!H$1:H$609,
        MATCH(1,
          (Settings!G$1:G$609=F114) * (Settings!D$1:D$609=G114),
          0
        )
      ),
      ""
    )
  )
)</f>
        <v/>
      </c>
      <c r="I114" s="81"/>
      <c r="J114" s="82"/>
      <c r="K114" s="80"/>
      <c r="L114" s="66"/>
      <c r="M114" s="80"/>
      <c r="N114" s="80"/>
      <c r="O114" s="49"/>
      <c r="P114" s="80"/>
      <c r="Q114" s="80"/>
      <c r="R114" s="80"/>
      <c r="S114" s="66"/>
      <c r="T114" s="62"/>
      <c r="U114" s="49" t="s">
        <v>22</v>
      </c>
      <c r="V114" s="64">
        <v>100</v>
      </c>
      <c r="W114" s="48"/>
      <c r="X114" s="65">
        <v>45997</v>
      </c>
      <c r="Y114" s="65" t="s">
        <v>1139</v>
      </c>
      <c r="Z114" s="65" t="str">
        <f>IF(E114="","",IF(T114="","ні","так"))</f>
        <v/>
      </c>
      <c r="AA114" s="65">
        <v>45997</v>
      </c>
      <c r="AB114" s="65" t="s">
        <v>109</v>
      </c>
      <c r="AC114" s="65"/>
      <c r="AD114" s="66"/>
      <c r="AE114" s="67" t="str">
        <f ca="1">IF(AND(INT(YEARFRAC(I114,TODAY()))&gt;=25,INT(YEARFRAC(I114,TODAY()))&lt;=35),INT(YEARFRAC(I114,TODAY())),"")</f>
        <v/>
      </c>
      <c r="AF114" s="67" t="str">
        <f ca="1">IF(AND(INT(YEARFRAC(I114,TODAY()))&gt;=36,INT(YEARFRAC(I114,TODAY()))&lt;=45),INT(YEARFRAC(I114,TODAY())),"")</f>
        <v/>
      </c>
      <c r="AG114" s="67" t="str">
        <f ca="1">IF(AND(INT(YEARFRAC(I114,TODAY()))&gt;=46,INT(YEARFRAC(I114,TODAY()))&lt;=50),INT(YEARFRAC(I114,TODAY())),"")</f>
        <v/>
      </c>
      <c r="AH114" s="62"/>
    </row>
    <row r="115" spans="2:34" ht="31.2" x14ac:dyDescent="0.3">
      <c r="B115" s="61" t="s">
        <v>1138</v>
      </c>
      <c r="C115" s="62">
        <v>104</v>
      </c>
      <c r="D115" s="49" t="s">
        <v>23</v>
      </c>
      <c r="E115" s="80"/>
      <c r="F115" s="62"/>
      <c r="H115" s="49" t="str" cm="1">
        <f t="array" ref="H115">IF(
  ISBLANK(F115),
  "",
  IF(
    COUNTIF(Settings!G$1:G$609, F115) = 1,
    INDEX(Settings!H$1:H$609, MATCH(F115, Settings!G$1:G$609, 0)),
    IFERROR(
      INDEX(Settings!H$1:H$609,
        MATCH(1,
          (Settings!G$1:G$609=F115) * (Settings!D$1:D$609=G115),
          0
        )
      ),
      ""
    )
  )
)</f>
        <v/>
      </c>
      <c r="I115" s="81"/>
      <c r="J115" s="82"/>
      <c r="K115" s="80"/>
      <c r="L115" s="66"/>
      <c r="M115" s="80"/>
      <c r="N115" s="80"/>
      <c r="O115" s="49"/>
      <c r="P115" s="80"/>
      <c r="Q115" s="80"/>
      <c r="R115" s="80"/>
      <c r="S115" s="66"/>
      <c r="T115" s="62"/>
      <c r="U115" s="49" t="s">
        <v>22</v>
      </c>
      <c r="V115" s="64">
        <v>100</v>
      </c>
      <c r="W115" s="48"/>
      <c r="X115" s="65">
        <v>45997</v>
      </c>
      <c r="Y115" s="65" t="s">
        <v>1139</v>
      </c>
      <c r="Z115" s="65" t="str">
        <f>IF(E115="","",IF(T115="","ні","так"))</f>
        <v/>
      </c>
      <c r="AA115" s="65">
        <v>45997</v>
      </c>
      <c r="AB115" s="65" t="s">
        <v>109</v>
      </c>
      <c r="AC115" s="65"/>
      <c r="AD115" s="66"/>
      <c r="AE115" s="67" t="str">
        <f ca="1">IF(AND(INT(YEARFRAC(I115,TODAY()))&gt;=25,INT(YEARFRAC(I115,TODAY()))&lt;=35),INT(YEARFRAC(I115,TODAY())),"")</f>
        <v/>
      </c>
      <c r="AF115" s="67" t="str">
        <f ca="1">IF(AND(INT(YEARFRAC(I115,TODAY()))&gt;=36,INT(YEARFRAC(I115,TODAY()))&lt;=45),INT(YEARFRAC(I115,TODAY())),"")</f>
        <v/>
      </c>
      <c r="AG115" s="67" t="str">
        <f ca="1">IF(AND(INT(YEARFRAC(I115,TODAY()))&gt;=46,INT(YEARFRAC(I115,TODAY()))&lt;=50),INT(YEARFRAC(I115,TODAY())),"")</f>
        <v/>
      </c>
      <c r="AH115" s="62"/>
    </row>
    <row r="116" spans="2:34" ht="31.2" x14ac:dyDescent="0.3">
      <c r="B116" s="61" t="s">
        <v>1138</v>
      </c>
      <c r="C116" s="45">
        <v>105</v>
      </c>
      <c r="D116" s="49" t="s">
        <v>23</v>
      </c>
      <c r="E116" s="80"/>
      <c r="F116" s="62"/>
      <c r="H116" s="49" t="str" cm="1">
        <f t="array" ref="H116">IF(
  ISBLANK(F116),
  "",
  IF(
    COUNTIF(Settings!G$1:G$609, F116) = 1,
    INDEX(Settings!H$1:H$609, MATCH(F116, Settings!G$1:G$609, 0)),
    IFERROR(
      INDEX(Settings!H$1:H$609,
        MATCH(1,
          (Settings!G$1:G$609=F116) * (Settings!D$1:D$609=G116),
          0
        )
      ),
      ""
    )
  )
)</f>
        <v/>
      </c>
      <c r="I116" s="81"/>
      <c r="J116" s="82"/>
      <c r="K116" s="80"/>
      <c r="L116" s="66"/>
      <c r="M116" s="80"/>
      <c r="N116" s="80"/>
      <c r="O116" s="49"/>
      <c r="P116" s="80"/>
      <c r="Q116" s="80"/>
      <c r="R116" s="80"/>
      <c r="S116" s="66"/>
      <c r="T116" s="62"/>
      <c r="U116" s="49" t="s">
        <v>22</v>
      </c>
      <c r="V116" s="64">
        <v>100</v>
      </c>
      <c r="W116" s="48"/>
      <c r="X116" s="65">
        <v>45997</v>
      </c>
      <c r="Y116" s="65" t="s">
        <v>1139</v>
      </c>
      <c r="Z116" s="65" t="str">
        <f>IF(E116="","",IF(T116="","ні","так"))</f>
        <v/>
      </c>
      <c r="AA116" s="65">
        <v>45997</v>
      </c>
      <c r="AB116" s="65" t="s">
        <v>109</v>
      </c>
      <c r="AC116" s="65"/>
      <c r="AD116" s="66"/>
      <c r="AE116" s="67" t="str">
        <f ca="1">IF(AND(INT(YEARFRAC(I116,TODAY()))&gt;=25,INT(YEARFRAC(I116,TODAY()))&lt;=35),INT(YEARFRAC(I116,TODAY())),"")</f>
        <v/>
      </c>
      <c r="AF116" s="67" t="str">
        <f ca="1">IF(AND(INT(YEARFRAC(I116,TODAY()))&gt;=36,INT(YEARFRAC(I116,TODAY()))&lt;=45),INT(YEARFRAC(I116,TODAY())),"")</f>
        <v/>
      </c>
      <c r="AG116" s="67" t="str">
        <f ca="1">IF(AND(INT(YEARFRAC(I116,TODAY()))&gt;=46,INT(YEARFRAC(I116,TODAY()))&lt;=50),INT(YEARFRAC(I116,TODAY())),"")</f>
        <v/>
      </c>
      <c r="AH116" s="62"/>
    </row>
    <row r="117" spans="2:34" ht="31.2" x14ac:dyDescent="0.3">
      <c r="B117" s="61" t="s">
        <v>1138</v>
      </c>
      <c r="C117" s="62">
        <v>106</v>
      </c>
      <c r="D117" s="49" t="s">
        <v>23</v>
      </c>
      <c r="E117" s="80"/>
      <c r="F117" s="62"/>
      <c r="H117" s="49" t="str" cm="1">
        <f t="array" ref="H117">IF(
  ISBLANK(F117),
  "",
  IF(
    COUNTIF(Settings!G$1:G$609, F117) = 1,
    INDEX(Settings!H$1:H$609, MATCH(F117, Settings!G$1:G$609, 0)),
    IFERROR(
      INDEX(Settings!H$1:H$609,
        MATCH(1,
          (Settings!G$1:G$609=F117) * (Settings!D$1:D$609=G117),
          0
        )
      ),
      ""
    )
  )
)</f>
        <v/>
      </c>
      <c r="I117" s="81"/>
      <c r="J117" s="82"/>
      <c r="K117" s="80"/>
      <c r="L117" s="66"/>
      <c r="M117" s="80"/>
      <c r="N117" s="80"/>
      <c r="O117" s="49"/>
      <c r="P117" s="80"/>
      <c r="Q117" s="80"/>
      <c r="R117" s="80"/>
      <c r="S117" s="66"/>
      <c r="T117" s="62"/>
      <c r="U117" s="49" t="s">
        <v>22</v>
      </c>
      <c r="V117" s="64">
        <v>100</v>
      </c>
      <c r="W117" s="48"/>
      <c r="X117" s="65">
        <v>45997</v>
      </c>
      <c r="Y117" s="65" t="s">
        <v>1139</v>
      </c>
      <c r="Z117" s="65" t="str">
        <f>IF(E117="","",IF(T117="","ні","так"))</f>
        <v/>
      </c>
      <c r="AA117" s="65">
        <v>45997</v>
      </c>
      <c r="AB117" s="65" t="s">
        <v>109</v>
      </c>
      <c r="AC117" s="65"/>
      <c r="AD117" s="66"/>
      <c r="AE117" s="67" t="str">
        <f ca="1">IF(AND(INT(YEARFRAC(I117,TODAY()))&gt;=25,INT(YEARFRAC(I117,TODAY()))&lt;=35),INT(YEARFRAC(I117,TODAY())),"")</f>
        <v/>
      </c>
      <c r="AF117" s="67" t="str">
        <f ca="1">IF(AND(INT(YEARFRAC(I117,TODAY()))&gt;=36,INT(YEARFRAC(I117,TODAY()))&lt;=45),INT(YEARFRAC(I117,TODAY())),"")</f>
        <v/>
      </c>
      <c r="AG117" s="67" t="str">
        <f ca="1">IF(AND(INT(YEARFRAC(I117,TODAY()))&gt;=46,INT(YEARFRAC(I117,TODAY()))&lt;=50),INT(YEARFRAC(I117,TODAY())),"")</f>
        <v/>
      </c>
      <c r="AH117" s="62"/>
    </row>
    <row r="118" spans="2:34" ht="31.2" x14ac:dyDescent="0.3">
      <c r="B118" s="61" t="s">
        <v>1138</v>
      </c>
      <c r="C118" s="45">
        <v>107</v>
      </c>
      <c r="D118" s="49" t="s">
        <v>23</v>
      </c>
      <c r="E118" s="80"/>
      <c r="F118" s="62"/>
      <c r="H118" s="49" t="str" cm="1">
        <f t="array" ref="H118">IF(
  ISBLANK(F118),
  "",
  IF(
    COUNTIF(Settings!G$1:G$609, F118) = 1,
    INDEX(Settings!H$1:H$609, MATCH(F118, Settings!G$1:G$609, 0)),
    IFERROR(
      INDEX(Settings!H$1:H$609,
        MATCH(1,
          (Settings!G$1:G$609=F118) * (Settings!D$1:D$609=G118),
          0
        )
      ),
      ""
    )
  )
)</f>
        <v/>
      </c>
      <c r="I118" s="81"/>
      <c r="J118" s="82"/>
      <c r="K118" s="80"/>
      <c r="L118" s="66"/>
      <c r="M118" s="80"/>
      <c r="N118" s="80"/>
      <c r="O118" s="49"/>
      <c r="P118" s="80"/>
      <c r="Q118" s="80"/>
      <c r="R118" s="80"/>
      <c r="S118" s="66"/>
      <c r="T118" s="62"/>
      <c r="U118" s="49" t="s">
        <v>22</v>
      </c>
      <c r="V118" s="64">
        <v>100</v>
      </c>
      <c r="W118" s="48"/>
      <c r="X118" s="65">
        <v>45997</v>
      </c>
      <c r="Y118" s="65" t="s">
        <v>1139</v>
      </c>
      <c r="Z118" s="65" t="str">
        <f>IF(E118="","",IF(T118="","ні","так"))</f>
        <v/>
      </c>
      <c r="AA118" s="65">
        <v>45997</v>
      </c>
      <c r="AB118" s="65" t="s">
        <v>109</v>
      </c>
      <c r="AC118" s="65"/>
      <c r="AD118" s="66"/>
      <c r="AE118" s="67" t="str">
        <f ca="1">IF(AND(INT(YEARFRAC(I118,TODAY()))&gt;=25,INT(YEARFRAC(I118,TODAY()))&lt;=35),INT(YEARFRAC(I118,TODAY())),"")</f>
        <v/>
      </c>
      <c r="AF118" s="67" t="str">
        <f ca="1">IF(AND(INT(YEARFRAC(I118,TODAY()))&gt;=36,INT(YEARFRAC(I118,TODAY()))&lt;=45),INT(YEARFRAC(I118,TODAY())),"")</f>
        <v/>
      </c>
      <c r="AG118" s="67" t="str">
        <f ca="1">IF(AND(INT(YEARFRAC(I118,TODAY()))&gt;=46,INT(YEARFRAC(I118,TODAY()))&lt;=50),INT(YEARFRAC(I118,TODAY())),"")</f>
        <v/>
      </c>
      <c r="AH118" s="62"/>
    </row>
    <row r="119" spans="2:34" ht="31.2" x14ac:dyDescent="0.3">
      <c r="B119" s="61" t="s">
        <v>1138</v>
      </c>
      <c r="C119" s="62">
        <v>108</v>
      </c>
      <c r="D119" s="49" t="s">
        <v>23</v>
      </c>
      <c r="E119" s="80"/>
      <c r="F119" s="62"/>
      <c r="H119" s="49" t="str" cm="1">
        <f t="array" ref="H119">IF(
  ISBLANK(F119),
  "",
  IF(
    COUNTIF(Settings!G$1:G$609, F119) = 1,
    INDEX(Settings!H$1:H$609, MATCH(F119, Settings!G$1:G$609, 0)),
    IFERROR(
      INDEX(Settings!H$1:H$609,
        MATCH(1,
          (Settings!G$1:G$609=F119) * (Settings!D$1:D$609=G119),
          0
        )
      ),
      ""
    )
  )
)</f>
        <v/>
      </c>
      <c r="I119" s="81"/>
      <c r="J119" s="82"/>
      <c r="K119" s="80"/>
      <c r="L119" s="66"/>
      <c r="M119" s="80"/>
      <c r="N119" s="80"/>
      <c r="O119" s="49"/>
      <c r="P119" s="80"/>
      <c r="Q119" s="80"/>
      <c r="R119" s="80"/>
      <c r="S119" s="66"/>
      <c r="T119" s="62"/>
      <c r="U119" s="49" t="s">
        <v>22</v>
      </c>
      <c r="V119" s="64">
        <v>100</v>
      </c>
      <c r="W119" s="48"/>
      <c r="X119" s="65">
        <v>45997</v>
      </c>
      <c r="Y119" s="65" t="s">
        <v>1139</v>
      </c>
      <c r="Z119" s="65" t="str">
        <f>IF(E119="","",IF(T119="","ні","так"))</f>
        <v/>
      </c>
      <c r="AA119" s="65">
        <v>45997</v>
      </c>
      <c r="AB119" s="65" t="s">
        <v>109</v>
      </c>
      <c r="AC119" s="65"/>
      <c r="AD119" s="66"/>
      <c r="AE119" s="67" t="str">
        <f ca="1">IF(AND(INT(YEARFRAC(I119,TODAY()))&gt;=25,INT(YEARFRAC(I119,TODAY()))&lt;=35),INT(YEARFRAC(I119,TODAY())),"")</f>
        <v/>
      </c>
      <c r="AF119" s="67" t="str">
        <f ca="1">IF(AND(INT(YEARFRAC(I119,TODAY()))&gt;=36,INT(YEARFRAC(I119,TODAY()))&lt;=45),INT(YEARFRAC(I119,TODAY())),"")</f>
        <v/>
      </c>
      <c r="AG119" s="67" t="str">
        <f ca="1">IF(AND(INT(YEARFRAC(I119,TODAY()))&gt;=46,INT(YEARFRAC(I119,TODAY()))&lt;=50),INT(YEARFRAC(I119,TODAY())),"")</f>
        <v/>
      </c>
      <c r="AH119" s="62"/>
    </row>
    <row r="120" spans="2:34" ht="31.2" x14ac:dyDescent="0.3">
      <c r="B120" s="61" t="s">
        <v>1138</v>
      </c>
      <c r="C120" s="45">
        <v>109</v>
      </c>
      <c r="D120" s="49" t="s">
        <v>23</v>
      </c>
      <c r="E120" s="80"/>
      <c r="F120" s="62"/>
      <c r="H120" s="49" t="str" cm="1">
        <f t="array" ref="H120">IF(
  ISBLANK(F120),
  "",
  IF(
    COUNTIF(Settings!G$1:G$609, F120) = 1,
    INDEX(Settings!H$1:H$609, MATCH(F120, Settings!G$1:G$609, 0)),
    IFERROR(
      INDEX(Settings!H$1:H$609,
        MATCH(1,
          (Settings!G$1:G$609=F120) * (Settings!D$1:D$609=G120),
          0
        )
      ),
      ""
    )
  )
)</f>
        <v/>
      </c>
      <c r="I120" s="81"/>
      <c r="J120" s="82"/>
      <c r="K120" s="80"/>
      <c r="L120" s="66"/>
      <c r="M120" s="80"/>
      <c r="N120" s="80"/>
      <c r="O120" s="49"/>
      <c r="P120" s="80"/>
      <c r="Q120" s="80"/>
      <c r="R120" s="80"/>
      <c r="S120" s="66"/>
      <c r="T120" s="62"/>
      <c r="U120" s="49" t="s">
        <v>22</v>
      </c>
      <c r="V120" s="64">
        <v>100</v>
      </c>
      <c r="W120" s="48"/>
      <c r="X120" s="65">
        <v>45997</v>
      </c>
      <c r="Y120" s="65" t="s">
        <v>1139</v>
      </c>
      <c r="Z120" s="65" t="str">
        <f>IF(E120="","",IF(T120="","ні","так"))</f>
        <v/>
      </c>
      <c r="AA120" s="65">
        <v>45997</v>
      </c>
      <c r="AB120" s="65" t="s">
        <v>109</v>
      </c>
      <c r="AC120" s="65"/>
      <c r="AD120" s="66"/>
      <c r="AE120" s="67" t="str">
        <f ca="1">IF(AND(INT(YEARFRAC(I120,TODAY()))&gt;=25,INT(YEARFRAC(I120,TODAY()))&lt;=35),INT(YEARFRAC(I120,TODAY())),"")</f>
        <v/>
      </c>
      <c r="AF120" s="67" t="str">
        <f ca="1">IF(AND(INT(YEARFRAC(I120,TODAY()))&gt;=36,INT(YEARFRAC(I120,TODAY()))&lt;=45),INT(YEARFRAC(I120,TODAY())),"")</f>
        <v/>
      </c>
      <c r="AG120" s="67" t="str">
        <f ca="1">IF(AND(INT(YEARFRAC(I120,TODAY()))&gt;=46,INT(YEARFRAC(I120,TODAY()))&lt;=50),INT(YEARFRAC(I120,TODAY())),"")</f>
        <v/>
      </c>
      <c r="AH120" s="62"/>
    </row>
    <row r="121" spans="2:34" ht="31.2" x14ac:dyDescent="0.3">
      <c r="B121" s="61" t="s">
        <v>1138</v>
      </c>
      <c r="C121" s="62">
        <v>110</v>
      </c>
      <c r="D121" s="49" t="s">
        <v>23</v>
      </c>
      <c r="E121" s="80"/>
      <c r="F121" s="62"/>
      <c r="H121" s="49" t="str" cm="1">
        <f t="array" ref="H121">IF(
  ISBLANK(F121),
  "",
  IF(
    COUNTIF(Settings!G$1:G$609, F121) = 1,
    INDEX(Settings!H$1:H$609, MATCH(F121, Settings!G$1:G$609, 0)),
    IFERROR(
      INDEX(Settings!H$1:H$609,
        MATCH(1,
          (Settings!G$1:G$609=F121) * (Settings!D$1:D$609=G121),
          0
        )
      ),
      ""
    )
  )
)</f>
        <v/>
      </c>
      <c r="I121" s="81"/>
      <c r="J121" s="82"/>
      <c r="K121" s="80"/>
      <c r="L121" s="66"/>
      <c r="M121" s="80"/>
      <c r="N121" s="80"/>
      <c r="O121" s="49"/>
      <c r="P121" s="80"/>
      <c r="Q121" s="80"/>
      <c r="R121" s="80"/>
      <c r="S121" s="66"/>
      <c r="T121" s="62"/>
      <c r="U121" s="49" t="s">
        <v>22</v>
      </c>
      <c r="V121" s="64">
        <v>100</v>
      </c>
      <c r="W121" s="48"/>
      <c r="X121" s="65">
        <v>45997</v>
      </c>
      <c r="Y121" s="65" t="s">
        <v>1139</v>
      </c>
      <c r="Z121" s="65" t="str">
        <f>IF(E121="","",IF(T121="","ні","так"))</f>
        <v/>
      </c>
      <c r="AA121" s="65">
        <v>45997</v>
      </c>
      <c r="AB121" s="65" t="s">
        <v>109</v>
      </c>
      <c r="AC121" s="65"/>
      <c r="AD121" s="66"/>
      <c r="AE121" s="67" t="str">
        <f ca="1">IF(AND(INT(YEARFRAC(I121,TODAY()))&gt;=25,INT(YEARFRAC(I121,TODAY()))&lt;=35),INT(YEARFRAC(I121,TODAY())),"")</f>
        <v/>
      </c>
      <c r="AF121" s="67" t="str">
        <f ca="1">IF(AND(INT(YEARFRAC(I121,TODAY()))&gt;=36,INT(YEARFRAC(I121,TODAY()))&lt;=45),INT(YEARFRAC(I121,TODAY())),"")</f>
        <v/>
      </c>
      <c r="AG121" s="67" t="str">
        <f ca="1">IF(AND(INT(YEARFRAC(I121,TODAY()))&gt;=46,INT(YEARFRAC(I121,TODAY()))&lt;=50),INT(YEARFRAC(I121,TODAY())),"")</f>
        <v/>
      </c>
      <c r="AH121" s="62"/>
    </row>
    <row r="122" spans="2:34" ht="31.2" x14ac:dyDescent="0.3">
      <c r="B122" s="61" t="s">
        <v>1138</v>
      </c>
      <c r="C122" s="45">
        <v>111</v>
      </c>
      <c r="D122" s="49" t="s">
        <v>23</v>
      </c>
      <c r="E122" s="80"/>
      <c r="F122" s="62"/>
      <c r="H122" s="49" t="str" cm="1">
        <f t="array" ref="H122">IF(
  ISBLANK(F122),
  "",
  IF(
    COUNTIF(Settings!G$1:G$609, F122) = 1,
    INDEX(Settings!H$1:H$609, MATCH(F122, Settings!G$1:G$609, 0)),
    IFERROR(
      INDEX(Settings!H$1:H$609,
        MATCH(1,
          (Settings!G$1:G$609=F122) * (Settings!D$1:D$609=G122),
          0
        )
      ),
      ""
    )
  )
)</f>
        <v/>
      </c>
      <c r="I122" s="81"/>
      <c r="J122" s="82"/>
      <c r="K122" s="80"/>
      <c r="L122" s="66"/>
      <c r="M122" s="80"/>
      <c r="N122" s="80"/>
      <c r="O122" s="49"/>
      <c r="P122" s="80"/>
      <c r="Q122" s="80"/>
      <c r="R122" s="80"/>
      <c r="S122" s="66"/>
      <c r="T122" s="62"/>
      <c r="U122" s="49" t="s">
        <v>22</v>
      </c>
      <c r="V122" s="64">
        <v>100</v>
      </c>
      <c r="W122" s="48"/>
      <c r="X122" s="65">
        <v>45997</v>
      </c>
      <c r="Y122" s="65" t="s">
        <v>1139</v>
      </c>
      <c r="Z122" s="65" t="str">
        <f>IF(E122="","",IF(T122="","ні","так"))</f>
        <v/>
      </c>
      <c r="AA122" s="65">
        <v>45997</v>
      </c>
      <c r="AB122" s="65" t="s">
        <v>109</v>
      </c>
      <c r="AC122" s="65"/>
      <c r="AD122" s="66"/>
      <c r="AE122" s="67" t="str">
        <f ca="1">IF(AND(INT(YEARFRAC(I122,TODAY()))&gt;=25,INT(YEARFRAC(I122,TODAY()))&lt;=35),INT(YEARFRAC(I122,TODAY())),"")</f>
        <v/>
      </c>
      <c r="AF122" s="67" t="str">
        <f ca="1">IF(AND(INT(YEARFRAC(I122,TODAY()))&gt;=36,INT(YEARFRAC(I122,TODAY()))&lt;=45),INT(YEARFRAC(I122,TODAY())),"")</f>
        <v/>
      </c>
      <c r="AG122" s="67" t="str">
        <f ca="1">IF(AND(INT(YEARFRAC(I122,TODAY()))&gt;=46,INT(YEARFRAC(I122,TODAY()))&lt;=50),INT(YEARFRAC(I122,TODAY())),"")</f>
        <v/>
      </c>
      <c r="AH122" s="62"/>
    </row>
    <row r="123" spans="2:34" ht="31.2" x14ac:dyDescent="0.3">
      <c r="B123" s="61" t="s">
        <v>1138</v>
      </c>
      <c r="C123" s="62">
        <v>112</v>
      </c>
      <c r="D123" s="49" t="s">
        <v>23</v>
      </c>
      <c r="E123" s="80"/>
      <c r="F123" s="62"/>
      <c r="H123" s="49" t="str" cm="1">
        <f t="array" ref="H123">IF(
  ISBLANK(F123),
  "",
  IF(
    COUNTIF(Settings!G$1:G$609, F123) = 1,
    INDEX(Settings!H$1:H$609, MATCH(F123, Settings!G$1:G$609, 0)),
    IFERROR(
      INDEX(Settings!H$1:H$609,
        MATCH(1,
          (Settings!G$1:G$609=F123) * (Settings!D$1:D$609=G123),
          0
        )
      ),
      ""
    )
  )
)</f>
        <v/>
      </c>
      <c r="I123" s="81"/>
      <c r="J123" s="82"/>
      <c r="K123" s="80"/>
      <c r="L123" s="66"/>
      <c r="M123" s="80"/>
      <c r="N123" s="80"/>
      <c r="O123" s="49"/>
      <c r="P123" s="80"/>
      <c r="Q123" s="80"/>
      <c r="R123" s="80"/>
      <c r="S123" s="66"/>
      <c r="T123" s="62"/>
      <c r="U123" s="49" t="s">
        <v>22</v>
      </c>
      <c r="V123" s="64">
        <v>100</v>
      </c>
      <c r="W123" s="48"/>
      <c r="X123" s="65">
        <v>45997</v>
      </c>
      <c r="Y123" s="65" t="s">
        <v>1139</v>
      </c>
      <c r="Z123" s="65" t="str">
        <f>IF(E123="","",IF(T123="","ні","так"))</f>
        <v/>
      </c>
      <c r="AA123" s="65">
        <v>45997</v>
      </c>
      <c r="AB123" s="65" t="s">
        <v>109</v>
      </c>
      <c r="AC123" s="65"/>
      <c r="AD123" s="66"/>
      <c r="AE123" s="67" t="str">
        <f ca="1">IF(AND(INT(YEARFRAC(I123,TODAY()))&gt;=25,INT(YEARFRAC(I123,TODAY()))&lt;=35),INT(YEARFRAC(I123,TODAY())),"")</f>
        <v/>
      </c>
      <c r="AF123" s="67" t="str">
        <f ca="1">IF(AND(INT(YEARFRAC(I123,TODAY()))&gt;=36,INT(YEARFRAC(I123,TODAY()))&lt;=45),INT(YEARFRAC(I123,TODAY())),"")</f>
        <v/>
      </c>
      <c r="AG123" s="67" t="str">
        <f ca="1">IF(AND(INT(YEARFRAC(I123,TODAY()))&gt;=46,INT(YEARFRAC(I123,TODAY()))&lt;=50),INT(YEARFRAC(I123,TODAY())),"")</f>
        <v/>
      </c>
      <c r="AH123" s="62"/>
    </row>
    <row r="124" spans="2:34" ht="31.2" x14ac:dyDescent="0.3">
      <c r="B124" s="61" t="s">
        <v>1138</v>
      </c>
      <c r="C124" s="45">
        <v>113</v>
      </c>
      <c r="D124" s="49" t="s">
        <v>23</v>
      </c>
      <c r="E124" s="80"/>
      <c r="F124" s="62"/>
      <c r="H124" s="49" t="str" cm="1">
        <f t="array" ref="H124">IF(
  ISBLANK(F124),
  "",
  IF(
    COUNTIF(Settings!G$1:G$609, F124) = 1,
    INDEX(Settings!H$1:H$609, MATCH(F124, Settings!G$1:G$609, 0)),
    IFERROR(
      INDEX(Settings!H$1:H$609,
        MATCH(1,
          (Settings!G$1:G$609=F124) * (Settings!D$1:D$609=G124),
          0
        )
      ),
      ""
    )
  )
)</f>
        <v/>
      </c>
      <c r="I124" s="81"/>
      <c r="J124" s="82"/>
      <c r="K124" s="80"/>
      <c r="L124" s="66"/>
      <c r="M124" s="80"/>
      <c r="N124" s="80"/>
      <c r="O124" s="49"/>
      <c r="P124" s="80"/>
      <c r="Q124" s="80"/>
      <c r="R124" s="80"/>
      <c r="S124" s="66"/>
      <c r="T124" s="62"/>
      <c r="U124" s="49" t="s">
        <v>22</v>
      </c>
      <c r="V124" s="64">
        <v>100</v>
      </c>
      <c r="W124" s="48"/>
      <c r="X124" s="65">
        <v>45997</v>
      </c>
      <c r="Y124" s="65" t="s">
        <v>1139</v>
      </c>
      <c r="Z124" s="65" t="str">
        <f>IF(E124="","",IF(T124="","ні","так"))</f>
        <v/>
      </c>
      <c r="AA124" s="65">
        <v>45997</v>
      </c>
      <c r="AB124" s="65" t="s">
        <v>109</v>
      </c>
      <c r="AC124" s="65"/>
      <c r="AD124" s="66"/>
      <c r="AE124" s="67" t="str">
        <f ca="1">IF(AND(INT(YEARFRAC(I124,TODAY()))&gt;=25,INT(YEARFRAC(I124,TODAY()))&lt;=35),INT(YEARFRAC(I124,TODAY())),"")</f>
        <v/>
      </c>
      <c r="AF124" s="67" t="str">
        <f ca="1">IF(AND(INT(YEARFRAC(I124,TODAY()))&gt;=36,INT(YEARFRAC(I124,TODAY()))&lt;=45),INT(YEARFRAC(I124,TODAY())),"")</f>
        <v/>
      </c>
      <c r="AG124" s="67" t="str">
        <f ca="1">IF(AND(INT(YEARFRAC(I124,TODAY()))&gt;=46,INT(YEARFRAC(I124,TODAY()))&lt;=50),INT(YEARFRAC(I124,TODAY())),"")</f>
        <v/>
      </c>
      <c r="AH124" s="62"/>
    </row>
    <row r="125" spans="2:34" ht="31.2" x14ac:dyDescent="0.3">
      <c r="B125" s="61" t="s">
        <v>1138</v>
      </c>
      <c r="C125" s="62">
        <v>114</v>
      </c>
      <c r="D125" s="49" t="s">
        <v>23</v>
      </c>
      <c r="E125" s="80"/>
      <c r="F125" s="62"/>
      <c r="H125" s="49" t="str" cm="1">
        <f t="array" ref="H125">IF(
  ISBLANK(F125),
  "",
  IF(
    COUNTIF(Settings!G$1:G$609, F125) = 1,
    INDEX(Settings!H$1:H$609, MATCH(F125, Settings!G$1:G$609, 0)),
    IFERROR(
      INDEX(Settings!H$1:H$609,
        MATCH(1,
          (Settings!G$1:G$609=F125) * (Settings!D$1:D$609=G125),
          0
        )
      ),
      ""
    )
  )
)</f>
        <v/>
      </c>
      <c r="I125" s="81"/>
      <c r="J125" s="82"/>
      <c r="K125" s="80"/>
      <c r="L125" s="66"/>
      <c r="M125" s="80"/>
      <c r="N125" s="80"/>
      <c r="O125" s="49"/>
      <c r="P125" s="80"/>
      <c r="Q125" s="80"/>
      <c r="R125" s="80"/>
      <c r="S125" s="66"/>
      <c r="T125" s="62"/>
      <c r="U125" s="49" t="s">
        <v>22</v>
      </c>
      <c r="V125" s="64">
        <v>100</v>
      </c>
      <c r="W125" s="48"/>
      <c r="X125" s="65">
        <v>45997</v>
      </c>
      <c r="Y125" s="65" t="s">
        <v>1139</v>
      </c>
      <c r="Z125" s="65" t="str">
        <f>IF(E125="","",IF(T125="","ні","так"))</f>
        <v/>
      </c>
      <c r="AA125" s="65">
        <v>45997</v>
      </c>
      <c r="AB125" s="65" t="s">
        <v>109</v>
      </c>
      <c r="AC125" s="65"/>
      <c r="AD125" s="66"/>
      <c r="AE125" s="67" t="str">
        <f ca="1">IF(AND(INT(YEARFRAC(I125,TODAY()))&gt;=25,INT(YEARFRAC(I125,TODAY()))&lt;=35),INT(YEARFRAC(I125,TODAY())),"")</f>
        <v/>
      </c>
      <c r="AF125" s="67" t="str">
        <f ca="1">IF(AND(INT(YEARFRAC(I125,TODAY()))&gt;=36,INT(YEARFRAC(I125,TODAY()))&lt;=45),INT(YEARFRAC(I125,TODAY())),"")</f>
        <v/>
      </c>
      <c r="AG125" s="67" t="str">
        <f ca="1">IF(AND(INT(YEARFRAC(I125,TODAY()))&gt;=46,INT(YEARFRAC(I125,TODAY()))&lt;=50),INT(YEARFRAC(I125,TODAY())),"")</f>
        <v/>
      </c>
      <c r="AH125" s="62"/>
    </row>
    <row r="126" spans="2:34" ht="31.2" x14ac:dyDescent="0.3">
      <c r="B126" s="61" t="s">
        <v>1138</v>
      </c>
      <c r="C126" s="45">
        <v>115</v>
      </c>
      <c r="D126" s="49" t="s">
        <v>23</v>
      </c>
      <c r="E126" s="80"/>
      <c r="F126" s="62"/>
      <c r="H126" s="49" t="str" cm="1">
        <f t="array" ref="H126">IF(
  ISBLANK(F126),
  "",
  IF(
    COUNTIF(Settings!G$1:G$609, F126) = 1,
    INDEX(Settings!H$1:H$609, MATCH(F126, Settings!G$1:G$609, 0)),
    IFERROR(
      INDEX(Settings!H$1:H$609,
        MATCH(1,
          (Settings!G$1:G$609=F126) * (Settings!D$1:D$609=G126),
          0
        )
      ),
      ""
    )
  )
)</f>
        <v/>
      </c>
      <c r="I126" s="81"/>
      <c r="J126" s="82"/>
      <c r="K126" s="80"/>
      <c r="L126" s="66"/>
      <c r="M126" s="80"/>
      <c r="N126" s="80"/>
      <c r="O126" s="49"/>
      <c r="P126" s="80"/>
      <c r="Q126" s="80"/>
      <c r="R126" s="80"/>
      <c r="S126" s="66"/>
      <c r="T126" s="62"/>
      <c r="U126" s="49" t="s">
        <v>22</v>
      </c>
      <c r="V126" s="64">
        <v>100</v>
      </c>
      <c r="W126" s="48"/>
      <c r="X126" s="65">
        <v>45997</v>
      </c>
      <c r="Y126" s="65" t="s">
        <v>1139</v>
      </c>
      <c r="Z126" s="65" t="str">
        <f>IF(E126="","",IF(T126="","ні","так"))</f>
        <v/>
      </c>
      <c r="AA126" s="65">
        <v>45997</v>
      </c>
      <c r="AB126" s="65" t="s">
        <v>109</v>
      </c>
      <c r="AC126" s="65"/>
      <c r="AD126" s="66"/>
      <c r="AE126" s="67" t="str">
        <f ca="1">IF(AND(INT(YEARFRAC(I126,TODAY()))&gt;=25,INT(YEARFRAC(I126,TODAY()))&lt;=35),INT(YEARFRAC(I126,TODAY())),"")</f>
        <v/>
      </c>
      <c r="AF126" s="67" t="str">
        <f ca="1">IF(AND(INT(YEARFRAC(I126,TODAY()))&gt;=36,INT(YEARFRAC(I126,TODAY()))&lt;=45),INT(YEARFRAC(I126,TODAY())),"")</f>
        <v/>
      </c>
      <c r="AG126" s="67" t="str">
        <f ca="1">IF(AND(INT(YEARFRAC(I126,TODAY()))&gt;=46,INT(YEARFRAC(I126,TODAY()))&lt;=50),INT(YEARFRAC(I126,TODAY())),"")</f>
        <v/>
      </c>
      <c r="AH126" s="62"/>
    </row>
    <row r="127" spans="2:34" ht="31.2" x14ac:dyDescent="0.3">
      <c r="B127" s="61" t="s">
        <v>1138</v>
      </c>
      <c r="C127" s="62">
        <v>116</v>
      </c>
      <c r="D127" s="49" t="s">
        <v>23</v>
      </c>
      <c r="E127" s="80"/>
      <c r="F127" s="62"/>
      <c r="H127" s="49" t="str" cm="1">
        <f t="array" ref="H127">IF(
  ISBLANK(F127),
  "",
  IF(
    COUNTIF(Settings!G$1:G$609, F127) = 1,
    INDEX(Settings!H$1:H$609, MATCH(F127, Settings!G$1:G$609, 0)),
    IFERROR(
      INDEX(Settings!H$1:H$609,
        MATCH(1,
          (Settings!G$1:G$609=F127) * (Settings!D$1:D$609=G127),
          0
        )
      ),
      ""
    )
  )
)</f>
        <v/>
      </c>
      <c r="I127" s="81"/>
      <c r="J127" s="82"/>
      <c r="K127" s="80"/>
      <c r="L127" s="66"/>
      <c r="M127" s="80"/>
      <c r="N127" s="80"/>
      <c r="O127" s="49"/>
      <c r="P127" s="80"/>
      <c r="Q127" s="80"/>
      <c r="R127" s="80"/>
      <c r="S127" s="66"/>
      <c r="T127" s="62"/>
      <c r="U127" s="49" t="s">
        <v>22</v>
      </c>
      <c r="V127" s="64">
        <v>100</v>
      </c>
      <c r="W127" s="48"/>
      <c r="X127" s="65">
        <v>45997</v>
      </c>
      <c r="Y127" s="65" t="s">
        <v>1139</v>
      </c>
      <c r="Z127" s="65" t="str">
        <f>IF(E127="","",IF(T127="","ні","так"))</f>
        <v/>
      </c>
      <c r="AA127" s="65">
        <v>45997</v>
      </c>
      <c r="AB127" s="65" t="s">
        <v>109</v>
      </c>
      <c r="AC127" s="65"/>
      <c r="AD127" s="66"/>
      <c r="AE127" s="67" t="str">
        <f ca="1">IF(AND(INT(YEARFRAC(I127,TODAY()))&gt;=25,INT(YEARFRAC(I127,TODAY()))&lt;=35),INT(YEARFRAC(I127,TODAY())),"")</f>
        <v/>
      </c>
      <c r="AF127" s="67" t="str">
        <f ca="1">IF(AND(INT(YEARFRAC(I127,TODAY()))&gt;=36,INT(YEARFRAC(I127,TODAY()))&lt;=45),INT(YEARFRAC(I127,TODAY())),"")</f>
        <v/>
      </c>
      <c r="AG127" s="67" t="str">
        <f ca="1">IF(AND(INT(YEARFRAC(I127,TODAY()))&gt;=46,INT(YEARFRAC(I127,TODAY()))&lt;=50),INT(YEARFRAC(I127,TODAY())),"")</f>
        <v/>
      </c>
      <c r="AH127" s="62"/>
    </row>
    <row r="128" spans="2:34" ht="31.2" x14ac:dyDescent="0.3">
      <c r="B128" s="61" t="s">
        <v>1138</v>
      </c>
      <c r="C128" s="45">
        <v>117</v>
      </c>
      <c r="D128" s="49" t="s">
        <v>23</v>
      </c>
      <c r="E128" s="80"/>
      <c r="F128" s="62"/>
      <c r="H128" s="49" t="str" cm="1">
        <f t="array" ref="H128">IF(
  ISBLANK(F128),
  "",
  IF(
    COUNTIF(Settings!G$1:G$609, F128) = 1,
    INDEX(Settings!H$1:H$609, MATCH(F128, Settings!G$1:G$609, 0)),
    IFERROR(
      INDEX(Settings!H$1:H$609,
        MATCH(1,
          (Settings!G$1:G$609=F128) * (Settings!D$1:D$609=G128),
          0
        )
      ),
      ""
    )
  )
)</f>
        <v/>
      </c>
      <c r="I128" s="81"/>
      <c r="J128" s="82"/>
      <c r="K128" s="80"/>
      <c r="L128" s="66"/>
      <c r="M128" s="80"/>
      <c r="N128" s="80"/>
      <c r="O128" s="49"/>
      <c r="P128" s="80"/>
      <c r="Q128" s="80"/>
      <c r="R128" s="80"/>
      <c r="S128" s="66"/>
      <c r="T128" s="62"/>
      <c r="U128" s="49" t="s">
        <v>22</v>
      </c>
      <c r="V128" s="64">
        <v>100</v>
      </c>
      <c r="W128" s="48"/>
      <c r="X128" s="65">
        <v>45997</v>
      </c>
      <c r="Y128" s="65" t="s">
        <v>1139</v>
      </c>
      <c r="Z128" s="65" t="str">
        <f>IF(E128="","",IF(T128="","ні","так"))</f>
        <v/>
      </c>
      <c r="AA128" s="65">
        <v>45997</v>
      </c>
      <c r="AB128" s="65" t="s">
        <v>109</v>
      </c>
      <c r="AC128" s="65"/>
      <c r="AD128" s="66"/>
      <c r="AE128" s="67" t="str">
        <f ca="1">IF(AND(INT(YEARFRAC(I128,TODAY()))&gt;=25,INT(YEARFRAC(I128,TODAY()))&lt;=35),INT(YEARFRAC(I128,TODAY())),"")</f>
        <v/>
      </c>
      <c r="AF128" s="67" t="str">
        <f ca="1">IF(AND(INT(YEARFRAC(I128,TODAY()))&gt;=36,INT(YEARFRAC(I128,TODAY()))&lt;=45),INT(YEARFRAC(I128,TODAY())),"")</f>
        <v/>
      </c>
      <c r="AG128" s="67" t="str">
        <f ca="1">IF(AND(INT(YEARFRAC(I128,TODAY()))&gt;=46,INT(YEARFRAC(I128,TODAY()))&lt;=50),INT(YEARFRAC(I128,TODAY())),"")</f>
        <v/>
      </c>
      <c r="AH128" s="62"/>
    </row>
    <row r="129" spans="2:34" ht="31.2" x14ac:dyDescent="0.3">
      <c r="B129" s="61" t="s">
        <v>1138</v>
      </c>
      <c r="C129" s="62">
        <v>118</v>
      </c>
      <c r="D129" s="49" t="s">
        <v>23</v>
      </c>
      <c r="E129" s="80"/>
      <c r="F129" s="62"/>
      <c r="H129" s="49" t="str" cm="1">
        <f t="array" ref="H129">IF(
  ISBLANK(F129),
  "",
  IF(
    COUNTIF(Settings!G$1:G$609, F129) = 1,
    INDEX(Settings!H$1:H$609, MATCH(F129, Settings!G$1:G$609, 0)),
    IFERROR(
      INDEX(Settings!H$1:H$609,
        MATCH(1,
          (Settings!G$1:G$609=F129) * (Settings!D$1:D$609=G129),
          0
        )
      ),
      ""
    )
  )
)</f>
        <v/>
      </c>
      <c r="I129" s="81"/>
      <c r="J129" s="82"/>
      <c r="K129" s="80"/>
      <c r="L129" s="66"/>
      <c r="M129" s="80"/>
      <c r="N129" s="80"/>
      <c r="O129" s="49"/>
      <c r="P129" s="80"/>
      <c r="Q129" s="80"/>
      <c r="R129" s="80"/>
      <c r="S129" s="66"/>
      <c r="T129" s="62"/>
      <c r="U129" s="49" t="s">
        <v>22</v>
      </c>
      <c r="V129" s="64">
        <v>100</v>
      </c>
      <c r="W129" s="48"/>
      <c r="X129" s="65">
        <v>45997</v>
      </c>
      <c r="Y129" s="65" t="s">
        <v>1139</v>
      </c>
      <c r="Z129" s="65" t="str">
        <f>IF(E129="","",IF(T129="","ні","так"))</f>
        <v/>
      </c>
      <c r="AA129" s="65">
        <v>45997</v>
      </c>
      <c r="AB129" s="65" t="s">
        <v>109</v>
      </c>
      <c r="AC129" s="65"/>
      <c r="AD129" s="66"/>
      <c r="AE129" s="67" t="str">
        <f ca="1">IF(AND(INT(YEARFRAC(I129,TODAY()))&gt;=25,INT(YEARFRAC(I129,TODAY()))&lt;=35),INT(YEARFRAC(I129,TODAY())),"")</f>
        <v/>
      </c>
      <c r="AF129" s="67" t="str">
        <f ca="1">IF(AND(INT(YEARFRAC(I129,TODAY()))&gt;=36,INT(YEARFRAC(I129,TODAY()))&lt;=45),INT(YEARFRAC(I129,TODAY())),"")</f>
        <v/>
      </c>
      <c r="AG129" s="67" t="str">
        <f ca="1">IF(AND(INT(YEARFRAC(I129,TODAY()))&gt;=46,INT(YEARFRAC(I129,TODAY()))&lt;=50),INT(YEARFRAC(I129,TODAY())),"")</f>
        <v/>
      </c>
      <c r="AH129" s="62"/>
    </row>
    <row r="130" spans="2:34" ht="31.2" x14ac:dyDescent="0.3">
      <c r="B130" s="61" t="s">
        <v>1138</v>
      </c>
      <c r="C130" s="45">
        <v>119</v>
      </c>
      <c r="D130" s="49" t="s">
        <v>23</v>
      </c>
      <c r="E130" s="80"/>
      <c r="F130" s="62"/>
      <c r="H130" s="49" t="str" cm="1">
        <f t="array" ref="H130">IF(
  ISBLANK(F130),
  "",
  IF(
    COUNTIF(Settings!G$1:G$609, F130) = 1,
    INDEX(Settings!H$1:H$609, MATCH(F130, Settings!G$1:G$609, 0)),
    IFERROR(
      INDEX(Settings!H$1:H$609,
        MATCH(1,
          (Settings!G$1:G$609=F130) * (Settings!D$1:D$609=G130),
          0
        )
      ),
      ""
    )
  )
)</f>
        <v/>
      </c>
      <c r="I130" s="81"/>
      <c r="J130" s="82"/>
      <c r="K130" s="80"/>
      <c r="L130" s="66"/>
      <c r="M130" s="80"/>
      <c r="N130" s="80"/>
      <c r="O130" s="49"/>
      <c r="P130" s="80"/>
      <c r="Q130" s="80"/>
      <c r="R130" s="80"/>
      <c r="S130" s="66"/>
      <c r="T130" s="62"/>
      <c r="U130" s="49" t="s">
        <v>22</v>
      </c>
      <c r="V130" s="64">
        <v>100</v>
      </c>
      <c r="W130" s="48"/>
      <c r="X130" s="65">
        <v>45997</v>
      </c>
      <c r="Y130" s="65" t="s">
        <v>1139</v>
      </c>
      <c r="Z130" s="65" t="str">
        <f>IF(E130="","",IF(T130="","ні","так"))</f>
        <v/>
      </c>
      <c r="AA130" s="65">
        <v>45997</v>
      </c>
      <c r="AB130" s="65" t="s">
        <v>109</v>
      </c>
      <c r="AC130" s="65"/>
      <c r="AD130" s="66"/>
      <c r="AE130" s="67" t="str">
        <f ca="1">IF(AND(INT(YEARFRAC(I130,TODAY()))&gt;=25,INT(YEARFRAC(I130,TODAY()))&lt;=35),INT(YEARFRAC(I130,TODAY())),"")</f>
        <v/>
      </c>
      <c r="AF130" s="67" t="str">
        <f ca="1">IF(AND(INT(YEARFRAC(I130,TODAY()))&gt;=36,INT(YEARFRAC(I130,TODAY()))&lt;=45),INT(YEARFRAC(I130,TODAY())),"")</f>
        <v/>
      </c>
      <c r="AG130" s="67" t="str">
        <f ca="1">IF(AND(INT(YEARFRAC(I130,TODAY()))&gt;=46,INT(YEARFRAC(I130,TODAY()))&lt;=50),INT(YEARFRAC(I130,TODAY())),"")</f>
        <v/>
      </c>
      <c r="AH130" s="62"/>
    </row>
    <row r="131" spans="2:34" ht="31.2" x14ac:dyDescent="0.3">
      <c r="B131" s="61" t="s">
        <v>1138</v>
      </c>
      <c r="C131" s="62">
        <v>120</v>
      </c>
      <c r="D131" s="49" t="s">
        <v>23</v>
      </c>
      <c r="E131" s="80"/>
      <c r="F131" s="62"/>
      <c r="H131" s="49" t="str" cm="1">
        <f t="array" ref="H131">IF(
  ISBLANK(F131),
  "",
  IF(
    COUNTIF(Settings!G$1:G$609, F131) = 1,
    INDEX(Settings!H$1:H$609, MATCH(F131, Settings!G$1:G$609, 0)),
    IFERROR(
      INDEX(Settings!H$1:H$609,
        MATCH(1,
          (Settings!G$1:G$609=F131) * (Settings!D$1:D$609=G131),
          0
        )
      ),
      ""
    )
  )
)</f>
        <v/>
      </c>
      <c r="I131" s="81"/>
      <c r="J131" s="82"/>
      <c r="K131" s="80"/>
      <c r="L131" s="66"/>
      <c r="M131" s="80"/>
      <c r="N131" s="80"/>
      <c r="O131" s="49"/>
      <c r="P131" s="80"/>
      <c r="Q131" s="80"/>
      <c r="R131" s="80"/>
      <c r="S131" s="66"/>
      <c r="T131" s="62"/>
      <c r="U131" s="49" t="s">
        <v>22</v>
      </c>
      <c r="V131" s="64">
        <v>100</v>
      </c>
      <c r="W131" s="48"/>
      <c r="X131" s="65">
        <v>45997</v>
      </c>
      <c r="Y131" s="65" t="s">
        <v>1139</v>
      </c>
      <c r="Z131" s="65" t="str">
        <f>IF(E131="","",IF(T131="","ні","так"))</f>
        <v/>
      </c>
      <c r="AA131" s="65">
        <v>45997</v>
      </c>
      <c r="AB131" s="65" t="s">
        <v>109</v>
      </c>
      <c r="AC131" s="65"/>
      <c r="AD131" s="66"/>
      <c r="AE131" s="67" t="str">
        <f ca="1">IF(AND(INT(YEARFRAC(I131,TODAY()))&gt;=25,INT(YEARFRAC(I131,TODAY()))&lt;=35),INT(YEARFRAC(I131,TODAY())),"")</f>
        <v/>
      </c>
      <c r="AF131" s="67" t="str">
        <f ca="1">IF(AND(INT(YEARFRAC(I131,TODAY()))&gt;=36,INT(YEARFRAC(I131,TODAY()))&lt;=45),INT(YEARFRAC(I131,TODAY())),"")</f>
        <v/>
      </c>
      <c r="AG131" s="67" t="str">
        <f ca="1">IF(AND(INT(YEARFRAC(I131,TODAY()))&gt;=46,INT(YEARFRAC(I131,TODAY()))&lt;=50),INT(YEARFRAC(I131,TODAY())),"")</f>
        <v/>
      </c>
      <c r="AH131" s="62"/>
    </row>
    <row r="132" spans="2:34" ht="31.2" x14ac:dyDescent="0.3">
      <c r="B132" s="61" t="s">
        <v>1138</v>
      </c>
      <c r="C132" s="45">
        <v>121</v>
      </c>
      <c r="D132" s="49" t="s">
        <v>23</v>
      </c>
      <c r="E132" s="80"/>
      <c r="F132" s="62"/>
      <c r="H132" s="49" t="str" cm="1">
        <f t="array" ref="H132">IF(
  ISBLANK(F132),
  "",
  IF(
    COUNTIF(Settings!G$1:G$609, F132) = 1,
    INDEX(Settings!H$1:H$609, MATCH(F132, Settings!G$1:G$609, 0)),
    IFERROR(
      INDEX(Settings!H$1:H$609,
        MATCH(1,
          (Settings!G$1:G$609=F132) * (Settings!D$1:D$609=G132),
          0
        )
      ),
      ""
    )
  )
)</f>
        <v/>
      </c>
      <c r="I132" s="81"/>
      <c r="J132" s="82"/>
      <c r="K132" s="80"/>
      <c r="L132" s="66"/>
      <c r="M132" s="80"/>
      <c r="N132" s="80"/>
      <c r="O132" s="49"/>
      <c r="P132" s="80"/>
      <c r="Q132" s="80"/>
      <c r="R132" s="80"/>
      <c r="S132" s="66"/>
      <c r="T132" s="62"/>
      <c r="U132" s="49" t="s">
        <v>22</v>
      </c>
      <c r="V132" s="64">
        <v>100</v>
      </c>
      <c r="W132" s="48"/>
      <c r="X132" s="65">
        <v>45997</v>
      </c>
      <c r="Y132" s="65" t="s">
        <v>1139</v>
      </c>
      <c r="Z132" s="65" t="str">
        <f>IF(E132="","",IF(T132="","ні","так"))</f>
        <v/>
      </c>
      <c r="AA132" s="65">
        <v>45997</v>
      </c>
      <c r="AB132" s="65" t="s">
        <v>109</v>
      </c>
      <c r="AC132" s="65"/>
      <c r="AD132" s="66"/>
      <c r="AE132" s="67" t="str">
        <f ca="1">IF(AND(INT(YEARFRAC(I132,TODAY()))&gt;=25,INT(YEARFRAC(I132,TODAY()))&lt;=35),INT(YEARFRAC(I132,TODAY())),"")</f>
        <v/>
      </c>
      <c r="AF132" s="67" t="str">
        <f ca="1">IF(AND(INT(YEARFRAC(I132,TODAY()))&gt;=36,INT(YEARFRAC(I132,TODAY()))&lt;=45),INT(YEARFRAC(I132,TODAY())),"")</f>
        <v/>
      </c>
      <c r="AG132" s="67" t="str">
        <f ca="1">IF(AND(INT(YEARFRAC(I132,TODAY()))&gt;=46,INT(YEARFRAC(I132,TODAY()))&lt;=50),INT(YEARFRAC(I132,TODAY())),"")</f>
        <v/>
      </c>
      <c r="AH132" s="62"/>
    </row>
    <row r="133" spans="2:34" ht="31.2" x14ac:dyDescent="0.3">
      <c r="B133" s="61" t="s">
        <v>1138</v>
      </c>
      <c r="C133" s="62">
        <v>122</v>
      </c>
      <c r="D133" s="49" t="s">
        <v>23</v>
      </c>
      <c r="E133" s="80"/>
      <c r="F133" s="62"/>
      <c r="H133" s="49" t="str" cm="1">
        <f t="array" ref="H133">IF(
  ISBLANK(F133),
  "",
  IF(
    COUNTIF(Settings!G$1:G$609, F133) = 1,
    INDEX(Settings!H$1:H$609, MATCH(F133, Settings!G$1:G$609, 0)),
    IFERROR(
      INDEX(Settings!H$1:H$609,
        MATCH(1,
          (Settings!G$1:G$609=F133) * (Settings!D$1:D$609=G133),
          0
        )
      ),
      ""
    )
  )
)</f>
        <v/>
      </c>
      <c r="I133" s="81"/>
      <c r="J133" s="82"/>
      <c r="K133" s="80"/>
      <c r="L133" s="66"/>
      <c r="M133" s="80"/>
      <c r="N133" s="80"/>
      <c r="O133" s="49"/>
      <c r="P133" s="80"/>
      <c r="Q133" s="80"/>
      <c r="R133" s="80"/>
      <c r="S133" s="66"/>
      <c r="T133" s="62"/>
      <c r="U133" s="49" t="s">
        <v>22</v>
      </c>
      <c r="V133" s="64">
        <v>100</v>
      </c>
      <c r="W133" s="48"/>
      <c r="X133" s="65">
        <v>45997</v>
      </c>
      <c r="Y133" s="65" t="s">
        <v>1139</v>
      </c>
      <c r="Z133" s="65" t="str">
        <f>IF(E133="","",IF(T133="","ні","так"))</f>
        <v/>
      </c>
      <c r="AA133" s="65">
        <v>45997</v>
      </c>
      <c r="AB133" s="65" t="s">
        <v>109</v>
      </c>
      <c r="AC133" s="65"/>
      <c r="AD133" s="66"/>
      <c r="AE133" s="67" t="str">
        <f ca="1">IF(AND(INT(YEARFRAC(I133,TODAY()))&gt;=25,INT(YEARFRAC(I133,TODAY()))&lt;=35),INT(YEARFRAC(I133,TODAY())),"")</f>
        <v/>
      </c>
      <c r="AF133" s="67" t="str">
        <f ca="1">IF(AND(INT(YEARFRAC(I133,TODAY()))&gt;=36,INT(YEARFRAC(I133,TODAY()))&lt;=45),INT(YEARFRAC(I133,TODAY())),"")</f>
        <v/>
      </c>
      <c r="AG133" s="67" t="str">
        <f ca="1">IF(AND(INT(YEARFRAC(I133,TODAY()))&gt;=46,INT(YEARFRAC(I133,TODAY()))&lt;=50),INT(YEARFRAC(I133,TODAY())),"")</f>
        <v/>
      </c>
      <c r="AH133" s="62"/>
    </row>
    <row r="134" spans="2:34" ht="31.2" x14ac:dyDescent="0.3">
      <c r="B134" s="61" t="s">
        <v>1138</v>
      </c>
      <c r="C134" s="45">
        <v>123</v>
      </c>
      <c r="D134" s="49" t="s">
        <v>23</v>
      </c>
      <c r="E134" s="80"/>
      <c r="F134" s="62"/>
      <c r="H134" s="49" t="str" cm="1">
        <f t="array" ref="H134">IF(
  ISBLANK(F134),
  "",
  IF(
    COUNTIF(Settings!G$1:G$609, F134) = 1,
    INDEX(Settings!H$1:H$609, MATCH(F134, Settings!G$1:G$609, 0)),
    IFERROR(
      INDEX(Settings!H$1:H$609,
        MATCH(1,
          (Settings!G$1:G$609=F134) * (Settings!D$1:D$609=G134),
          0
        )
      ),
      ""
    )
  )
)</f>
        <v/>
      </c>
      <c r="I134" s="81"/>
      <c r="J134" s="82"/>
      <c r="K134" s="80"/>
      <c r="L134" s="66"/>
      <c r="M134" s="80"/>
      <c r="N134" s="80"/>
      <c r="O134" s="49"/>
      <c r="P134" s="80"/>
      <c r="Q134" s="80"/>
      <c r="R134" s="80"/>
      <c r="S134" s="66"/>
      <c r="T134" s="62"/>
      <c r="U134" s="49" t="s">
        <v>22</v>
      </c>
      <c r="V134" s="64">
        <v>100</v>
      </c>
      <c r="W134" s="48"/>
      <c r="X134" s="65">
        <v>45997</v>
      </c>
      <c r="Y134" s="65" t="s">
        <v>1139</v>
      </c>
      <c r="Z134" s="65" t="str">
        <f>IF(E134="","",IF(T134="","ні","так"))</f>
        <v/>
      </c>
      <c r="AA134" s="65">
        <v>45997</v>
      </c>
      <c r="AB134" s="65" t="s">
        <v>109</v>
      </c>
      <c r="AC134" s="65"/>
      <c r="AD134" s="66"/>
      <c r="AE134" s="67" t="str">
        <f ca="1">IF(AND(INT(YEARFRAC(I134,TODAY()))&gt;=25,INT(YEARFRAC(I134,TODAY()))&lt;=35),INT(YEARFRAC(I134,TODAY())),"")</f>
        <v/>
      </c>
      <c r="AF134" s="67" t="str">
        <f ca="1">IF(AND(INT(YEARFRAC(I134,TODAY()))&gt;=36,INT(YEARFRAC(I134,TODAY()))&lt;=45),INT(YEARFRAC(I134,TODAY())),"")</f>
        <v/>
      </c>
      <c r="AG134" s="67" t="str">
        <f ca="1">IF(AND(INT(YEARFRAC(I134,TODAY()))&gt;=46,INT(YEARFRAC(I134,TODAY()))&lt;=50),INT(YEARFRAC(I134,TODAY())),"")</f>
        <v/>
      </c>
      <c r="AH134" s="62"/>
    </row>
    <row r="135" spans="2:34" ht="31.2" x14ac:dyDescent="0.3">
      <c r="B135" s="61" t="s">
        <v>1138</v>
      </c>
      <c r="C135" s="62">
        <v>124</v>
      </c>
      <c r="D135" s="49" t="s">
        <v>23</v>
      </c>
      <c r="E135" s="80"/>
      <c r="F135" s="62"/>
      <c r="H135" s="49" t="str" cm="1">
        <f t="array" ref="H135">IF(
  ISBLANK(F135),
  "",
  IF(
    COUNTIF(Settings!G$1:G$609, F135) = 1,
    INDEX(Settings!H$1:H$609, MATCH(F135, Settings!G$1:G$609, 0)),
    IFERROR(
      INDEX(Settings!H$1:H$609,
        MATCH(1,
          (Settings!G$1:G$609=F135) * (Settings!D$1:D$609=G135),
          0
        )
      ),
      ""
    )
  )
)</f>
        <v/>
      </c>
      <c r="I135" s="81"/>
      <c r="J135" s="82"/>
      <c r="K135" s="80"/>
      <c r="L135" s="66"/>
      <c r="M135" s="80"/>
      <c r="N135" s="80"/>
      <c r="O135" s="49"/>
      <c r="P135" s="80"/>
      <c r="Q135" s="80"/>
      <c r="R135" s="80"/>
      <c r="S135" s="66"/>
      <c r="T135" s="62"/>
      <c r="U135" s="49" t="s">
        <v>22</v>
      </c>
      <c r="V135" s="64">
        <v>100</v>
      </c>
      <c r="W135" s="48"/>
      <c r="X135" s="65">
        <v>45997</v>
      </c>
      <c r="Y135" s="65" t="s">
        <v>1139</v>
      </c>
      <c r="Z135" s="65" t="str">
        <f>IF(E135="","",IF(T135="","ні","так"))</f>
        <v/>
      </c>
      <c r="AA135" s="65">
        <v>45997</v>
      </c>
      <c r="AB135" s="65" t="s">
        <v>109</v>
      </c>
      <c r="AC135" s="65"/>
      <c r="AD135" s="66"/>
      <c r="AE135" s="67" t="str">
        <f ca="1">IF(AND(INT(YEARFRAC(I135,TODAY()))&gt;=25,INT(YEARFRAC(I135,TODAY()))&lt;=35),INT(YEARFRAC(I135,TODAY())),"")</f>
        <v/>
      </c>
      <c r="AF135" s="67" t="str">
        <f ca="1">IF(AND(INT(YEARFRAC(I135,TODAY()))&gt;=36,INT(YEARFRAC(I135,TODAY()))&lt;=45),INT(YEARFRAC(I135,TODAY())),"")</f>
        <v/>
      </c>
      <c r="AG135" s="67" t="str">
        <f ca="1">IF(AND(INT(YEARFRAC(I135,TODAY()))&gt;=46,INT(YEARFRAC(I135,TODAY()))&lt;=50),INT(YEARFRAC(I135,TODAY())),"")</f>
        <v/>
      </c>
      <c r="AH135" s="62"/>
    </row>
    <row r="136" spans="2:34" ht="31.2" x14ac:dyDescent="0.3">
      <c r="B136" s="61" t="s">
        <v>1138</v>
      </c>
      <c r="C136" s="45">
        <v>125</v>
      </c>
      <c r="D136" s="49" t="s">
        <v>23</v>
      </c>
      <c r="E136" s="80"/>
      <c r="F136" s="62"/>
      <c r="H136" s="49" t="str" cm="1">
        <f t="array" ref="H136">IF(
  ISBLANK(F136),
  "",
  IF(
    COUNTIF(Settings!G$1:G$609, F136) = 1,
    INDEX(Settings!H$1:H$609, MATCH(F136, Settings!G$1:G$609, 0)),
    IFERROR(
      INDEX(Settings!H$1:H$609,
        MATCH(1,
          (Settings!G$1:G$609=F136) * (Settings!D$1:D$609=G136),
          0
        )
      ),
      ""
    )
  )
)</f>
        <v/>
      </c>
      <c r="I136" s="81"/>
      <c r="J136" s="82"/>
      <c r="K136" s="80"/>
      <c r="L136" s="66"/>
      <c r="M136" s="80"/>
      <c r="N136" s="80"/>
      <c r="O136" s="49"/>
      <c r="P136" s="80"/>
      <c r="Q136" s="80"/>
      <c r="R136" s="80"/>
      <c r="S136" s="66"/>
      <c r="T136" s="62"/>
      <c r="U136" s="49" t="s">
        <v>22</v>
      </c>
      <c r="V136" s="64">
        <v>100</v>
      </c>
      <c r="W136" s="48"/>
      <c r="X136" s="65">
        <v>45997</v>
      </c>
      <c r="Y136" s="65" t="s">
        <v>1139</v>
      </c>
      <c r="Z136" s="65" t="str">
        <f>IF(E136="","",IF(T136="","ні","так"))</f>
        <v/>
      </c>
      <c r="AA136" s="65">
        <v>45997</v>
      </c>
      <c r="AB136" s="65" t="s">
        <v>109</v>
      </c>
      <c r="AC136" s="65"/>
      <c r="AD136" s="66"/>
      <c r="AE136" s="67" t="str">
        <f ca="1">IF(AND(INT(YEARFRAC(I136,TODAY()))&gt;=25,INT(YEARFRAC(I136,TODAY()))&lt;=35),INT(YEARFRAC(I136,TODAY())),"")</f>
        <v/>
      </c>
      <c r="AF136" s="67" t="str">
        <f ca="1">IF(AND(INT(YEARFRAC(I136,TODAY()))&gt;=36,INT(YEARFRAC(I136,TODAY()))&lt;=45),INT(YEARFRAC(I136,TODAY())),"")</f>
        <v/>
      </c>
      <c r="AG136" s="67" t="str">
        <f ca="1">IF(AND(INT(YEARFRAC(I136,TODAY()))&gt;=46,INT(YEARFRAC(I136,TODAY()))&lt;=50),INT(YEARFRAC(I136,TODAY())),"")</f>
        <v/>
      </c>
      <c r="AH136" s="62"/>
    </row>
    <row r="137" spans="2:34" ht="31.2" x14ac:dyDescent="0.3">
      <c r="B137" s="61" t="s">
        <v>1138</v>
      </c>
      <c r="C137" s="62">
        <v>126</v>
      </c>
      <c r="D137" s="49" t="s">
        <v>23</v>
      </c>
      <c r="E137" s="80"/>
      <c r="F137" s="62"/>
      <c r="H137" s="49" t="str" cm="1">
        <f t="array" ref="H137">IF(
  ISBLANK(F137),
  "",
  IF(
    COUNTIF(Settings!G$1:G$609, F137) = 1,
    INDEX(Settings!H$1:H$609, MATCH(F137, Settings!G$1:G$609, 0)),
    IFERROR(
      INDEX(Settings!H$1:H$609,
        MATCH(1,
          (Settings!G$1:G$609=F137) * (Settings!D$1:D$609=G137),
          0
        )
      ),
      ""
    )
  )
)</f>
        <v/>
      </c>
      <c r="I137" s="81"/>
      <c r="J137" s="82"/>
      <c r="K137" s="80"/>
      <c r="L137" s="66"/>
      <c r="M137" s="80"/>
      <c r="N137" s="80"/>
      <c r="O137" s="49"/>
      <c r="P137" s="80"/>
      <c r="Q137" s="80"/>
      <c r="R137" s="80"/>
      <c r="S137" s="66"/>
      <c r="T137" s="62"/>
      <c r="U137" s="49" t="s">
        <v>22</v>
      </c>
      <c r="V137" s="64">
        <v>100</v>
      </c>
      <c r="W137" s="48"/>
      <c r="X137" s="65">
        <v>45997</v>
      </c>
      <c r="Y137" s="65" t="s">
        <v>1139</v>
      </c>
      <c r="Z137" s="65" t="str">
        <f>IF(E137="","",IF(T137="","ні","так"))</f>
        <v/>
      </c>
      <c r="AA137" s="65">
        <v>45997</v>
      </c>
      <c r="AB137" s="65" t="s">
        <v>109</v>
      </c>
      <c r="AC137" s="65"/>
      <c r="AD137" s="66"/>
      <c r="AE137" s="67" t="str">
        <f ca="1">IF(AND(INT(YEARFRAC(I137,TODAY()))&gt;=25,INT(YEARFRAC(I137,TODAY()))&lt;=35),INT(YEARFRAC(I137,TODAY())),"")</f>
        <v/>
      </c>
      <c r="AF137" s="67" t="str">
        <f ca="1">IF(AND(INT(YEARFRAC(I137,TODAY()))&gt;=36,INT(YEARFRAC(I137,TODAY()))&lt;=45),INT(YEARFRAC(I137,TODAY())),"")</f>
        <v/>
      </c>
      <c r="AG137" s="67" t="str">
        <f ca="1">IF(AND(INT(YEARFRAC(I137,TODAY()))&gt;=46,INT(YEARFRAC(I137,TODAY()))&lt;=50),INT(YEARFRAC(I137,TODAY())),"")</f>
        <v/>
      </c>
      <c r="AH137" s="62"/>
    </row>
    <row r="138" spans="2:34" ht="31.2" x14ac:dyDescent="0.3">
      <c r="B138" s="61" t="s">
        <v>1138</v>
      </c>
      <c r="C138" s="45">
        <v>127</v>
      </c>
      <c r="D138" s="49" t="s">
        <v>23</v>
      </c>
      <c r="E138" s="80"/>
      <c r="F138" s="62"/>
      <c r="H138" s="49" t="str" cm="1">
        <f t="array" ref="H138">IF(
  ISBLANK(F138),
  "",
  IF(
    COUNTIF(Settings!G$1:G$609, F138) = 1,
    INDEX(Settings!H$1:H$609, MATCH(F138, Settings!G$1:G$609, 0)),
    IFERROR(
      INDEX(Settings!H$1:H$609,
        MATCH(1,
          (Settings!G$1:G$609=F138) * (Settings!D$1:D$609=G138),
          0
        )
      ),
      ""
    )
  )
)</f>
        <v/>
      </c>
      <c r="I138" s="81"/>
      <c r="J138" s="82"/>
      <c r="K138" s="80"/>
      <c r="L138" s="66"/>
      <c r="M138" s="80"/>
      <c r="N138" s="80"/>
      <c r="O138" s="49"/>
      <c r="P138" s="80"/>
      <c r="Q138" s="80"/>
      <c r="R138" s="80"/>
      <c r="S138" s="66"/>
      <c r="T138" s="62"/>
      <c r="U138" s="49" t="s">
        <v>22</v>
      </c>
      <c r="V138" s="64">
        <v>100</v>
      </c>
      <c r="W138" s="48"/>
      <c r="X138" s="65">
        <v>45997</v>
      </c>
      <c r="Y138" s="65" t="s">
        <v>1139</v>
      </c>
      <c r="Z138" s="65" t="str">
        <f>IF(E138="","",IF(T138="","ні","так"))</f>
        <v/>
      </c>
      <c r="AA138" s="65">
        <v>45997</v>
      </c>
      <c r="AB138" s="65" t="s">
        <v>109</v>
      </c>
      <c r="AC138" s="65"/>
      <c r="AD138" s="66"/>
      <c r="AE138" s="67" t="str">
        <f ca="1">IF(AND(INT(YEARFRAC(I138,TODAY()))&gt;=25,INT(YEARFRAC(I138,TODAY()))&lt;=35),INT(YEARFRAC(I138,TODAY())),"")</f>
        <v/>
      </c>
      <c r="AF138" s="67" t="str">
        <f ca="1">IF(AND(INT(YEARFRAC(I138,TODAY()))&gt;=36,INT(YEARFRAC(I138,TODAY()))&lt;=45),INT(YEARFRAC(I138,TODAY())),"")</f>
        <v/>
      </c>
      <c r="AG138" s="67" t="str">
        <f ca="1">IF(AND(INT(YEARFRAC(I138,TODAY()))&gt;=46,INT(YEARFRAC(I138,TODAY()))&lt;=50),INT(YEARFRAC(I138,TODAY())),"")</f>
        <v/>
      </c>
      <c r="AH138" s="62"/>
    </row>
    <row r="139" spans="2:34" ht="31.2" x14ac:dyDescent="0.3">
      <c r="B139" s="61" t="s">
        <v>1138</v>
      </c>
      <c r="C139" s="62">
        <v>128</v>
      </c>
      <c r="D139" s="49" t="s">
        <v>23</v>
      </c>
      <c r="E139" s="80"/>
      <c r="F139" s="62"/>
      <c r="H139" s="49" t="str" cm="1">
        <f t="array" ref="H139">IF(
  ISBLANK(F139),
  "",
  IF(
    COUNTIF(Settings!G$1:G$609, F139) = 1,
    INDEX(Settings!H$1:H$609, MATCH(F139, Settings!G$1:G$609, 0)),
    IFERROR(
      INDEX(Settings!H$1:H$609,
        MATCH(1,
          (Settings!G$1:G$609=F139) * (Settings!D$1:D$609=G139),
          0
        )
      ),
      ""
    )
  )
)</f>
        <v/>
      </c>
      <c r="I139" s="81"/>
      <c r="J139" s="82"/>
      <c r="K139" s="80"/>
      <c r="L139" s="66"/>
      <c r="M139" s="80"/>
      <c r="N139" s="80"/>
      <c r="O139" s="49"/>
      <c r="P139" s="80"/>
      <c r="Q139" s="80"/>
      <c r="R139" s="80"/>
      <c r="S139" s="66"/>
      <c r="T139" s="62"/>
      <c r="U139" s="49" t="s">
        <v>22</v>
      </c>
      <c r="V139" s="64">
        <v>100</v>
      </c>
      <c r="W139" s="48"/>
      <c r="X139" s="65">
        <v>45997</v>
      </c>
      <c r="Y139" s="65" t="s">
        <v>1139</v>
      </c>
      <c r="Z139" s="65" t="str">
        <f>IF(E139="","",IF(T139="","ні","так"))</f>
        <v/>
      </c>
      <c r="AA139" s="65">
        <v>45997</v>
      </c>
      <c r="AB139" s="65" t="s">
        <v>109</v>
      </c>
      <c r="AC139" s="65"/>
      <c r="AD139" s="66"/>
      <c r="AE139" s="67" t="str">
        <f ca="1">IF(AND(INT(YEARFRAC(I139,TODAY()))&gt;=25,INT(YEARFRAC(I139,TODAY()))&lt;=35),INT(YEARFRAC(I139,TODAY())),"")</f>
        <v/>
      </c>
      <c r="AF139" s="67" t="str">
        <f ca="1">IF(AND(INT(YEARFRAC(I139,TODAY()))&gt;=36,INT(YEARFRAC(I139,TODAY()))&lt;=45),INT(YEARFRAC(I139,TODAY())),"")</f>
        <v/>
      </c>
      <c r="AG139" s="67" t="str">
        <f ca="1">IF(AND(INT(YEARFRAC(I139,TODAY()))&gt;=46,INT(YEARFRAC(I139,TODAY()))&lt;=50),INT(YEARFRAC(I139,TODAY())),"")</f>
        <v/>
      </c>
      <c r="AH139" s="62"/>
    </row>
    <row r="140" spans="2:34" ht="31.2" x14ac:dyDescent="0.3">
      <c r="B140" s="61" t="s">
        <v>1138</v>
      </c>
      <c r="C140" s="45">
        <v>129</v>
      </c>
      <c r="D140" s="49" t="s">
        <v>23</v>
      </c>
      <c r="E140" s="80"/>
      <c r="F140" s="62"/>
      <c r="H140" s="49" t="str" cm="1">
        <f t="array" ref="H140">IF(
  ISBLANK(F140),
  "",
  IF(
    COUNTIF(Settings!G$1:G$609, F140) = 1,
    INDEX(Settings!H$1:H$609, MATCH(F140, Settings!G$1:G$609, 0)),
    IFERROR(
      INDEX(Settings!H$1:H$609,
        MATCH(1,
          (Settings!G$1:G$609=F140) * (Settings!D$1:D$609=G140),
          0
        )
      ),
      ""
    )
  )
)</f>
        <v/>
      </c>
      <c r="I140" s="81"/>
      <c r="J140" s="82"/>
      <c r="K140" s="80"/>
      <c r="L140" s="66"/>
      <c r="M140" s="80"/>
      <c r="N140" s="80"/>
      <c r="O140" s="49"/>
      <c r="P140" s="80"/>
      <c r="Q140" s="80"/>
      <c r="R140" s="80"/>
      <c r="S140" s="66"/>
      <c r="T140" s="62"/>
      <c r="U140" s="49" t="s">
        <v>22</v>
      </c>
      <c r="V140" s="64">
        <v>100</v>
      </c>
      <c r="W140" s="48"/>
      <c r="X140" s="65">
        <v>45997</v>
      </c>
      <c r="Y140" s="65" t="s">
        <v>1139</v>
      </c>
      <c r="Z140" s="65" t="str">
        <f>IF(E140="","",IF(T140="","ні","так"))</f>
        <v/>
      </c>
      <c r="AA140" s="65">
        <v>45997</v>
      </c>
      <c r="AB140" s="65" t="s">
        <v>109</v>
      </c>
      <c r="AC140" s="65"/>
      <c r="AD140" s="66"/>
      <c r="AE140" s="67" t="str">
        <f ca="1">IF(AND(INT(YEARFRAC(I140,TODAY()))&gt;=25,INT(YEARFRAC(I140,TODAY()))&lt;=35),INT(YEARFRAC(I140,TODAY())),"")</f>
        <v/>
      </c>
      <c r="AF140" s="67" t="str">
        <f ca="1">IF(AND(INT(YEARFRAC(I140,TODAY()))&gt;=36,INT(YEARFRAC(I140,TODAY()))&lt;=45),INT(YEARFRAC(I140,TODAY())),"")</f>
        <v/>
      </c>
      <c r="AG140" s="67" t="str">
        <f ca="1">IF(AND(INT(YEARFRAC(I140,TODAY()))&gt;=46,INT(YEARFRAC(I140,TODAY()))&lt;=50),INT(YEARFRAC(I140,TODAY())),"")</f>
        <v/>
      </c>
      <c r="AH140" s="62"/>
    </row>
    <row r="141" spans="2:34" ht="31.2" x14ac:dyDescent="0.3">
      <c r="B141" s="61" t="s">
        <v>1138</v>
      </c>
      <c r="C141" s="62">
        <v>130</v>
      </c>
      <c r="D141" s="49" t="s">
        <v>23</v>
      </c>
      <c r="E141" s="80"/>
      <c r="F141" s="62"/>
      <c r="H141" s="49" t="str" cm="1">
        <f t="array" ref="H141">IF(
  ISBLANK(F141),
  "",
  IF(
    COUNTIF(Settings!G$1:G$609, F141) = 1,
    INDEX(Settings!H$1:H$609, MATCH(F141, Settings!G$1:G$609, 0)),
    IFERROR(
      INDEX(Settings!H$1:H$609,
        MATCH(1,
          (Settings!G$1:G$609=F141) * (Settings!D$1:D$609=G141),
          0
        )
      ),
      ""
    )
  )
)</f>
        <v/>
      </c>
      <c r="I141" s="81"/>
      <c r="J141" s="82"/>
      <c r="K141" s="80"/>
      <c r="L141" s="66"/>
      <c r="M141" s="80"/>
      <c r="N141" s="80"/>
      <c r="O141" s="49"/>
      <c r="P141" s="80"/>
      <c r="Q141" s="80"/>
      <c r="R141" s="80"/>
      <c r="S141" s="66"/>
      <c r="T141" s="62"/>
      <c r="U141" s="49" t="s">
        <v>22</v>
      </c>
      <c r="V141" s="64">
        <v>100</v>
      </c>
      <c r="W141" s="48"/>
      <c r="X141" s="65">
        <v>45997</v>
      </c>
      <c r="Y141" s="65" t="s">
        <v>1139</v>
      </c>
      <c r="Z141" s="65" t="str">
        <f>IF(E141="","",IF(T141="","ні","так"))</f>
        <v/>
      </c>
      <c r="AA141" s="65">
        <v>45997</v>
      </c>
      <c r="AB141" s="65" t="s">
        <v>109</v>
      </c>
      <c r="AC141" s="65"/>
      <c r="AD141" s="66"/>
      <c r="AE141" s="67" t="str">
        <f ca="1">IF(AND(INT(YEARFRAC(I141,TODAY()))&gt;=25,INT(YEARFRAC(I141,TODAY()))&lt;=35),INT(YEARFRAC(I141,TODAY())),"")</f>
        <v/>
      </c>
      <c r="AF141" s="67" t="str">
        <f ca="1">IF(AND(INT(YEARFRAC(I141,TODAY()))&gt;=36,INT(YEARFRAC(I141,TODAY()))&lt;=45),INT(YEARFRAC(I141,TODAY())),"")</f>
        <v/>
      </c>
      <c r="AG141" s="67" t="str">
        <f ca="1">IF(AND(INT(YEARFRAC(I141,TODAY()))&gt;=46,INT(YEARFRAC(I141,TODAY()))&lt;=50),INT(YEARFRAC(I141,TODAY())),"")</f>
        <v/>
      </c>
      <c r="AH141" s="62"/>
    </row>
    <row r="142" spans="2:34" ht="31.2" x14ac:dyDescent="0.3">
      <c r="B142" s="61" t="s">
        <v>1138</v>
      </c>
      <c r="C142" s="45">
        <v>131</v>
      </c>
      <c r="D142" s="49" t="s">
        <v>23</v>
      </c>
      <c r="E142" s="80"/>
      <c r="F142" s="62"/>
      <c r="H142" s="49" t="str" cm="1">
        <f t="array" ref="H142">IF(
  ISBLANK(F142),
  "",
  IF(
    COUNTIF(Settings!G$1:G$609, F142) = 1,
    INDEX(Settings!H$1:H$609, MATCH(F142, Settings!G$1:G$609, 0)),
    IFERROR(
      INDEX(Settings!H$1:H$609,
        MATCH(1,
          (Settings!G$1:G$609=F142) * (Settings!D$1:D$609=G142),
          0
        )
      ),
      ""
    )
  )
)</f>
        <v/>
      </c>
      <c r="I142" s="81"/>
      <c r="J142" s="82"/>
      <c r="K142" s="80"/>
      <c r="L142" s="66"/>
      <c r="M142" s="80"/>
      <c r="N142" s="80"/>
      <c r="O142" s="49"/>
      <c r="P142" s="80"/>
      <c r="Q142" s="80"/>
      <c r="R142" s="80"/>
      <c r="S142" s="66"/>
      <c r="T142" s="62"/>
      <c r="U142" s="49" t="s">
        <v>22</v>
      </c>
      <c r="V142" s="64">
        <v>100</v>
      </c>
      <c r="W142" s="48"/>
      <c r="X142" s="65">
        <v>45997</v>
      </c>
      <c r="Y142" s="65" t="s">
        <v>1139</v>
      </c>
      <c r="Z142" s="65" t="str">
        <f>IF(E142="","",IF(T142="","ні","так"))</f>
        <v/>
      </c>
      <c r="AA142" s="65">
        <v>45997</v>
      </c>
      <c r="AB142" s="65" t="s">
        <v>109</v>
      </c>
      <c r="AC142" s="65"/>
      <c r="AD142" s="66"/>
      <c r="AE142" s="67" t="str">
        <f ca="1">IF(AND(INT(YEARFRAC(I142,TODAY()))&gt;=25,INT(YEARFRAC(I142,TODAY()))&lt;=35),INT(YEARFRAC(I142,TODAY())),"")</f>
        <v/>
      </c>
      <c r="AF142" s="67" t="str">
        <f ca="1">IF(AND(INT(YEARFRAC(I142,TODAY()))&gt;=36,INT(YEARFRAC(I142,TODAY()))&lt;=45),INT(YEARFRAC(I142,TODAY())),"")</f>
        <v/>
      </c>
      <c r="AG142" s="67" t="str">
        <f ca="1">IF(AND(INT(YEARFRAC(I142,TODAY()))&gt;=46,INT(YEARFRAC(I142,TODAY()))&lt;=50),INT(YEARFRAC(I142,TODAY())),"")</f>
        <v/>
      </c>
      <c r="AH142" s="62"/>
    </row>
    <row r="143" spans="2:34" ht="31.2" x14ac:dyDescent="0.3">
      <c r="B143" s="61" t="s">
        <v>1138</v>
      </c>
      <c r="C143" s="62">
        <v>132</v>
      </c>
      <c r="D143" s="49" t="s">
        <v>23</v>
      </c>
      <c r="E143" s="80"/>
      <c r="F143" s="62"/>
      <c r="H143" s="49" t="str" cm="1">
        <f t="array" ref="H143">IF(
  ISBLANK(F143),
  "",
  IF(
    COUNTIF(Settings!G$1:G$609, F143) = 1,
    INDEX(Settings!H$1:H$609, MATCH(F143, Settings!G$1:G$609, 0)),
    IFERROR(
      INDEX(Settings!H$1:H$609,
        MATCH(1,
          (Settings!G$1:G$609=F143) * (Settings!D$1:D$609=G143),
          0
        )
      ),
      ""
    )
  )
)</f>
        <v/>
      </c>
      <c r="I143" s="81"/>
      <c r="J143" s="82"/>
      <c r="K143" s="80"/>
      <c r="L143" s="66"/>
      <c r="M143" s="80"/>
      <c r="N143" s="80"/>
      <c r="O143" s="49"/>
      <c r="P143" s="80"/>
      <c r="Q143" s="80"/>
      <c r="R143" s="80"/>
      <c r="S143" s="66"/>
      <c r="T143" s="62"/>
      <c r="U143" s="49" t="s">
        <v>22</v>
      </c>
      <c r="V143" s="64">
        <v>100</v>
      </c>
      <c r="W143" s="48"/>
      <c r="X143" s="65">
        <v>45997</v>
      </c>
      <c r="Y143" s="65" t="s">
        <v>1139</v>
      </c>
      <c r="Z143" s="65" t="str">
        <f>IF(E143="","",IF(T143="","ні","так"))</f>
        <v/>
      </c>
      <c r="AA143" s="65">
        <v>45997</v>
      </c>
      <c r="AB143" s="65" t="s">
        <v>109</v>
      </c>
      <c r="AC143" s="65"/>
      <c r="AD143" s="66"/>
      <c r="AE143" s="67" t="str">
        <f ca="1">IF(AND(INT(YEARFRAC(I143,TODAY()))&gt;=25,INT(YEARFRAC(I143,TODAY()))&lt;=35),INT(YEARFRAC(I143,TODAY())),"")</f>
        <v/>
      </c>
      <c r="AF143" s="67" t="str">
        <f ca="1">IF(AND(INT(YEARFRAC(I143,TODAY()))&gt;=36,INT(YEARFRAC(I143,TODAY()))&lt;=45),INT(YEARFRAC(I143,TODAY())),"")</f>
        <v/>
      </c>
      <c r="AG143" s="67" t="str">
        <f ca="1">IF(AND(INT(YEARFRAC(I143,TODAY()))&gt;=46,INT(YEARFRAC(I143,TODAY()))&lt;=50),INT(YEARFRAC(I143,TODAY())),"")</f>
        <v/>
      </c>
      <c r="AH143" s="62"/>
    </row>
    <row r="144" spans="2:34" ht="31.2" x14ac:dyDescent="0.3">
      <c r="B144" s="61" t="s">
        <v>1138</v>
      </c>
      <c r="C144" s="45">
        <v>133</v>
      </c>
      <c r="D144" s="49" t="s">
        <v>23</v>
      </c>
      <c r="E144" s="80"/>
      <c r="F144" s="62"/>
      <c r="H144" s="49" t="str" cm="1">
        <f t="array" ref="H144">IF(
  ISBLANK(F144),
  "",
  IF(
    COUNTIF(Settings!G$1:G$609, F144) = 1,
    INDEX(Settings!H$1:H$609, MATCH(F144, Settings!G$1:G$609, 0)),
    IFERROR(
      INDEX(Settings!H$1:H$609,
        MATCH(1,
          (Settings!G$1:G$609=F144) * (Settings!D$1:D$609=G144),
          0
        )
      ),
      ""
    )
  )
)</f>
        <v/>
      </c>
      <c r="I144" s="81"/>
      <c r="J144" s="82"/>
      <c r="K144" s="80"/>
      <c r="L144" s="66"/>
      <c r="M144" s="80"/>
      <c r="N144" s="80"/>
      <c r="O144" s="49"/>
      <c r="P144" s="80"/>
      <c r="Q144" s="80"/>
      <c r="R144" s="80"/>
      <c r="S144" s="66"/>
      <c r="T144" s="62"/>
      <c r="U144" s="49" t="s">
        <v>22</v>
      </c>
      <c r="V144" s="64">
        <v>100</v>
      </c>
      <c r="W144" s="48"/>
      <c r="X144" s="65">
        <v>45997</v>
      </c>
      <c r="Y144" s="65" t="s">
        <v>1139</v>
      </c>
      <c r="Z144" s="65" t="str">
        <f>IF(E144="","",IF(T144="","ні","так"))</f>
        <v/>
      </c>
      <c r="AA144" s="65">
        <v>45997</v>
      </c>
      <c r="AB144" s="65" t="s">
        <v>109</v>
      </c>
      <c r="AC144" s="65"/>
      <c r="AD144" s="66"/>
      <c r="AE144" s="67" t="str">
        <f ca="1">IF(AND(INT(YEARFRAC(I144,TODAY()))&gt;=25,INT(YEARFRAC(I144,TODAY()))&lt;=35),INT(YEARFRAC(I144,TODAY())),"")</f>
        <v/>
      </c>
      <c r="AF144" s="67" t="str">
        <f ca="1">IF(AND(INT(YEARFRAC(I144,TODAY()))&gt;=36,INT(YEARFRAC(I144,TODAY()))&lt;=45),INT(YEARFRAC(I144,TODAY())),"")</f>
        <v/>
      </c>
      <c r="AG144" s="67" t="str">
        <f ca="1">IF(AND(INT(YEARFRAC(I144,TODAY()))&gt;=46,INT(YEARFRAC(I144,TODAY()))&lt;=50),INT(YEARFRAC(I144,TODAY())),"")</f>
        <v/>
      </c>
      <c r="AH144" s="62"/>
    </row>
    <row r="145" spans="2:34" ht="31.2" x14ac:dyDescent="0.3">
      <c r="B145" s="61" t="s">
        <v>1138</v>
      </c>
      <c r="C145" s="62">
        <v>134</v>
      </c>
      <c r="D145" s="49" t="s">
        <v>23</v>
      </c>
      <c r="E145" s="80"/>
      <c r="F145" s="62"/>
      <c r="H145" s="49" t="str" cm="1">
        <f t="array" ref="H145">IF(
  ISBLANK(F145),
  "",
  IF(
    COUNTIF(Settings!G$1:G$609, F145) = 1,
    INDEX(Settings!H$1:H$609, MATCH(F145, Settings!G$1:G$609, 0)),
    IFERROR(
      INDEX(Settings!H$1:H$609,
        MATCH(1,
          (Settings!G$1:G$609=F145) * (Settings!D$1:D$609=G145),
          0
        )
      ),
      ""
    )
  )
)</f>
        <v/>
      </c>
      <c r="I145" s="81"/>
      <c r="J145" s="82"/>
      <c r="K145" s="80"/>
      <c r="L145" s="66"/>
      <c r="M145" s="80"/>
      <c r="N145" s="80"/>
      <c r="O145" s="49"/>
      <c r="P145" s="80"/>
      <c r="Q145" s="80"/>
      <c r="R145" s="80"/>
      <c r="S145" s="66"/>
      <c r="T145" s="62"/>
      <c r="U145" s="49" t="s">
        <v>22</v>
      </c>
      <c r="V145" s="64">
        <v>100</v>
      </c>
      <c r="W145" s="48"/>
      <c r="X145" s="65">
        <v>45997</v>
      </c>
      <c r="Y145" s="65" t="s">
        <v>1139</v>
      </c>
      <c r="Z145" s="65" t="str">
        <f>IF(E145="","",IF(T145="","ні","так"))</f>
        <v/>
      </c>
      <c r="AA145" s="65">
        <v>45997</v>
      </c>
      <c r="AB145" s="65" t="s">
        <v>109</v>
      </c>
      <c r="AC145" s="65"/>
      <c r="AD145" s="66"/>
      <c r="AE145" s="67" t="str">
        <f ca="1">IF(AND(INT(YEARFRAC(I145,TODAY()))&gt;=25,INT(YEARFRAC(I145,TODAY()))&lt;=35),INT(YEARFRAC(I145,TODAY())),"")</f>
        <v/>
      </c>
      <c r="AF145" s="67" t="str">
        <f ca="1">IF(AND(INT(YEARFRAC(I145,TODAY()))&gt;=36,INT(YEARFRAC(I145,TODAY()))&lt;=45),INT(YEARFRAC(I145,TODAY())),"")</f>
        <v/>
      </c>
      <c r="AG145" s="67" t="str">
        <f ca="1">IF(AND(INT(YEARFRAC(I145,TODAY()))&gt;=46,INT(YEARFRAC(I145,TODAY()))&lt;=50),INT(YEARFRAC(I145,TODAY())),"")</f>
        <v/>
      </c>
      <c r="AH145" s="62"/>
    </row>
    <row r="146" spans="2:34" ht="31.2" x14ac:dyDescent="0.3">
      <c r="B146" s="61" t="s">
        <v>1138</v>
      </c>
      <c r="C146" s="45">
        <v>135</v>
      </c>
      <c r="D146" s="49" t="s">
        <v>23</v>
      </c>
      <c r="E146" s="80"/>
      <c r="F146" s="62"/>
      <c r="H146" s="49" t="str" cm="1">
        <f t="array" ref="H146">IF(
  ISBLANK(F146),
  "",
  IF(
    COUNTIF(Settings!G$1:G$609, F146) = 1,
    INDEX(Settings!H$1:H$609, MATCH(F146, Settings!G$1:G$609, 0)),
    IFERROR(
      INDEX(Settings!H$1:H$609,
        MATCH(1,
          (Settings!G$1:G$609=F146) * (Settings!D$1:D$609=G146),
          0
        )
      ),
      ""
    )
  )
)</f>
        <v/>
      </c>
      <c r="I146" s="85"/>
      <c r="J146" s="82"/>
      <c r="K146" s="80"/>
      <c r="L146" s="66"/>
      <c r="M146" s="80"/>
      <c r="N146" s="80"/>
      <c r="O146" s="49"/>
      <c r="P146" s="80"/>
      <c r="Q146" s="80"/>
      <c r="R146" s="80"/>
      <c r="S146" s="66"/>
      <c r="T146" s="62"/>
      <c r="U146" s="49" t="s">
        <v>22</v>
      </c>
      <c r="V146" s="64">
        <v>100</v>
      </c>
      <c r="W146" s="48"/>
      <c r="X146" s="65">
        <v>45997</v>
      </c>
      <c r="Y146" s="65" t="s">
        <v>1139</v>
      </c>
      <c r="Z146" s="65" t="str">
        <f>IF(E146="","",IF(T146="","ні","так"))</f>
        <v/>
      </c>
      <c r="AA146" s="65">
        <v>45997</v>
      </c>
      <c r="AB146" s="65" t="s">
        <v>109</v>
      </c>
      <c r="AC146" s="65"/>
      <c r="AD146" s="66"/>
      <c r="AE146" s="67" t="str">
        <f ca="1">IF(AND(INT(YEARFRAC(I146,TODAY()))&gt;=25,INT(YEARFRAC(I146,TODAY()))&lt;=35),INT(YEARFRAC(I146,TODAY())),"")</f>
        <v/>
      </c>
      <c r="AF146" s="67" t="str">
        <f ca="1">IF(AND(INT(YEARFRAC(I146,TODAY()))&gt;=36,INT(YEARFRAC(I146,TODAY()))&lt;=45),INT(YEARFRAC(I146,TODAY())),"")</f>
        <v/>
      </c>
      <c r="AG146" s="67" t="str">
        <f ca="1">IF(AND(INT(YEARFRAC(I146,TODAY()))&gt;=46,INT(YEARFRAC(I146,TODAY()))&lt;=50),INT(YEARFRAC(I146,TODAY())),"")</f>
        <v/>
      </c>
      <c r="AH146" s="62"/>
    </row>
    <row r="147" spans="2:34" ht="31.2" x14ac:dyDescent="0.3">
      <c r="B147" s="61" t="s">
        <v>1138</v>
      </c>
      <c r="C147" s="62">
        <v>136</v>
      </c>
      <c r="D147" s="49" t="s">
        <v>23</v>
      </c>
      <c r="E147" s="80"/>
      <c r="F147" s="62"/>
      <c r="H147" s="49" t="str" cm="1">
        <f t="array" ref="H147">IF(
  ISBLANK(F147),
  "",
  IF(
    COUNTIF(Settings!G$1:G$609, F147) = 1,
    INDEX(Settings!H$1:H$609, MATCH(F147, Settings!G$1:G$609, 0)),
    IFERROR(
      INDEX(Settings!H$1:H$609,
        MATCH(1,
          (Settings!G$1:G$609=F147) * (Settings!D$1:D$609=G147),
          0
        )
      ),
      ""
    )
  )
)</f>
        <v/>
      </c>
      <c r="I147" s="85"/>
      <c r="J147" s="82"/>
      <c r="K147" s="80"/>
      <c r="L147" s="66"/>
      <c r="M147" s="80"/>
      <c r="N147" s="80"/>
      <c r="O147" s="49"/>
      <c r="P147" s="80"/>
      <c r="Q147" s="80"/>
      <c r="R147" s="80"/>
      <c r="S147" s="66"/>
      <c r="T147" s="62"/>
      <c r="U147" s="49" t="s">
        <v>22</v>
      </c>
      <c r="V147" s="64">
        <v>100</v>
      </c>
      <c r="W147" s="48"/>
      <c r="X147" s="65">
        <v>45997</v>
      </c>
      <c r="Y147" s="65" t="s">
        <v>1139</v>
      </c>
      <c r="Z147" s="65" t="str">
        <f>IF(E147="","",IF(T147="","ні","так"))</f>
        <v/>
      </c>
      <c r="AA147" s="65">
        <v>45997</v>
      </c>
      <c r="AB147" s="65" t="s">
        <v>109</v>
      </c>
      <c r="AC147" s="65"/>
      <c r="AD147" s="66"/>
      <c r="AE147" s="67" t="str">
        <f ca="1">IF(AND(INT(YEARFRAC(I147,TODAY()))&gt;=25,INT(YEARFRAC(I147,TODAY()))&lt;=35),INT(YEARFRAC(I147,TODAY())),"")</f>
        <v/>
      </c>
      <c r="AF147" s="67" t="str">
        <f ca="1">IF(AND(INT(YEARFRAC(I147,TODAY()))&gt;=36,INT(YEARFRAC(I147,TODAY()))&lt;=45),INT(YEARFRAC(I147,TODAY())),"")</f>
        <v/>
      </c>
      <c r="AG147" s="67" t="str">
        <f ca="1">IF(AND(INT(YEARFRAC(I147,TODAY()))&gt;=46,INT(YEARFRAC(I147,TODAY()))&lt;=50),INT(YEARFRAC(I147,TODAY())),"")</f>
        <v/>
      </c>
      <c r="AH147" s="62"/>
    </row>
    <row r="148" spans="2:34" ht="31.2" x14ac:dyDescent="0.3">
      <c r="B148" s="61" t="s">
        <v>1138</v>
      </c>
      <c r="C148" s="45">
        <v>137</v>
      </c>
      <c r="D148" s="49" t="s">
        <v>23</v>
      </c>
      <c r="E148" s="80"/>
      <c r="F148" s="62"/>
      <c r="H148" s="49" t="str" cm="1">
        <f t="array" ref="H148">IF(
  ISBLANK(F148),
  "",
  IF(
    COUNTIF(Settings!G$1:G$609, F148) = 1,
    INDEX(Settings!H$1:H$609, MATCH(F148, Settings!G$1:G$609, 0)),
    IFERROR(
      INDEX(Settings!H$1:H$609,
        MATCH(1,
          (Settings!G$1:G$609=F148) * (Settings!D$1:D$609=G148),
          0
        )
      ),
      ""
    )
  )
)</f>
        <v/>
      </c>
      <c r="I148" s="85"/>
      <c r="J148" s="82"/>
      <c r="K148" s="80"/>
      <c r="L148" s="66"/>
      <c r="M148" s="80"/>
      <c r="N148" s="80"/>
      <c r="O148" s="49"/>
      <c r="P148" s="80"/>
      <c r="Q148" s="80"/>
      <c r="R148" s="80"/>
      <c r="S148" s="66"/>
      <c r="T148" s="62"/>
      <c r="U148" s="49" t="s">
        <v>22</v>
      </c>
      <c r="V148" s="64">
        <v>100</v>
      </c>
      <c r="W148" s="48"/>
      <c r="X148" s="65">
        <v>45997</v>
      </c>
      <c r="Y148" s="65" t="s">
        <v>1139</v>
      </c>
      <c r="Z148" s="65" t="str">
        <f>IF(E148="","",IF(T148="","ні","так"))</f>
        <v/>
      </c>
      <c r="AA148" s="65">
        <v>45997</v>
      </c>
      <c r="AB148" s="65" t="s">
        <v>109</v>
      </c>
      <c r="AC148" s="65"/>
      <c r="AD148" s="66"/>
      <c r="AE148" s="67" t="str">
        <f ca="1">IF(AND(INT(YEARFRAC(I148,TODAY()))&gt;=25,INT(YEARFRAC(I148,TODAY()))&lt;=35),INT(YEARFRAC(I148,TODAY())),"")</f>
        <v/>
      </c>
      <c r="AF148" s="67" t="str">
        <f ca="1">IF(AND(INT(YEARFRAC(I148,TODAY()))&gt;=36,INT(YEARFRAC(I148,TODAY()))&lt;=45),INT(YEARFRAC(I148,TODAY())),"")</f>
        <v/>
      </c>
      <c r="AG148" s="67" t="str">
        <f ca="1">IF(AND(INT(YEARFRAC(I148,TODAY()))&gt;=46,INT(YEARFRAC(I148,TODAY()))&lt;=50),INT(YEARFRAC(I148,TODAY())),"")</f>
        <v/>
      </c>
      <c r="AH148" s="62"/>
    </row>
    <row r="149" spans="2:34" ht="31.2" x14ac:dyDescent="0.3">
      <c r="B149" s="61" t="s">
        <v>1138</v>
      </c>
      <c r="C149" s="62">
        <v>138</v>
      </c>
      <c r="D149" s="49" t="s">
        <v>23</v>
      </c>
      <c r="E149" s="80"/>
      <c r="F149" s="62"/>
      <c r="H149" s="49" t="str" cm="1">
        <f t="array" ref="H149">IF(
  ISBLANK(F149),
  "",
  IF(
    COUNTIF(Settings!G$1:G$609, F149) = 1,
    INDEX(Settings!H$1:H$609, MATCH(F149, Settings!G$1:G$609, 0)),
    IFERROR(
      INDEX(Settings!H$1:H$609,
        MATCH(1,
          (Settings!G$1:G$609=F149) * (Settings!D$1:D$609=G149),
          0
        )
      ),
      ""
    )
  )
)</f>
        <v/>
      </c>
      <c r="I149" s="85"/>
      <c r="J149" s="82"/>
      <c r="K149" s="80"/>
      <c r="L149" s="66"/>
      <c r="M149" s="80"/>
      <c r="N149" s="80"/>
      <c r="O149" s="49"/>
      <c r="P149" s="80"/>
      <c r="Q149" s="80"/>
      <c r="R149" s="80"/>
      <c r="S149" s="66"/>
      <c r="T149" s="62"/>
      <c r="U149" s="49" t="s">
        <v>22</v>
      </c>
      <c r="V149" s="64">
        <v>100</v>
      </c>
      <c r="W149" s="48"/>
      <c r="X149" s="65">
        <v>45997</v>
      </c>
      <c r="Y149" s="65" t="s">
        <v>1139</v>
      </c>
      <c r="Z149" s="65" t="str">
        <f>IF(E149="","",IF(T149="","ні","так"))</f>
        <v/>
      </c>
      <c r="AA149" s="65">
        <v>45997</v>
      </c>
      <c r="AB149" s="65" t="s">
        <v>109</v>
      </c>
      <c r="AC149" s="65"/>
      <c r="AD149" s="66"/>
      <c r="AE149" s="67" t="str">
        <f ca="1">IF(AND(INT(YEARFRAC(I149,TODAY()))&gt;=25,INT(YEARFRAC(I149,TODAY()))&lt;=35),INT(YEARFRAC(I149,TODAY())),"")</f>
        <v/>
      </c>
      <c r="AF149" s="67" t="str">
        <f ca="1">IF(AND(INT(YEARFRAC(I149,TODAY()))&gt;=36,INT(YEARFRAC(I149,TODAY()))&lt;=45),INT(YEARFRAC(I149,TODAY())),"")</f>
        <v/>
      </c>
      <c r="AG149" s="67" t="str">
        <f ca="1">IF(AND(INT(YEARFRAC(I149,TODAY()))&gt;=46,INT(YEARFRAC(I149,TODAY()))&lt;=50),INT(YEARFRAC(I149,TODAY())),"")</f>
        <v/>
      </c>
      <c r="AH149" s="62"/>
    </row>
    <row r="150" spans="2:34" ht="31.2" x14ac:dyDescent="0.3">
      <c r="B150" s="61" t="s">
        <v>1138</v>
      </c>
      <c r="C150" s="45">
        <v>139</v>
      </c>
      <c r="D150" s="49" t="s">
        <v>23</v>
      </c>
      <c r="E150" s="80"/>
      <c r="F150" s="62"/>
      <c r="H150" s="49" t="str" cm="1">
        <f t="array" ref="H150">IF(
  ISBLANK(F150),
  "",
  IF(
    COUNTIF(Settings!G$1:G$609, F150) = 1,
    INDEX(Settings!H$1:H$609, MATCH(F150, Settings!G$1:G$609, 0)),
    IFERROR(
      INDEX(Settings!H$1:H$609,
        MATCH(1,
          (Settings!G$1:G$609=F150) * (Settings!D$1:D$609=G150),
          0
        )
      ),
      ""
    )
  )
)</f>
        <v/>
      </c>
      <c r="I150" s="85"/>
      <c r="J150" s="82"/>
      <c r="K150" s="80"/>
      <c r="L150" s="66"/>
      <c r="M150" s="80"/>
      <c r="N150" s="80"/>
      <c r="O150" s="49"/>
      <c r="P150" s="80"/>
      <c r="Q150" s="80"/>
      <c r="R150" s="80"/>
      <c r="S150" s="66"/>
      <c r="T150" s="62"/>
      <c r="U150" s="49" t="s">
        <v>22</v>
      </c>
      <c r="V150" s="64">
        <v>100</v>
      </c>
      <c r="W150" s="48"/>
      <c r="X150" s="65">
        <v>45997</v>
      </c>
      <c r="Y150" s="65" t="s">
        <v>1139</v>
      </c>
      <c r="Z150" s="65" t="str">
        <f>IF(E150="","",IF(T150="","ні","так"))</f>
        <v/>
      </c>
      <c r="AA150" s="65">
        <v>45997</v>
      </c>
      <c r="AB150" s="65" t="s">
        <v>109</v>
      </c>
      <c r="AC150" s="65"/>
      <c r="AD150" s="66"/>
      <c r="AE150" s="67" t="str">
        <f ca="1">IF(AND(INT(YEARFRAC(I150,TODAY()))&gt;=25,INT(YEARFRAC(I150,TODAY()))&lt;=35),INT(YEARFRAC(I150,TODAY())),"")</f>
        <v/>
      </c>
      <c r="AF150" s="67" t="str">
        <f ca="1">IF(AND(INT(YEARFRAC(I150,TODAY()))&gt;=36,INT(YEARFRAC(I150,TODAY()))&lt;=45),INT(YEARFRAC(I150,TODAY())),"")</f>
        <v/>
      </c>
      <c r="AG150" s="67" t="str">
        <f ca="1">IF(AND(INT(YEARFRAC(I150,TODAY()))&gt;=46,INT(YEARFRAC(I150,TODAY()))&lt;=50),INT(YEARFRAC(I150,TODAY())),"")</f>
        <v/>
      </c>
      <c r="AH150" s="62"/>
    </row>
    <row r="151" spans="2:34" ht="31.2" x14ac:dyDescent="0.3">
      <c r="B151" s="61" t="s">
        <v>1138</v>
      </c>
      <c r="C151" s="62">
        <v>140</v>
      </c>
      <c r="D151" s="49" t="s">
        <v>23</v>
      </c>
      <c r="E151" s="80"/>
      <c r="F151" s="62"/>
      <c r="H151" s="49" t="str" cm="1">
        <f t="array" ref="H151">IF(
  ISBLANK(F151),
  "",
  IF(
    COUNTIF(Settings!G$1:G$609, F151) = 1,
    INDEX(Settings!H$1:H$609, MATCH(F151, Settings!G$1:G$609, 0)),
    IFERROR(
      INDEX(Settings!H$1:H$609,
        MATCH(1,
          (Settings!G$1:G$609=F151) * (Settings!D$1:D$609=G151),
          0
        )
      ),
      ""
    )
  )
)</f>
        <v/>
      </c>
      <c r="I151" s="85"/>
      <c r="J151" s="82"/>
      <c r="K151" s="80"/>
      <c r="L151" s="66"/>
      <c r="M151" s="80"/>
      <c r="N151" s="80"/>
      <c r="O151" s="49"/>
      <c r="P151" s="80"/>
      <c r="Q151" s="80"/>
      <c r="R151" s="80"/>
      <c r="S151" s="66"/>
      <c r="T151" s="62"/>
      <c r="U151" s="49" t="s">
        <v>22</v>
      </c>
      <c r="V151" s="64">
        <v>100</v>
      </c>
      <c r="W151" s="48"/>
      <c r="X151" s="65">
        <v>45997</v>
      </c>
      <c r="Y151" s="65" t="s">
        <v>1139</v>
      </c>
      <c r="Z151" s="65" t="str">
        <f>IF(E151="","",IF(T151="","ні","так"))</f>
        <v/>
      </c>
      <c r="AA151" s="65">
        <v>45997</v>
      </c>
      <c r="AB151" s="65" t="s">
        <v>109</v>
      </c>
      <c r="AC151" s="65"/>
      <c r="AD151" s="66"/>
      <c r="AE151" s="67" t="str">
        <f ca="1">IF(AND(INT(YEARFRAC(I151,TODAY()))&gt;=25,INT(YEARFRAC(I151,TODAY()))&lt;=35),INT(YEARFRAC(I151,TODAY())),"")</f>
        <v/>
      </c>
      <c r="AF151" s="67" t="str">
        <f ca="1">IF(AND(INT(YEARFRAC(I151,TODAY()))&gt;=36,INT(YEARFRAC(I151,TODAY()))&lt;=45),INT(YEARFRAC(I151,TODAY())),"")</f>
        <v/>
      </c>
      <c r="AG151" s="67" t="str">
        <f ca="1">IF(AND(INT(YEARFRAC(I151,TODAY()))&gt;=46,INT(YEARFRAC(I151,TODAY()))&lt;=50),INT(YEARFRAC(I151,TODAY())),"")</f>
        <v/>
      </c>
      <c r="AH151" s="62"/>
    </row>
    <row r="152" spans="2:34" ht="31.2" x14ac:dyDescent="0.3">
      <c r="B152" s="61" t="s">
        <v>1138</v>
      </c>
      <c r="C152" s="45">
        <v>141</v>
      </c>
      <c r="D152" s="49" t="s">
        <v>23</v>
      </c>
      <c r="E152" s="80"/>
      <c r="F152" s="62"/>
      <c r="H152" s="49" t="str" cm="1">
        <f t="array" ref="H152">IF(
  ISBLANK(F152),
  "",
  IF(
    COUNTIF(Settings!G$1:G$609, F152) = 1,
    INDEX(Settings!H$1:H$609, MATCH(F152, Settings!G$1:G$609, 0)),
    IFERROR(
      INDEX(Settings!H$1:H$609,
        MATCH(1,
          (Settings!G$1:G$609=F152) * (Settings!D$1:D$609=G152),
          0
        )
      ),
      ""
    )
  )
)</f>
        <v/>
      </c>
      <c r="I152" s="85"/>
      <c r="J152" s="82"/>
      <c r="K152" s="80"/>
      <c r="L152" s="66"/>
      <c r="M152" s="80"/>
      <c r="N152" s="80"/>
      <c r="O152" s="49"/>
      <c r="P152" s="80"/>
      <c r="Q152" s="80"/>
      <c r="R152" s="80"/>
      <c r="S152" s="66"/>
      <c r="T152" s="62"/>
      <c r="U152" s="49" t="s">
        <v>22</v>
      </c>
      <c r="V152" s="64">
        <v>100</v>
      </c>
      <c r="W152" s="48"/>
      <c r="X152" s="65">
        <v>45997</v>
      </c>
      <c r="Y152" s="65" t="s">
        <v>1139</v>
      </c>
      <c r="Z152" s="65" t="str">
        <f>IF(E152="","",IF(T152="","ні","так"))</f>
        <v/>
      </c>
      <c r="AA152" s="65">
        <v>45997</v>
      </c>
      <c r="AB152" s="65" t="s">
        <v>109</v>
      </c>
      <c r="AC152" s="65"/>
      <c r="AD152" s="66"/>
      <c r="AE152" s="67" t="str">
        <f ca="1">IF(AND(INT(YEARFRAC(I152,TODAY()))&gt;=25,INT(YEARFRAC(I152,TODAY()))&lt;=35),INT(YEARFRAC(I152,TODAY())),"")</f>
        <v/>
      </c>
      <c r="AF152" s="67" t="str">
        <f ca="1">IF(AND(INT(YEARFRAC(I152,TODAY()))&gt;=36,INT(YEARFRAC(I152,TODAY()))&lt;=45),INT(YEARFRAC(I152,TODAY())),"")</f>
        <v/>
      </c>
      <c r="AG152" s="67" t="str">
        <f ca="1">IF(AND(INT(YEARFRAC(I152,TODAY()))&gt;=46,INT(YEARFRAC(I152,TODAY()))&lt;=50),INT(YEARFRAC(I152,TODAY())),"")</f>
        <v/>
      </c>
      <c r="AH152" s="62"/>
    </row>
    <row r="153" spans="2:34" ht="31.2" x14ac:dyDescent="0.3">
      <c r="B153" s="61" t="s">
        <v>1138</v>
      </c>
      <c r="C153" s="62">
        <v>142</v>
      </c>
      <c r="D153" s="49" t="s">
        <v>23</v>
      </c>
      <c r="E153" s="80"/>
      <c r="F153" s="62"/>
      <c r="H153" s="49" t="str" cm="1">
        <f t="array" ref="H153">IF(
  ISBLANK(F153),
  "",
  IF(
    COUNTIF(Settings!G$1:G$609, F153) = 1,
    INDEX(Settings!H$1:H$609, MATCH(F153, Settings!G$1:G$609, 0)),
    IFERROR(
      INDEX(Settings!H$1:H$609,
        MATCH(1,
          (Settings!G$1:G$609=F153) * (Settings!D$1:D$609=G153),
          0
        )
      ),
      ""
    )
  )
)</f>
        <v/>
      </c>
      <c r="I153" s="85"/>
      <c r="J153" s="82"/>
      <c r="K153" s="80"/>
      <c r="L153" s="66"/>
      <c r="M153" s="80"/>
      <c r="N153" s="80"/>
      <c r="O153" s="49"/>
      <c r="P153" s="80"/>
      <c r="Q153" s="80"/>
      <c r="R153" s="80"/>
      <c r="S153" s="66"/>
      <c r="T153" s="62"/>
      <c r="U153" s="49" t="s">
        <v>22</v>
      </c>
      <c r="V153" s="64">
        <v>100</v>
      </c>
      <c r="W153" s="48"/>
      <c r="X153" s="65">
        <v>45997</v>
      </c>
      <c r="Y153" s="65" t="s">
        <v>1139</v>
      </c>
      <c r="Z153" s="65" t="str">
        <f>IF(E153="","",IF(T153="","ні","так"))</f>
        <v/>
      </c>
      <c r="AA153" s="65">
        <v>45997</v>
      </c>
      <c r="AB153" s="65" t="s">
        <v>109</v>
      </c>
      <c r="AC153" s="65"/>
      <c r="AD153" s="66"/>
      <c r="AE153" s="67" t="str">
        <f ca="1">IF(AND(INT(YEARFRAC(I153,TODAY()))&gt;=25,INT(YEARFRAC(I153,TODAY()))&lt;=35),INT(YEARFRAC(I153,TODAY())),"")</f>
        <v/>
      </c>
      <c r="AF153" s="67" t="str">
        <f ca="1">IF(AND(INT(YEARFRAC(I153,TODAY()))&gt;=36,INT(YEARFRAC(I153,TODAY()))&lt;=45),INT(YEARFRAC(I153,TODAY())),"")</f>
        <v/>
      </c>
      <c r="AG153" s="67" t="str">
        <f ca="1">IF(AND(INT(YEARFRAC(I153,TODAY()))&gt;=46,INT(YEARFRAC(I153,TODAY()))&lt;=50),INT(YEARFRAC(I153,TODAY())),"")</f>
        <v/>
      </c>
      <c r="AH153" s="62"/>
    </row>
    <row r="154" spans="2:34" ht="31.2" x14ac:dyDescent="0.3">
      <c r="B154" s="61" t="s">
        <v>1138</v>
      </c>
      <c r="C154" s="45">
        <v>143</v>
      </c>
      <c r="D154" s="49" t="s">
        <v>23</v>
      </c>
      <c r="E154" s="80"/>
      <c r="F154" s="62"/>
      <c r="H154" s="49" t="str" cm="1">
        <f t="array" ref="H154">IF(
  ISBLANK(F154),
  "",
  IF(
    COUNTIF(Settings!G$1:G$609, F154) = 1,
    INDEX(Settings!H$1:H$609, MATCH(F154, Settings!G$1:G$609, 0)),
    IFERROR(
      INDEX(Settings!H$1:H$609,
        MATCH(1,
          (Settings!G$1:G$609=F154) * (Settings!D$1:D$609=G154),
          0
        )
      ),
      ""
    )
  )
)</f>
        <v/>
      </c>
      <c r="I154" s="85"/>
      <c r="J154" s="82"/>
      <c r="K154" s="80"/>
      <c r="L154" s="66"/>
      <c r="M154" s="80"/>
      <c r="N154" s="80"/>
      <c r="O154" s="49"/>
      <c r="P154" s="80"/>
      <c r="Q154" s="80"/>
      <c r="R154" s="80"/>
      <c r="S154" s="66"/>
      <c r="T154" s="62"/>
      <c r="U154" s="49" t="s">
        <v>22</v>
      </c>
      <c r="V154" s="64">
        <v>100</v>
      </c>
      <c r="W154" s="48"/>
      <c r="X154" s="65">
        <v>45997</v>
      </c>
      <c r="Y154" s="65" t="s">
        <v>1139</v>
      </c>
      <c r="Z154" s="65" t="str">
        <f>IF(E154="","",IF(T154="","ні","так"))</f>
        <v/>
      </c>
      <c r="AA154" s="65">
        <v>45997</v>
      </c>
      <c r="AB154" s="65" t="s">
        <v>109</v>
      </c>
      <c r="AC154" s="65"/>
      <c r="AD154" s="66"/>
      <c r="AE154" s="67" t="str">
        <f ca="1">IF(AND(INT(YEARFRAC(I154,TODAY()))&gt;=25,INT(YEARFRAC(I154,TODAY()))&lt;=35),INT(YEARFRAC(I154,TODAY())),"")</f>
        <v/>
      </c>
      <c r="AF154" s="67" t="str">
        <f ca="1">IF(AND(INT(YEARFRAC(I154,TODAY()))&gt;=36,INT(YEARFRAC(I154,TODAY()))&lt;=45),INT(YEARFRAC(I154,TODAY())),"")</f>
        <v/>
      </c>
      <c r="AG154" s="67" t="str">
        <f ca="1">IF(AND(INT(YEARFRAC(I154,TODAY()))&gt;=46,INT(YEARFRAC(I154,TODAY()))&lt;=50),INT(YEARFRAC(I154,TODAY())),"")</f>
        <v/>
      </c>
      <c r="AH154" s="62"/>
    </row>
    <row r="155" spans="2:34" ht="31.2" x14ac:dyDescent="0.3">
      <c r="B155" s="61" t="s">
        <v>1138</v>
      </c>
      <c r="C155" s="62">
        <v>144</v>
      </c>
      <c r="D155" s="49" t="s">
        <v>23</v>
      </c>
      <c r="E155" s="80"/>
      <c r="F155" s="62"/>
      <c r="H155" s="49" t="str" cm="1">
        <f t="array" ref="H155">IF(
  ISBLANK(F155),
  "",
  IF(
    COUNTIF(Settings!G$1:G$609, F155) = 1,
    INDEX(Settings!H$1:H$609, MATCH(F155, Settings!G$1:G$609, 0)),
    IFERROR(
      INDEX(Settings!H$1:H$609,
        MATCH(1,
          (Settings!G$1:G$609=F155) * (Settings!D$1:D$609=G155),
          0
        )
      ),
      ""
    )
  )
)</f>
        <v/>
      </c>
      <c r="I155" s="85"/>
      <c r="J155" s="82"/>
      <c r="K155" s="80"/>
      <c r="L155" s="66"/>
      <c r="M155" s="80"/>
      <c r="N155" s="80"/>
      <c r="O155" s="49"/>
      <c r="P155" s="80"/>
      <c r="Q155" s="80"/>
      <c r="R155" s="80"/>
      <c r="S155" s="66"/>
      <c r="T155" s="62"/>
      <c r="U155" s="49" t="s">
        <v>22</v>
      </c>
      <c r="V155" s="64">
        <v>100</v>
      </c>
      <c r="W155" s="48"/>
      <c r="X155" s="65">
        <v>45997</v>
      </c>
      <c r="Y155" s="65" t="s">
        <v>1139</v>
      </c>
      <c r="Z155" s="65" t="str">
        <f>IF(E155="","",IF(T155="","ні","так"))</f>
        <v/>
      </c>
      <c r="AA155" s="65">
        <v>45997</v>
      </c>
      <c r="AB155" s="65" t="s">
        <v>109</v>
      </c>
      <c r="AC155" s="65"/>
      <c r="AD155" s="66"/>
      <c r="AE155" s="67" t="str">
        <f ca="1">IF(AND(INT(YEARFRAC(I155,TODAY()))&gt;=25,INT(YEARFRAC(I155,TODAY()))&lt;=35),INT(YEARFRAC(I155,TODAY())),"")</f>
        <v/>
      </c>
      <c r="AF155" s="67" t="str">
        <f ca="1">IF(AND(INT(YEARFRAC(I155,TODAY()))&gt;=36,INT(YEARFRAC(I155,TODAY()))&lt;=45),INT(YEARFRAC(I155,TODAY())),"")</f>
        <v/>
      </c>
      <c r="AG155" s="67" t="str">
        <f ca="1">IF(AND(INT(YEARFRAC(I155,TODAY()))&gt;=46,INT(YEARFRAC(I155,TODAY()))&lt;=50),INT(YEARFRAC(I155,TODAY())),"")</f>
        <v/>
      </c>
      <c r="AH155" s="62"/>
    </row>
    <row r="156" spans="2:34" ht="31.2" x14ac:dyDescent="0.3">
      <c r="B156" s="61" t="s">
        <v>1138</v>
      </c>
      <c r="C156" s="45">
        <v>145</v>
      </c>
      <c r="D156" s="49" t="s">
        <v>23</v>
      </c>
      <c r="E156" s="80"/>
      <c r="F156" s="62"/>
      <c r="H156" s="49" t="str" cm="1">
        <f t="array" ref="H156">IF(
  ISBLANK(F156),
  "",
  IF(
    COUNTIF(Settings!G$1:G$609, F156) = 1,
    INDEX(Settings!H$1:H$609, MATCH(F156, Settings!G$1:G$609, 0)),
    IFERROR(
      INDEX(Settings!H$1:H$609,
        MATCH(1,
          (Settings!G$1:G$609=F156) * (Settings!D$1:D$609=G156),
          0
        )
      ),
      ""
    )
  )
)</f>
        <v/>
      </c>
      <c r="I156" s="85"/>
      <c r="J156" s="82"/>
      <c r="K156" s="80"/>
      <c r="L156" s="66"/>
      <c r="M156" s="80"/>
      <c r="N156" s="80"/>
      <c r="O156" s="49"/>
      <c r="P156" s="80"/>
      <c r="Q156" s="80"/>
      <c r="R156" s="80"/>
      <c r="S156" s="66"/>
      <c r="T156" s="62"/>
      <c r="U156" s="49" t="s">
        <v>22</v>
      </c>
      <c r="V156" s="64">
        <v>100</v>
      </c>
      <c r="W156" s="48"/>
      <c r="X156" s="65">
        <v>45997</v>
      </c>
      <c r="Y156" s="65" t="s">
        <v>1139</v>
      </c>
      <c r="Z156" s="65" t="str">
        <f>IF(E156="","",IF(T156="","ні","так"))</f>
        <v/>
      </c>
      <c r="AA156" s="65">
        <v>45997</v>
      </c>
      <c r="AB156" s="65" t="s">
        <v>109</v>
      </c>
      <c r="AC156" s="65"/>
      <c r="AD156" s="66"/>
      <c r="AE156" s="67" t="str">
        <f ca="1">IF(AND(INT(YEARFRAC(I156,TODAY()))&gt;=25,INT(YEARFRAC(I156,TODAY()))&lt;=35),INT(YEARFRAC(I156,TODAY())),"")</f>
        <v/>
      </c>
      <c r="AF156" s="67" t="str">
        <f ca="1">IF(AND(INT(YEARFRAC(I156,TODAY()))&gt;=36,INT(YEARFRAC(I156,TODAY()))&lt;=45),INT(YEARFRAC(I156,TODAY())),"")</f>
        <v/>
      </c>
      <c r="AG156" s="67" t="str">
        <f ca="1">IF(AND(INT(YEARFRAC(I156,TODAY()))&gt;=46,INT(YEARFRAC(I156,TODAY()))&lt;=50),INT(YEARFRAC(I156,TODAY())),"")</f>
        <v/>
      </c>
      <c r="AH156" s="62"/>
    </row>
    <row r="157" spans="2:34" ht="31.2" x14ac:dyDescent="0.3">
      <c r="B157" s="61" t="s">
        <v>1138</v>
      </c>
      <c r="C157" s="62">
        <v>146</v>
      </c>
      <c r="D157" s="49" t="s">
        <v>23</v>
      </c>
      <c r="E157" s="80"/>
      <c r="F157" s="62"/>
      <c r="H157" s="49" t="str" cm="1">
        <f t="array" ref="H157">IF(
  ISBLANK(F157),
  "",
  IF(
    COUNTIF(Settings!G$1:G$609, F157) = 1,
    INDEX(Settings!H$1:H$609, MATCH(F157, Settings!G$1:G$609, 0)),
    IFERROR(
      INDEX(Settings!H$1:H$609,
        MATCH(1,
          (Settings!G$1:G$609=F157) * (Settings!D$1:D$609=G157),
          0
        )
      ),
      ""
    )
  )
)</f>
        <v/>
      </c>
      <c r="I157" s="85"/>
      <c r="J157" s="82"/>
      <c r="K157" s="80"/>
      <c r="L157" s="66"/>
      <c r="M157" s="80"/>
      <c r="N157" s="80"/>
      <c r="O157" s="49"/>
      <c r="P157" s="80"/>
      <c r="Q157" s="80"/>
      <c r="R157" s="80"/>
      <c r="S157" s="66"/>
      <c r="T157" s="62"/>
      <c r="U157" s="49" t="s">
        <v>22</v>
      </c>
      <c r="V157" s="64">
        <v>100</v>
      </c>
      <c r="W157" s="48"/>
      <c r="X157" s="65">
        <v>45997</v>
      </c>
      <c r="Y157" s="65" t="s">
        <v>1139</v>
      </c>
      <c r="Z157" s="65" t="str">
        <f>IF(E157="","",IF(T157="","ні","так"))</f>
        <v/>
      </c>
      <c r="AA157" s="65">
        <v>45997</v>
      </c>
      <c r="AB157" s="65" t="s">
        <v>109</v>
      </c>
      <c r="AC157" s="65"/>
      <c r="AD157" s="66"/>
      <c r="AE157" s="67" t="str">
        <f ca="1">IF(AND(INT(YEARFRAC(I157,TODAY()))&gt;=25,INT(YEARFRAC(I157,TODAY()))&lt;=35),INT(YEARFRAC(I157,TODAY())),"")</f>
        <v/>
      </c>
      <c r="AF157" s="67" t="str">
        <f ca="1">IF(AND(INT(YEARFRAC(I157,TODAY()))&gt;=36,INT(YEARFRAC(I157,TODAY()))&lt;=45),INT(YEARFRAC(I157,TODAY())),"")</f>
        <v/>
      </c>
      <c r="AG157" s="67" t="str">
        <f ca="1">IF(AND(INT(YEARFRAC(I157,TODAY()))&gt;=46,INT(YEARFRAC(I157,TODAY()))&lt;=50),INT(YEARFRAC(I157,TODAY())),"")</f>
        <v/>
      </c>
      <c r="AH157" s="62"/>
    </row>
    <row r="158" spans="2:34" ht="31.2" x14ac:dyDescent="0.3">
      <c r="B158" s="61" t="s">
        <v>1138</v>
      </c>
      <c r="C158" s="45">
        <v>147</v>
      </c>
      <c r="D158" s="49" t="s">
        <v>23</v>
      </c>
      <c r="E158" s="80"/>
      <c r="F158" s="62"/>
      <c r="H158" s="49" t="str" cm="1">
        <f t="array" ref="H158">IF(
  ISBLANK(F158),
  "",
  IF(
    COUNTIF(Settings!G$1:G$609, F158) = 1,
    INDEX(Settings!H$1:H$609, MATCH(F158, Settings!G$1:G$609, 0)),
    IFERROR(
      INDEX(Settings!H$1:H$609,
        MATCH(1,
          (Settings!G$1:G$609=F158) * (Settings!D$1:D$609=G158),
          0
        )
      ),
      ""
    )
  )
)</f>
        <v/>
      </c>
      <c r="I158" s="85"/>
      <c r="J158" s="82"/>
      <c r="K158" s="80"/>
      <c r="L158" s="66"/>
      <c r="M158" s="80"/>
      <c r="N158" s="80"/>
      <c r="O158" s="49"/>
      <c r="P158" s="80"/>
      <c r="Q158" s="80"/>
      <c r="R158" s="80"/>
      <c r="S158" s="66"/>
      <c r="T158" s="62"/>
      <c r="U158" s="49" t="s">
        <v>22</v>
      </c>
      <c r="V158" s="64">
        <v>100</v>
      </c>
      <c r="W158" s="48"/>
      <c r="X158" s="65">
        <v>45997</v>
      </c>
      <c r="Y158" s="65" t="s">
        <v>1139</v>
      </c>
      <c r="Z158" s="65" t="str">
        <f>IF(E158="","",IF(T158="","ні","так"))</f>
        <v/>
      </c>
      <c r="AA158" s="65">
        <v>45997</v>
      </c>
      <c r="AB158" s="65" t="s">
        <v>109</v>
      </c>
      <c r="AC158" s="65"/>
      <c r="AD158" s="66"/>
      <c r="AE158" s="67" t="str">
        <f ca="1">IF(AND(INT(YEARFRAC(I158,TODAY()))&gt;=25,INT(YEARFRAC(I158,TODAY()))&lt;=35),INT(YEARFRAC(I158,TODAY())),"")</f>
        <v/>
      </c>
      <c r="AF158" s="67" t="str">
        <f ca="1">IF(AND(INT(YEARFRAC(I158,TODAY()))&gt;=36,INT(YEARFRAC(I158,TODAY()))&lt;=45),INT(YEARFRAC(I158,TODAY())),"")</f>
        <v/>
      </c>
      <c r="AG158" s="67" t="str">
        <f ca="1">IF(AND(INT(YEARFRAC(I158,TODAY()))&gt;=46,INT(YEARFRAC(I158,TODAY()))&lt;=50),INT(YEARFRAC(I158,TODAY())),"")</f>
        <v/>
      </c>
      <c r="AH158" s="62"/>
    </row>
    <row r="159" spans="2:34" ht="31.2" x14ac:dyDescent="0.3">
      <c r="B159" s="61" t="s">
        <v>1138</v>
      </c>
      <c r="C159" s="62">
        <v>148</v>
      </c>
      <c r="D159" s="49" t="s">
        <v>23</v>
      </c>
      <c r="E159" s="80"/>
      <c r="F159" s="62"/>
      <c r="H159" s="49" t="str" cm="1">
        <f t="array" ref="H159">IF(
  ISBLANK(F159),
  "",
  IF(
    COUNTIF(Settings!G$1:G$609, F159) = 1,
    INDEX(Settings!H$1:H$609, MATCH(F159, Settings!G$1:G$609, 0)),
    IFERROR(
      INDEX(Settings!H$1:H$609,
        MATCH(1,
          (Settings!G$1:G$609=F159) * (Settings!D$1:D$609=G159),
          0
        )
      ),
      ""
    )
  )
)</f>
        <v/>
      </c>
      <c r="I159" s="85"/>
      <c r="J159" s="82"/>
      <c r="K159" s="80"/>
      <c r="L159" s="66"/>
      <c r="M159" s="80"/>
      <c r="N159" s="80"/>
      <c r="O159" s="49"/>
      <c r="P159" s="80"/>
      <c r="Q159" s="80"/>
      <c r="R159" s="80"/>
      <c r="S159" s="66"/>
      <c r="T159" s="62"/>
      <c r="U159" s="49" t="s">
        <v>22</v>
      </c>
      <c r="V159" s="64">
        <v>100</v>
      </c>
      <c r="W159" s="48"/>
      <c r="X159" s="65">
        <v>45997</v>
      </c>
      <c r="Y159" s="65" t="s">
        <v>1139</v>
      </c>
      <c r="Z159" s="65" t="str">
        <f>IF(E159="","",IF(T159="","ні","так"))</f>
        <v/>
      </c>
      <c r="AA159" s="65">
        <v>45997</v>
      </c>
      <c r="AB159" s="65" t="s">
        <v>109</v>
      </c>
      <c r="AC159" s="65"/>
      <c r="AD159" s="66"/>
      <c r="AE159" s="67" t="str">
        <f ca="1">IF(AND(INT(YEARFRAC(I159,TODAY()))&gt;=25,INT(YEARFRAC(I159,TODAY()))&lt;=35),INT(YEARFRAC(I159,TODAY())),"")</f>
        <v/>
      </c>
      <c r="AF159" s="67" t="str">
        <f ca="1">IF(AND(INT(YEARFRAC(I159,TODAY()))&gt;=36,INT(YEARFRAC(I159,TODAY()))&lt;=45),INT(YEARFRAC(I159,TODAY())),"")</f>
        <v/>
      </c>
      <c r="AG159" s="67" t="str">
        <f ca="1">IF(AND(INT(YEARFRAC(I159,TODAY()))&gt;=46,INT(YEARFRAC(I159,TODAY()))&lt;=50),INT(YEARFRAC(I159,TODAY())),"")</f>
        <v/>
      </c>
      <c r="AH159" s="62"/>
    </row>
    <row r="160" spans="2:34" ht="31.2" x14ac:dyDescent="0.3">
      <c r="B160" s="61" t="s">
        <v>1138</v>
      </c>
      <c r="C160" s="45">
        <v>149</v>
      </c>
      <c r="D160" s="49" t="s">
        <v>23</v>
      </c>
      <c r="E160" s="80"/>
      <c r="F160" s="62"/>
      <c r="H160" s="49" t="str" cm="1">
        <f t="array" ref="H160">IF(
  ISBLANK(F160),
  "",
  IF(
    COUNTIF(Settings!G$1:G$609, F160) = 1,
    INDEX(Settings!H$1:H$609, MATCH(F160, Settings!G$1:G$609, 0)),
    IFERROR(
      INDEX(Settings!H$1:H$609,
        MATCH(1,
          (Settings!G$1:G$609=F160) * (Settings!D$1:D$609=G160),
          0
        )
      ),
      ""
    )
  )
)</f>
        <v/>
      </c>
      <c r="I160" s="85"/>
      <c r="J160" s="82"/>
      <c r="K160" s="80"/>
      <c r="L160" s="66"/>
      <c r="M160" s="80"/>
      <c r="N160" s="80"/>
      <c r="O160" s="49"/>
      <c r="P160" s="80"/>
      <c r="Q160" s="80"/>
      <c r="R160" s="80"/>
      <c r="S160" s="66"/>
      <c r="T160" s="62"/>
      <c r="U160" s="49" t="s">
        <v>22</v>
      </c>
      <c r="V160" s="64">
        <v>100</v>
      </c>
      <c r="W160" s="48"/>
      <c r="X160" s="65">
        <v>45997</v>
      </c>
      <c r="Y160" s="65" t="s">
        <v>1139</v>
      </c>
      <c r="Z160" s="65" t="str">
        <f>IF(E160="","",IF(T160="","ні","так"))</f>
        <v/>
      </c>
      <c r="AA160" s="65">
        <v>45997</v>
      </c>
      <c r="AB160" s="65" t="s">
        <v>109</v>
      </c>
      <c r="AC160" s="65"/>
      <c r="AD160" s="66"/>
      <c r="AE160" s="67" t="str">
        <f ca="1">IF(AND(INT(YEARFRAC(I160,TODAY()))&gt;=25,INT(YEARFRAC(I160,TODAY()))&lt;=35),INT(YEARFRAC(I160,TODAY())),"")</f>
        <v/>
      </c>
      <c r="AF160" s="67" t="str">
        <f ca="1">IF(AND(INT(YEARFRAC(I160,TODAY()))&gt;=36,INT(YEARFRAC(I160,TODAY()))&lt;=45),INT(YEARFRAC(I160,TODAY())),"")</f>
        <v/>
      </c>
      <c r="AG160" s="67" t="str">
        <f ca="1">IF(AND(INT(YEARFRAC(I160,TODAY()))&gt;=46,INT(YEARFRAC(I160,TODAY()))&lt;=50),INT(YEARFRAC(I160,TODAY())),"")</f>
        <v/>
      </c>
      <c r="AH160" s="62"/>
    </row>
    <row r="161" spans="2:34" ht="33.6" x14ac:dyDescent="0.3">
      <c r="B161" s="61" t="s">
        <v>1138</v>
      </c>
      <c r="C161" s="62">
        <v>150</v>
      </c>
      <c r="D161" s="49" t="s">
        <v>23</v>
      </c>
      <c r="E161" s="80"/>
      <c r="F161" s="62"/>
      <c r="H161" s="49" t="str" cm="1">
        <f t="array" ref="H161">IF(
  ISBLANK(F161),
  "",
  IF(
    COUNTIF(Settings!G$1:G$609, F161) = 1,
    INDEX(Settings!H$1:H$609, MATCH(F161, Settings!G$1:G$609, 0)),
    IFERROR(
      INDEX(Settings!H$1:H$609,
        MATCH(1,
          (Settings!G$1:G$609=F161) * (Settings!D$1:D$609=G161),
          0
        )
      ),
      ""
    )
  )
)</f>
        <v/>
      </c>
      <c r="I161" s="85"/>
      <c r="J161" s="82"/>
      <c r="K161" s="80"/>
      <c r="L161" s="66"/>
      <c r="M161" s="80"/>
      <c r="N161" s="80"/>
      <c r="O161" s="49"/>
      <c r="P161" s="80"/>
      <c r="Q161" s="80"/>
      <c r="R161" s="80"/>
      <c r="S161" s="66"/>
      <c r="T161" s="62"/>
      <c r="U161" s="49" t="s">
        <v>22</v>
      </c>
      <c r="V161" s="64">
        <v>100</v>
      </c>
      <c r="W161" s="48"/>
      <c r="X161" s="65">
        <v>45997</v>
      </c>
      <c r="Y161" s="65" t="s">
        <v>1139</v>
      </c>
      <c r="Z161" s="65" t="str">
        <f>IF(E161="","",IF(T161="","ні","так"))</f>
        <v/>
      </c>
      <c r="AA161" s="65">
        <v>45997</v>
      </c>
      <c r="AB161" s="65" t="s">
        <v>109</v>
      </c>
      <c r="AC161" s="65"/>
      <c r="AD161" s="66" t="s">
        <v>1056</v>
      </c>
      <c r="AE161" s="67" t="str">
        <f ca="1">IF(AND(INT(YEARFRAC(I161,TODAY()))&gt;=25,INT(YEARFRAC(I161,TODAY()))&lt;=35),INT(YEARFRAC(I161,TODAY())),"")</f>
        <v/>
      </c>
      <c r="AF161" s="67" t="str">
        <f ca="1">IF(AND(INT(YEARFRAC(I161,TODAY()))&gt;=36,INT(YEARFRAC(I161,TODAY()))&lt;=45),INT(YEARFRAC(I161,TODAY())),"")</f>
        <v/>
      </c>
      <c r="AG161" s="67" t="str">
        <f ca="1">IF(AND(INT(YEARFRAC(I161,TODAY()))&gt;=46,INT(YEARFRAC(I161,TODAY()))&lt;=50),INT(YEARFRAC(I161,TODAY())),"")</f>
        <v/>
      </c>
      <c r="AH161" s="62"/>
    </row>
    <row r="162" spans="2:34" ht="16.8" x14ac:dyDescent="0.3">
      <c r="C162" s="62"/>
      <c r="D162" s="62"/>
      <c r="E162" s="80"/>
      <c r="F162" s="62"/>
      <c r="G162" s="76"/>
      <c r="H162" s="62"/>
      <c r="I162" s="85"/>
      <c r="J162" s="82"/>
      <c r="K162" s="80"/>
      <c r="L162" s="66"/>
      <c r="M162" s="80"/>
      <c r="N162" s="80"/>
      <c r="O162" s="49"/>
      <c r="P162" s="80"/>
      <c r="Q162" s="80"/>
      <c r="R162" s="80"/>
      <c r="S162" s="66"/>
      <c r="T162" s="62"/>
      <c r="U162" s="49"/>
      <c r="V162" s="64"/>
      <c r="W162" s="48"/>
      <c r="X162" s="65"/>
      <c r="Y162" s="65"/>
      <c r="Z162" s="65"/>
      <c r="AA162" s="65"/>
      <c r="AB162" s="65"/>
      <c r="AC162" s="65"/>
      <c r="AD162" s="66"/>
      <c r="AE162" s="67" t="str">
        <f ca="1">IF(AND(INT(YEARFRAC(I162,TODAY()))&gt;=25,INT(YEARFRAC(I162,TODAY()))&lt;=35),INT(YEARFRAC(I162,TODAY())),"")</f>
        <v/>
      </c>
      <c r="AF162" s="67" t="str">
        <f ca="1">IF(AND(INT(YEARFRAC(I162,TODAY()))&gt;=36,INT(YEARFRAC(I162,TODAY()))&lt;=45),INT(YEARFRAC(I162,TODAY())),"")</f>
        <v/>
      </c>
      <c r="AG162" s="67" t="str">
        <f ca="1">IF(AND(INT(YEARFRAC(I162,TODAY()))&gt;=46,INT(YEARFRAC(I162,TODAY()))&lt;=50),INT(YEARFRAC(I162,TODAY())),"")</f>
        <v/>
      </c>
      <c r="AH162" s="62"/>
    </row>
    <row r="163" spans="2:34" ht="16.8" x14ac:dyDescent="0.3">
      <c r="C163" s="62"/>
      <c r="D163" s="62"/>
      <c r="E163" s="80"/>
      <c r="F163" s="62"/>
      <c r="G163" s="76"/>
      <c r="H163" s="62"/>
      <c r="I163" s="85"/>
      <c r="J163" s="82"/>
      <c r="K163" s="80"/>
      <c r="L163" s="66"/>
      <c r="M163" s="80"/>
      <c r="N163" s="80"/>
      <c r="O163" s="49"/>
      <c r="P163" s="80"/>
      <c r="Q163" s="80"/>
      <c r="R163" s="80"/>
      <c r="S163" s="66"/>
      <c r="T163" s="62"/>
      <c r="U163" s="62"/>
      <c r="V163" s="86"/>
      <c r="W163" s="82"/>
      <c r="X163" s="84"/>
      <c r="Y163" s="84"/>
      <c r="Z163" s="65"/>
      <c r="AA163" s="65"/>
      <c r="AB163" s="65"/>
      <c r="AC163" s="65"/>
      <c r="AD163" s="66"/>
      <c r="AE163" s="67" t="str">
        <f ca="1">IF(AND(INT(YEARFRAC(I163,TODAY()))&gt;=25,INT(YEARFRAC(I163,TODAY()))&lt;=35),INT(YEARFRAC(I163,TODAY())),"")</f>
        <v/>
      </c>
      <c r="AF163" s="67" t="str">
        <f ca="1">IF(AND(INT(YEARFRAC(I163,TODAY()))&gt;=36,INT(YEARFRAC(I163,TODAY()))&lt;=45),INT(YEARFRAC(I163,TODAY())),"")</f>
        <v/>
      </c>
      <c r="AG163" s="67" t="str">
        <f ca="1">IF(AND(INT(YEARFRAC(I163,TODAY()))&gt;=46,INT(YEARFRAC(I163,TODAY()))&lt;=50),INT(YEARFRAC(I163,TODAY())),"")</f>
        <v/>
      </c>
      <c r="AH163" s="62"/>
    </row>
    <row r="164" spans="2:34" ht="16.8" x14ac:dyDescent="0.3">
      <c r="C164" s="62"/>
      <c r="D164" s="62"/>
      <c r="E164" s="80"/>
      <c r="F164" s="62"/>
      <c r="G164" s="76"/>
      <c r="H164" s="62"/>
      <c r="I164" s="85"/>
      <c r="J164" s="82"/>
      <c r="K164" s="80"/>
      <c r="L164" s="66"/>
      <c r="M164" s="80"/>
      <c r="N164" s="80"/>
      <c r="O164" s="49"/>
      <c r="P164" s="80"/>
      <c r="Q164" s="80"/>
      <c r="R164" s="80"/>
      <c r="S164" s="66"/>
      <c r="T164" s="62"/>
      <c r="U164" s="62"/>
      <c r="V164" s="86"/>
      <c r="W164" s="82"/>
      <c r="X164" s="84"/>
      <c r="Y164" s="84"/>
      <c r="Z164" s="65"/>
      <c r="AA164" s="65"/>
      <c r="AB164" s="65"/>
      <c r="AC164" s="65"/>
      <c r="AD164" s="66"/>
      <c r="AE164" s="67" t="str">
        <f ca="1">IF(AND(INT(YEARFRAC(I164,TODAY()))&gt;=25,INT(YEARFRAC(I164,TODAY()))&lt;=35),INT(YEARFRAC(I164,TODAY())),"")</f>
        <v/>
      </c>
      <c r="AF164" s="67" t="str">
        <f ca="1">IF(AND(INT(YEARFRAC(I164,TODAY()))&gt;=36,INT(YEARFRAC(I164,TODAY()))&lt;=45),INT(YEARFRAC(I164,TODAY())),"")</f>
        <v/>
      </c>
      <c r="AG164" s="67" t="str">
        <f ca="1">IF(AND(INT(YEARFRAC(I164,TODAY()))&gt;=46,INT(YEARFRAC(I164,TODAY()))&lt;=50),INT(YEARFRAC(I164,TODAY())),"")</f>
        <v/>
      </c>
      <c r="AH164" s="62"/>
    </row>
    <row r="165" spans="2:34" ht="16.8" x14ac:dyDescent="0.3">
      <c r="C165" s="62"/>
      <c r="D165" s="62"/>
      <c r="E165" s="80"/>
      <c r="F165" s="62"/>
      <c r="G165" s="76"/>
      <c r="H165" s="62"/>
      <c r="I165" s="85"/>
      <c r="J165" s="82"/>
      <c r="K165" s="80"/>
      <c r="L165" s="66"/>
      <c r="M165" s="80"/>
      <c r="N165" s="80"/>
      <c r="O165" s="49"/>
      <c r="P165" s="80"/>
      <c r="Q165" s="80"/>
      <c r="R165" s="80"/>
      <c r="S165" s="66"/>
      <c r="T165" s="62"/>
      <c r="U165" s="62"/>
      <c r="V165" s="86"/>
      <c r="W165" s="82"/>
      <c r="X165" s="84"/>
      <c r="Y165" s="84"/>
      <c r="Z165" s="65"/>
      <c r="AA165" s="65"/>
      <c r="AB165" s="65"/>
      <c r="AC165" s="65"/>
      <c r="AD165" s="66"/>
      <c r="AE165" s="67" t="str">
        <f ca="1">IF(AND(INT(YEARFRAC(I165,TODAY()))&gt;=25,INT(YEARFRAC(I165,TODAY()))&lt;=35),INT(YEARFRAC(I165,TODAY())),"")</f>
        <v/>
      </c>
      <c r="AF165" s="67" t="str">
        <f ca="1">IF(AND(INT(YEARFRAC(I165,TODAY()))&gt;=36,INT(YEARFRAC(I165,TODAY()))&lt;=45),INT(YEARFRAC(I165,TODAY())),"")</f>
        <v/>
      </c>
      <c r="AG165" s="67" t="str">
        <f ca="1">IF(AND(INT(YEARFRAC(I165,TODAY()))&gt;=46,INT(YEARFRAC(I165,TODAY()))&lt;=50),INT(YEARFRAC(I165,TODAY())),"")</f>
        <v/>
      </c>
      <c r="AH165" s="62"/>
    </row>
    <row r="166" spans="2:34" ht="16.8" x14ac:dyDescent="0.3">
      <c r="C166" s="62"/>
      <c r="D166" s="62"/>
      <c r="E166" s="80"/>
      <c r="F166" s="62"/>
      <c r="G166" s="76"/>
      <c r="H166" s="62"/>
      <c r="I166" s="85"/>
      <c r="J166" s="82"/>
      <c r="K166" s="80"/>
      <c r="L166" s="66"/>
      <c r="M166" s="80"/>
      <c r="N166" s="80"/>
      <c r="O166" s="49"/>
      <c r="P166" s="80"/>
      <c r="Q166" s="80"/>
      <c r="R166" s="80"/>
      <c r="S166" s="66"/>
      <c r="T166" s="62"/>
      <c r="U166" s="62"/>
      <c r="V166" s="86"/>
      <c r="W166" s="82"/>
      <c r="X166" s="84"/>
      <c r="Y166" s="84"/>
      <c r="Z166" s="65"/>
      <c r="AA166" s="65"/>
      <c r="AB166" s="65"/>
      <c r="AC166" s="65"/>
      <c r="AD166" s="66"/>
      <c r="AE166" s="67" t="str">
        <f ca="1">IF(AND(INT(YEARFRAC(I166,TODAY()))&gt;=25,INT(YEARFRAC(I166,TODAY()))&lt;=35),INT(YEARFRAC(I166,TODAY())),"")</f>
        <v/>
      </c>
      <c r="AF166" s="67" t="str">
        <f ca="1">IF(AND(INT(YEARFRAC(I166,TODAY()))&gt;=36,INT(YEARFRAC(I166,TODAY()))&lt;=45),INT(YEARFRAC(I166,TODAY())),"")</f>
        <v/>
      </c>
      <c r="AG166" s="67" t="str">
        <f ca="1">IF(AND(INT(YEARFRAC(I166,TODAY()))&gt;=46,INT(YEARFRAC(I166,TODAY()))&lt;=50),INT(YEARFRAC(I166,TODAY())),"")</f>
        <v/>
      </c>
      <c r="AH166" s="62"/>
    </row>
    <row r="167" spans="2:34" ht="16.8" x14ac:dyDescent="0.3">
      <c r="C167" s="62"/>
      <c r="D167" s="62"/>
      <c r="E167" s="80"/>
      <c r="F167" s="62"/>
      <c r="G167" s="76"/>
      <c r="H167" s="62"/>
      <c r="I167" s="85"/>
      <c r="J167" s="82"/>
      <c r="K167" s="80"/>
      <c r="L167" s="66"/>
      <c r="M167" s="80"/>
      <c r="N167" s="80"/>
      <c r="O167" s="49"/>
      <c r="P167" s="80"/>
      <c r="Q167" s="80"/>
      <c r="R167" s="80"/>
      <c r="S167" s="66"/>
      <c r="T167" s="62"/>
      <c r="U167" s="62"/>
      <c r="V167" s="86"/>
      <c r="W167" s="82"/>
      <c r="X167" s="84"/>
      <c r="Y167" s="84"/>
      <c r="Z167" s="65"/>
      <c r="AA167" s="65"/>
      <c r="AB167" s="65"/>
      <c r="AC167" s="65"/>
      <c r="AD167" s="66"/>
      <c r="AE167" s="67" t="str">
        <f ca="1">IF(AND(INT(YEARFRAC(I167,TODAY()))&gt;=25,INT(YEARFRAC(I167,TODAY()))&lt;=35),INT(YEARFRAC(I167,TODAY())),"")</f>
        <v/>
      </c>
      <c r="AF167" s="67" t="str">
        <f ca="1">IF(AND(INT(YEARFRAC(I167,TODAY()))&gt;=36,INT(YEARFRAC(I167,TODAY()))&lt;=45),INT(YEARFRAC(I167,TODAY())),"")</f>
        <v/>
      </c>
      <c r="AG167" s="67" t="str">
        <f ca="1">IF(AND(INT(YEARFRAC(I167,TODAY()))&gt;=46,INT(YEARFRAC(I167,TODAY()))&lt;=50),INT(YEARFRAC(I167,TODAY())),"")</f>
        <v/>
      </c>
      <c r="AH167" s="62"/>
    </row>
    <row r="168" spans="2:34" ht="16.8" x14ac:dyDescent="0.3">
      <c r="C168" s="62"/>
      <c r="D168" s="62"/>
      <c r="E168" s="80"/>
      <c r="F168" s="62"/>
      <c r="G168" s="76"/>
      <c r="H168" s="62"/>
      <c r="I168" s="85"/>
      <c r="J168" s="82"/>
      <c r="K168" s="80"/>
      <c r="L168" s="66"/>
      <c r="M168" s="80"/>
      <c r="N168" s="80"/>
      <c r="O168" s="49"/>
      <c r="P168" s="80"/>
      <c r="Q168" s="80"/>
      <c r="R168" s="80"/>
      <c r="S168" s="66"/>
      <c r="T168" s="62"/>
      <c r="U168" s="62"/>
      <c r="V168" s="86"/>
      <c r="W168" s="82"/>
      <c r="X168" s="84"/>
      <c r="Y168" s="84"/>
      <c r="Z168" s="65"/>
      <c r="AA168" s="65"/>
      <c r="AB168" s="65"/>
      <c r="AC168" s="65"/>
      <c r="AD168" s="66"/>
      <c r="AE168" s="67" t="str">
        <f ca="1">IF(AND(INT(YEARFRAC(I168,TODAY()))&gt;=25,INT(YEARFRAC(I168,TODAY()))&lt;=35),INT(YEARFRAC(I168,TODAY())),"")</f>
        <v/>
      </c>
      <c r="AF168" s="67" t="str">
        <f ca="1">IF(AND(INT(YEARFRAC(I168,TODAY()))&gt;=36,INT(YEARFRAC(I168,TODAY()))&lt;=45),INT(YEARFRAC(I168,TODAY())),"")</f>
        <v/>
      </c>
      <c r="AG168" s="67" t="str">
        <f ca="1">IF(AND(INT(YEARFRAC(I168,TODAY()))&gt;=46,INT(YEARFRAC(I168,TODAY()))&lt;=50),INT(YEARFRAC(I168,TODAY())),"")</f>
        <v/>
      </c>
      <c r="AH168" s="62"/>
    </row>
    <row r="169" spans="2:34" ht="16.8" x14ac:dyDescent="0.3">
      <c r="C169" s="62"/>
      <c r="D169" s="62"/>
      <c r="E169" s="80"/>
      <c r="F169" s="62"/>
      <c r="G169" s="76"/>
      <c r="H169" s="62"/>
      <c r="I169" s="85"/>
      <c r="J169" s="82"/>
      <c r="K169" s="80"/>
      <c r="L169" s="66"/>
      <c r="M169" s="80"/>
      <c r="N169" s="80"/>
      <c r="O169" s="49"/>
      <c r="P169" s="80"/>
      <c r="Q169" s="80"/>
      <c r="R169" s="80"/>
      <c r="S169" s="66"/>
      <c r="T169" s="62"/>
      <c r="U169" s="62"/>
      <c r="V169" s="86"/>
      <c r="W169" s="82"/>
      <c r="X169" s="84"/>
      <c r="Y169" s="84"/>
      <c r="Z169" s="65"/>
      <c r="AA169" s="65"/>
      <c r="AB169" s="65"/>
      <c r="AC169" s="65"/>
      <c r="AD169" s="66"/>
      <c r="AE169" s="67" t="str">
        <f ca="1">IF(AND(INT(YEARFRAC(I169,TODAY()))&gt;=25,INT(YEARFRAC(I169,TODAY()))&lt;=35),INT(YEARFRAC(I169,TODAY())),"")</f>
        <v/>
      </c>
      <c r="AF169" s="67" t="str">
        <f ca="1">IF(AND(INT(YEARFRAC(I169,TODAY()))&gt;=36,INT(YEARFRAC(I169,TODAY()))&lt;=45),INT(YEARFRAC(I169,TODAY())),"")</f>
        <v/>
      </c>
      <c r="AG169" s="67" t="str">
        <f ca="1">IF(AND(INT(YEARFRAC(I169,TODAY()))&gt;=46,INT(YEARFRAC(I169,TODAY()))&lt;=50),INT(YEARFRAC(I169,TODAY())),"")</f>
        <v/>
      </c>
      <c r="AH169" s="62"/>
    </row>
    <row r="170" spans="2:34" ht="16.8" x14ac:dyDescent="0.3">
      <c r="C170" s="62"/>
      <c r="D170" s="62"/>
      <c r="E170" s="80"/>
      <c r="F170" s="62"/>
      <c r="G170" s="76"/>
      <c r="H170" s="62"/>
      <c r="I170" s="85"/>
      <c r="J170" s="82"/>
      <c r="K170" s="80"/>
      <c r="L170" s="66"/>
      <c r="M170" s="80"/>
      <c r="N170" s="80"/>
      <c r="O170" s="49"/>
      <c r="P170" s="80"/>
      <c r="Q170" s="80"/>
      <c r="R170" s="80"/>
      <c r="S170" s="66"/>
      <c r="T170" s="62"/>
      <c r="U170" s="62"/>
      <c r="V170" s="86"/>
      <c r="W170" s="82"/>
      <c r="X170" s="84"/>
      <c r="Y170" s="84"/>
      <c r="Z170" s="65"/>
      <c r="AA170" s="65"/>
      <c r="AB170" s="65"/>
      <c r="AC170" s="65"/>
      <c r="AD170" s="66"/>
      <c r="AE170" s="67" t="str">
        <f ca="1">IF(AND(INT(YEARFRAC(I170,TODAY()))&gt;=25,INT(YEARFRAC(I170,TODAY()))&lt;=35),INT(YEARFRAC(I170,TODAY())),"")</f>
        <v/>
      </c>
      <c r="AF170" s="67" t="str">
        <f ca="1">IF(AND(INT(YEARFRAC(I170,TODAY()))&gt;=36,INT(YEARFRAC(I170,TODAY()))&lt;=45),INT(YEARFRAC(I170,TODAY())),"")</f>
        <v/>
      </c>
      <c r="AG170" s="67" t="str">
        <f ca="1">IF(AND(INT(YEARFRAC(I170,TODAY()))&gt;=46,INT(YEARFRAC(I170,TODAY()))&lt;=50),INT(YEARFRAC(I170,TODAY())),"")</f>
        <v/>
      </c>
      <c r="AH170" s="62"/>
    </row>
    <row r="171" spans="2:34" ht="16.8" x14ac:dyDescent="0.3">
      <c r="C171" s="62"/>
      <c r="D171" s="62"/>
      <c r="E171" s="80"/>
      <c r="F171" s="62"/>
      <c r="G171" s="76"/>
      <c r="H171" s="62"/>
      <c r="I171" s="85"/>
      <c r="J171" s="82"/>
      <c r="K171" s="80"/>
      <c r="L171" s="66"/>
      <c r="M171" s="80"/>
      <c r="N171" s="80"/>
      <c r="O171" s="49"/>
      <c r="P171" s="80"/>
      <c r="Q171" s="80"/>
      <c r="R171" s="80"/>
      <c r="S171" s="66"/>
      <c r="T171" s="62"/>
      <c r="U171" s="62"/>
      <c r="V171" s="86"/>
      <c r="W171" s="82"/>
      <c r="X171" s="84"/>
      <c r="Y171" s="84"/>
      <c r="Z171" s="65"/>
      <c r="AA171" s="65"/>
      <c r="AB171" s="65"/>
      <c r="AC171" s="65"/>
      <c r="AD171" s="66"/>
      <c r="AE171" s="67" t="str">
        <f ca="1">IF(AND(INT(YEARFRAC(I171,TODAY()))&gt;=25,INT(YEARFRAC(I171,TODAY()))&lt;=35),INT(YEARFRAC(I171,TODAY())),"")</f>
        <v/>
      </c>
      <c r="AF171" s="67" t="str">
        <f ca="1">IF(AND(INT(YEARFRAC(I171,TODAY()))&gt;=36,INT(YEARFRAC(I171,TODAY()))&lt;=45),INT(YEARFRAC(I171,TODAY())),"")</f>
        <v/>
      </c>
      <c r="AG171" s="67" t="str">
        <f ca="1">IF(AND(INT(YEARFRAC(I171,TODAY()))&gt;=46,INT(YEARFRAC(I171,TODAY()))&lt;=50),INT(YEARFRAC(I171,TODAY())),"")</f>
        <v/>
      </c>
      <c r="AH171" s="62"/>
    </row>
    <row r="172" spans="2:34" ht="16.8" x14ac:dyDescent="0.3">
      <c r="C172" s="62"/>
      <c r="D172" s="62"/>
      <c r="E172" s="80"/>
      <c r="F172" s="62"/>
      <c r="G172" s="76"/>
      <c r="H172" s="62"/>
      <c r="I172" s="85"/>
      <c r="J172" s="82"/>
      <c r="K172" s="80"/>
      <c r="L172" s="66"/>
      <c r="M172" s="80"/>
      <c r="N172" s="80"/>
      <c r="O172" s="49"/>
      <c r="P172" s="80"/>
      <c r="Q172" s="80"/>
      <c r="R172" s="80"/>
      <c r="S172" s="66"/>
      <c r="T172" s="62"/>
      <c r="U172" s="62"/>
      <c r="V172" s="86"/>
      <c r="W172" s="82"/>
      <c r="X172" s="84"/>
      <c r="Y172" s="84"/>
      <c r="Z172" s="65"/>
      <c r="AA172" s="65"/>
      <c r="AB172" s="65"/>
      <c r="AC172" s="65"/>
      <c r="AD172" s="66"/>
      <c r="AE172" s="67" t="str">
        <f ca="1">IF(AND(INT(YEARFRAC(I172,TODAY()))&gt;=25,INT(YEARFRAC(I172,TODAY()))&lt;=35),INT(YEARFRAC(I172,TODAY())),"")</f>
        <v/>
      </c>
      <c r="AF172" s="67" t="str">
        <f ca="1">IF(AND(INT(YEARFRAC(I172,TODAY()))&gt;=36,INT(YEARFRAC(I172,TODAY()))&lt;=45),INT(YEARFRAC(I172,TODAY())),"")</f>
        <v/>
      </c>
      <c r="AG172" s="67" t="str">
        <f ca="1">IF(AND(INT(YEARFRAC(I172,TODAY()))&gt;=46,INT(YEARFRAC(I172,TODAY()))&lt;=50),INT(YEARFRAC(I172,TODAY())),"")</f>
        <v/>
      </c>
      <c r="AH172" s="62"/>
    </row>
    <row r="173" spans="2:34" ht="16.8" x14ac:dyDescent="0.3">
      <c r="C173" s="62"/>
      <c r="D173" s="62"/>
      <c r="E173" s="80"/>
      <c r="F173" s="62"/>
      <c r="G173" s="76"/>
      <c r="H173" s="62"/>
      <c r="I173" s="85"/>
      <c r="J173" s="82"/>
      <c r="K173" s="80"/>
      <c r="L173" s="66"/>
      <c r="M173" s="80"/>
      <c r="N173" s="80"/>
      <c r="O173" s="49"/>
      <c r="P173" s="80"/>
      <c r="Q173" s="80"/>
      <c r="R173" s="80"/>
      <c r="S173" s="66"/>
      <c r="T173" s="62"/>
      <c r="U173" s="62"/>
      <c r="V173" s="86"/>
      <c r="W173" s="82"/>
      <c r="X173" s="84"/>
      <c r="Y173" s="84"/>
      <c r="Z173" s="65"/>
      <c r="AA173" s="65"/>
      <c r="AB173" s="65"/>
      <c r="AC173" s="65"/>
      <c r="AD173" s="66"/>
      <c r="AE173" s="67" t="str">
        <f ca="1">IF(AND(INT(YEARFRAC(I173,TODAY()))&gt;=25,INT(YEARFRAC(I173,TODAY()))&lt;=35),INT(YEARFRAC(I173,TODAY())),"")</f>
        <v/>
      </c>
      <c r="AF173" s="67" t="str">
        <f ca="1">IF(AND(INT(YEARFRAC(I173,TODAY()))&gt;=36,INT(YEARFRAC(I173,TODAY()))&lt;=45),INT(YEARFRAC(I173,TODAY())),"")</f>
        <v/>
      </c>
      <c r="AG173" s="67" t="str">
        <f ca="1">IF(AND(INT(YEARFRAC(I173,TODAY()))&gt;=46,INT(YEARFRAC(I173,TODAY()))&lt;=50),INT(YEARFRAC(I173,TODAY())),"")</f>
        <v/>
      </c>
      <c r="AH173" s="62"/>
    </row>
    <row r="174" spans="2:34" ht="16.8" x14ac:dyDescent="0.3">
      <c r="C174" s="62"/>
      <c r="D174" s="62"/>
      <c r="E174" s="80"/>
      <c r="F174" s="62"/>
      <c r="G174" s="76"/>
      <c r="H174" s="62"/>
      <c r="I174" s="85"/>
      <c r="J174" s="82"/>
      <c r="K174" s="80"/>
      <c r="L174" s="66"/>
      <c r="M174" s="80"/>
      <c r="N174" s="80"/>
      <c r="O174" s="49"/>
      <c r="P174" s="80"/>
      <c r="Q174" s="80"/>
      <c r="R174" s="80"/>
      <c r="S174" s="66"/>
      <c r="T174" s="62"/>
      <c r="U174" s="62"/>
      <c r="V174" s="86"/>
      <c r="W174" s="82"/>
      <c r="X174" s="84"/>
      <c r="Y174" s="84"/>
      <c r="Z174" s="65"/>
      <c r="AA174" s="65"/>
      <c r="AB174" s="65"/>
      <c r="AC174" s="65"/>
      <c r="AD174" s="66"/>
      <c r="AE174" s="67" t="str">
        <f ca="1">IF(AND(INT(YEARFRAC(I174,TODAY()))&gt;=25,INT(YEARFRAC(I174,TODAY()))&lt;=35),INT(YEARFRAC(I174,TODAY())),"")</f>
        <v/>
      </c>
      <c r="AF174" s="67" t="str">
        <f ca="1">IF(AND(INT(YEARFRAC(I174,TODAY()))&gt;=36,INT(YEARFRAC(I174,TODAY()))&lt;=45),INT(YEARFRAC(I174,TODAY())),"")</f>
        <v/>
      </c>
      <c r="AG174" s="67" t="str">
        <f ca="1">IF(AND(INT(YEARFRAC(I174,TODAY()))&gt;=46,INT(YEARFRAC(I174,TODAY()))&lt;=50),INT(YEARFRAC(I174,TODAY())),"")</f>
        <v/>
      </c>
      <c r="AH174" s="62"/>
    </row>
    <row r="175" spans="2:34" ht="16.8" x14ac:dyDescent="0.3">
      <c r="C175" s="62"/>
      <c r="D175" s="62"/>
      <c r="E175" s="80"/>
      <c r="F175" s="62"/>
      <c r="G175" s="76"/>
      <c r="H175" s="62"/>
      <c r="I175" s="85"/>
      <c r="J175" s="82"/>
      <c r="K175" s="80"/>
      <c r="L175" s="66"/>
      <c r="M175" s="80"/>
      <c r="N175" s="80"/>
      <c r="O175" s="49"/>
      <c r="P175" s="80"/>
      <c r="Q175" s="80"/>
      <c r="R175" s="80"/>
      <c r="S175" s="66"/>
      <c r="T175" s="62"/>
      <c r="U175" s="62"/>
      <c r="V175" s="86"/>
      <c r="W175" s="82"/>
      <c r="X175" s="84"/>
      <c r="Y175" s="84"/>
      <c r="Z175" s="65"/>
      <c r="AA175" s="65"/>
      <c r="AB175" s="65"/>
      <c r="AC175" s="65"/>
      <c r="AD175" s="66"/>
      <c r="AE175" s="67" t="str">
        <f ca="1">IF(AND(INT(YEARFRAC(I175,TODAY()))&gt;=25,INT(YEARFRAC(I175,TODAY()))&lt;=35),INT(YEARFRAC(I175,TODAY())),"")</f>
        <v/>
      </c>
      <c r="AF175" s="67" t="str">
        <f ca="1">IF(AND(INT(YEARFRAC(I175,TODAY()))&gt;=36,INT(YEARFRAC(I175,TODAY()))&lt;=45),INT(YEARFRAC(I175,TODAY())),"")</f>
        <v/>
      </c>
      <c r="AG175" s="67" t="str">
        <f ca="1">IF(AND(INT(YEARFRAC(I175,TODAY()))&gt;=46,INT(YEARFRAC(I175,TODAY()))&lt;=50),INT(YEARFRAC(I175,TODAY())),"")</f>
        <v/>
      </c>
      <c r="AH175" s="62"/>
    </row>
    <row r="176" spans="2:34" ht="16.8" x14ac:dyDescent="0.3">
      <c r="C176" s="62"/>
      <c r="D176" s="62"/>
      <c r="E176" s="80"/>
      <c r="F176" s="62"/>
      <c r="G176" s="76"/>
      <c r="H176" s="62"/>
      <c r="I176" s="85"/>
      <c r="J176" s="82"/>
      <c r="K176" s="80"/>
      <c r="L176" s="66"/>
      <c r="M176" s="80"/>
      <c r="N176" s="80"/>
      <c r="O176" s="49"/>
      <c r="P176" s="80"/>
      <c r="Q176" s="80"/>
      <c r="R176" s="80"/>
      <c r="S176" s="66"/>
      <c r="T176" s="62"/>
      <c r="U176" s="62"/>
      <c r="V176" s="86"/>
      <c r="W176" s="82"/>
      <c r="X176" s="84"/>
      <c r="Y176" s="84"/>
      <c r="Z176" s="65"/>
      <c r="AA176" s="65"/>
      <c r="AB176" s="65"/>
      <c r="AC176" s="65"/>
      <c r="AD176" s="66"/>
      <c r="AE176" s="67" t="str">
        <f ca="1">IF(AND(INT(YEARFRAC(I176,TODAY()))&gt;=25,INT(YEARFRAC(I176,TODAY()))&lt;=35),INT(YEARFRAC(I176,TODAY())),"")</f>
        <v/>
      </c>
      <c r="AF176" s="67" t="str">
        <f ca="1">IF(AND(INT(YEARFRAC(I176,TODAY()))&gt;=36,INT(YEARFRAC(I176,TODAY()))&lt;=45),INT(YEARFRAC(I176,TODAY())),"")</f>
        <v/>
      </c>
      <c r="AG176" s="67" t="str">
        <f ca="1">IF(AND(INT(YEARFRAC(I176,TODAY()))&gt;=46,INT(YEARFRAC(I176,TODAY()))&lt;=50),INT(YEARFRAC(I176,TODAY())),"")</f>
        <v/>
      </c>
      <c r="AH176" s="62"/>
    </row>
    <row r="177" spans="3:34" ht="16.8" x14ac:dyDescent="0.3">
      <c r="C177" s="62"/>
      <c r="D177" s="62"/>
      <c r="E177" s="80"/>
      <c r="F177" s="62"/>
      <c r="G177" s="76"/>
      <c r="H177" s="62"/>
      <c r="I177" s="85"/>
      <c r="J177" s="82"/>
      <c r="K177" s="80"/>
      <c r="L177" s="66"/>
      <c r="M177" s="80"/>
      <c r="N177" s="80"/>
      <c r="O177" s="49"/>
      <c r="P177" s="80"/>
      <c r="Q177" s="80"/>
      <c r="R177" s="80"/>
      <c r="S177" s="66"/>
      <c r="T177" s="80"/>
      <c r="U177" s="62"/>
      <c r="V177" s="86"/>
      <c r="W177" s="82"/>
      <c r="X177" s="84"/>
      <c r="Y177" s="84"/>
      <c r="Z177" s="65"/>
      <c r="AA177" s="65"/>
      <c r="AB177" s="65"/>
      <c r="AC177" s="65"/>
      <c r="AD177" s="66"/>
      <c r="AE177" s="67" t="str">
        <f ca="1">IF(AND(INT(YEARFRAC(I177,TODAY()))&gt;=25,INT(YEARFRAC(I177,TODAY()))&lt;=35),INT(YEARFRAC(I177,TODAY())),"")</f>
        <v/>
      </c>
      <c r="AF177" s="67" t="str">
        <f ca="1">IF(AND(INT(YEARFRAC(I177,TODAY()))&gt;=36,INT(YEARFRAC(I177,TODAY()))&lt;=45),INT(YEARFRAC(I177,TODAY())),"")</f>
        <v/>
      </c>
      <c r="AG177" s="67" t="str">
        <f ca="1">IF(AND(INT(YEARFRAC(I177,TODAY()))&gt;=46,INT(YEARFRAC(I177,TODAY()))&lt;=50),INT(YEARFRAC(I177,TODAY())),"")</f>
        <v/>
      </c>
      <c r="AH177" s="62"/>
    </row>
    <row r="178" spans="3:34" ht="16.8" x14ac:dyDescent="0.3">
      <c r="C178" s="62"/>
      <c r="D178" s="62"/>
      <c r="E178" s="80"/>
      <c r="F178" s="62"/>
      <c r="G178" s="76"/>
      <c r="H178" s="62"/>
      <c r="I178" s="85"/>
      <c r="J178" s="82"/>
      <c r="K178" s="80"/>
      <c r="L178" s="66"/>
      <c r="M178" s="80"/>
      <c r="N178" s="80"/>
      <c r="O178" s="49"/>
      <c r="P178" s="80"/>
      <c r="Q178" s="80"/>
      <c r="R178" s="80"/>
      <c r="S178" s="66"/>
      <c r="T178" s="80"/>
      <c r="U178" s="62"/>
      <c r="V178" s="86"/>
      <c r="W178" s="82"/>
      <c r="X178" s="84"/>
      <c r="Y178" s="84"/>
      <c r="Z178" s="65"/>
      <c r="AA178" s="65"/>
      <c r="AB178" s="65"/>
      <c r="AC178" s="65"/>
      <c r="AD178" s="66"/>
      <c r="AE178" s="67" t="str">
        <f ca="1">IF(AND(INT(YEARFRAC(I178,TODAY()))&gt;=25,INT(YEARFRAC(I178,TODAY()))&lt;=35),INT(YEARFRAC(I178,TODAY())),"")</f>
        <v/>
      </c>
      <c r="AF178" s="67" t="str">
        <f ca="1">IF(AND(INT(YEARFRAC(I178,TODAY()))&gt;=36,INT(YEARFRAC(I178,TODAY()))&lt;=45),INT(YEARFRAC(I178,TODAY())),"")</f>
        <v/>
      </c>
      <c r="AG178" s="67" t="str">
        <f ca="1">IF(AND(INT(YEARFRAC(I178,TODAY()))&gt;=46,INT(YEARFRAC(I178,TODAY()))&lt;=50),INT(YEARFRAC(I178,TODAY())),"")</f>
        <v/>
      </c>
      <c r="AH178" s="62"/>
    </row>
    <row r="179" spans="3:34" ht="16.8" x14ac:dyDescent="0.3">
      <c r="C179" s="62"/>
      <c r="D179" s="62"/>
      <c r="E179" s="80"/>
      <c r="F179" s="62"/>
      <c r="G179" s="76"/>
      <c r="H179" s="62"/>
      <c r="I179" s="85"/>
      <c r="J179" s="82"/>
      <c r="K179" s="80"/>
      <c r="L179" s="66"/>
      <c r="M179" s="80"/>
      <c r="N179" s="80"/>
      <c r="O179" s="49"/>
      <c r="P179" s="80"/>
      <c r="Q179" s="80"/>
      <c r="R179" s="80"/>
      <c r="S179" s="66"/>
      <c r="T179" s="80"/>
      <c r="U179" s="62"/>
      <c r="V179" s="86"/>
      <c r="W179" s="82"/>
      <c r="X179" s="84"/>
      <c r="Y179" s="84"/>
      <c r="Z179" s="65"/>
      <c r="AA179" s="65"/>
      <c r="AB179" s="65"/>
      <c r="AC179" s="65"/>
      <c r="AD179" s="66"/>
      <c r="AE179" s="67" t="str">
        <f ca="1">IF(AND(INT(YEARFRAC(I179,TODAY()))&gt;=25,INT(YEARFRAC(I179,TODAY()))&lt;=35),INT(YEARFRAC(I179,TODAY())),"")</f>
        <v/>
      </c>
      <c r="AF179" s="67" t="str">
        <f ca="1">IF(AND(INT(YEARFRAC(I179,TODAY()))&gt;=36,INT(YEARFRAC(I179,TODAY()))&lt;=45),INT(YEARFRAC(I179,TODAY())),"")</f>
        <v/>
      </c>
      <c r="AG179" s="67" t="str">
        <f ca="1">IF(AND(INT(YEARFRAC(I179,TODAY()))&gt;=46,INT(YEARFRAC(I179,TODAY()))&lt;=50),INT(YEARFRAC(I179,TODAY())),"")</f>
        <v/>
      </c>
      <c r="AH179" s="62"/>
    </row>
    <row r="180" spans="3:34" ht="16.8" x14ac:dyDescent="0.3">
      <c r="C180" s="62"/>
      <c r="D180" s="62"/>
      <c r="E180" s="80"/>
      <c r="F180" s="62"/>
      <c r="G180" s="76"/>
      <c r="H180" s="62"/>
      <c r="I180" s="85"/>
      <c r="J180" s="82"/>
      <c r="K180" s="80"/>
      <c r="L180" s="66"/>
      <c r="M180" s="80"/>
      <c r="N180" s="80"/>
      <c r="O180" s="49"/>
      <c r="P180" s="80"/>
      <c r="Q180" s="80"/>
      <c r="R180" s="80"/>
      <c r="S180" s="66"/>
      <c r="T180" s="80"/>
      <c r="U180" s="62"/>
      <c r="V180" s="86"/>
      <c r="W180" s="82"/>
      <c r="X180" s="84"/>
      <c r="Y180" s="84"/>
      <c r="Z180" s="65"/>
      <c r="AA180" s="65"/>
      <c r="AB180" s="65"/>
      <c r="AC180" s="65"/>
      <c r="AD180" s="66"/>
      <c r="AE180" s="67" t="str">
        <f ca="1">IF(AND(INT(YEARFRAC(I180,TODAY()))&gt;=25,INT(YEARFRAC(I180,TODAY()))&lt;=35),INT(YEARFRAC(I180,TODAY())),"")</f>
        <v/>
      </c>
      <c r="AF180" s="67" t="str">
        <f ca="1">IF(AND(INT(YEARFRAC(I180,TODAY()))&gt;=36,INT(YEARFRAC(I180,TODAY()))&lt;=45),INT(YEARFRAC(I180,TODAY())),"")</f>
        <v/>
      </c>
      <c r="AG180" s="67" t="str">
        <f ca="1">IF(AND(INT(YEARFRAC(I180,TODAY()))&gt;=46,INT(YEARFRAC(I180,TODAY()))&lt;=50),INT(YEARFRAC(I180,TODAY())),"")</f>
        <v/>
      </c>
      <c r="AH180" s="62"/>
    </row>
    <row r="181" spans="3:34" ht="16.8" x14ac:dyDescent="0.3">
      <c r="C181" s="62"/>
      <c r="D181" s="62"/>
      <c r="E181" s="80"/>
      <c r="F181" s="62"/>
      <c r="G181" s="76"/>
      <c r="H181" s="62"/>
      <c r="I181" s="85"/>
      <c r="J181" s="82"/>
      <c r="K181" s="80"/>
      <c r="L181" s="66"/>
      <c r="M181" s="80"/>
      <c r="N181" s="80"/>
      <c r="O181" s="49"/>
      <c r="P181" s="80"/>
      <c r="Q181" s="80"/>
      <c r="R181" s="80"/>
      <c r="S181" s="66"/>
      <c r="T181" s="80"/>
      <c r="U181" s="62"/>
      <c r="V181" s="86"/>
      <c r="W181" s="82"/>
      <c r="X181" s="84"/>
      <c r="Y181" s="84"/>
      <c r="Z181" s="65"/>
      <c r="AA181" s="65"/>
      <c r="AB181" s="65"/>
      <c r="AC181" s="65"/>
      <c r="AD181" s="66"/>
      <c r="AE181" s="67" t="str">
        <f ca="1">IF(AND(INT(YEARFRAC(I181,TODAY()))&gt;=25,INT(YEARFRAC(I181,TODAY()))&lt;=35),INT(YEARFRAC(I181,TODAY())),"")</f>
        <v/>
      </c>
      <c r="AF181" s="67" t="str">
        <f ca="1">IF(AND(INT(YEARFRAC(I181,TODAY()))&gt;=36,INT(YEARFRAC(I181,TODAY()))&lt;=45),INT(YEARFRAC(I181,TODAY())),"")</f>
        <v/>
      </c>
      <c r="AG181" s="67" t="str">
        <f ca="1">IF(AND(INT(YEARFRAC(I181,TODAY()))&gt;=46,INT(YEARFRAC(I181,TODAY()))&lt;=50),INT(YEARFRAC(I181,TODAY())),"")</f>
        <v/>
      </c>
      <c r="AH181" s="62"/>
    </row>
    <row r="182" spans="3:34" ht="16.8" x14ac:dyDescent="0.3">
      <c r="C182" s="62"/>
      <c r="D182" s="62"/>
      <c r="E182" s="80"/>
      <c r="F182" s="62"/>
      <c r="G182" s="76"/>
      <c r="H182" s="62"/>
      <c r="I182" s="85"/>
      <c r="J182" s="82"/>
      <c r="K182" s="80"/>
      <c r="L182" s="66"/>
      <c r="M182" s="80"/>
      <c r="N182" s="80"/>
      <c r="O182" s="49"/>
      <c r="P182" s="80"/>
      <c r="Q182" s="80"/>
      <c r="R182" s="80"/>
      <c r="S182" s="66"/>
      <c r="T182" s="80"/>
      <c r="U182" s="62"/>
      <c r="V182" s="86"/>
      <c r="W182" s="82"/>
      <c r="X182" s="84"/>
      <c r="Y182" s="84"/>
      <c r="Z182" s="65"/>
      <c r="AA182" s="65"/>
      <c r="AB182" s="65"/>
      <c r="AC182" s="65"/>
      <c r="AD182" s="66"/>
      <c r="AE182" s="67" t="str">
        <f ca="1">IF(AND(INT(YEARFRAC(I182,TODAY()))&gt;=25,INT(YEARFRAC(I182,TODAY()))&lt;=35),INT(YEARFRAC(I182,TODAY())),"")</f>
        <v/>
      </c>
      <c r="AF182" s="67" t="str">
        <f ca="1">IF(AND(INT(YEARFRAC(I182,TODAY()))&gt;=36,INT(YEARFRAC(I182,TODAY()))&lt;=45),INT(YEARFRAC(I182,TODAY())),"")</f>
        <v/>
      </c>
      <c r="AG182" s="67" t="str">
        <f ca="1">IF(AND(INT(YEARFRAC(I182,TODAY()))&gt;=46,INT(YEARFRAC(I182,TODAY()))&lt;=50),INT(YEARFRAC(I182,TODAY())),"")</f>
        <v/>
      </c>
      <c r="AH182" s="62"/>
    </row>
    <row r="183" spans="3:34" ht="16.8" x14ac:dyDescent="0.3">
      <c r="C183" s="80"/>
      <c r="D183" s="80"/>
      <c r="E183" s="80"/>
      <c r="F183" s="62"/>
      <c r="G183" s="76"/>
      <c r="H183" s="62"/>
      <c r="I183" s="85"/>
      <c r="J183" s="82"/>
      <c r="K183" s="80"/>
      <c r="L183" s="66"/>
      <c r="M183" s="80"/>
      <c r="N183" s="80"/>
      <c r="O183" s="49"/>
      <c r="P183" s="80"/>
      <c r="Q183" s="80"/>
      <c r="R183" s="80"/>
      <c r="S183" s="66"/>
      <c r="T183" s="80"/>
      <c r="U183" s="80"/>
      <c r="V183" s="80"/>
      <c r="W183" s="82"/>
      <c r="X183" s="80"/>
      <c r="Y183" s="80"/>
      <c r="Z183" s="65"/>
      <c r="AA183" s="65"/>
      <c r="AB183" s="65"/>
      <c r="AC183" s="65"/>
      <c r="AD183" s="66"/>
      <c r="AE183" s="67" t="str">
        <f ca="1">IF(AND(INT(YEARFRAC(I183,TODAY()))&gt;=25,INT(YEARFRAC(I183,TODAY()))&lt;=35),INT(YEARFRAC(I183,TODAY())),"")</f>
        <v/>
      </c>
      <c r="AF183" s="67" t="str">
        <f ca="1">IF(AND(INT(YEARFRAC(I183,TODAY()))&gt;=36,INT(YEARFRAC(I183,TODAY()))&lt;=45),INT(YEARFRAC(I183,TODAY())),"")</f>
        <v/>
      </c>
      <c r="AG183" s="67" t="str">
        <f ca="1">IF(AND(INT(YEARFRAC(I183,TODAY()))&gt;=46,INT(YEARFRAC(I183,TODAY()))&lt;=50),INT(YEARFRAC(I183,TODAY())),"")</f>
        <v/>
      </c>
      <c r="AH183" s="62"/>
    </row>
    <row r="184" spans="3:34" ht="16.8" x14ac:dyDescent="0.3">
      <c r="C184" s="80"/>
      <c r="D184" s="80"/>
      <c r="E184" s="80"/>
      <c r="F184" s="62"/>
      <c r="G184" s="76"/>
      <c r="H184" s="62"/>
      <c r="I184" s="85"/>
      <c r="J184" s="82"/>
      <c r="K184" s="80"/>
      <c r="L184" s="66"/>
      <c r="M184" s="80"/>
      <c r="N184" s="80"/>
      <c r="O184" s="49"/>
      <c r="P184" s="80"/>
      <c r="Q184" s="80"/>
      <c r="R184" s="80"/>
      <c r="S184" s="66"/>
      <c r="T184" s="80"/>
      <c r="U184" s="80"/>
      <c r="V184" s="80"/>
      <c r="W184" s="82"/>
      <c r="X184" s="80"/>
      <c r="Y184" s="80"/>
      <c r="Z184" s="65"/>
      <c r="AA184" s="65"/>
      <c r="AB184" s="65"/>
      <c r="AC184" s="65"/>
      <c r="AD184" s="66"/>
      <c r="AE184" s="67" t="str">
        <f ca="1">IF(AND(INT(YEARFRAC(I184,TODAY()))&gt;=25,INT(YEARFRAC(I184,TODAY()))&lt;=35),INT(YEARFRAC(I184,TODAY())),"")</f>
        <v/>
      </c>
      <c r="AF184" s="67" t="str">
        <f ca="1">IF(AND(INT(YEARFRAC(I184,TODAY()))&gt;=36,INT(YEARFRAC(I184,TODAY()))&lt;=45),INT(YEARFRAC(I184,TODAY())),"")</f>
        <v/>
      </c>
      <c r="AG184" s="67" t="str">
        <f ca="1">IF(AND(INT(YEARFRAC(I184,TODAY()))&gt;=46,INT(YEARFRAC(I184,TODAY()))&lt;=50),INT(YEARFRAC(I184,TODAY())),"")</f>
        <v/>
      </c>
      <c r="AH184" s="62"/>
    </row>
    <row r="185" spans="3:34" ht="16.8" x14ac:dyDescent="0.3">
      <c r="G185" s="76"/>
      <c r="O185" s="49"/>
      <c r="Z185" s="65"/>
      <c r="AA185" s="65"/>
      <c r="AB185" s="65"/>
      <c r="AC185" s="65"/>
      <c r="AE185" s="67" t="str">
        <f t="shared" ref="AE185:AE204" ca="1" si="0">IF(AND(INT(YEARFRAC(I185,TODAY()))&gt;=25,INT(YEARFRAC(I185,TODAY()))&lt;=35),INT(YEARFRAC(I185,TODAY())),"")</f>
        <v/>
      </c>
      <c r="AF185" s="67" t="str">
        <f t="shared" ref="AF185:AF204" ca="1" si="1">IF(AND(INT(YEARFRAC(I185,TODAY()))&gt;=36,INT(YEARFRAC(I185,TODAY()))&lt;=45),INT(YEARFRAC(I185,TODAY())),"")</f>
        <v/>
      </c>
      <c r="AG185" s="67" t="str">
        <f t="shared" ref="AG185:AG204" ca="1" si="2">IF(AND(INT(YEARFRAC(I185,TODAY()))&gt;=46,INT(YEARFRAC(I185,TODAY()))&lt;=50),INT(YEARFRAC(I185,TODAY())),"")</f>
        <v/>
      </c>
    </row>
    <row r="186" spans="3:34" ht="16.8" x14ac:dyDescent="0.3">
      <c r="G186" s="76"/>
      <c r="O186" s="49"/>
      <c r="Z186" s="65"/>
      <c r="AA186" s="65"/>
      <c r="AB186" s="65"/>
      <c r="AC186" s="65"/>
      <c r="AE186" s="67" t="str">
        <f t="shared" ca="1" si="0"/>
        <v/>
      </c>
      <c r="AF186" s="67" t="str">
        <f t="shared" ca="1" si="1"/>
        <v/>
      </c>
      <c r="AG186" s="67" t="str">
        <f t="shared" ca="1" si="2"/>
        <v/>
      </c>
    </row>
    <row r="187" spans="3:34" ht="16.8" x14ac:dyDescent="0.3">
      <c r="G187" s="76"/>
      <c r="O187" s="49"/>
      <c r="Z187" s="65"/>
      <c r="AA187" s="65"/>
      <c r="AB187" s="65"/>
      <c r="AC187" s="65"/>
      <c r="AE187" s="67" t="str">
        <f t="shared" ca="1" si="0"/>
        <v/>
      </c>
      <c r="AF187" s="67" t="str">
        <f t="shared" ca="1" si="1"/>
        <v/>
      </c>
      <c r="AG187" s="67" t="str">
        <f t="shared" ca="1" si="2"/>
        <v/>
      </c>
    </row>
    <row r="188" spans="3:34" ht="16.8" x14ac:dyDescent="0.3">
      <c r="G188" s="76"/>
      <c r="O188" s="49"/>
      <c r="Z188" s="65"/>
      <c r="AA188" s="65"/>
      <c r="AB188" s="65"/>
      <c r="AC188" s="65"/>
      <c r="AE188" s="67" t="str">
        <f t="shared" ca="1" si="0"/>
        <v/>
      </c>
      <c r="AF188" s="67" t="str">
        <f t="shared" ca="1" si="1"/>
        <v/>
      </c>
      <c r="AG188" s="67" t="str">
        <f t="shared" ca="1" si="2"/>
        <v/>
      </c>
    </row>
    <row r="189" spans="3:34" ht="16.8" x14ac:dyDescent="0.3">
      <c r="G189" s="76"/>
      <c r="O189" s="49"/>
      <c r="Z189" s="65"/>
      <c r="AA189" s="65"/>
      <c r="AB189" s="65"/>
      <c r="AC189" s="65"/>
      <c r="AE189" s="67" t="str">
        <f t="shared" ca="1" si="0"/>
        <v/>
      </c>
      <c r="AF189" s="67" t="str">
        <f t="shared" ca="1" si="1"/>
        <v/>
      </c>
      <c r="AG189" s="67" t="str">
        <f t="shared" ca="1" si="2"/>
        <v/>
      </c>
    </row>
    <row r="190" spans="3:34" ht="16.8" x14ac:dyDescent="0.3">
      <c r="G190" s="76"/>
      <c r="O190" s="49"/>
      <c r="Z190" s="65"/>
      <c r="AA190" s="65"/>
      <c r="AB190" s="65"/>
      <c r="AC190" s="65"/>
      <c r="AE190" s="67" t="str">
        <f t="shared" ca="1" si="0"/>
        <v/>
      </c>
      <c r="AF190" s="67" t="str">
        <f t="shared" ca="1" si="1"/>
        <v/>
      </c>
      <c r="AG190" s="67" t="str">
        <f t="shared" ca="1" si="2"/>
        <v/>
      </c>
    </row>
    <row r="191" spans="3:34" ht="16.8" x14ac:dyDescent="0.3">
      <c r="G191" s="76"/>
      <c r="O191" s="49"/>
      <c r="Z191" s="65"/>
      <c r="AA191" s="65"/>
      <c r="AB191" s="65"/>
      <c r="AC191" s="65"/>
      <c r="AE191" s="67" t="str">
        <f t="shared" ca="1" si="0"/>
        <v/>
      </c>
      <c r="AF191" s="67" t="str">
        <f t="shared" ca="1" si="1"/>
        <v/>
      </c>
      <c r="AG191" s="67" t="str">
        <f t="shared" ca="1" si="2"/>
        <v/>
      </c>
    </row>
    <row r="192" spans="3:34" ht="16.8" x14ac:dyDescent="0.3">
      <c r="G192" s="76"/>
      <c r="O192" s="49"/>
      <c r="Z192" s="65"/>
      <c r="AA192" s="65"/>
      <c r="AB192" s="65"/>
      <c r="AC192" s="65"/>
      <c r="AE192" s="67" t="str">
        <f t="shared" ca="1" si="0"/>
        <v/>
      </c>
      <c r="AF192" s="67" t="str">
        <f t="shared" ca="1" si="1"/>
        <v/>
      </c>
      <c r="AG192" s="67" t="str">
        <f t="shared" ca="1" si="2"/>
        <v/>
      </c>
    </row>
    <row r="193" spans="7:33" ht="16.8" x14ac:dyDescent="0.3">
      <c r="G193" s="76"/>
      <c r="O193" s="49"/>
      <c r="Z193" s="65"/>
      <c r="AA193" s="65"/>
      <c r="AB193" s="65"/>
      <c r="AC193" s="65"/>
      <c r="AE193" s="67" t="str">
        <f t="shared" ca="1" si="0"/>
        <v/>
      </c>
      <c r="AF193" s="67" t="str">
        <f t="shared" ca="1" si="1"/>
        <v/>
      </c>
      <c r="AG193" s="67" t="str">
        <f t="shared" ca="1" si="2"/>
        <v/>
      </c>
    </row>
    <row r="194" spans="7:33" ht="16.8" x14ac:dyDescent="0.3">
      <c r="G194" s="76"/>
      <c r="O194" s="49"/>
      <c r="Z194" s="65"/>
      <c r="AA194" s="65"/>
      <c r="AB194" s="65"/>
      <c r="AC194" s="65"/>
      <c r="AE194" s="67" t="str">
        <f t="shared" ca="1" si="0"/>
        <v/>
      </c>
      <c r="AF194" s="67" t="str">
        <f t="shared" ca="1" si="1"/>
        <v/>
      </c>
      <c r="AG194" s="67" t="str">
        <f t="shared" ca="1" si="2"/>
        <v/>
      </c>
    </row>
    <row r="195" spans="7:33" ht="16.8" x14ac:dyDescent="0.3">
      <c r="G195" s="76"/>
      <c r="O195" s="49"/>
      <c r="Z195" s="65"/>
      <c r="AA195" s="65"/>
      <c r="AB195" s="65"/>
      <c r="AC195" s="65"/>
      <c r="AE195" s="67" t="str">
        <f t="shared" ca="1" si="0"/>
        <v/>
      </c>
      <c r="AF195" s="67" t="str">
        <f t="shared" ca="1" si="1"/>
        <v/>
      </c>
      <c r="AG195" s="67" t="str">
        <f t="shared" ca="1" si="2"/>
        <v/>
      </c>
    </row>
    <row r="196" spans="7:33" ht="16.8" x14ac:dyDescent="0.3">
      <c r="G196" s="76"/>
      <c r="O196" s="49"/>
      <c r="Z196" s="65"/>
      <c r="AA196" s="65"/>
      <c r="AB196" s="65"/>
      <c r="AC196" s="65"/>
      <c r="AE196" s="67" t="str">
        <f t="shared" ca="1" si="0"/>
        <v/>
      </c>
      <c r="AF196" s="67" t="str">
        <f t="shared" ca="1" si="1"/>
        <v/>
      </c>
      <c r="AG196" s="67" t="str">
        <f t="shared" ca="1" si="2"/>
        <v/>
      </c>
    </row>
    <row r="197" spans="7:33" ht="16.8" x14ac:dyDescent="0.3">
      <c r="G197" s="76"/>
      <c r="O197" s="49"/>
      <c r="Z197" s="65"/>
      <c r="AA197" s="65"/>
      <c r="AB197" s="65"/>
      <c r="AC197" s="65"/>
      <c r="AE197" s="67" t="str">
        <f t="shared" ca="1" si="0"/>
        <v/>
      </c>
      <c r="AF197" s="67" t="str">
        <f t="shared" ca="1" si="1"/>
        <v/>
      </c>
      <c r="AG197" s="67" t="str">
        <f t="shared" ca="1" si="2"/>
        <v/>
      </c>
    </row>
    <row r="198" spans="7:33" ht="16.8" x14ac:dyDescent="0.3">
      <c r="G198" s="76"/>
      <c r="O198" s="49"/>
      <c r="Z198" s="65"/>
      <c r="AA198" s="65"/>
      <c r="AB198" s="65"/>
      <c r="AC198" s="65"/>
      <c r="AE198" s="67" t="str">
        <f t="shared" ca="1" si="0"/>
        <v/>
      </c>
      <c r="AF198" s="67" t="str">
        <f t="shared" ca="1" si="1"/>
        <v/>
      </c>
      <c r="AG198" s="67" t="str">
        <f t="shared" ca="1" si="2"/>
        <v/>
      </c>
    </row>
    <row r="199" spans="7:33" ht="16.8" x14ac:dyDescent="0.3">
      <c r="G199" s="76"/>
      <c r="O199" s="49"/>
      <c r="Z199" s="65"/>
      <c r="AA199" s="65"/>
      <c r="AB199" s="65"/>
      <c r="AC199" s="65"/>
      <c r="AE199" s="67" t="str">
        <f t="shared" ca="1" si="0"/>
        <v/>
      </c>
      <c r="AF199" s="67" t="str">
        <f t="shared" ca="1" si="1"/>
        <v/>
      </c>
      <c r="AG199" s="67" t="str">
        <f t="shared" ca="1" si="2"/>
        <v/>
      </c>
    </row>
    <row r="200" spans="7:33" ht="16.8" x14ac:dyDescent="0.3">
      <c r="G200" s="76"/>
      <c r="O200" s="49"/>
      <c r="Z200" s="65"/>
      <c r="AA200" s="65"/>
      <c r="AB200" s="65"/>
      <c r="AC200" s="65"/>
      <c r="AE200" s="67" t="str">
        <f t="shared" ca="1" si="0"/>
        <v/>
      </c>
      <c r="AF200" s="67" t="str">
        <f t="shared" ca="1" si="1"/>
        <v/>
      </c>
      <c r="AG200" s="67" t="str">
        <f t="shared" ca="1" si="2"/>
        <v/>
      </c>
    </row>
    <row r="201" spans="7:33" ht="16.8" x14ac:dyDescent="0.3">
      <c r="G201" s="76"/>
      <c r="O201" s="49"/>
      <c r="Z201" s="65"/>
      <c r="AA201" s="65"/>
      <c r="AB201" s="65"/>
      <c r="AC201" s="65"/>
      <c r="AE201" s="67" t="str">
        <f t="shared" ca="1" si="0"/>
        <v/>
      </c>
      <c r="AF201" s="67" t="str">
        <f t="shared" ca="1" si="1"/>
        <v/>
      </c>
      <c r="AG201" s="67" t="str">
        <f t="shared" ca="1" si="2"/>
        <v/>
      </c>
    </row>
    <row r="202" spans="7:33" ht="16.8" x14ac:dyDescent="0.3">
      <c r="G202" s="76"/>
      <c r="O202" s="49"/>
      <c r="Z202" s="65"/>
      <c r="AA202" s="65"/>
      <c r="AB202" s="65"/>
      <c r="AC202" s="65"/>
      <c r="AE202" s="67" t="str">
        <f t="shared" ca="1" si="0"/>
        <v/>
      </c>
      <c r="AF202" s="67" t="str">
        <f t="shared" ca="1" si="1"/>
        <v/>
      </c>
      <c r="AG202" s="67" t="str">
        <f t="shared" ca="1" si="2"/>
        <v/>
      </c>
    </row>
    <row r="203" spans="7:33" ht="16.8" x14ac:dyDescent="0.3">
      <c r="G203" s="76"/>
      <c r="O203" s="49"/>
      <c r="Z203" s="65"/>
      <c r="AA203" s="65"/>
      <c r="AB203" s="65"/>
      <c r="AC203" s="65"/>
      <c r="AE203" s="67" t="str">
        <f t="shared" ca="1" si="0"/>
        <v/>
      </c>
      <c r="AF203" s="67" t="str">
        <f t="shared" ca="1" si="1"/>
        <v/>
      </c>
      <c r="AG203" s="67" t="str">
        <f t="shared" ca="1" si="2"/>
        <v/>
      </c>
    </row>
    <row r="204" spans="7:33" ht="16.8" x14ac:dyDescent="0.3">
      <c r="G204" s="76"/>
      <c r="O204" s="49"/>
      <c r="Z204" s="65"/>
      <c r="AA204" s="65"/>
      <c r="AB204" s="65"/>
      <c r="AC204" s="65"/>
      <c r="AE204" s="67" t="str">
        <f t="shared" ca="1" si="0"/>
        <v/>
      </c>
      <c r="AF204" s="67" t="str">
        <f t="shared" ca="1" si="1"/>
        <v/>
      </c>
      <c r="AG204" s="67" t="str">
        <f t="shared" ca="1" si="2"/>
        <v/>
      </c>
    </row>
    <row r="205" spans="7:33" ht="16.8" x14ac:dyDescent="0.3">
      <c r="G205" s="76"/>
      <c r="O205" s="49"/>
      <c r="Z205" s="65"/>
      <c r="AA205" s="65"/>
      <c r="AB205" s="65"/>
      <c r="AC205" s="65"/>
      <c r="AE205" s="67" t="str">
        <f t="shared" ref="AE205:AE268" ca="1" si="3">IF(AND(INT(YEARFRAC(I205,TODAY()))&gt;=25,INT(YEARFRAC(I205,TODAY()))&lt;=35),INT(YEARFRAC(I205,TODAY())),"")</f>
        <v/>
      </c>
      <c r="AF205" s="67" t="str">
        <f t="shared" ref="AF205:AF268" ca="1" si="4">IF(AND(INT(YEARFRAC(I205,TODAY()))&gt;=36,INT(YEARFRAC(I205,TODAY()))&lt;=45),INT(YEARFRAC(I205,TODAY())),"")</f>
        <v/>
      </c>
      <c r="AG205" s="67" t="str">
        <f t="shared" ref="AG205:AG268" ca="1" si="5">IF(AND(INT(YEARFRAC(I205,TODAY()))&gt;=46,INT(YEARFRAC(I205,TODAY()))&lt;=50),INT(YEARFRAC(I205,TODAY())),"")</f>
        <v/>
      </c>
    </row>
    <row r="206" spans="7:33" ht="16.8" x14ac:dyDescent="0.3">
      <c r="G206" s="76"/>
      <c r="O206" s="49"/>
      <c r="Z206" s="65"/>
      <c r="AA206" s="65"/>
      <c r="AB206" s="65"/>
      <c r="AC206" s="65"/>
      <c r="AE206" s="67" t="str">
        <f t="shared" ca="1" si="3"/>
        <v/>
      </c>
      <c r="AF206" s="67" t="str">
        <f t="shared" ca="1" si="4"/>
        <v/>
      </c>
      <c r="AG206" s="67" t="str">
        <f t="shared" ca="1" si="5"/>
        <v/>
      </c>
    </row>
    <row r="207" spans="7:33" ht="16.8" x14ac:dyDescent="0.3">
      <c r="G207" s="76"/>
      <c r="O207" s="49"/>
      <c r="Z207" s="65"/>
      <c r="AA207" s="65"/>
      <c r="AB207" s="65"/>
      <c r="AC207" s="65"/>
      <c r="AE207" s="67" t="str">
        <f t="shared" ca="1" si="3"/>
        <v/>
      </c>
      <c r="AF207" s="67" t="str">
        <f t="shared" ca="1" si="4"/>
        <v/>
      </c>
      <c r="AG207" s="67" t="str">
        <f t="shared" ca="1" si="5"/>
        <v/>
      </c>
    </row>
    <row r="208" spans="7:33" ht="16.8" x14ac:dyDescent="0.3">
      <c r="G208" s="76"/>
      <c r="O208" s="49"/>
      <c r="Z208" s="65"/>
      <c r="AA208" s="65"/>
      <c r="AB208" s="65"/>
      <c r="AC208" s="65"/>
      <c r="AE208" s="67" t="str">
        <f t="shared" ca="1" si="3"/>
        <v/>
      </c>
      <c r="AF208" s="67" t="str">
        <f t="shared" ca="1" si="4"/>
        <v/>
      </c>
      <c r="AG208" s="67" t="str">
        <f t="shared" ca="1" si="5"/>
        <v/>
      </c>
    </row>
    <row r="209" spans="7:33" ht="16.8" x14ac:dyDescent="0.3">
      <c r="G209" s="76"/>
      <c r="O209" s="49"/>
      <c r="Z209" s="65"/>
      <c r="AA209" s="65"/>
      <c r="AB209" s="65"/>
      <c r="AC209" s="65"/>
      <c r="AE209" s="67" t="str">
        <f t="shared" ca="1" si="3"/>
        <v/>
      </c>
      <c r="AF209" s="67" t="str">
        <f t="shared" ca="1" si="4"/>
        <v/>
      </c>
      <c r="AG209" s="67" t="str">
        <f t="shared" ca="1" si="5"/>
        <v/>
      </c>
    </row>
    <row r="210" spans="7:33" ht="16.8" x14ac:dyDescent="0.3">
      <c r="G210" s="76"/>
      <c r="O210" s="49"/>
      <c r="Z210" s="65"/>
      <c r="AA210" s="65"/>
      <c r="AB210" s="65"/>
      <c r="AC210" s="65"/>
      <c r="AE210" s="67" t="str">
        <f t="shared" ca="1" si="3"/>
        <v/>
      </c>
      <c r="AF210" s="67" t="str">
        <f t="shared" ca="1" si="4"/>
        <v/>
      </c>
      <c r="AG210" s="67" t="str">
        <f t="shared" ca="1" si="5"/>
        <v/>
      </c>
    </row>
    <row r="211" spans="7:33" ht="16.8" x14ac:dyDescent="0.3">
      <c r="G211" s="76"/>
      <c r="O211" s="49"/>
      <c r="Z211" s="65"/>
      <c r="AA211" s="65"/>
      <c r="AB211" s="65"/>
      <c r="AC211" s="65"/>
      <c r="AE211" s="67" t="str">
        <f t="shared" ca="1" si="3"/>
        <v/>
      </c>
      <c r="AF211" s="67" t="str">
        <f t="shared" ca="1" si="4"/>
        <v/>
      </c>
      <c r="AG211" s="67" t="str">
        <f t="shared" ca="1" si="5"/>
        <v/>
      </c>
    </row>
    <row r="212" spans="7:33" ht="16.8" x14ac:dyDescent="0.3">
      <c r="G212" s="76"/>
      <c r="O212" s="49"/>
      <c r="Z212" s="65"/>
      <c r="AA212" s="65"/>
      <c r="AB212" s="65"/>
      <c r="AC212" s="65"/>
      <c r="AE212" s="67" t="str">
        <f t="shared" ca="1" si="3"/>
        <v/>
      </c>
      <c r="AF212" s="67" t="str">
        <f t="shared" ca="1" si="4"/>
        <v/>
      </c>
      <c r="AG212" s="67" t="str">
        <f t="shared" ca="1" si="5"/>
        <v/>
      </c>
    </row>
    <row r="213" spans="7:33" ht="16.8" x14ac:dyDescent="0.3">
      <c r="G213" s="76"/>
      <c r="O213" s="49"/>
      <c r="Z213" s="65"/>
      <c r="AA213" s="65"/>
      <c r="AB213" s="65"/>
      <c r="AC213" s="65"/>
      <c r="AE213" s="67" t="str">
        <f t="shared" ca="1" si="3"/>
        <v/>
      </c>
      <c r="AF213" s="67" t="str">
        <f t="shared" ca="1" si="4"/>
        <v/>
      </c>
      <c r="AG213" s="67" t="str">
        <f t="shared" ca="1" si="5"/>
        <v/>
      </c>
    </row>
    <row r="214" spans="7:33" ht="16.8" x14ac:dyDescent="0.3">
      <c r="G214" s="76"/>
      <c r="O214" s="49"/>
      <c r="Z214" s="65"/>
      <c r="AA214" s="65"/>
      <c r="AB214" s="65"/>
      <c r="AC214" s="65"/>
      <c r="AE214" s="67" t="str">
        <f t="shared" ca="1" si="3"/>
        <v/>
      </c>
      <c r="AF214" s="67" t="str">
        <f t="shared" ca="1" si="4"/>
        <v/>
      </c>
      <c r="AG214" s="67" t="str">
        <f t="shared" ca="1" si="5"/>
        <v/>
      </c>
    </row>
    <row r="215" spans="7:33" ht="16.8" x14ac:dyDescent="0.3">
      <c r="G215" s="76"/>
      <c r="O215" s="49"/>
      <c r="Z215" s="65"/>
      <c r="AA215" s="65"/>
      <c r="AB215" s="65"/>
      <c r="AC215" s="65"/>
      <c r="AE215" s="67" t="str">
        <f t="shared" ca="1" si="3"/>
        <v/>
      </c>
      <c r="AF215" s="67" t="str">
        <f t="shared" ca="1" si="4"/>
        <v/>
      </c>
      <c r="AG215" s="67" t="str">
        <f t="shared" ca="1" si="5"/>
        <v/>
      </c>
    </row>
    <row r="216" spans="7:33" ht="16.8" x14ac:dyDescent="0.3">
      <c r="G216" s="76"/>
      <c r="O216" s="49"/>
      <c r="Z216" s="65"/>
      <c r="AA216" s="65"/>
      <c r="AB216" s="65"/>
      <c r="AC216" s="65"/>
      <c r="AE216" s="67" t="str">
        <f t="shared" ca="1" si="3"/>
        <v/>
      </c>
      <c r="AF216" s="67" t="str">
        <f t="shared" ca="1" si="4"/>
        <v/>
      </c>
      <c r="AG216" s="67" t="str">
        <f t="shared" ca="1" si="5"/>
        <v/>
      </c>
    </row>
    <row r="217" spans="7:33" ht="16.8" x14ac:dyDescent="0.3">
      <c r="G217" s="76"/>
      <c r="O217" s="49"/>
      <c r="Z217" s="65"/>
      <c r="AA217" s="65"/>
      <c r="AB217" s="65"/>
      <c r="AC217" s="65"/>
      <c r="AE217" s="67" t="str">
        <f t="shared" ca="1" si="3"/>
        <v/>
      </c>
      <c r="AF217" s="67" t="str">
        <f t="shared" ca="1" si="4"/>
        <v/>
      </c>
      <c r="AG217" s="67" t="str">
        <f t="shared" ca="1" si="5"/>
        <v/>
      </c>
    </row>
    <row r="218" spans="7:33" ht="16.8" x14ac:dyDescent="0.3">
      <c r="G218" s="76"/>
      <c r="O218" s="49"/>
      <c r="Z218" s="65"/>
      <c r="AA218" s="65"/>
      <c r="AB218" s="65"/>
      <c r="AC218" s="65"/>
      <c r="AE218" s="67" t="str">
        <f t="shared" ca="1" si="3"/>
        <v/>
      </c>
      <c r="AF218" s="67" t="str">
        <f t="shared" ca="1" si="4"/>
        <v/>
      </c>
      <c r="AG218" s="67" t="str">
        <f t="shared" ca="1" si="5"/>
        <v/>
      </c>
    </row>
    <row r="219" spans="7:33" ht="16.8" x14ac:dyDescent="0.3">
      <c r="G219" s="76"/>
      <c r="O219" s="49"/>
      <c r="Z219" s="65"/>
      <c r="AA219" s="65"/>
      <c r="AB219" s="65"/>
      <c r="AC219" s="65"/>
      <c r="AE219" s="67" t="str">
        <f t="shared" ca="1" si="3"/>
        <v/>
      </c>
      <c r="AF219" s="67" t="str">
        <f t="shared" ca="1" si="4"/>
        <v/>
      </c>
      <c r="AG219" s="67" t="str">
        <f t="shared" ca="1" si="5"/>
        <v/>
      </c>
    </row>
    <row r="220" spans="7:33" ht="16.8" x14ac:dyDescent="0.3">
      <c r="G220" s="76"/>
      <c r="O220" s="49"/>
      <c r="Z220" s="65"/>
      <c r="AA220" s="65"/>
      <c r="AB220" s="65"/>
      <c r="AC220" s="65"/>
      <c r="AE220" s="67" t="str">
        <f t="shared" ca="1" si="3"/>
        <v/>
      </c>
      <c r="AF220" s="67" t="str">
        <f t="shared" ca="1" si="4"/>
        <v/>
      </c>
      <c r="AG220" s="67" t="str">
        <f t="shared" ca="1" si="5"/>
        <v/>
      </c>
    </row>
    <row r="221" spans="7:33" ht="16.8" x14ac:dyDescent="0.3">
      <c r="G221" s="76"/>
      <c r="O221" s="49"/>
      <c r="Z221" s="65"/>
      <c r="AA221" s="65"/>
      <c r="AB221" s="65"/>
      <c r="AC221" s="65"/>
      <c r="AE221" s="67" t="str">
        <f t="shared" ca="1" si="3"/>
        <v/>
      </c>
      <c r="AF221" s="67" t="str">
        <f t="shared" ca="1" si="4"/>
        <v/>
      </c>
      <c r="AG221" s="67" t="str">
        <f t="shared" ca="1" si="5"/>
        <v/>
      </c>
    </row>
    <row r="222" spans="7:33" ht="16.8" x14ac:dyDescent="0.3">
      <c r="G222" s="76"/>
      <c r="O222" s="49"/>
      <c r="Z222" s="65"/>
      <c r="AA222" s="65"/>
      <c r="AB222" s="65"/>
      <c r="AC222" s="65"/>
      <c r="AE222" s="67" t="str">
        <f t="shared" ca="1" si="3"/>
        <v/>
      </c>
      <c r="AF222" s="67" t="str">
        <f t="shared" ca="1" si="4"/>
        <v/>
      </c>
      <c r="AG222" s="67" t="str">
        <f t="shared" ca="1" si="5"/>
        <v/>
      </c>
    </row>
    <row r="223" spans="7:33" ht="16.8" x14ac:dyDescent="0.3">
      <c r="G223" s="76"/>
      <c r="O223" s="49"/>
      <c r="Z223" s="65"/>
      <c r="AA223" s="65"/>
      <c r="AB223" s="65"/>
      <c r="AC223" s="65"/>
      <c r="AE223" s="67" t="str">
        <f t="shared" ca="1" si="3"/>
        <v/>
      </c>
      <c r="AF223" s="67" t="str">
        <f t="shared" ca="1" si="4"/>
        <v/>
      </c>
      <c r="AG223" s="67" t="str">
        <f t="shared" ca="1" si="5"/>
        <v/>
      </c>
    </row>
    <row r="224" spans="7:33" ht="16.8" x14ac:dyDescent="0.3">
      <c r="G224" s="76"/>
      <c r="O224" s="49"/>
      <c r="Z224" s="65"/>
      <c r="AA224" s="65"/>
      <c r="AB224" s="65"/>
      <c r="AC224" s="65"/>
      <c r="AE224" s="67" t="str">
        <f t="shared" ca="1" si="3"/>
        <v/>
      </c>
      <c r="AF224" s="67" t="str">
        <f t="shared" ca="1" si="4"/>
        <v/>
      </c>
      <c r="AG224" s="67" t="str">
        <f t="shared" ca="1" si="5"/>
        <v/>
      </c>
    </row>
    <row r="225" spans="7:33" ht="16.8" x14ac:dyDescent="0.3">
      <c r="G225" s="76"/>
      <c r="O225" s="49"/>
      <c r="Z225" s="65"/>
      <c r="AA225" s="65"/>
      <c r="AB225" s="65"/>
      <c r="AC225" s="65"/>
      <c r="AE225" s="67" t="str">
        <f t="shared" ca="1" si="3"/>
        <v/>
      </c>
      <c r="AF225" s="67" t="str">
        <f t="shared" ca="1" si="4"/>
        <v/>
      </c>
      <c r="AG225" s="67" t="str">
        <f t="shared" ca="1" si="5"/>
        <v/>
      </c>
    </row>
    <row r="226" spans="7:33" ht="16.8" x14ac:dyDescent="0.3">
      <c r="G226" s="76"/>
      <c r="O226" s="49"/>
      <c r="Z226" s="65"/>
      <c r="AA226" s="65"/>
      <c r="AB226" s="65"/>
      <c r="AC226" s="65"/>
      <c r="AE226" s="67" t="str">
        <f t="shared" ca="1" si="3"/>
        <v/>
      </c>
      <c r="AF226" s="67" t="str">
        <f t="shared" ca="1" si="4"/>
        <v/>
      </c>
      <c r="AG226" s="67" t="str">
        <f t="shared" ca="1" si="5"/>
        <v/>
      </c>
    </row>
    <row r="227" spans="7:33" ht="16.8" x14ac:dyDescent="0.3">
      <c r="G227" s="76"/>
      <c r="O227" s="49"/>
      <c r="Z227" s="65"/>
      <c r="AA227" s="65"/>
      <c r="AB227" s="65"/>
      <c r="AC227" s="65"/>
      <c r="AE227" s="67" t="str">
        <f t="shared" ca="1" si="3"/>
        <v/>
      </c>
      <c r="AF227" s="67" t="str">
        <f t="shared" ca="1" si="4"/>
        <v/>
      </c>
      <c r="AG227" s="67" t="str">
        <f t="shared" ca="1" si="5"/>
        <v/>
      </c>
    </row>
    <row r="228" spans="7:33" ht="16.8" x14ac:dyDescent="0.3">
      <c r="G228" s="76"/>
      <c r="O228" s="49"/>
      <c r="Z228" s="65"/>
      <c r="AA228" s="65"/>
      <c r="AB228" s="65"/>
      <c r="AC228" s="65"/>
      <c r="AE228" s="67" t="str">
        <f t="shared" ca="1" si="3"/>
        <v/>
      </c>
      <c r="AF228" s="67" t="str">
        <f t="shared" ca="1" si="4"/>
        <v/>
      </c>
      <c r="AG228" s="67" t="str">
        <f t="shared" ca="1" si="5"/>
        <v/>
      </c>
    </row>
    <row r="229" spans="7:33" ht="16.8" x14ac:dyDescent="0.3">
      <c r="G229" s="76"/>
      <c r="O229" s="49"/>
      <c r="Z229" s="65"/>
      <c r="AA229" s="65"/>
      <c r="AB229" s="65"/>
      <c r="AC229" s="65"/>
      <c r="AE229" s="67" t="str">
        <f t="shared" ca="1" si="3"/>
        <v/>
      </c>
      <c r="AF229" s="67" t="str">
        <f t="shared" ca="1" si="4"/>
        <v/>
      </c>
      <c r="AG229" s="67" t="str">
        <f t="shared" ca="1" si="5"/>
        <v/>
      </c>
    </row>
    <row r="230" spans="7:33" ht="16.8" x14ac:dyDescent="0.3">
      <c r="G230" s="76"/>
      <c r="O230" s="49"/>
      <c r="Z230" s="65"/>
      <c r="AA230" s="65"/>
      <c r="AB230" s="65"/>
      <c r="AC230" s="65"/>
      <c r="AE230" s="67" t="str">
        <f t="shared" ca="1" si="3"/>
        <v/>
      </c>
      <c r="AF230" s="67" t="str">
        <f t="shared" ca="1" si="4"/>
        <v/>
      </c>
      <c r="AG230" s="67" t="str">
        <f t="shared" ca="1" si="5"/>
        <v/>
      </c>
    </row>
    <row r="231" spans="7:33" ht="16.8" x14ac:dyDescent="0.3">
      <c r="G231" s="76"/>
      <c r="O231" s="49"/>
      <c r="Z231" s="65"/>
      <c r="AA231" s="65"/>
      <c r="AB231" s="65"/>
      <c r="AC231" s="65"/>
      <c r="AE231" s="67" t="str">
        <f t="shared" ca="1" si="3"/>
        <v/>
      </c>
      <c r="AF231" s="67" t="str">
        <f t="shared" ca="1" si="4"/>
        <v/>
      </c>
      <c r="AG231" s="67" t="str">
        <f t="shared" ca="1" si="5"/>
        <v/>
      </c>
    </row>
    <row r="232" spans="7:33" ht="16.8" x14ac:dyDescent="0.3">
      <c r="G232" s="76"/>
      <c r="O232" s="49"/>
      <c r="Z232" s="65"/>
      <c r="AA232" s="65"/>
      <c r="AB232" s="65"/>
      <c r="AC232" s="65"/>
      <c r="AE232" s="67" t="str">
        <f t="shared" ca="1" si="3"/>
        <v/>
      </c>
      <c r="AF232" s="67" t="str">
        <f t="shared" ca="1" si="4"/>
        <v/>
      </c>
      <c r="AG232" s="67" t="str">
        <f t="shared" ca="1" si="5"/>
        <v/>
      </c>
    </row>
    <row r="233" spans="7:33" ht="16.8" x14ac:dyDescent="0.3">
      <c r="G233" s="76"/>
      <c r="O233" s="49"/>
      <c r="Z233" s="65"/>
      <c r="AA233" s="65"/>
      <c r="AB233" s="65"/>
      <c r="AC233" s="65"/>
      <c r="AE233" s="67" t="str">
        <f t="shared" ca="1" si="3"/>
        <v/>
      </c>
      <c r="AF233" s="67" t="str">
        <f t="shared" ca="1" si="4"/>
        <v/>
      </c>
      <c r="AG233" s="67" t="str">
        <f t="shared" ca="1" si="5"/>
        <v/>
      </c>
    </row>
    <row r="234" spans="7:33" ht="16.8" x14ac:dyDescent="0.3">
      <c r="G234" s="76"/>
      <c r="O234" s="49"/>
      <c r="Z234" s="65"/>
      <c r="AA234" s="65"/>
      <c r="AB234" s="65"/>
      <c r="AC234" s="65"/>
      <c r="AE234" s="67" t="str">
        <f t="shared" ca="1" si="3"/>
        <v/>
      </c>
      <c r="AF234" s="67" t="str">
        <f t="shared" ca="1" si="4"/>
        <v/>
      </c>
      <c r="AG234" s="67" t="str">
        <f t="shared" ca="1" si="5"/>
        <v/>
      </c>
    </row>
    <row r="235" spans="7:33" ht="16.8" x14ac:dyDescent="0.3">
      <c r="G235" s="76"/>
      <c r="O235" s="49"/>
      <c r="Z235" s="65"/>
      <c r="AA235" s="65"/>
      <c r="AB235" s="65"/>
      <c r="AC235" s="65"/>
      <c r="AE235" s="67" t="str">
        <f t="shared" ca="1" si="3"/>
        <v/>
      </c>
      <c r="AF235" s="67" t="str">
        <f t="shared" ca="1" si="4"/>
        <v/>
      </c>
      <c r="AG235" s="67" t="str">
        <f t="shared" ca="1" si="5"/>
        <v/>
      </c>
    </row>
    <row r="236" spans="7:33" ht="16.8" x14ac:dyDescent="0.3">
      <c r="G236" s="76"/>
      <c r="O236" s="49"/>
      <c r="Z236" s="65"/>
      <c r="AA236" s="65"/>
      <c r="AB236" s="65"/>
      <c r="AC236" s="65"/>
      <c r="AE236" s="67" t="str">
        <f t="shared" ca="1" si="3"/>
        <v/>
      </c>
      <c r="AF236" s="67" t="str">
        <f t="shared" ca="1" si="4"/>
        <v/>
      </c>
      <c r="AG236" s="67" t="str">
        <f t="shared" ca="1" si="5"/>
        <v/>
      </c>
    </row>
    <row r="237" spans="7:33" ht="16.8" x14ac:dyDescent="0.3">
      <c r="G237" s="76"/>
      <c r="O237" s="49"/>
      <c r="Z237" s="65"/>
      <c r="AA237" s="65"/>
      <c r="AB237" s="65"/>
      <c r="AC237" s="65"/>
      <c r="AE237" s="67" t="str">
        <f t="shared" ca="1" si="3"/>
        <v/>
      </c>
      <c r="AF237" s="67" t="str">
        <f t="shared" ca="1" si="4"/>
        <v/>
      </c>
      <c r="AG237" s="67" t="str">
        <f t="shared" ca="1" si="5"/>
        <v/>
      </c>
    </row>
    <row r="238" spans="7:33" ht="16.8" x14ac:dyDescent="0.3">
      <c r="G238" s="76"/>
      <c r="O238" s="49"/>
      <c r="Z238" s="65"/>
      <c r="AA238" s="65"/>
      <c r="AB238" s="65"/>
      <c r="AC238" s="65"/>
      <c r="AE238" s="67" t="str">
        <f t="shared" ca="1" si="3"/>
        <v/>
      </c>
      <c r="AF238" s="67" t="str">
        <f t="shared" ca="1" si="4"/>
        <v/>
      </c>
      <c r="AG238" s="67" t="str">
        <f t="shared" ca="1" si="5"/>
        <v/>
      </c>
    </row>
    <row r="239" spans="7:33" ht="16.8" x14ac:dyDescent="0.3">
      <c r="G239" s="76"/>
      <c r="O239" s="49"/>
      <c r="Z239" s="65"/>
      <c r="AA239" s="65"/>
      <c r="AB239" s="65"/>
      <c r="AC239" s="65"/>
      <c r="AE239" s="67" t="str">
        <f t="shared" ca="1" si="3"/>
        <v/>
      </c>
      <c r="AF239" s="67" t="str">
        <f t="shared" ca="1" si="4"/>
        <v/>
      </c>
      <c r="AG239" s="67" t="str">
        <f t="shared" ca="1" si="5"/>
        <v/>
      </c>
    </row>
    <row r="240" spans="7:33" ht="16.8" x14ac:dyDescent="0.3">
      <c r="G240" s="76"/>
      <c r="O240" s="49"/>
      <c r="Z240" s="65"/>
      <c r="AA240" s="65"/>
      <c r="AB240" s="65"/>
      <c r="AC240" s="65"/>
      <c r="AE240" s="67" t="str">
        <f t="shared" ca="1" si="3"/>
        <v/>
      </c>
      <c r="AF240" s="67" t="str">
        <f t="shared" ca="1" si="4"/>
        <v/>
      </c>
      <c r="AG240" s="67" t="str">
        <f t="shared" ca="1" si="5"/>
        <v/>
      </c>
    </row>
    <row r="241" spans="7:33" ht="16.8" x14ac:dyDescent="0.3">
      <c r="G241" s="76"/>
      <c r="O241" s="49"/>
      <c r="Z241" s="65"/>
      <c r="AA241" s="65"/>
      <c r="AB241" s="65"/>
      <c r="AC241" s="65"/>
      <c r="AE241" s="67" t="str">
        <f t="shared" ca="1" si="3"/>
        <v/>
      </c>
      <c r="AF241" s="67" t="str">
        <f t="shared" ca="1" si="4"/>
        <v/>
      </c>
      <c r="AG241" s="67" t="str">
        <f t="shared" ca="1" si="5"/>
        <v/>
      </c>
    </row>
    <row r="242" spans="7:33" ht="16.8" x14ac:dyDescent="0.3">
      <c r="G242" s="76"/>
      <c r="O242" s="49"/>
      <c r="Z242" s="65"/>
      <c r="AA242" s="65"/>
      <c r="AB242" s="65"/>
      <c r="AC242" s="65"/>
      <c r="AE242" s="67" t="str">
        <f t="shared" ca="1" si="3"/>
        <v/>
      </c>
      <c r="AF242" s="67" t="str">
        <f t="shared" ca="1" si="4"/>
        <v/>
      </c>
      <c r="AG242" s="67" t="str">
        <f t="shared" ca="1" si="5"/>
        <v/>
      </c>
    </row>
    <row r="243" spans="7:33" ht="16.8" x14ac:dyDescent="0.3">
      <c r="G243" s="76"/>
      <c r="O243" s="49"/>
      <c r="Z243" s="65"/>
      <c r="AA243" s="65"/>
      <c r="AB243" s="65"/>
      <c r="AC243" s="65"/>
      <c r="AE243" s="67" t="str">
        <f t="shared" ca="1" si="3"/>
        <v/>
      </c>
      <c r="AF243" s="67" t="str">
        <f t="shared" ca="1" si="4"/>
        <v/>
      </c>
      <c r="AG243" s="67" t="str">
        <f t="shared" ca="1" si="5"/>
        <v/>
      </c>
    </row>
    <row r="244" spans="7:33" ht="16.8" x14ac:dyDescent="0.3">
      <c r="G244" s="76"/>
      <c r="O244" s="49"/>
      <c r="Z244" s="65"/>
      <c r="AA244" s="65"/>
      <c r="AB244" s="65"/>
      <c r="AC244" s="65"/>
      <c r="AE244" s="67" t="str">
        <f t="shared" ca="1" si="3"/>
        <v/>
      </c>
      <c r="AF244" s="67" t="str">
        <f t="shared" ca="1" si="4"/>
        <v/>
      </c>
      <c r="AG244" s="67" t="str">
        <f t="shared" ca="1" si="5"/>
        <v/>
      </c>
    </row>
    <row r="245" spans="7:33" ht="16.8" x14ac:dyDescent="0.3">
      <c r="G245" s="76"/>
      <c r="O245" s="49"/>
      <c r="Z245" s="65"/>
      <c r="AA245" s="65"/>
      <c r="AB245" s="65"/>
      <c r="AC245" s="65"/>
      <c r="AE245" s="67" t="str">
        <f t="shared" ca="1" si="3"/>
        <v/>
      </c>
      <c r="AF245" s="67" t="str">
        <f t="shared" ca="1" si="4"/>
        <v/>
      </c>
      <c r="AG245" s="67" t="str">
        <f t="shared" ca="1" si="5"/>
        <v/>
      </c>
    </row>
    <row r="246" spans="7:33" ht="16.8" x14ac:dyDescent="0.3">
      <c r="G246" s="76"/>
      <c r="O246" s="49"/>
      <c r="Z246" s="65"/>
      <c r="AA246" s="65"/>
      <c r="AB246" s="65"/>
      <c r="AC246" s="65"/>
      <c r="AE246" s="67" t="str">
        <f t="shared" ca="1" si="3"/>
        <v/>
      </c>
      <c r="AF246" s="67" t="str">
        <f t="shared" ca="1" si="4"/>
        <v/>
      </c>
      <c r="AG246" s="67" t="str">
        <f t="shared" ca="1" si="5"/>
        <v/>
      </c>
    </row>
    <row r="247" spans="7:33" ht="16.8" x14ac:dyDescent="0.3">
      <c r="G247" s="76"/>
      <c r="O247" s="49"/>
      <c r="Z247" s="65"/>
      <c r="AA247" s="65"/>
      <c r="AB247" s="65"/>
      <c r="AC247" s="65"/>
      <c r="AE247" s="67" t="str">
        <f t="shared" ca="1" si="3"/>
        <v/>
      </c>
      <c r="AF247" s="67" t="str">
        <f t="shared" ca="1" si="4"/>
        <v/>
      </c>
      <c r="AG247" s="67" t="str">
        <f t="shared" ca="1" si="5"/>
        <v/>
      </c>
    </row>
    <row r="248" spans="7:33" ht="16.8" x14ac:dyDescent="0.3">
      <c r="G248" s="76"/>
      <c r="O248" s="49"/>
      <c r="Z248" s="65"/>
      <c r="AA248" s="65"/>
      <c r="AB248" s="65"/>
      <c r="AC248" s="65"/>
      <c r="AE248" s="67" t="str">
        <f t="shared" ca="1" si="3"/>
        <v/>
      </c>
      <c r="AF248" s="67" t="str">
        <f t="shared" ca="1" si="4"/>
        <v/>
      </c>
      <c r="AG248" s="67" t="str">
        <f t="shared" ca="1" si="5"/>
        <v/>
      </c>
    </row>
    <row r="249" spans="7:33" ht="16.8" x14ac:dyDescent="0.3">
      <c r="G249" s="76"/>
      <c r="O249" s="49"/>
      <c r="Z249" s="65"/>
      <c r="AA249" s="65"/>
      <c r="AB249" s="65"/>
      <c r="AC249" s="65"/>
      <c r="AE249" s="67" t="str">
        <f t="shared" ca="1" si="3"/>
        <v/>
      </c>
      <c r="AF249" s="67" t="str">
        <f t="shared" ca="1" si="4"/>
        <v/>
      </c>
      <c r="AG249" s="67" t="str">
        <f t="shared" ca="1" si="5"/>
        <v/>
      </c>
    </row>
    <row r="250" spans="7:33" ht="16.8" x14ac:dyDescent="0.3">
      <c r="G250" s="76"/>
      <c r="O250" s="49"/>
      <c r="Z250" s="65"/>
      <c r="AA250" s="65"/>
      <c r="AB250" s="65"/>
      <c r="AC250" s="65"/>
      <c r="AE250" s="67" t="str">
        <f t="shared" ca="1" si="3"/>
        <v/>
      </c>
      <c r="AF250" s="67" t="str">
        <f t="shared" ca="1" si="4"/>
        <v/>
      </c>
      <c r="AG250" s="67" t="str">
        <f t="shared" ca="1" si="5"/>
        <v/>
      </c>
    </row>
    <row r="251" spans="7:33" ht="16.8" x14ac:dyDescent="0.3">
      <c r="G251" s="76"/>
      <c r="O251" s="49"/>
      <c r="Z251" s="65"/>
      <c r="AA251" s="65"/>
      <c r="AB251" s="65"/>
      <c r="AC251" s="65"/>
      <c r="AE251" s="67" t="str">
        <f t="shared" ca="1" si="3"/>
        <v/>
      </c>
      <c r="AF251" s="67" t="str">
        <f t="shared" ca="1" si="4"/>
        <v/>
      </c>
      <c r="AG251" s="67" t="str">
        <f t="shared" ca="1" si="5"/>
        <v/>
      </c>
    </row>
    <row r="252" spans="7:33" ht="16.8" x14ac:dyDescent="0.3">
      <c r="G252" s="76"/>
      <c r="O252" s="49"/>
      <c r="Z252" s="65"/>
      <c r="AA252" s="65"/>
      <c r="AB252" s="65"/>
      <c r="AC252" s="65"/>
      <c r="AE252" s="67" t="str">
        <f t="shared" ca="1" si="3"/>
        <v/>
      </c>
      <c r="AF252" s="67" t="str">
        <f t="shared" ca="1" si="4"/>
        <v/>
      </c>
      <c r="AG252" s="67" t="str">
        <f t="shared" ca="1" si="5"/>
        <v/>
      </c>
    </row>
    <row r="253" spans="7:33" ht="16.8" x14ac:dyDescent="0.3">
      <c r="G253" s="76"/>
      <c r="O253" s="49"/>
      <c r="Z253" s="65"/>
      <c r="AA253" s="65"/>
      <c r="AB253" s="65"/>
      <c r="AC253" s="65"/>
      <c r="AE253" s="67" t="str">
        <f t="shared" ca="1" si="3"/>
        <v/>
      </c>
      <c r="AF253" s="67" t="str">
        <f t="shared" ca="1" si="4"/>
        <v/>
      </c>
      <c r="AG253" s="67" t="str">
        <f t="shared" ca="1" si="5"/>
        <v/>
      </c>
    </row>
    <row r="254" spans="7:33" ht="16.8" x14ac:dyDescent="0.3">
      <c r="G254" s="76"/>
      <c r="O254" s="49"/>
      <c r="Z254" s="65"/>
      <c r="AA254" s="65"/>
      <c r="AB254" s="65"/>
      <c r="AC254" s="65"/>
      <c r="AE254" s="67" t="str">
        <f t="shared" ca="1" si="3"/>
        <v/>
      </c>
      <c r="AF254" s="67" t="str">
        <f t="shared" ca="1" si="4"/>
        <v/>
      </c>
      <c r="AG254" s="67" t="str">
        <f t="shared" ca="1" si="5"/>
        <v/>
      </c>
    </row>
    <row r="255" spans="7:33" ht="16.8" x14ac:dyDescent="0.3">
      <c r="G255" s="76"/>
      <c r="O255" s="49"/>
      <c r="Z255" s="65"/>
      <c r="AA255" s="65"/>
      <c r="AB255" s="65"/>
      <c r="AC255" s="65"/>
      <c r="AE255" s="67" t="str">
        <f t="shared" ca="1" si="3"/>
        <v/>
      </c>
      <c r="AF255" s="67" t="str">
        <f t="shared" ca="1" si="4"/>
        <v/>
      </c>
      <c r="AG255" s="67" t="str">
        <f t="shared" ca="1" si="5"/>
        <v/>
      </c>
    </row>
    <row r="256" spans="7:33" ht="16.8" x14ac:dyDescent="0.3">
      <c r="G256" s="76"/>
      <c r="O256" s="49"/>
      <c r="Z256" s="65"/>
      <c r="AA256" s="65"/>
      <c r="AB256" s="65"/>
      <c r="AC256" s="65"/>
      <c r="AE256" s="67" t="str">
        <f t="shared" ca="1" si="3"/>
        <v/>
      </c>
      <c r="AF256" s="67" t="str">
        <f t="shared" ca="1" si="4"/>
        <v/>
      </c>
      <c r="AG256" s="67" t="str">
        <f t="shared" ca="1" si="5"/>
        <v/>
      </c>
    </row>
    <row r="257" spans="7:33" ht="16.8" x14ac:dyDescent="0.3">
      <c r="G257" s="76"/>
      <c r="O257" s="49"/>
      <c r="Z257" s="65"/>
      <c r="AA257" s="65"/>
      <c r="AB257" s="65"/>
      <c r="AC257" s="65"/>
      <c r="AE257" s="67" t="str">
        <f t="shared" ca="1" si="3"/>
        <v/>
      </c>
      <c r="AF257" s="67" t="str">
        <f t="shared" ca="1" si="4"/>
        <v/>
      </c>
      <c r="AG257" s="67" t="str">
        <f t="shared" ca="1" si="5"/>
        <v/>
      </c>
    </row>
    <row r="258" spans="7:33" ht="16.8" x14ac:dyDescent="0.3">
      <c r="G258" s="76"/>
      <c r="O258" s="49"/>
      <c r="Z258" s="65"/>
      <c r="AA258" s="65"/>
      <c r="AB258" s="65"/>
      <c r="AC258" s="65"/>
      <c r="AE258" s="67" t="str">
        <f t="shared" ca="1" si="3"/>
        <v/>
      </c>
      <c r="AF258" s="67" t="str">
        <f t="shared" ca="1" si="4"/>
        <v/>
      </c>
      <c r="AG258" s="67" t="str">
        <f t="shared" ca="1" si="5"/>
        <v/>
      </c>
    </row>
    <row r="259" spans="7:33" ht="16.8" x14ac:dyDescent="0.3">
      <c r="G259" s="76"/>
      <c r="O259" s="49"/>
      <c r="Z259" s="65"/>
      <c r="AA259" s="65"/>
      <c r="AB259" s="65"/>
      <c r="AC259" s="65"/>
      <c r="AE259" s="67" t="str">
        <f t="shared" ca="1" si="3"/>
        <v/>
      </c>
      <c r="AF259" s="67" t="str">
        <f t="shared" ca="1" si="4"/>
        <v/>
      </c>
      <c r="AG259" s="67" t="str">
        <f t="shared" ca="1" si="5"/>
        <v/>
      </c>
    </row>
    <row r="260" spans="7:33" ht="16.8" x14ac:dyDescent="0.3">
      <c r="G260" s="76"/>
      <c r="O260" s="49"/>
      <c r="Z260" s="65"/>
      <c r="AA260" s="65"/>
      <c r="AB260" s="65"/>
      <c r="AC260" s="65"/>
      <c r="AE260" s="67" t="str">
        <f t="shared" ca="1" si="3"/>
        <v/>
      </c>
      <c r="AF260" s="67" t="str">
        <f t="shared" ca="1" si="4"/>
        <v/>
      </c>
      <c r="AG260" s="67" t="str">
        <f t="shared" ca="1" si="5"/>
        <v/>
      </c>
    </row>
    <row r="261" spans="7:33" ht="16.8" x14ac:dyDescent="0.3">
      <c r="G261" s="76"/>
      <c r="O261" s="49"/>
      <c r="Z261" s="65"/>
      <c r="AA261" s="65"/>
      <c r="AB261" s="65"/>
      <c r="AC261" s="65"/>
      <c r="AE261" s="67" t="str">
        <f t="shared" ca="1" si="3"/>
        <v/>
      </c>
      <c r="AF261" s="67" t="str">
        <f t="shared" ca="1" si="4"/>
        <v/>
      </c>
      <c r="AG261" s="67" t="str">
        <f t="shared" ca="1" si="5"/>
        <v/>
      </c>
    </row>
    <row r="262" spans="7:33" ht="16.8" x14ac:dyDescent="0.3">
      <c r="G262" s="76"/>
      <c r="O262" s="49"/>
      <c r="Z262" s="65"/>
      <c r="AA262" s="65"/>
      <c r="AB262" s="65"/>
      <c r="AC262" s="65"/>
      <c r="AE262" s="67" t="str">
        <f t="shared" ca="1" si="3"/>
        <v/>
      </c>
      <c r="AF262" s="67" t="str">
        <f t="shared" ca="1" si="4"/>
        <v/>
      </c>
      <c r="AG262" s="67" t="str">
        <f t="shared" ca="1" si="5"/>
        <v/>
      </c>
    </row>
    <row r="263" spans="7:33" ht="16.8" x14ac:dyDescent="0.3">
      <c r="G263" s="76"/>
      <c r="O263" s="49"/>
      <c r="Z263" s="65"/>
      <c r="AA263" s="65"/>
      <c r="AB263" s="65"/>
      <c r="AC263" s="65"/>
      <c r="AE263" s="67" t="str">
        <f t="shared" ca="1" si="3"/>
        <v/>
      </c>
      <c r="AF263" s="67" t="str">
        <f t="shared" ca="1" si="4"/>
        <v/>
      </c>
      <c r="AG263" s="67" t="str">
        <f t="shared" ca="1" si="5"/>
        <v/>
      </c>
    </row>
    <row r="264" spans="7:33" ht="16.8" x14ac:dyDescent="0.3">
      <c r="G264" s="76"/>
      <c r="O264" s="49"/>
      <c r="Z264" s="65"/>
      <c r="AA264" s="65"/>
      <c r="AB264" s="65"/>
      <c r="AC264" s="65"/>
      <c r="AE264" s="67" t="str">
        <f t="shared" ca="1" si="3"/>
        <v/>
      </c>
      <c r="AF264" s="67" t="str">
        <f t="shared" ca="1" si="4"/>
        <v/>
      </c>
      <c r="AG264" s="67" t="str">
        <f t="shared" ca="1" si="5"/>
        <v/>
      </c>
    </row>
    <row r="265" spans="7:33" ht="16.8" x14ac:dyDescent="0.3">
      <c r="G265" s="76"/>
      <c r="O265" s="49"/>
      <c r="Z265" s="65"/>
      <c r="AA265" s="65"/>
      <c r="AB265" s="65"/>
      <c r="AC265" s="65"/>
      <c r="AE265" s="67" t="str">
        <f t="shared" ca="1" si="3"/>
        <v/>
      </c>
      <c r="AF265" s="67" t="str">
        <f t="shared" ca="1" si="4"/>
        <v/>
      </c>
      <c r="AG265" s="67" t="str">
        <f t="shared" ca="1" si="5"/>
        <v/>
      </c>
    </row>
    <row r="266" spans="7:33" ht="16.8" x14ac:dyDescent="0.3">
      <c r="G266" s="76"/>
      <c r="O266" s="49"/>
      <c r="Z266" s="65"/>
      <c r="AA266" s="65"/>
      <c r="AB266" s="65"/>
      <c r="AC266" s="65"/>
      <c r="AE266" s="67" t="str">
        <f t="shared" ca="1" si="3"/>
        <v/>
      </c>
      <c r="AF266" s="67" t="str">
        <f t="shared" ca="1" si="4"/>
        <v/>
      </c>
      <c r="AG266" s="67" t="str">
        <f t="shared" ca="1" si="5"/>
        <v/>
      </c>
    </row>
    <row r="267" spans="7:33" ht="16.8" x14ac:dyDescent="0.3">
      <c r="G267" s="76"/>
      <c r="O267" s="49"/>
      <c r="Z267" s="65"/>
      <c r="AA267" s="65"/>
      <c r="AB267" s="65"/>
      <c r="AC267" s="65"/>
      <c r="AE267" s="67" t="str">
        <f t="shared" ca="1" si="3"/>
        <v/>
      </c>
      <c r="AF267" s="67" t="str">
        <f t="shared" ca="1" si="4"/>
        <v/>
      </c>
      <c r="AG267" s="67" t="str">
        <f t="shared" ca="1" si="5"/>
        <v/>
      </c>
    </row>
    <row r="268" spans="7:33" ht="16.8" x14ac:dyDescent="0.3">
      <c r="G268" s="76"/>
      <c r="O268" s="49"/>
      <c r="Z268" s="65"/>
      <c r="AA268" s="65"/>
      <c r="AB268" s="65"/>
      <c r="AC268" s="65"/>
      <c r="AE268" s="67" t="str">
        <f t="shared" ca="1" si="3"/>
        <v/>
      </c>
      <c r="AF268" s="67" t="str">
        <f t="shared" ca="1" si="4"/>
        <v/>
      </c>
      <c r="AG268" s="67" t="str">
        <f t="shared" ca="1" si="5"/>
        <v/>
      </c>
    </row>
    <row r="269" spans="7:33" ht="16.8" x14ac:dyDescent="0.3">
      <c r="G269" s="76"/>
      <c r="O269" s="49"/>
      <c r="Z269" s="65"/>
      <c r="AA269" s="65"/>
      <c r="AB269" s="65"/>
      <c r="AC269" s="65"/>
      <c r="AE269" s="67" t="str">
        <f t="shared" ref="AE269:AE332" ca="1" si="6">IF(AND(INT(YEARFRAC(I269,TODAY()))&gt;=25,INT(YEARFRAC(I269,TODAY()))&lt;=35),INT(YEARFRAC(I269,TODAY())),"")</f>
        <v/>
      </c>
      <c r="AF269" s="67" t="str">
        <f t="shared" ref="AF269:AF332" ca="1" si="7">IF(AND(INT(YEARFRAC(I269,TODAY()))&gt;=36,INT(YEARFRAC(I269,TODAY()))&lt;=45),INT(YEARFRAC(I269,TODAY())),"")</f>
        <v/>
      </c>
      <c r="AG269" s="67" t="str">
        <f t="shared" ref="AG269:AG332" ca="1" si="8">IF(AND(INT(YEARFRAC(I269,TODAY()))&gt;=46,INT(YEARFRAC(I269,TODAY()))&lt;=50),INT(YEARFRAC(I269,TODAY())),"")</f>
        <v/>
      </c>
    </row>
    <row r="270" spans="7:33" ht="16.8" x14ac:dyDescent="0.3">
      <c r="G270" s="76"/>
      <c r="O270" s="49"/>
      <c r="Z270" s="65"/>
      <c r="AA270" s="65"/>
      <c r="AB270" s="65"/>
      <c r="AC270" s="65"/>
      <c r="AE270" s="67" t="str">
        <f t="shared" ca="1" si="6"/>
        <v/>
      </c>
      <c r="AF270" s="67" t="str">
        <f t="shared" ca="1" si="7"/>
        <v/>
      </c>
      <c r="AG270" s="67" t="str">
        <f t="shared" ca="1" si="8"/>
        <v/>
      </c>
    </row>
    <row r="271" spans="7:33" ht="16.8" x14ac:dyDescent="0.3">
      <c r="G271" s="76"/>
      <c r="O271" s="49"/>
      <c r="Z271" s="65"/>
      <c r="AA271" s="65"/>
      <c r="AB271" s="65"/>
      <c r="AC271" s="65"/>
      <c r="AE271" s="67" t="str">
        <f t="shared" ca="1" si="6"/>
        <v/>
      </c>
      <c r="AF271" s="67" t="str">
        <f t="shared" ca="1" si="7"/>
        <v/>
      </c>
      <c r="AG271" s="67" t="str">
        <f t="shared" ca="1" si="8"/>
        <v/>
      </c>
    </row>
    <row r="272" spans="7:33" ht="16.8" x14ac:dyDescent="0.3">
      <c r="O272" s="49"/>
      <c r="Z272" s="65"/>
      <c r="AA272" s="65"/>
      <c r="AB272" s="65"/>
      <c r="AC272" s="65"/>
      <c r="AE272" s="67" t="str">
        <f t="shared" ca="1" si="6"/>
        <v/>
      </c>
      <c r="AF272" s="67" t="str">
        <f t="shared" ca="1" si="7"/>
        <v/>
      </c>
      <c r="AG272" s="67" t="str">
        <f t="shared" ca="1" si="8"/>
        <v/>
      </c>
    </row>
    <row r="273" spans="15:33" ht="16.8" x14ac:dyDescent="0.3">
      <c r="O273" s="49"/>
      <c r="Z273" s="65"/>
      <c r="AA273" s="65"/>
      <c r="AB273" s="65"/>
      <c r="AC273" s="65"/>
      <c r="AE273" s="67" t="str">
        <f t="shared" ca="1" si="6"/>
        <v/>
      </c>
      <c r="AF273" s="67" t="str">
        <f t="shared" ca="1" si="7"/>
        <v/>
      </c>
      <c r="AG273" s="67" t="str">
        <f t="shared" ca="1" si="8"/>
        <v/>
      </c>
    </row>
    <row r="274" spans="15:33" ht="16.8" x14ac:dyDescent="0.3">
      <c r="O274" s="49"/>
      <c r="Z274" s="65"/>
      <c r="AA274" s="65"/>
      <c r="AB274" s="65"/>
      <c r="AC274" s="65"/>
      <c r="AE274" s="67" t="str">
        <f t="shared" ca="1" si="6"/>
        <v/>
      </c>
      <c r="AF274" s="67" t="str">
        <f t="shared" ca="1" si="7"/>
        <v/>
      </c>
      <c r="AG274" s="67" t="str">
        <f t="shared" ca="1" si="8"/>
        <v/>
      </c>
    </row>
    <row r="275" spans="15:33" ht="16.8" x14ac:dyDescent="0.3">
      <c r="O275" s="49"/>
      <c r="Z275" s="65"/>
      <c r="AA275" s="65"/>
      <c r="AB275" s="65"/>
      <c r="AC275" s="65"/>
      <c r="AE275" s="67" t="str">
        <f t="shared" ca="1" si="6"/>
        <v/>
      </c>
      <c r="AF275" s="67" t="str">
        <f t="shared" ca="1" si="7"/>
        <v/>
      </c>
      <c r="AG275" s="67" t="str">
        <f t="shared" ca="1" si="8"/>
        <v/>
      </c>
    </row>
    <row r="276" spans="15:33" ht="16.8" x14ac:dyDescent="0.3">
      <c r="O276" s="49"/>
      <c r="Z276" s="65"/>
      <c r="AA276" s="65"/>
      <c r="AB276" s="65"/>
      <c r="AC276" s="65"/>
      <c r="AE276" s="67" t="str">
        <f t="shared" ca="1" si="6"/>
        <v/>
      </c>
      <c r="AF276" s="67" t="str">
        <f t="shared" ca="1" si="7"/>
        <v/>
      </c>
      <c r="AG276" s="67" t="str">
        <f t="shared" ca="1" si="8"/>
        <v/>
      </c>
    </row>
    <row r="277" spans="15:33" ht="16.8" x14ac:dyDescent="0.3">
      <c r="O277" s="49"/>
      <c r="Z277" s="65"/>
      <c r="AA277" s="65"/>
      <c r="AB277" s="65"/>
      <c r="AC277" s="65"/>
      <c r="AE277" s="67" t="str">
        <f t="shared" ca="1" si="6"/>
        <v/>
      </c>
      <c r="AF277" s="67" t="str">
        <f t="shared" ca="1" si="7"/>
        <v/>
      </c>
      <c r="AG277" s="67" t="str">
        <f t="shared" ca="1" si="8"/>
        <v/>
      </c>
    </row>
    <row r="278" spans="15:33" ht="16.8" x14ac:dyDescent="0.3">
      <c r="O278" s="49"/>
      <c r="Z278" s="65"/>
      <c r="AA278" s="65"/>
      <c r="AB278" s="65"/>
      <c r="AC278" s="65"/>
      <c r="AE278" s="67" t="str">
        <f t="shared" ca="1" si="6"/>
        <v/>
      </c>
      <c r="AF278" s="67" t="str">
        <f t="shared" ca="1" si="7"/>
        <v/>
      </c>
      <c r="AG278" s="67" t="str">
        <f t="shared" ca="1" si="8"/>
        <v/>
      </c>
    </row>
    <row r="279" spans="15:33" ht="16.8" x14ac:dyDescent="0.3">
      <c r="O279" s="49"/>
      <c r="Z279" s="65"/>
      <c r="AA279" s="65"/>
      <c r="AB279" s="65"/>
      <c r="AC279" s="65"/>
      <c r="AE279" s="67" t="str">
        <f t="shared" ca="1" si="6"/>
        <v/>
      </c>
      <c r="AF279" s="67" t="str">
        <f t="shared" ca="1" si="7"/>
        <v/>
      </c>
      <c r="AG279" s="67" t="str">
        <f t="shared" ca="1" si="8"/>
        <v/>
      </c>
    </row>
    <row r="280" spans="15:33" ht="16.8" x14ac:dyDescent="0.3">
      <c r="O280" s="49"/>
      <c r="Z280" s="65"/>
      <c r="AA280" s="65"/>
      <c r="AB280" s="65"/>
      <c r="AC280" s="65"/>
      <c r="AE280" s="67" t="str">
        <f t="shared" ca="1" si="6"/>
        <v/>
      </c>
      <c r="AF280" s="67" t="str">
        <f t="shared" ca="1" si="7"/>
        <v/>
      </c>
      <c r="AG280" s="67" t="str">
        <f t="shared" ca="1" si="8"/>
        <v/>
      </c>
    </row>
    <row r="281" spans="15:33" ht="16.8" x14ac:dyDescent="0.3">
      <c r="O281" s="49"/>
      <c r="Z281" s="65"/>
      <c r="AA281" s="65"/>
      <c r="AB281" s="65"/>
      <c r="AC281" s="65"/>
      <c r="AE281" s="67" t="str">
        <f t="shared" ca="1" si="6"/>
        <v/>
      </c>
      <c r="AF281" s="67" t="str">
        <f t="shared" ca="1" si="7"/>
        <v/>
      </c>
      <c r="AG281" s="67" t="str">
        <f t="shared" ca="1" si="8"/>
        <v/>
      </c>
    </row>
    <row r="282" spans="15:33" ht="16.8" x14ac:dyDescent="0.3">
      <c r="O282" s="49"/>
      <c r="Z282" s="65"/>
      <c r="AA282" s="65"/>
      <c r="AB282" s="65"/>
      <c r="AC282" s="65"/>
      <c r="AE282" s="67" t="str">
        <f t="shared" ca="1" si="6"/>
        <v/>
      </c>
      <c r="AF282" s="67" t="str">
        <f t="shared" ca="1" si="7"/>
        <v/>
      </c>
      <c r="AG282" s="67" t="str">
        <f t="shared" ca="1" si="8"/>
        <v/>
      </c>
    </row>
    <row r="283" spans="15:33" ht="16.8" x14ac:dyDescent="0.3">
      <c r="O283" s="49"/>
      <c r="Z283" s="65"/>
      <c r="AA283" s="65"/>
      <c r="AB283" s="65"/>
      <c r="AC283" s="65"/>
      <c r="AE283" s="67" t="str">
        <f t="shared" ca="1" si="6"/>
        <v/>
      </c>
      <c r="AF283" s="67" t="str">
        <f t="shared" ca="1" si="7"/>
        <v/>
      </c>
      <c r="AG283" s="67" t="str">
        <f t="shared" ca="1" si="8"/>
        <v/>
      </c>
    </row>
    <row r="284" spans="15:33" ht="16.8" x14ac:dyDescent="0.3">
      <c r="O284" s="49"/>
      <c r="Z284" s="65"/>
      <c r="AA284" s="65"/>
      <c r="AB284" s="65"/>
      <c r="AC284" s="65"/>
      <c r="AE284" s="67" t="str">
        <f t="shared" ca="1" si="6"/>
        <v/>
      </c>
      <c r="AF284" s="67" t="str">
        <f t="shared" ca="1" si="7"/>
        <v/>
      </c>
      <c r="AG284" s="67" t="str">
        <f t="shared" ca="1" si="8"/>
        <v/>
      </c>
    </row>
    <row r="285" spans="15:33" ht="16.8" x14ac:dyDescent="0.3">
      <c r="O285" s="49"/>
      <c r="Z285" s="65"/>
      <c r="AA285" s="65"/>
      <c r="AB285" s="65"/>
      <c r="AC285" s="65"/>
      <c r="AE285" s="67" t="str">
        <f t="shared" ca="1" si="6"/>
        <v/>
      </c>
      <c r="AF285" s="67" t="str">
        <f t="shared" ca="1" si="7"/>
        <v/>
      </c>
      <c r="AG285" s="67" t="str">
        <f t="shared" ca="1" si="8"/>
        <v/>
      </c>
    </row>
    <row r="286" spans="15:33" ht="16.8" x14ac:dyDescent="0.3">
      <c r="O286" s="49"/>
      <c r="Z286" s="65"/>
      <c r="AA286" s="65"/>
      <c r="AB286" s="65"/>
      <c r="AC286" s="65"/>
      <c r="AE286" s="67" t="str">
        <f t="shared" ca="1" si="6"/>
        <v/>
      </c>
      <c r="AF286" s="67" t="str">
        <f t="shared" ca="1" si="7"/>
        <v/>
      </c>
      <c r="AG286" s="67" t="str">
        <f t="shared" ca="1" si="8"/>
        <v/>
      </c>
    </row>
    <row r="287" spans="15:33" ht="16.8" x14ac:dyDescent="0.3">
      <c r="O287" s="49"/>
      <c r="Z287" s="65"/>
      <c r="AA287" s="65"/>
      <c r="AB287" s="65"/>
      <c r="AC287" s="65"/>
      <c r="AE287" s="67" t="str">
        <f t="shared" ca="1" si="6"/>
        <v/>
      </c>
      <c r="AF287" s="67" t="str">
        <f t="shared" ca="1" si="7"/>
        <v/>
      </c>
      <c r="AG287" s="67" t="str">
        <f t="shared" ca="1" si="8"/>
        <v/>
      </c>
    </row>
    <row r="288" spans="15:33" ht="16.8" x14ac:dyDescent="0.3">
      <c r="O288" s="49"/>
      <c r="Z288" s="65"/>
      <c r="AA288" s="65"/>
      <c r="AB288" s="65"/>
      <c r="AC288" s="65"/>
      <c r="AE288" s="67" t="str">
        <f t="shared" ca="1" si="6"/>
        <v/>
      </c>
      <c r="AF288" s="67" t="str">
        <f t="shared" ca="1" si="7"/>
        <v/>
      </c>
      <c r="AG288" s="67" t="str">
        <f t="shared" ca="1" si="8"/>
        <v/>
      </c>
    </row>
    <row r="289" spans="15:33" ht="16.8" x14ac:dyDescent="0.3">
      <c r="O289" s="49"/>
      <c r="Z289" s="65"/>
      <c r="AA289" s="65"/>
      <c r="AB289" s="65"/>
      <c r="AC289" s="65"/>
      <c r="AE289" s="67" t="str">
        <f t="shared" ca="1" si="6"/>
        <v/>
      </c>
      <c r="AF289" s="67" t="str">
        <f t="shared" ca="1" si="7"/>
        <v/>
      </c>
      <c r="AG289" s="67" t="str">
        <f t="shared" ca="1" si="8"/>
        <v/>
      </c>
    </row>
    <row r="290" spans="15:33" ht="16.8" x14ac:dyDescent="0.3">
      <c r="O290" s="49"/>
      <c r="Z290" s="65"/>
      <c r="AA290" s="65"/>
      <c r="AB290" s="65"/>
      <c r="AC290" s="65"/>
      <c r="AE290" s="67" t="str">
        <f t="shared" ca="1" si="6"/>
        <v/>
      </c>
      <c r="AF290" s="67" t="str">
        <f t="shared" ca="1" si="7"/>
        <v/>
      </c>
      <c r="AG290" s="67" t="str">
        <f t="shared" ca="1" si="8"/>
        <v/>
      </c>
    </row>
    <row r="291" spans="15:33" ht="16.8" x14ac:dyDescent="0.3">
      <c r="O291" s="49"/>
      <c r="Z291" s="65"/>
      <c r="AA291" s="65"/>
      <c r="AB291" s="65"/>
      <c r="AC291" s="65"/>
      <c r="AE291" s="67" t="str">
        <f t="shared" ca="1" si="6"/>
        <v/>
      </c>
      <c r="AF291" s="67" t="str">
        <f t="shared" ca="1" si="7"/>
        <v/>
      </c>
      <c r="AG291" s="67" t="str">
        <f t="shared" ca="1" si="8"/>
        <v/>
      </c>
    </row>
    <row r="292" spans="15:33" ht="16.8" x14ac:dyDescent="0.3">
      <c r="O292" s="49"/>
      <c r="Z292" s="65"/>
      <c r="AA292" s="65"/>
      <c r="AB292" s="65"/>
      <c r="AC292" s="65"/>
      <c r="AE292" s="67" t="str">
        <f t="shared" ca="1" si="6"/>
        <v/>
      </c>
      <c r="AF292" s="67" t="str">
        <f t="shared" ca="1" si="7"/>
        <v/>
      </c>
      <c r="AG292" s="67" t="str">
        <f t="shared" ca="1" si="8"/>
        <v/>
      </c>
    </row>
    <row r="293" spans="15:33" ht="16.8" x14ac:dyDescent="0.3">
      <c r="O293" s="49"/>
      <c r="Z293" s="65"/>
      <c r="AA293" s="65"/>
      <c r="AB293" s="65"/>
      <c r="AC293" s="65"/>
      <c r="AE293" s="67" t="str">
        <f t="shared" ca="1" si="6"/>
        <v/>
      </c>
      <c r="AF293" s="67" t="str">
        <f t="shared" ca="1" si="7"/>
        <v/>
      </c>
      <c r="AG293" s="67" t="str">
        <f t="shared" ca="1" si="8"/>
        <v/>
      </c>
    </row>
    <row r="294" spans="15:33" ht="16.8" x14ac:dyDescent="0.3">
      <c r="O294" s="49"/>
      <c r="Z294" s="65"/>
      <c r="AA294" s="65"/>
      <c r="AB294" s="65"/>
      <c r="AC294" s="65"/>
      <c r="AE294" s="67" t="str">
        <f t="shared" ca="1" si="6"/>
        <v/>
      </c>
      <c r="AF294" s="67" t="str">
        <f t="shared" ca="1" si="7"/>
        <v/>
      </c>
      <c r="AG294" s="67" t="str">
        <f t="shared" ca="1" si="8"/>
        <v/>
      </c>
    </row>
    <row r="295" spans="15:33" ht="16.8" x14ac:dyDescent="0.3">
      <c r="O295" s="49"/>
      <c r="Z295" s="65"/>
      <c r="AA295" s="65"/>
      <c r="AB295" s="65"/>
      <c r="AC295" s="65"/>
      <c r="AE295" s="67" t="str">
        <f t="shared" ca="1" si="6"/>
        <v/>
      </c>
      <c r="AF295" s="67" t="str">
        <f t="shared" ca="1" si="7"/>
        <v/>
      </c>
      <c r="AG295" s="67" t="str">
        <f t="shared" ca="1" si="8"/>
        <v/>
      </c>
    </row>
    <row r="296" spans="15:33" ht="16.8" x14ac:dyDescent="0.3">
      <c r="O296" s="49"/>
      <c r="Z296" s="65"/>
      <c r="AA296" s="65"/>
      <c r="AB296" s="65"/>
      <c r="AC296" s="65"/>
      <c r="AE296" s="67" t="str">
        <f t="shared" ca="1" si="6"/>
        <v/>
      </c>
      <c r="AF296" s="67" t="str">
        <f t="shared" ca="1" si="7"/>
        <v/>
      </c>
      <c r="AG296" s="67" t="str">
        <f t="shared" ca="1" si="8"/>
        <v/>
      </c>
    </row>
    <row r="297" spans="15:33" ht="16.8" x14ac:dyDescent="0.3">
      <c r="O297" s="49"/>
      <c r="Z297" s="65"/>
      <c r="AA297" s="65"/>
      <c r="AB297" s="65"/>
      <c r="AC297" s="65"/>
      <c r="AE297" s="67" t="str">
        <f t="shared" ca="1" si="6"/>
        <v/>
      </c>
      <c r="AF297" s="67" t="str">
        <f t="shared" ca="1" si="7"/>
        <v/>
      </c>
      <c r="AG297" s="67" t="str">
        <f t="shared" ca="1" si="8"/>
        <v/>
      </c>
    </row>
    <row r="298" spans="15:33" ht="16.8" x14ac:dyDescent="0.3">
      <c r="O298" s="49"/>
      <c r="Z298" s="65"/>
      <c r="AA298" s="65"/>
      <c r="AB298" s="65"/>
      <c r="AC298" s="65"/>
      <c r="AE298" s="67" t="str">
        <f t="shared" ca="1" si="6"/>
        <v/>
      </c>
      <c r="AF298" s="67" t="str">
        <f t="shared" ca="1" si="7"/>
        <v/>
      </c>
      <c r="AG298" s="67" t="str">
        <f t="shared" ca="1" si="8"/>
        <v/>
      </c>
    </row>
    <row r="299" spans="15:33" ht="16.8" x14ac:dyDescent="0.3">
      <c r="O299" s="49"/>
      <c r="Z299" s="65"/>
      <c r="AA299" s="65"/>
      <c r="AB299" s="65"/>
      <c r="AC299" s="65"/>
      <c r="AE299" s="67" t="str">
        <f t="shared" ca="1" si="6"/>
        <v/>
      </c>
      <c r="AF299" s="67" t="str">
        <f t="shared" ca="1" si="7"/>
        <v/>
      </c>
      <c r="AG299" s="67" t="str">
        <f t="shared" ca="1" si="8"/>
        <v/>
      </c>
    </row>
    <row r="300" spans="15:33" ht="16.8" x14ac:dyDescent="0.3">
      <c r="O300" s="49"/>
      <c r="Z300" s="65"/>
      <c r="AA300" s="65"/>
      <c r="AB300" s="65"/>
      <c r="AC300" s="65"/>
      <c r="AE300" s="67" t="str">
        <f t="shared" ca="1" si="6"/>
        <v/>
      </c>
      <c r="AF300" s="67" t="str">
        <f t="shared" ca="1" si="7"/>
        <v/>
      </c>
      <c r="AG300" s="67" t="str">
        <f t="shared" ca="1" si="8"/>
        <v/>
      </c>
    </row>
    <row r="301" spans="15:33" ht="16.8" x14ac:dyDescent="0.3">
      <c r="O301" s="49"/>
      <c r="Z301" s="65"/>
      <c r="AA301" s="65"/>
      <c r="AB301" s="65"/>
      <c r="AC301" s="65"/>
      <c r="AE301" s="67" t="str">
        <f t="shared" ca="1" si="6"/>
        <v/>
      </c>
      <c r="AF301" s="67" t="str">
        <f t="shared" ca="1" si="7"/>
        <v/>
      </c>
      <c r="AG301" s="67" t="str">
        <f t="shared" ca="1" si="8"/>
        <v/>
      </c>
    </row>
    <row r="302" spans="15:33" ht="16.8" x14ac:dyDescent="0.3">
      <c r="O302" s="49"/>
      <c r="Z302" s="65"/>
      <c r="AA302" s="65"/>
      <c r="AB302" s="65"/>
      <c r="AC302" s="65"/>
      <c r="AE302" s="67" t="str">
        <f t="shared" ca="1" si="6"/>
        <v/>
      </c>
      <c r="AF302" s="67" t="str">
        <f t="shared" ca="1" si="7"/>
        <v/>
      </c>
      <c r="AG302" s="67" t="str">
        <f t="shared" ca="1" si="8"/>
        <v/>
      </c>
    </row>
    <row r="303" spans="15:33" ht="16.8" x14ac:dyDescent="0.3">
      <c r="O303" s="49"/>
      <c r="Z303" s="65"/>
      <c r="AA303" s="65"/>
      <c r="AB303" s="65"/>
      <c r="AC303" s="65"/>
      <c r="AE303" s="67" t="str">
        <f t="shared" ca="1" si="6"/>
        <v/>
      </c>
      <c r="AF303" s="67" t="str">
        <f t="shared" ca="1" si="7"/>
        <v/>
      </c>
      <c r="AG303" s="67" t="str">
        <f t="shared" ca="1" si="8"/>
        <v/>
      </c>
    </row>
    <row r="304" spans="15:33" ht="16.8" x14ac:dyDescent="0.3">
      <c r="O304" s="49"/>
      <c r="Z304" s="65"/>
      <c r="AA304" s="65"/>
      <c r="AB304" s="65"/>
      <c r="AC304" s="65"/>
      <c r="AE304" s="67" t="str">
        <f t="shared" ca="1" si="6"/>
        <v/>
      </c>
      <c r="AF304" s="67" t="str">
        <f t="shared" ca="1" si="7"/>
        <v/>
      </c>
      <c r="AG304" s="67" t="str">
        <f t="shared" ca="1" si="8"/>
        <v/>
      </c>
    </row>
    <row r="305" spans="15:33" ht="16.8" x14ac:dyDescent="0.3">
      <c r="O305" s="49"/>
      <c r="Z305" s="65"/>
      <c r="AA305" s="65"/>
      <c r="AB305" s="65"/>
      <c r="AC305" s="65"/>
      <c r="AE305" s="67" t="str">
        <f t="shared" ca="1" si="6"/>
        <v/>
      </c>
      <c r="AF305" s="67" t="str">
        <f t="shared" ca="1" si="7"/>
        <v/>
      </c>
      <c r="AG305" s="67" t="str">
        <f t="shared" ca="1" si="8"/>
        <v/>
      </c>
    </row>
    <row r="306" spans="15:33" ht="16.8" x14ac:dyDescent="0.3">
      <c r="O306" s="49"/>
      <c r="Z306" s="65"/>
      <c r="AA306" s="65"/>
      <c r="AB306" s="65"/>
      <c r="AC306" s="65"/>
      <c r="AE306" s="67" t="str">
        <f t="shared" ca="1" si="6"/>
        <v/>
      </c>
      <c r="AF306" s="67" t="str">
        <f t="shared" ca="1" si="7"/>
        <v/>
      </c>
      <c r="AG306" s="67" t="str">
        <f t="shared" ca="1" si="8"/>
        <v/>
      </c>
    </row>
    <row r="307" spans="15:33" ht="16.8" x14ac:dyDescent="0.3">
      <c r="O307" s="49"/>
      <c r="Z307" s="65"/>
      <c r="AA307" s="65"/>
      <c r="AB307" s="65"/>
      <c r="AC307" s="65"/>
      <c r="AE307" s="67" t="str">
        <f t="shared" ca="1" si="6"/>
        <v/>
      </c>
      <c r="AF307" s="67" t="str">
        <f t="shared" ca="1" si="7"/>
        <v/>
      </c>
      <c r="AG307" s="67" t="str">
        <f t="shared" ca="1" si="8"/>
        <v/>
      </c>
    </row>
    <row r="308" spans="15:33" ht="16.8" x14ac:dyDescent="0.3">
      <c r="O308" s="49"/>
      <c r="Z308" s="65"/>
      <c r="AA308" s="65"/>
      <c r="AB308" s="65"/>
      <c r="AC308" s="65"/>
      <c r="AE308" s="67" t="str">
        <f t="shared" ca="1" si="6"/>
        <v/>
      </c>
      <c r="AF308" s="67" t="str">
        <f t="shared" ca="1" si="7"/>
        <v/>
      </c>
      <c r="AG308" s="67" t="str">
        <f t="shared" ca="1" si="8"/>
        <v/>
      </c>
    </row>
    <row r="309" spans="15:33" ht="16.8" x14ac:dyDescent="0.3">
      <c r="O309" s="49"/>
      <c r="Z309" s="65"/>
      <c r="AA309" s="65"/>
      <c r="AB309" s="65"/>
      <c r="AC309" s="65"/>
      <c r="AE309" s="67" t="str">
        <f t="shared" ca="1" si="6"/>
        <v/>
      </c>
      <c r="AF309" s="67" t="str">
        <f t="shared" ca="1" si="7"/>
        <v/>
      </c>
      <c r="AG309" s="67" t="str">
        <f t="shared" ca="1" si="8"/>
        <v/>
      </c>
    </row>
    <row r="310" spans="15:33" ht="16.8" x14ac:dyDescent="0.3">
      <c r="O310" s="49"/>
      <c r="Z310" s="65"/>
      <c r="AA310" s="65"/>
      <c r="AB310" s="65"/>
      <c r="AC310" s="65"/>
      <c r="AE310" s="67" t="str">
        <f t="shared" ca="1" si="6"/>
        <v/>
      </c>
      <c r="AF310" s="67" t="str">
        <f t="shared" ca="1" si="7"/>
        <v/>
      </c>
      <c r="AG310" s="67" t="str">
        <f t="shared" ca="1" si="8"/>
        <v/>
      </c>
    </row>
    <row r="311" spans="15:33" ht="16.8" x14ac:dyDescent="0.3">
      <c r="O311" s="49"/>
      <c r="Z311" s="65"/>
      <c r="AA311" s="65"/>
      <c r="AB311" s="65"/>
      <c r="AC311" s="65"/>
      <c r="AE311" s="67" t="str">
        <f t="shared" ca="1" si="6"/>
        <v/>
      </c>
      <c r="AF311" s="67" t="str">
        <f t="shared" ca="1" si="7"/>
        <v/>
      </c>
      <c r="AG311" s="67" t="str">
        <f t="shared" ca="1" si="8"/>
        <v/>
      </c>
    </row>
    <row r="312" spans="15:33" ht="16.8" x14ac:dyDescent="0.3">
      <c r="O312" s="49"/>
      <c r="Z312" s="65"/>
      <c r="AA312" s="65"/>
      <c r="AB312" s="65"/>
      <c r="AC312" s="65"/>
      <c r="AE312" s="67" t="str">
        <f t="shared" ca="1" si="6"/>
        <v/>
      </c>
      <c r="AF312" s="67" t="str">
        <f t="shared" ca="1" si="7"/>
        <v/>
      </c>
      <c r="AG312" s="67" t="str">
        <f t="shared" ca="1" si="8"/>
        <v/>
      </c>
    </row>
    <row r="313" spans="15:33" ht="16.8" x14ac:dyDescent="0.3">
      <c r="O313" s="49"/>
      <c r="Z313" s="65"/>
      <c r="AA313" s="65"/>
      <c r="AB313" s="65"/>
      <c r="AC313" s="65"/>
      <c r="AE313" s="67" t="str">
        <f t="shared" ca="1" si="6"/>
        <v/>
      </c>
      <c r="AF313" s="67" t="str">
        <f t="shared" ca="1" si="7"/>
        <v/>
      </c>
      <c r="AG313" s="67" t="str">
        <f t="shared" ca="1" si="8"/>
        <v/>
      </c>
    </row>
    <row r="314" spans="15:33" ht="16.8" x14ac:dyDescent="0.3">
      <c r="O314" s="49"/>
      <c r="Z314" s="65"/>
      <c r="AA314" s="65"/>
      <c r="AB314" s="65"/>
      <c r="AC314" s="65"/>
      <c r="AE314" s="67" t="str">
        <f t="shared" ca="1" si="6"/>
        <v/>
      </c>
      <c r="AF314" s="67" t="str">
        <f t="shared" ca="1" si="7"/>
        <v/>
      </c>
      <c r="AG314" s="67" t="str">
        <f t="shared" ca="1" si="8"/>
        <v/>
      </c>
    </row>
    <row r="315" spans="15:33" ht="16.8" x14ac:dyDescent="0.3">
      <c r="O315" s="49"/>
      <c r="Z315" s="65"/>
      <c r="AA315" s="65"/>
      <c r="AB315" s="65"/>
      <c r="AC315" s="65"/>
      <c r="AE315" s="67" t="str">
        <f t="shared" ca="1" si="6"/>
        <v/>
      </c>
      <c r="AF315" s="67" t="str">
        <f t="shared" ca="1" si="7"/>
        <v/>
      </c>
      <c r="AG315" s="67" t="str">
        <f t="shared" ca="1" si="8"/>
        <v/>
      </c>
    </row>
    <row r="316" spans="15:33" ht="16.8" x14ac:dyDescent="0.3">
      <c r="O316" s="49"/>
      <c r="Z316" s="65"/>
      <c r="AA316" s="65"/>
      <c r="AB316" s="65"/>
      <c r="AC316" s="65"/>
      <c r="AE316" s="67" t="str">
        <f t="shared" ca="1" si="6"/>
        <v/>
      </c>
      <c r="AF316" s="67" t="str">
        <f t="shared" ca="1" si="7"/>
        <v/>
      </c>
      <c r="AG316" s="67" t="str">
        <f t="shared" ca="1" si="8"/>
        <v/>
      </c>
    </row>
    <row r="317" spans="15:33" ht="16.8" x14ac:dyDescent="0.3">
      <c r="O317" s="49"/>
      <c r="Z317" s="65"/>
      <c r="AA317" s="65"/>
      <c r="AB317" s="65"/>
      <c r="AC317" s="65"/>
      <c r="AE317" s="67" t="str">
        <f t="shared" ca="1" si="6"/>
        <v/>
      </c>
      <c r="AF317" s="67" t="str">
        <f t="shared" ca="1" si="7"/>
        <v/>
      </c>
      <c r="AG317" s="67" t="str">
        <f t="shared" ca="1" si="8"/>
        <v/>
      </c>
    </row>
    <row r="318" spans="15:33" ht="16.8" x14ac:dyDescent="0.3">
      <c r="O318" s="49"/>
      <c r="Z318" s="65"/>
      <c r="AA318" s="65"/>
      <c r="AB318" s="65"/>
      <c r="AC318" s="65"/>
      <c r="AE318" s="67" t="str">
        <f t="shared" ca="1" si="6"/>
        <v/>
      </c>
      <c r="AF318" s="67" t="str">
        <f t="shared" ca="1" si="7"/>
        <v/>
      </c>
      <c r="AG318" s="67" t="str">
        <f t="shared" ca="1" si="8"/>
        <v/>
      </c>
    </row>
    <row r="319" spans="15:33" ht="16.8" x14ac:dyDescent="0.3">
      <c r="O319" s="49"/>
      <c r="Z319" s="65"/>
      <c r="AA319" s="65"/>
      <c r="AB319" s="65"/>
      <c r="AC319" s="65"/>
      <c r="AE319" s="67" t="str">
        <f t="shared" ca="1" si="6"/>
        <v/>
      </c>
      <c r="AF319" s="67" t="str">
        <f t="shared" ca="1" si="7"/>
        <v/>
      </c>
      <c r="AG319" s="67" t="str">
        <f t="shared" ca="1" si="8"/>
        <v/>
      </c>
    </row>
    <row r="320" spans="15:33" ht="16.8" x14ac:dyDescent="0.3">
      <c r="O320" s="49"/>
      <c r="Z320" s="65"/>
      <c r="AA320" s="65"/>
      <c r="AB320" s="65"/>
      <c r="AC320" s="65"/>
      <c r="AE320" s="67" t="str">
        <f t="shared" ca="1" si="6"/>
        <v/>
      </c>
      <c r="AF320" s="67" t="str">
        <f t="shared" ca="1" si="7"/>
        <v/>
      </c>
      <c r="AG320" s="67" t="str">
        <f t="shared" ca="1" si="8"/>
        <v/>
      </c>
    </row>
    <row r="321" spans="15:33" ht="16.8" x14ac:dyDescent="0.3">
      <c r="O321" s="49"/>
      <c r="Z321" s="65"/>
      <c r="AA321" s="65"/>
      <c r="AB321" s="65"/>
      <c r="AC321" s="65"/>
      <c r="AE321" s="67" t="str">
        <f t="shared" ca="1" si="6"/>
        <v/>
      </c>
      <c r="AF321" s="67" t="str">
        <f t="shared" ca="1" si="7"/>
        <v/>
      </c>
      <c r="AG321" s="67" t="str">
        <f t="shared" ca="1" si="8"/>
        <v/>
      </c>
    </row>
    <row r="322" spans="15:33" ht="16.8" x14ac:dyDescent="0.3">
      <c r="O322" s="49"/>
      <c r="Z322" s="65"/>
      <c r="AA322" s="65"/>
      <c r="AB322" s="65"/>
      <c r="AC322" s="65"/>
      <c r="AE322" s="67" t="str">
        <f t="shared" ca="1" si="6"/>
        <v/>
      </c>
      <c r="AF322" s="67" t="str">
        <f t="shared" ca="1" si="7"/>
        <v/>
      </c>
      <c r="AG322" s="67" t="str">
        <f t="shared" ca="1" si="8"/>
        <v/>
      </c>
    </row>
    <row r="323" spans="15:33" ht="16.8" x14ac:dyDescent="0.3">
      <c r="O323" s="49"/>
      <c r="Z323" s="65"/>
      <c r="AA323" s="65"/>
      <c r="AB323" s="65"/>
      <c r="AC323" s="65"/>
      <c r="AE323" s="67" t="str">
        <f t="shared" ca="1" si="6"/>
        <v/>
      </c>
      <c r="AF323" s="67" t="str">
        <f t="shared" ca="1" si="7"/>
        <v/>
      </c>
      <c r="AG323" s="67" t="str">
        <f t="shared" ca="1" si="8"/>
        <v/>
      </c>
    </row>
    <row r="324" spans="15:33" ht="16.8" x14ac:dyDescent="0.3">
      <c r="O324" s="49"/>
      <c r="Z324" s="65"/>
      <c r="AA324" s="65"/>
      <c r="AB324" s="65"/>
      <c r="AC324" s="65"/>
      <c r="AE324" s="67" t="str">
        <f t="shared" ca="1" si="6"/>
        <v/>
      </c>
      <c r="AF324" s="67" t="str">
        <f t="shared" ca="1" si="7"/>
        <v/>
      </c>
      <c r="AG324" s="67" t="str">
        <f t="shared" ca="1" si="8"/>
        <v/>
      </c>
    </row>
    <row r="325" spans="15:33" ht="16.8" x14ac:dyDescent="0.3">
      <c r="O325" s="49"/>
      <c r="Z325" s="65"/>
      <c r="AA325" s="65"/>
      <c r="AB325" s="65"/>
      <c r="AC325" s="65"/>
      <c r="AE325" s="67" t="str">
        <f t="shared" ca="1" si="6"/>
        <v/>
      </c>
      <c r="AF325" s="67" t="str">
        <f t="shared" ca="1" si="7"/>
        <v/>
      </c>
      <c r="AG325" s="67" t="str">
        <f t="shared" ca="1" si="8"/>
        <v/>
      </c>
    </row>
    <row r="326" spans="15:33" ht="16.8" x14ac:dyDescent="0.3">
      <c r="O326" s="49"/>
      <c r="Z326" s="65"/>
      <c r="AA326" s="65"/>
      <c r="AB326" s="65"/>
      <c r="AC326" s="65"/>
      <c r="AE326" s="67" t="str">
        <f t="shared" ca="1" si="6"/>
        <v/>
      </c>
      <c r="AF326" s="67" t="str">
        <f t="shared" ca="1" si="7"/>
        <v/>
      </c>
      <c r="AG326" s="67" t="str">
        <f t="shared" ca="1" si="8"/>
        <v/>
      </c>
    </row>
    <row r="327" spans="15:33" ht="16.8" x14ac:dyDescent="0.3">
      <c r="O327" s="49"/>
      <c r="Z327" s="65"/>
      <c r="AA327" s="65"/>
      <c r="AB327" s="65"/>
      <c r="AC327" s="65"/>
      <c r="AE327" s="67" t="str">
        <f t="shared" ca="1" si="6"/>
        <v/>
      </c>
      <c r="AF327" s="67" t="str">
        <f t="shared" ca="1" si="7"/>
        <v/>
      </c>
      <c r="AG327" s="67" t="str">
        <f t="shared" ca="1" si="8"/>
        <v/>
      </c>
    </row>
    <row r="328" spans="15:33" ht="16.8" x14ac:dyDescent="0.3">
      <c r="O328" s="49"/>
      <c r="Z328" s="65"/>
      <c r="AA328" s="65"/>
      <c r="AB328" s="65"/>
      <c r="AC328" s="65"/>
      <c r="AE328" s="67" t="str">
        <f t="shared" ca="1" si="6"/>
        <v/>
      </c>
      <c r="AF328" s="67" t="str">
        <f t="shared" ca="1" si="7"/>
        <v/>
      </c>
      <c r="AG328" s="67" t="str">
        <f t="shared" ca="1" si="8"/>
        <v/>
      </c>
    </row>
    <row r="329" spans="15:33" ht="16.8" x14ac:dyDescent="0.3">
      <c r="O329" s="49"/>
      <c r="Z329" s="65"/>
      <c r="AA329" s="65"/>
      <c r="AB329" s="65"/>
      <c r="AC329" s="65"/>
      <c r="AE329" s="67" t="str">
        <f t="shared" ca="1" si="6"/>
        <v/>
      </c>
      <c r="AF329" s="67" t="str">
        <f t="shared" ca="1" si="7"/>
        <v/>
      </c>
      <c r="AG329" s="67" t="str">
        <f t="shared" ca="1" si="8"/>
        <v/>
      </c>
    </row>
    <row r="330" spans="15:33" ht="16.8" x14ac:dyDescent="0.3">
      <c r="O330" s="49"/>
      <c r="Z330" s="65"/>
      <c r="AA330" s="65"/>
      <c r="AB330" s="65"/>
      <c r="AC330" s="65"/>
      <c r="AE330" s="67" t="str">
        <f t="shared" ca="1" si="6"/>
        <v/>
      </c>
      <c r="AF330" s="67" t="str">
        <f t="shared" ca="1" si="7"/>
        <v/>
      </c>
      <c r="AG330" s="67" t="str">
        <f t="shared" ca="1" si="8"/>
        <v/>
      </c>
    </row>
    <row r="331" spans="15:33" ht="16.8" x14ac:dyDescent="0.3">
      <c r="O331" s="49"/>
      <c r="Z331" s="65"/>
      <c r="AA331" s="65"/>
      <c r="AB331" s="65"/>
      <c r="AC331" s="65"/>
      <c r="AE331" s="67" t="str">
        <f t="shared" ca="1" si="6"/>
        <v/>
      </c>
      <c r="AF331" s="67" t="str">
        <f t="shared" ca="1" si="7"/>
        <v/>
      </c>
      <c r="AG331" s="67" t="str">
        <f t="shared" ca="1" si="8"/>
        <v/>
      </c>
    </row>
    <row r="332" spans="15:33" ht="16.8" x14ac:dyDescent="0.3">
      <c r="O332" s="49"/>
      <c r="Z332" s="65"/>
      <c r="AA332" s="65"/>
      <c r="AB332" s="65"/>
      <c r="AC332" s="65"/>
      <c r="AE332" s="67" t="str">
        <f t="shared" ca="1" si="6"/>
        <v/>
      </c>
      <c r="AF332" s="67" t="str">
        <f t="shared" ca="1" si="7"/>
        <v/>
      </c>
      <c r="AG332" s="67" t="str">
        <f t="shared" ca="1" si="8"/>
        <v/>
      </c>
    </row>
    <row r="333" spans="15:33" ht="16.8" x14ac:dyDescent="0.3">
      <c r="O333" s="49"/>
      <c r="Z333" s="65"/>
      <c r="AA333" s="65"/>
      <c r="AB333" s="65"/>
      <c r="AC333" s="65"/>
      <c r="AE333" s="67" t="str">
        <f t="shared" ref="AE333:AE396" ca="1" si="9">IF(AND(INT(YEARFRAC(I333,TODAY()))&gt;=25,INT(YEARFRAC(I333,TODAY()))&lt;=35),INT(YEARFRAC(I333,TODAY())),"")</f>
        <v/>
      </c>
      <c r="AF333" s="67" t="str">
        <f t="shared" ref="AF333:AF396" ca="1" si="10">IF(AND(INT(YEARFRAC(I333,TODAY()))&gt;=36,INT(YEARFRAC(I333,TODAY()))&lt;=45),INT(YEARFRAC(I333,TODAY())),"")</f>
        <v/>
      </c>
      <c r="AG333" s="67" t="str">
        <f t="shared" ref="AG333:AG396" ca="1" si="11">IF(AND(INT(YEARFRAC(I333,TODAY()))&gt;=46,INT(YEARFRAC(I333,TODAY()))&lt;=50),INT(YEARFRAC(I333,TODAY())),"")</f>
        <v/>
      </c>
    </row>
    <row r="334" spans="15:33" ht="16.8" x14ac:dyDescent="0.3">
      <c r="O334" s="49"/>
      <c r="Z334" s="65"/>
      <c r="AA334" s="65"/>
      <c r="AB334" s="65"/>
      <c r="AC334" s="65"/>
      <c r="AE334" s="67" t="str">
        <f t="shared" ca="1" si="9"/>
        <v/>
      </c>
      <c r="AF334" s="67" t="str">
        <f t="shared" ca="1" si="10"/>
        <v/>
      </c>
      <c r="AG334" s="67" t="str">
        <f t="shared" ca="1" si="11"/>
        <v/>
      </c>
    </row>
    <row r="335" spans="15:33" ht="16.8" x14ac:dyDescent="0.3">
      <c r="O335" s="49"/>
      <c r="Z335" s="65"/>
      <c r="AA335" s="65"/>
      <c r="AB335" s="65"/>
      <c r="AC335" s="65"/>
      <c r="AE335" s="67" t="str">
        <f t="shared" ca="1" si="9"/>
        <v/>
      </c>
      <c r="AF335" s="67" t="str">
        <f t="shared" ca="1" si="10"/>
        <v/>
      </c>
      <c r="AG335" s="67" t="str">
        <f t="shared" ca="1" si="11"/>
        <v/>
      </c>
    </row>
    <row r="336" spans="15:33" ht="16.8" x14ac:dyDescent="0.3">
      <c r="O336" s="49"/>
      <c r="Z336" s="65"/>
      <c r="AA336" s="65"/>
      <c r="AB336" s="65"/>
      <c r="AC336" s="65"/>
      <c r="AE336" s="67" t="str">
        <f t="shared" ca="1" si="9"/>
        <v/>
      </c>
      <c r="AF336" s="67" t="str">
        <f t="shared" ca="1" si="10"/>
        <v/>
      </c>
      <c r="AG336" s="67" t="str">
        <f t="shared" ca="1" si="11"/>
        <v/>
      </c>
    </row>
    <row r="337" spans="15:33" ht="16.8" x14ac:dyDescent="0.3">
      <c r="O337" s="49"/>
      <c r="Z337" s="65"/>
      <c r="AA337" s="65"/>
      <c r="AB337" s="65"/>
      <c r="AC337" s="65"/>
      <c r="AE337" s="67" t="str">
        <f t="shared" ca="1" si="9"/>
        <v/>
      </c>
      <c r="AF337" s="67" t="str">
        <f t="shared" ca="1" si="10"/>
        <v/>
      </c>
      <c r="AG337" s="67" t="str">
        <f t="shared" ca="1" si="11"/>
        <v/>
      </c>
    </row>
    <row r="338" spans="15:33" ht="16.8" x14ac:dyDescent="0.3">
      <c r="O338" s="49"/>
      <c r="Z338" s="65"/>
      <c r="AA338" s="65"/>
      <c r="AB338" s="65"/>
      <c r="AC338" s="65"/>
      <c r="AE338" s="67" t="str">
        <f t="shared" ca="1" si="9"/>
        <v/>
      </c>
      <c r="AF338" s="67" t="str">
        <f t="shared" ca="1" si="10"/>
        <v/>
      </c>
      <c r="AG338" s="67" t="str">
        <f t="shared" ca="1" si="11"/>
        <v/>
      </c>
    </row>
    <row r="339" spans="15:33" ht="16.8" x14ac:dyDescent="0.3">
      <c r="O339" s="49"/>
      <c r="Z339" s="65"/>
      <c r="AA339" s="65"/>
      <c r="AB339" s="65"/>
      <c r="AC339" s="65"/>
      <c r="AE339" s="67" t="str">
        <f t="shared" ca="1" si="9"/>
        <v/>
      </c>
      <c r="AF339" s="67" t="str">
        <f t="shared" ca="1" si="10"/>
        <v/>
      </c>
      <c r="AG339" s="67" t="str">
        <f t="shared" ca="1" si="11"/>
        <v/>
      </c>
    </row>
    <row r="340" spans="15:33" ht="16.8" x14ac:dyDescent="0.3">
      <c r="O340" s="49"/>
      <c r="Z340" s="65"/>
      <c r="AA340" s="65"/>
      <c r="AB340" s="65"/>
      <c r="AC340" s="65"/>
      <c r="AE340" s="67" t="str">
        <f t="shared" ca="1" si="9"/>
        <v/>
      </c>
      <c r="AF340" s="67" t="str">
        <f t="shared" ca="1" si="10"/>
        <v/>
      </c>
      <c r="AG340" s="67" t="str">
        <f t="shared" ca="1" si="11"/>
        <v/>
      </c>
    </row>
    <row r="341" spans="15:33" ht="16.8" x14ac:dyDescent="0.3">
      <c r="O341" s="49"/>
      <c r="Z341" s="65"/>
      <c r="AA341" s="65"/>
      <c r="AB341" s="65"/>
      <c r="AC341" s="65"/>
      <c r="AE341" s="67" t="str">
        <f t="shared" ca="1" si="9"/>
        <v/>
      </c>
      <c r="AF341" s="67" t="str">
        <f t="shared" ca="1" si="10"/>
        <v/>
      </c>
      <c r="AG341" s="67" t="str">
        <f t="shared" ca="1" si="11"/>
        <v/>
      </c>
    </row>
    <row r="342" spans="15:33" ht="16.8" x14ac:dyDescent="0.3">
      <c r="O342" s="49"/>
      <c r="Z342" s="65"/>
      <c r="AA342" s="65"/>
      <c r="AB342" s="65"/>
      <c r="AC342" s="65"/>
      <c r="AE342" s="67" t="str">
        <f t="shared" ca="1" si="9"/>
        <v/>
      </c>
      <c r="AF342" s="67" t="str">
        <f t="shared" ca="1" si="10"/>
        <v/>
      </c>
      <c r="AG342" s="67" t="str">
        <f t="shared" ca="1" si="11"/>
        <v/>
      </c>
    </row>
    <row r="343" spans="15:33" ht="16.8" x14ac:dyDescent="0.3">
      <c r="O343" s="49"/>
      <c r="Z343" s="65"/>
      <c r="AA343" s="65"/>
      <c r="AB343" s="65"/>
      <c r="AC343" s="65"/>
      <c r="AE343" s="67" t="str">
        <f t="shared" ca="1" si="9"/>
        <v/>
      </c>
      <c r="AF343" s="67" t="str">
        <f t="shared" ca="1" si="10"/>
        <v/>
      </c>
      <c r="AG343" s="67" t="str">
        <f t="shared" ca="1" si="11"/>
        <v/>
      </c>
    </row>
    <row r="344" spans="15:33" ht="16.8" x14ac:dyDescent="0.3">
      <c r="O344" s="49"/>
      <c r="Z344" s="65"/>
      <c r="AA344" s="65"/>
      <c r="AB344" s="65"/>
      <c r="AC344" s="65"/>
      <c r="AE344" s="67" t="str">
        <f t="shared" ca="1" si="9"/>
        <v/>
      </c>
      <c r="AF344" s="67" t="str">
        <f t="shared" ca="1" si="10"/>
        <v/>
      </c>
      <c r="AG344" s="67" t="str">
        <f t="shared" ca="1" si="11"/>
        <v/>
      </c>
    </row>
    <row r="345" spans="15:33" ht="16.8" x14ac:dyDescent="0.3">
      <c r="O345" s="49"/>
      <c r="Z345" s="65"/>
      <c r="AA345" s="65"/>
      <c r="AB345" s="65"/>
      <c r="AC345" s="65"/>
      <c r="AE345" s="67" t="str">
        <f t="shared" ca="1" si="9"/>
        <v/>
      </c>
      <c r="AF345" s="67" t="str">
        <f t="shared" ca="1" si="10"/>
        <v/>
      </c>
      <c r="AG345" s="67" t="str">
        <f t="shared" ca="1" si="11"/>
        <v/>
      </c>
    </row>
    <row r="346" spans="15:33" ht="16.8" x14ac:dyDescent="0.3">
      <c r="O346" s="49"/>
      <c r="Z346" s="65"/>
      <c r="AA346" s="65"/>
      <c r="AB346" s="65"/>
      <c r="AC346" s="65"/>
      <c r="AE346" s="67" t="str">
        <f t="shared" ca="1" si="9"/>
        <v/>
      </c>
      <c r="AF346" s="67" t="str">
        <f t="shared" ca="1" si="10"/>
        <v/>
      </c>
      <c r="AG346" s="67" t="str">
        <f t="shared" ca="1" si="11"/>
        <v/>
      </c>
    </row>
    <row r="347" spans="15:33" ht="16.8" x14ac:dyDescent="0.3">
      <c r="O347" s="49"/>
      <c r="Z347" s="65"/>
      <c r="AA347" s="65"/>
      <c r="AB347" s="65"/>
      <c r="AC347" s="65"/>
      <c r="AE347" s="67" t="str">
        <f t="shared" ca="1" si="9"/>
        <v/>
      </c>
      <c r="AF347" s="67" t="str">
        <f t="shared" ca="1" si="10"/>
        <v/>
      </c>
      <c r="AG347" s="67" t="str">
        <f t="shared" ca="1" si="11"/>
        <v/>
      </c>
    </row>
    <row r="348" spans="15:33" ht="16.8" x14ac:dyDescent="0.3">
      <c r="O348" s="49"/>
      <c r="Z348" s="65"/>
      <c r="AA348" s="65"/>
      <c r="AB348" s="65"/>
      <c r="AC348" s="65"/>
      <c r="AE348" s="67" t="str">
        <f t="shared" ca="1" si="9"/>
        <v/>
      </c>
      <c r="AF348" s="67" t="str">
        <f t="shared" ca="1" si="10"/>
        <v/>
      </c>
      <c r="AG348" s="67" t="str">
        <f t="shared" ca="1" si="11"/>
        <v/>
      </c>
    </row>
    <row r="349" spans="15:33" ht="16.8" x14ac:dyDescent="0.3">
      <c r="O349" s="49"/>
      <c r="Z349" s="65"/>
      <c r="AA349" s="65"/>
      <c r="AB349" s="65"/>
      <c r="AC349" s="65"/>
      <c r="AE349" s="67" t="str">
        <f t="shared" ca="1" si="9"/>
        <v/>
      </c>
      <c r="AF349" s="67" t="str">
        <f t="shared" ca="1" si="10"/>
        <v/>
      </c>
      <c r="AG349" s="67" t="str">
        <f t="shared" ca="1" si="11"/>
        <v/>
      </c>
    </row>
    <row r="350" spans="15:33" ht="16.8" x14ac:dyDescent="0.3">
      <c r="O350" s="49"/>
      <c r="Z350" s="65"/>
      <c r="AA350" s="65"/>
      <c r="AB350" s="65"/>
      <c r="AC350" s="65"/>
      <c r="AE350" s="67" t="str">
        <f t="shared" ca="1" si="9"/>
        <v/>
      </c>
      <c r="AF350" s="67" t="str">
        <f t="shared" ca="1" si="10"/>
        <v/>
      </c>
      <c r="AG350" s="67" t="str">
        <f t="shared" ca="1" si="11"/>
        <v/>
      </c>
    </row>
    <row r="351" spans="15:33" ht="16.8" x14ac:dyDescent="0.3">
      <c r="O351" s="49"/>
      <c r="Z351" s="65"/>
      <c r="AA351" s="65"/>
      <c r="AB351" s="65"/>
      <c r="AC351" s="65"/>
      <c r="AE351" s="67" t="str">
        <f t="shared" ca="1" si="9"/>
        <v/>
      </c>
      <c r="AF351" s="67" t="str">
        <f t="shared" ca="1" si="10"/>
        <v/>
      </c>
      <c r="AG351" s="67" t="str">
        <f t="shared" ca="1" si="11"/>
        <v/>
      </c>
    </row>
    <row r="352" spans="15:33" ht="16.8" x14ac:dyDescent="0.3">
      <c r="O352" s="49"/>
      <c r="Z352" s="65"/>
      <c r="AA352" s="65"/>
      <c r="AB352" s="65"/>
      <c r="AC352" s="65"/>
      <c r="AE352" s="67" t="str">
        <f t="shared" ca="1" si="9"/>
        <v/>
      </c>
      <c r="AF352" s="67" t="str">
        <f t="shared" ca="1" si="10"/>
        <v/>
      </c>
      <c r="AG352" s="67" t="str">
        <f t="shared" ca="1" si="11"/>
        <v/>
      </c>
    </row>
    <row r="353" spans="15:33" ht="16.8" x14ac:dyDescent="0.3">
      <c r="O353" s="49"/>
      <c r="Z353" s="65"/>
      <c r="AA353" s="65"/>
      <c r="AB353" s="65"/>
      <c r="AC353" s="65"/>
      <c r="AE353" s="67" t="str">
        <f t="shared" ca="1" si="9"/>
        <v/>
      </c>
      <c r="AF353" s="67" t="str">
        <f t="shared" ca="1" si="10"/>
        <v/>
      </c>
      <c r="AG353" s="67" t="str">
        <f t="shared" ca="1" si="11"/>
        <v/>
      </c>
    </row>
    <row r="354" spans="15:33" ht="16.8" x14ac:dyDescent="0.3">
      <c r="O354" s="49"/>
      <c r="Z354" s="65"/>
      <c r="AA354" s="65"/>
      <c r="AB354" s="65"/>
      <c r="AC354" s="65"/>
      <c r="AE354" s="67" t="str">
        <f t="shared" ca="1" si="9"/>
        <v/>
      </c>
      <c r="AF354" s="67" t="str">
        <f t="shared" ca="1" si="10"/>
        <v/>
      </c>
      <c r="AG354" s="67" t="str">
        <f t="shared" ca="1" si="11"/>
        <v/>
      </c>
    </row>
    <row r="355" spans="15:33" ht="16.8" x14ac:dyDescent="0.3">
      <c r="O355" s="49"/>
      <c r="Z355" s="65"/>
      <c r="AA355" s="65"/>
      <c r="AB355" s="65"/>
      <c r="AC355" s="65"/>
      <c r="AE355" s="67" t="str">
        <f t="shared" ca="1" si="9"/>
        <v/>
      </c>
      <c r="AF355" s="67" t="str">
        <f t="shared" ca="1" si="10"/>
        <v/>
      </c>
      <c r="AG355" s="67" t="str">
        <f t="shared" ca="1" si="11"/>
        <v/>
      </c>
    </row>
    <row r="356" spans="15:33" ht="16.8" x14ac:dyDescent="0.3">
      <c r="O356" s="49"/>
      <c r="Z356" s="65"/>
      <c r="AA356" s="65"/>
      <c r="AB356" s="65"/>
      <c r="AC356" s="65"/>
      <c r="AE356" s="67" t="str">
        <f t="shared" ca="1" si="9"/>
        <v/>
      </c>
      <c r="AF356" s="67" t="str">
        <f t="shared" ca="1" si="10"/>
        <v/>
      </c>
      <c r="AG356" s="67" t="str">
        <f t="shared" ca="1" si="11"/>
        <v/>
      </c>
    </row>
    <row r="357" spans="15:33" ht="16.8" x14ac:dyDescent="0.3">
      <c r="O357" s="49"/>
      <c r="Z357" s="65"/>
      <c r="AA357" s="65"/>
      <c r="AB357" s="65"/>
      <c r="AC357" s="65"/>
      <c r="AE357" s="67" t="str">
        <f t="shared" ca="1" si="9"/>
        <v/>
      </c>
      <c r="AF357" s="67" t="str">
        <f t="shared" ca="1" si="10"/>
        <v/>
      </c>
      <c r="AG357" s="67" t="str">
        <f t="shared" ca="1" si="11"/>
        <v/>
      </c>
    </row>
    <row r="358" spans="15:33" ht="16.8" x14ac:dyDescent="0.3">
      <c r="O358" s="49"/>
      <c r="Z358" s="65"/>
      <c r="AA358" s="65"/>
      <c r="AB358" s="65"/>
      <c r="AC358" s="65"/>
      <c r="AE358" s="67" t="str">
        <f t="shared" ca="1" si="9"/>
        <v/>
      </c>
      <c r="AF358" s="67" t="str">
        <f t="shared" ca="1" si="10"/>
        <v/>
      </c>
      <c r="AG358" s="67" t="str">
        <f t="shared" ca="1" si="11"/>
        <v/>
      </c>
    </row>
    <row r="359" spans="15:33" ht="16.8" x14ac:dyDescent="0.3">
      <c r="O359" s="49"/>
      <c r="Z359" s="65"/>
      <c r="AA359" s="65"/>
      <c r="AB359" s="65"/>
      <c r="AC359" s="65"/>
      <c r="AE359" s="67" t="str">
        <f t="shared" ca="1" si="9"/>
        <v/>
      </c>
      <c r="AF359" s="67" t="str">
        <f t="shared" ca="1" si="10"/>
        <v/>
      </c>
      <c r="AG359" s="67" t="str">
        <f t="shared" ca="1" si="11"/>
        <v/>
      </c>
    </row>
    <row r="360" spans="15:33" ht="16.8" x14ac:dyDescent="0.3">
      <c r="O360" s="49"/>
      <c r="Z360" s="65"/>
      <c r="AA360" s="65"/>
      <c r="AB360" s="65"/>
      <c r="AC360" s="65"/>
      <c r="AE360" s="67" t="str">
        <f t="shared" ca="1" si="9"/>
        <v/>
      </c>
      <c r="AF360" s="67" t="str">
        <f t="shared" ca="1" si="10"/>
        <v/>
      </c>
      <c r="AG360" s="67" t="str">
        <f t="shared" ca="1" si="11"/>
        <v/>
      </c>
    </row>
    <row r="361" spans="15:33" ht="16.8" x14ac:dyDescent="0.3">
      <c r="O361" s="49"/>
      <c r="Z361" s="65"/>
      <c r="AA361" s="65"/>
      <c r="AB361" s="65"/>
      <c r="AC361" s="65"/>
      <c r="AE361" s="67" t="str">
        <f t="shared" ca="1" si="9"/>
        <v/>
      </c>
      <c r="AF361" s="67" t="str">
        <f t="shared" ca="1" si="10"/>
        <v/>
      </c>
      <c r="AG361" s="67" t="str">
        <f t="shared" ca="1" si="11"/>
        <v/>
      </c>
    </row>
    <row r="362" spans="15:33" ht="16.8" x14ac:dyDescent="0.3">
      <c r="O362" s="49"/>
      <c r="Z362" s="65"/>
      <c r="AA362" s="65"/>
      <c r="AB362" s="65"/>
      <c r="AC362" s="65"/>
      <c r="AE362" s="67" t="str">
        <f t="shared" ca="1" si="9"/>
        <v/>
      </c>
      <c r="AF362" s="67" t="str">
        <f t="shared" ca="1" si="10"/>
        <v/>
      </c>
      <c r="AG362" s="67" t="str">
        <f t="shared" ca="1" si="11"/>
        <v/>
      </c>
    </row>
    <row r="363" spans="15:33" ht="16.8" x14ac:dyDescent="0.3">
      <c r="O363" s="49"/>
      <c r="Z363" s="65"/>
      <c r="AA363" s="65"/>
      <c r="AB363" s="65"/>
      <c r="AC363" s="65"/>
      <c r="AE363" s="67" t="str">
        <f t="shared" ca="1" si="9"/>
        <v/>
      </c>
      <c r="AF363" s="67" t="str">
        <f t="shared" ca="1" si="10"/>
        <v/>
      </c>
      <c r="AG363" s="67" t="str">
        <f t="shared" ca="1" si="11"/>
        <v/>
      </c>
    </row>
    <row r="364" spans="15:33" ht="16.8" x14ac:dyDescent="0.3">
      <c r="O364" s="49"/>
      <c r="Z364" s="65"/>
      <c r="AA364" s="65"/>
      <c r="AB364" s="65"/>
      <c r="AC364" s="65"/>
      <c r="AE364" s="67" t="str">
        <f t="shared" ca="1" si="9"/>
        <v/>
      </c>
      <c r="AF364" s="67" t="str">
        <f t="shared" ca="1" si="10"/>
        <v/>
      </c>
      <c r="AG364" s="67" t="str">
        <f t="shared" ca="1" si="11"/>
        <v/>
      </c>
    </row>
    <row r="365" spans="15:33" ht="16.8" x14ac:dyDescent="0.3">
      <c r="O365" s="49"/>
      <c r="Z365" s="65"/>
      <c r="AA365" s="65"/>
      <c r="AB365" s="65"/>
      <c r="AC365" s="65"/>
      <c r="AE365" s="67" t="str">
        <f t="shared" ca="1" si="9"/>
        <v/>
      </c>
      <c r="AF365" s="67" t="str">
        <f t="shared" ca="1" si="10"/>
        <v/>
      </c>
      <c r="AG365" s="67" t="str">
        <f t="shared" ca="1" si="11"/>
        <v/>
      </c>
    </row>
    <row r="366" spans="15:33" ht="16.8" x14ac:dyDescent="0.3">
      <c r="O366" s="49"/>
      <c r="Z366" s="65"/>
      <c r="AA366" s="65"/>
      <c r="AB366" s="65"/>
      <c r="AC366" s="65"/>
      <c r="AE366" s="67" t="str">
        <f t="shared" ca="1" si="9"/>
        <v/>
      </c>
      <c r="AF366" s="67" t="str">
        <f t="shared" ca="1" si="10"/>
        <v/>
      </c>
      <c r="AG366" s="67" t="str">
        <f t="shared" ca="1" si="11"/>
        <v/>
      </c>
    </row>
    <row r="367" spans="15:33" ht="16.8" x14ac:dyDescent="0.3">
      <c r="O367" s="49"/>
      <c r="Z367" s="65"/>
      <c r="AA367" s="65"/>
      <c r="AB367" s="65"/>
      <c r="AC367" s="65"/>
      <c r="AE367" s="67" t="str">
        <f t="shared" ca="1" si="9"/>
        <v/>
      </c>
      <c r="AF367" s="67" t="str">
        <f t="shared" ca="1" si="10"/>
        <v/>
      </c>
      <c r="AG367" s="67" t="str">
        <f t="shared" ca="1" si="11"/>
        <v/>
      </c>
    </row>
    <row r="368" spans="15:33" ht="16.8" x14ac:dyDescent="0.3">
      <c r="O368" s="49"/>
      <c r="Z368" s="65"/>
      <c r="AA368" s="65"/>
      <c r="AB368" s="65"/>
      <c r="AC368" s="65"/>
      <c r="AE368" s="67" t="str">
        <f t="shared" ca="1" si="9"/>
        <v/>
      </c>
      <c r="AF368" s="67" t="str">
        <f t="shared" ca="1" si="10"/>
        <v/>
      </c>
      <c r="AG368" s="67" t="str">
        <f t="shared" ca="1" si="11"/>
        <v/>
      </c>
    </row>
    <row r="369" spans="15:33" ht="16.8" x14ac:dyDescent="0.3">
      <c r="O369" s="49"/>
      <c r="Z369" s="65"/>
      <c r="AA369" s="65"/>
      <c r="AB369" s="65"/>
      <c r="AC369" s="65"/>
      <c r="AE369" s="67" t="str">
        <f t="shared" ca="1" si="9"/>
        <v/>
      </c>
      <c r="AF369" s="67" t="str">
        <f t="shared" ca="1" si="10"/>
        <v/>
      </c>
      <c r="AG369" s="67" t="str">
        <f t="shared" ca="1" si="11"/>
        <v/>
      </c>
    </row>
    <row r="370" spans="15:33" ht="16.8" x14ac:dyDescent="0.3">
      <c r="O370" s="49"/>
      <c r="Z370" s="65"/>
      <c r="AA370" s="65"/>
      <c r="AB370" s="65"/>
      <c r="AC370" s="65"/>
      <c r="AE370" s="67" t="str">
        <f t="shared" ca="1" si="9"/>
        <v/>
      </c>
      <c r="AF370" s="67" t="str">
        <f t="shared" ca="1" si="10"/>
        <v/>
      </c>
      <c r="AG370" s="67" t="str">
        <f t="shared" ca="1" si="11"/>
        <v/>
      </c>
    </row>
    <row r="371" spans="15:33" ht="16.8" x14ac:dyDescent="0.3">
      <c r="O371" s="49"/>
      <c r="Z371" s="65"/>
      <c r="AA371" s="65"/>
      <c r="AB371" s="65"/>
      <c r="AC371" s="65"/>
      <c r="AE371" s="67" t="str">
        <f t="shared" ca="1" si="9"/>
        <v/>
      </c>
      <c r="AF371" s="67" t="str">
        <f t="shared" ca="1" si="10"/>
        <v/>
      </c>
      <c r="AG371" s="67" t="str">
        <f t="shared" ca="1" si="11"/>
        <v/>
      </c>
    </row>
    <row r="372" spans="15:33" ht="16.8" x14ac:dyDescent="0.3">
      <c r="O372" s="49"/>
      <c r="Z372" s="65"/>
      <c r="AA372" s="65"/>
      <c r="AB372" s="65"/>
      <c r="AC372" s="65"/>
      <c r="AE372" s="67" t="str">
        <f t="shared" ca="1" si="9"/>
        <v/>
      </c>
      <c r="AF372" s="67" t="str">
        <f t="shared" ca="1" si="10"/>
        <v/>
      </c>
      <c r="AG372" s="67" t="str">
        <f t="shared" ca="1" si="11"/>
        <v/>
      </c>
    </row>
    <row r="373" spans="15:33" ht="16.8" x14ac:dyDescent="0.3">
      <c r="O373" s="49"/>
      <c r="Z373" s="65"/>
      <c r="AA373" s="65"/>
      <c r="AB373" s="65"/>
      <c r="AC373" s="65"/>
      <c r="AE373" s="67" t="str">
        <f t="shared" ca="1" si="9"/>
        <v/>
      </c>
      <c r="AF373" s="67" t="str">
        <f t="shared" ca="1" si="10"/>
        <v/>
      </c>
      <c r="AG373" s="67" t="str">
        <f t="shared" ca="1" si="11"/>
        <v/>
      </c>
    </row>
    <row r="374" spans="15:33" ht="16.8" x14ac:dyDescent="0.3">
      <c r="O374" s="49"/>
      <c r="Z374" s="65"/>
      <c r="AA374" s="65"/>
      <c r="AB374" s="65"/>
      <c r="AC374" s="65"/>
      <c r="AE374" s="67" t="str">
        <f t="shared" ca="1" si="9"/>
        <v/>
      </c>
      <c r="AF374" s="67" t="str">
        <f t="shared" ca="1" si="10"/>
        <v/>
      </c>
      <c r="AG374" s="67" t="str">
        <f t="shared" ca="1" si="11"/>
        <v/>
      </c>
    </row>
    <row r="375" spans="15:33" ht="16.8" x14ac:dyDescent="0.3">
      <c r="O375" s="49"/>
      <c r="Z375" s="65"/>
      <c r="AA375" s="65"/>
      <c r="AB375" s="65"/>
      <c r="AC375" s="65"/>
      <c r="AE375" s="67" t="str">
        <f t="shared" ca="1" si="9"/>
        <v/>
      </c>
      <c r="AF375" s="67" t="str">
        <f t="shared" ca="1" si="10"/>
        <v/>
      </c>
      <c r="AG375" s="67" t="str">
        <f t="shared" ca="1" si="11"/>
        <v/>
      </c>
    </row>
    <row r="376" spans="15:33" ht="16.8" x14ac:dyDescent="0.3">
      <c r="O376" s="49"/>
      <c r="Z376" s="65"/>
      <c r="AA376" s="65"/>
      <c r="AB376" s="65"/>
      <c r="AC376" s="65"/>
      <c r="AE376" s="67" t="str">
        <f t="shared" ca="1" si="9"/>
        <v/>
      </c>
      <c r="AF376" s="67" t="str">
        <f t="shared" ca="1" si="10"/>
        <v/>
      </c>
      <c r="AG376" s="67" t="str">
        <f t="shared" ca="1" si="11"/>
        <v/>
      </c>
    </row>
    <row r="377" spans="15:33" ht="16.8" x14ac:dyDescent="0.3">
      <c r="O377" s="49"/>
      <c r="Z377" s="65"/>
      <c r="AA377" s="65"/>
      <c r="AB377" s="65"/>
      <c r="AC377" s="65"/>
      <c r="AE377" s="67" t="str">
        <f t="shared" ca="1" si="9"/>
        <v/>
      </c>
      <c r="AF377" s="67" t="str">
        <f t="shared" ca="1" si="10"/>
        <v/>
      </c>
      <c r="AG377" s="67" t="str">
        <f t="shared" ca="1" si="11"/>
        <v/>
      </c>
    </row>
    <row r="378" spans="15:33" ht="16.8" x14ac:dyDescent="0.3">
      <c r="O378" s="49"/>
      <c r="Z378" s="65"/>
      <c r="AA378" s="65"/>
      <c r="AB378" s="65"/>
      <c r="AC378" s="65"/>
      <c r="AE378" s="67" t="str">
        <f t="shared" ca="1" si="9"/>
        <v/>
      </c>
      <c r="AF378" s="67" t="str">
        <f t="shared" ca="1" si="10"/>
        <v/>
      </c>
      <c r="AG378" s="67" t="str">
        <f t="shared" ca="1" si="11"/>
        <v/>
      </c>
    </row>
    <row r="379" spans="15:33" ht="16.8" x14ac:dyDescent="0.3">
      <c r="O379" s="49"/>
      <c r="Z379" s="65"/>
      <c r="AA379" s="65"/>
      <c r="AB379" s="65"/>
      <c r="AC379" s="65"/>
      <c r="AE379" s="67" t="str">
        <f t="shared" ca="1" si="9"/>
        <v/>
      </c>
      <c r="AF379" s="67" t="str">
        <f t="shared" ca="1" si="10"/>
        <v/>
      </c>
      <c r="AG379" s="67" t="str">
        <f t="shared" ca="1" si="11"/>
        <v/>
      </c>
    </row>
    <row r="380" spans="15:33" ht="16.8" x14ac:dyDescent="0.3">
      <c r="O380" s="49"/>
      <c r="Z380" s="65"/>
      <c r="AA380" s="65"/>
      <c r="AB380" s="65"/>
      <c r="AC380" s="65"/>
      <c r="AE380" s="67" t="str">
        <f t="shared" ca="1" si="9"/>
        <v/>
      </c>
      <c r="AF380" s="67" t="str">
        <f t="shared" ca="1" si="10"/>
        <v/>
      </c>
      <c r="AG380" s="67" t="str">
        <f t="shared" ca="1" si="11"/>
        <v/>
      </c>
    </row>
    <row r="381" spans="15:33" ht="16.8" x14ac:dyDescent="0.3">
      <c r="O381" s="49"/>
      <c r="Z381" s="65"/>
      <c r="AA381" s="65"/>
      <c r="AB381" s="65"/>
      <c r="AC381" s="65"/>
      <c r="AE381" s="67" t="str">
        <f t="shared" ca="1" si="9"/>
        <v/>
      </c>
      <c r="AF381" s="67" t="str">
        <f t="shared" ca="1" si="10"/>
        <v/>
      </c>
      <c r="AG381" s="67" t="str">
        <f t="shared" ca="1" si="11"/>
        <v/>
      </c>
    </row>
    <row r="382" spans="15:33" ht="16.8" x14ac:dyDescent="0.3">
      <c r="O382" s="49"/>
      <c r="Z382" s="65"/>
      <c r="AA382" s="65"/>
      <c r="AB382" s="65"/>
      <c r="AC382" s="65"/>
      <c r="AE382" s="67" t="str">
        <f t="shared" ca="1" si="9"/>
        <v/>
      </c>
      <c r="AF382" s="67" t="str">
        <f t="shared" ca="1" si="10"/>
        <v/>
      </c>
      <c r="AG382" s="67" t="str">
        <f t="shared" ca="1" si="11"/>
        <v/>
      </c>
    </row>
    <row r="383" spans="15:33" ht="16.8" x14ac:dyDescent="0.3">
      <c r="O383" s="49"/>
      <c r="Z383" s="65"/>
      <c r="AA383" s="65"/>
      <c r="AB383" s="65"/>
      <c r="AC383" s="65"/>
      <c r="AE383" s="67" t="str">
        <f t="shared" ca="1" si="9"/>
        <v/>
      </c>
      <c r="AF383" s="67" t="str">
        <f t="shared" ca="1" si="10"/>
        <v/>
      </c>
      <c r="AG383" s="67" t="str">
        <f t="shared" ca="1" si="11"/>
        <v/>
      </c>
    </row>
    <row r="384" spans="15:33" ht="16.8" x14ac:dyDescent="0.3">
      <c r="O384" s="49"/>
      <c r="Z384" s="65"/>
      <c r="AA384" s="65"/>
      <c r="AB384" s="65"/>
      <c r="AC384" s="65"/>
      <c r="AE384" s="67" t="str">
        <f t="shared" ca="1" si="9"/>
        <v/>
      </c>
      <c r="AF384" s="67" t="str">
        <f t="shared" ca="1" si="10"/>
        <v/>
      </c>
      <c r="AG384" s="67" t="str">
        <f t="shared" ca="1" si="11"/>
        <v/>
      </c>
    </row>
    <row r="385" spans="15:33" ht="16.8" x14ac:dyDescent="0.3">
      <c r="O385" s="49"/>
      <c r="Z385" s="65"/>
      <c r="AA385" s="65"/>
      <c r="AB385" s="65"/>
      <c r="AC385" s="65"/>
      <c r="AE385" s="67" t="str">
        <f t="shared" ca="1" si="9"/>
        <v/>
      </c>
      <c r="AF385" s="67" t="str">
        <f t="shared" ca="1" si="10"/>
        <v/>
      </c>
      <c r="AG385" s="67" t="str">
        <f t="shared" ca="1" si="11"/>
        <v/>
      </c>
    </row>
    <row r="386" spans="15:33" ht="16.8" x14ac:dyDescent="0.3">
      <c r="O386" s="49"/>
      <c r="Z386" s="65"/>
      <c r="AA386" s="65"/>
      <c r="AB386" s="65"/>
      <c r="AC386" s="65"/>
      <c r="AE386" s="67" t="str">
        <f t="shared" ca="1" si="9"/>
        <v/>
      </c>
      <c r="AF386" s="67" t="str">
        <f t="shared" ca="1" si="10"/>
        <v/>
      </c>
      <c r="AG386" s="67" t="str">
        <f t="shared" ca="1" si="11"/>
        <v/>
      </c>
    </row>
    <row r="387" spans="15:33" ht="16.8" x14ac:dyDescent="0.3">
      <c r="O387" s="49"/>
      <c r="Z387" s="65"/>
      <c r="AA387" s="65"/>
      <c r="AB387" s="65"/>
      <c r="AC387" s="65"/>
      <c r="AE387" s="67" t="str">
        <f t="shared" ca="1" si="9"/>
        <v/>
      </c>
      <c r="AF387" s="67" t="str">
        <f t="shared" ca="1" si="10"/>
        <v/>
      </c>
      <c r="AG387" s="67" t="str">
        <f t="shared" ca="1" si="11"/>
        <v/>
      </c>
    </row>
    <row r="388" spans="15:33" ht="16.8" x14ac:dyDescent="0.3">
      <c r="O388" s="49"/>
      <c r="Z388" s="65"/>
      <c r="AA388" s="65"/>
      <c r="AB388" s="65"/>
      <c r="AC388" s="65"/>
      <c r="AE388" s="67" t="str">
        <f t="shared" ca="1" si="9"/>
        <v/>
      </c>
      <c r="AF388" s="67" t="str">
        <f t="shared" ca="1" si="10"/>
        <v/>
      </c>
      <c r="AG388" s="67" t="str">
        <f t="shared" ca="1" si="11"/>
        <v/>
      </c>
    </row>
    <row r="389" spans="15:33" ht="16.8" x14ac:dyDescent="0.3">
      <c r="O389" s="49"/>
      <c r="Z389" s="65"/>
      <c r="AA389" s="65"/>
      <c r="AB389" s="65"/>
      <c r="AC389" s="65"/>
      <c r="AE389" s="67" t="str">
        <f t="shared" ca="1" si="9"/>
        <v/>
      </c>
      <c r="AF389" s="67" t="str">
        <f t="shared" ca="1" si="10"/>
        <v/>
      </c>
      <c r="AG389" s="67" t="str">
        <f t="shared" ca="1" si="11"/>
        <v/>
      </c>
    </row>
    <row r="390" spans="15:33" ht="16.8" x14ac:dyDescent="0.3">
      <c r="O390" s="49"/>
      <c r="Z390" s="65"/>
      <c r="AA390" s="65"/>
      <c r="AB390" s="65"/>
      <c r="AC390" s="65"/>
      <c r="AE390" s="67" t="str">
        <f t="shared" ca="1" si="9"/>
        <v/>
      </c>
      <c r="AF390" s="67" t="str">
        <f t="shared" ca="1" si="10"/>
        <v/>
      </c>
      <c r="AG390" s="67" t="str">
        <f t="shared" ca="1" si="11"/>
        <v/>
      </c>
    </row>
    <row r="391" spans="15:33" ht="16.8" x14ac:dyDescent="0.3">
      <c r="O391" s="49"/>
      <c r="Z391" s="65"/>
      <c r="AA391" s="65"/>
      <c r="AB391" s="65"/>
      <c r="AC391" s="65"/>
      <c r="AE391" s="67" t="str">
        <f t="shared" ca="1" si="9"/>
        <v/>
      </c>
      <c r="AF391" s="67" t="str">
        <f t="shared" ca="1" si="10"/>
        <v/>
      </c>
      <c r="AG391" s="67" t="str">
        <f t="shared" ca="1" si="11"/>
        <v/>
      </c>
    </row>
    <row r="392" spans="15:33" ht="16.8" x14ac:dyDescent="0.3">
      <c r="O392" s="49"/>
      <c r="Z392" s="65"/>
      <c r="AA392" s="65"/>
      <c r="AB392" s="65"/>
      <c r="AC392" s="65"/>
      <c r="AE392" s="67" t="str">
        <f t="shared" ca="1" si="9"/>
        <v/>
      </c>
      <c r="AF392" s="67" t="str">
        <f t="shared" ca="1" si="10"/>
        <v/>
      </c>
      <c r="AG392" s="67" t="str">
        <f t="shared" ca="1" si="11"/>
        <v/>
      </c>
    </row>
    <row r="393" spans="15:33" ht="16.8" x14ac:dyDescent="0.3">
      <c r="O393" s="49"/>
      <c r="Z393" s="65"/>
      <c r="AA393" s="65"/>
      <c r="AB393" s="65"/>
      <c r="AC393" s="65"/>
      <c r="AE393" s="67" t="str">
        <f t="shared" ca="1" si="9"/>
        <v/>
      </c>
      <c r="AF393" s="67" t="str">
        <f t="shared" ca="1" si="10"/>
        <v/>
      </c>
      <c r="AG393" s="67" t="str">
        <f t="shared" ca="1" si="11"/>
        <v/>
      </c>
    </row>
    <row r="394" spans="15:33" ht="16.8" x14ac:dyDescent="0.3">
      <c r="O394" s="49"/>
      <c r="Z394" s="65"/>
      <c r="AA394" s="65"/>
      <c r="AB394" s="65"/>
      <c r="AC394" s="65"/>
      <c r="AE394" s="67" t="str">
        <f t="shared" ca="1" si="9"/>
        <v/>
      </c>
      <c r="AF394" s="67" t="str">
        <f t="shared" ca="1" si="10"/>
        <v/>
      </c>
      <c r="AG394" s="67" t="str">
        <f t="shared" ca="1" si="11"/>
        <v/>
      </c>
    </row>
    <row r="395" spans="15:33" ht="16.8" x14ac:dyDescent="0.3">
      <c r="O395" s="49"/>
      <c r="Z395" s="65"/>
      <c r="AA395" s="65"/>
      <c r="AB395" s="65"/>
      <c r="AC395" s="65"/>
      <c r="AE395" s="67" t="str">
        <f t="shared" ca="1" si="9"/>
        <v/>
      </c>
      <c r="AF395" s="67" t="str">
        <f t="shared" ca="1" si="10"/>
        <v/>
      </c>
      <c r="AG395" s="67" t="str">
        <f t="shared" ca="1" si="11"/>
        <v/>
      </c>
    </row>
    <row r="396" spans="15:33" ht="16.8" x14ac:dyDescent="0.3">
      <c r="O396" s="49"/>
      <c r="Z396" s="65"/>
      <c r="AA396" s="65"/>
      <c r="AB396" s="65"/>
      <c r="AC396" s="65"/>
      <c r="AE396" s="67" t="str">
        <f t="shared" ca="1" si="9"/>
        <v/>
      </c>
      <c r="AF396" s="67" t="str">
        <f t="shared" ca="1" si="10"/>
        <v/>
      </c>
      <c r="AG396" s="67" t="str">
        <f t="shared" ca="1" si="11"/>
        <v/>
      </c>
    </row>
    <row r="397" spans="15:33" ht="16.8" x14ac:dyDescent="0.3">
      <c r="O397" s="49"/>
      <c r="Z397" s="65"/>
      <c r="AA397" s="65"/>
      <c r="AB397" s="65"/>
      <c r="AC397" s="65"/>
      <c r="AE397" s="67" t="str">
        <f t="shared" ref="AE397:AE460" ca="1" si="12">IF(AND(INT(YEARFRAC(I397,TODAY()))&gt;=25,INT(YEARFRAC(I397,TODAY()))&lt;=35),INT(YEARFRAC(I397,TODAY())),"")</f>
        <v/>
      </c>
      <c r="AF397" s="67" t="str">
        <f t="shared" ref="AF397:AF460" ca="1" si="13">IF(AND(INT(YEARFRAC(I397,TODAY()))&gt;=36,INT(YEARFRAC(I397,TODAY()))&lt;=45),INT(YEARFRAC(I397,TODAY())),"")</f>
        <v/>
      </c>
      <c r="AG397" s="67" t="str">
        <f t="shared" ref="AG397:AG460" ca="1" si="14">IF(AND(INT(YEARFRAC(I397,TODAY()))&gt;=46,INT(YEARFRAC(I397,TODAY()))&lt;=50),INT(YEARFRAC(I397,TODAY())),"")</f>
        <v/>
      </c>
    </row>
    <row r="398" spans="15:33" ht="16.8" x14ac:dyDescent="0.3">
      <c r="O398" s="49"/>
      <c r="Z398" s="65"/>
      <c r="AA398" s="65"/>
      <c r="AB398" s="65"/>
      <c r="AC398" s="65"/>
      <c r="AE398" s="67" t="str">
        <f t="shared" ca="1" si="12"/>
        <v/>
      </c>
      <c r="AF398" s="67" t="str">
        <f t="shared" ca="1" si="13"/>
        <v/>
      </c>
      <c r="AG398" s="67" t="str">
        <f t="shared" ca="1" si="14"/>
        <v/>
      </c>
    </row>
    <row r="399" spans="15:33" ht="16.8" x14ac:dyDescent="0.3">
      <c r="O399" s="49"/>
      <c r="Z399" s="65"/>
      <c r="AA399" s="65"/>
      <c r="AB399" s="65"/>
      <c r="AC399" s="65"/>
      <c r="AE399" s="67" t="str">
        <f t="shared" ca="1" si="12"/>
        <v/>
      </c>
      <c r="AF399" s="67" t="str">
        <f t="shared" ca="1" si="13"/>
        <v/>
      </c>
      <c r="AG399" s="67" t="str">
        <f t="shared" ca="1" si="14"/>
        <v/>
      </c>
    </row>
    <row r="400" spans="15:33" ht="16.8" x14ac:dyDescent="0.3">
      <c r="O400" s="49"/>
      <c r="Z400" s="65"/>
      <c r="AA400" s="65"/>
      <c r="AB400" s="65"/>
      <c r="AC400" s="65"/>
      <c r="AE400" s="67" t="str">
        <f t="shared" ca="1" si="12"/>
        <v/>
      </c>
      <c r="AF400" s="67" t="str">
        <f t="shared" ca="1" si="13"/>
        <v/>
      </c>
      <c r="AG400" s="67" t="str">
        <f t="shared" ca="1" si="14"/>
        <v/>
      </c>
    </row>
    <row r="401" spans="15:33" ht="16.8" x14ac:dyDescent="0.3">
      <c r="O401" s="49"/>
      <c r="Z401" s="65"/>
      <c r="AA401" s="65"/>
      <c r="AB401" s="65"/>
      <c r="AC401" s="65"/>
      <c r="AE401" s="67" t="str">
        <f t="shared" ca="1" si="12"/>
        <v/>
      </c>
      <c r="AF401" s="67" t="str">
        <f t="shared" ca="1" si="13"/>
        <v/>
      </c>
      <c r="AG401" s="67" t="str">
        <f t="shared" ca="1" si="14"/>
        <v/>
      </c>
    </row>
    <row r="402" spans="15:33" ht="16.8" x14ac:dyDescent="0.3">
      <c r="O402" s="49"/>
      <c r="Z402" s="65"/>
      <c r="AA402" s="65"/>
      <c r="AB402" s="65"/>
      <c r="AC402" s="65"/>
      <c r="AE402" s="67" t="str">
        <f t="shared" ca="1" si="12"/>
        <v/>
      </c>
      <c r="AF402" s="67" t="str">
        <f t="shared" ca="1" si="13"/>
        <v/>
      </c>
      <c r="AG402" s="67" t="str">
        <f t="shared" ca="1" si="14"/>
        <v/>
      </c>
    </row>
    <row r="403" spans="15:33" ht="16.8" x14ac:dyDescent="0.3">
      <c r="O403" s="49"/>
      <c r="Z403" s="65"/>
      <c r="AA403" s="65"/>
      <c r="AB403" s="65"/>
      <c r="AC403" s="65"/>
      <c r="AE403" s="67" t="str">
        <f t="shared" ca="1" si="12"/>
        <v/>
      </c>
      <c r="AF403" s="67" t="str">
        <f t="shared" ca="1" si="13"/>
        <v/>
      </c>
      <c r="AG403" s="67" t="str">
        <f t="shared" ca="1" si="14"/>
        <v/>
      </c>
    </row>
    <row r="404" spans="15:33" ht="16.8" x14ac:dyDescent="0.3">
      <c r="O404" s="49"/>
      <c r="Z404" s="65"/>
      <c r="AA404" s="65"/>
      <c r="AB404" s="65"/>
      <c r="AC404" s="65"/>
      <c r="AE404" s="67" t="str">
        <f t="shared" ca="1" si="12"/>
        <v/>
      </c>
      <c r="AF404" s="67" t="str">
        <f t="shared" ca="1" si="13"/>
        <v/>
      </c>
      <c r="AG404" s="67" t="str">
        <f t="shared" ca="1" si="14"/>
        <v/>
      </c>
    </row>
    <row r="405" spans="15:33" ht="16.8" x14ac:dyDescent="0.3">
      <c r="O405" s="49"/>
      <c r="Z405" s="65"/>
      <c r="AA405" s="65"/>
      <c r="AB405" s="65"/>
      <c r="AC405" s="65"/>
      <c r="AE405" s="67" t="str">
        <f t="shared" ca="1" si="12"/>
        <v/>
      </c>
      <c r="AF405" s="67" t="str">
        <f t="shared" ca="1" si="13"/>
        <v/>
      </c>
      <c r="AG405" s="67" t="str">
        <f t="shared" ca="1" si="14"/>
        <v/>
      </c>
    </row>
    <row r="406" spans="15:33" ht="16.8" x14ac:dyDescent="0.3">
      <c r="O406" s="49"/>
      <c r="Z406" s="65"/>
      <c r="AA406" s="65"/>
      <c r="AB406" s="65"/>
      <c r="AC406" s="65"/>
      <c r="AE406" s="67" t="str">
        <f t="shared" ca="1" si="12"/>
        <v/>
      </c>
      <c r="AF406" s="67" t="str">
        <f t="shared" ca="1" si="13"/>
        <v/>
      </c>
      <c r="AG406" s="67" t="str">
        <f t="shared" ca="1" si="14"/>
        <v/>
      </c>
    </row>
    <row r="407" spans="15:33" ht="16.8" x14ac:dyDescent="0.3">
      <c r="O407" s="49"/>
      <c r="Z407" s="65"/>
      <c r="AA407" s="65"/>
      <c r="AB407" s="65"/>
      <c r="AC407" s="65"/>
      <c r="AE407" s="67" t="str">
        <f t="shared" ca="1" si="12"/>
        <v/>
      </c>
      <c r="AF407" s="67" t="str">
        <f t="shared" ca="1" si="13"/>
        <v/>
      </c>
      <c r="AG407" s="67" t="str">
        <f t="shared" ca="1" si="14"/>
        <v/>
      </c>
    </row>
    <row r="408" spans="15:33" ht="16.8" x14ac:dyDescent="0.3">
      <c r="O408" s="49"/>
      <c r="Z408" s="65"/>
      <c r="AA408" s="65"/>
      <c r="AB408" s="65"/>
      <c r="AC408" s="65"/>
      <c r="AE408" s="67" t="str">
        <f t="shared" ca="1" si="12"/>
        <v/>
      </c>
      <c r="AF408" s="67" t="str">
        <f t="shared" ca="1" si="13"/>
        <v/>
      </c>
      <c r="AG408" s="67" t="str">
        <f t="shared" ca="1" si="14"/>
        <v/>
      </c>
    </row>
    <row r="409" spans="15:33" ht="16.8" x14ac:dyDescent="0.3">
      <c r="O409" s="49"/>
      <c r="Z409" s="65"/>
      <c r="AA409" s="65"/>
      <c r="AB409" s="65"/>
      <c r="AC409" s="65"/>
      <c r="AE409" s="67" t="str">
        <f t="shared" ca="1" si="12"/>
        <v/>
      </c>
      <c r="AF409" s="67" t="str">
        <f t="shared" ca="1" si="13"/>
        <v/>
      </c>
      <c r="AG409" s="67" t="str">
        <f t="shared" ca="1" si="14"/>
        <v/>
      </c>
    </row>
    <row r="410" spans="15:33" ht="16.8" x14ac:dyDescent="0.3">
      <c r="O410" s="49"/>
      <c r="Z410" s="65"/>
      <c r="AA410" s="65"/>
      <c r="AB410" s="65"/>
      <c r="AC410" s="65"/>
      <c r="AE410" s="67" t="str">
        <f t="shared" ca="1" si="12"/>
        <v/>
      </c>
      <c r="AF410" s="67" t="str">
        <f t="shared" ca="1" si="13"/>
        <v/>
      </c>
      <c r="AG410" s="67" t="str">
        <f t="shared" ca="1" si="14"/>
        <v/>
      </c>
    </row>
    <row r="411" spans="15:33" ht="16.8" x14ac:dyDescent="0.3">
      <c r="O411" s="49"/>
      <c r="Z411" s="65"/>
      <c r="AA411" s="65"/>
      <c r="AB411" s="65"/>
      <c r="AC411" s="65"/>
      <c r="AE411" s="67" t="str">
        <f t="shared" ca="1" si="12"/>
        <v/>
      </c>
      <c r="AF411" s="67" t="str">
        <f t="shared" ca="1" si="13"/>
        <v/>
      </c>
      <c r="AG411" s="67" t="str">
        <f t="shared" ca="1" si="14"/>
        <v/>
      </c>
    </row>
    <row r="412" spans="15:33" ht="16.8" x14ac:dyDescent="0.3">
      <c r="O412" s="49"/>
      <c r="Z412" s="65"/>
      <c r="AA412" s="65"/>
      <c r="AB412" s="65"/>
      <c r="AC412" s="65"/>
      <c r="AE412" s="67" t="str">
        <f t="shared" ca="1" si="12"/>
        <v/>
      </c>
      <c r="AF412" s="67" t="str">
        <f t="shared" ca="1" si="13"/>
        <v/>
      </c>
      <c r="AG412" s="67" t="str">
        <f t="shared" ca="1" si="14"/>
        <v/>
      </c>
    </row>
    <row r="413" spans="15:33" ht="16.8" x14ac:dyDescent="0.3">
      <c r="O413" s="49"/>
      <c r="Z413" s="65"/>
      <c r="AA413" s="65"/>
      <c r="AB413" s="65"/>
      <c r="AC413" s="65"/>
      <c r="AE413" s="67" t="str">
        <f t="shared" ca="1" si="12"/>
        <v/>
      </c>
      <c r="AF413" s="67" t="str">
        <f t="shared" ca="1" si="13"/>
        <v/>
      </c>
      <c r="AG413" s="67" t="str">
        <f t="shared" ca="1" si="14"/>
        <v/>
      </c>
    </row>
    <row r="414" spans="15:33" ht="16.8" x14ac:dyDescent="0.3">
      <c r="O414" s="49"/>
      <c r="Z414" s="65"/>
      <c r="AA414" s="65"/>
      <c r="AB414" s="65"/>
      <c r="AC414" s="65"/>
      <c r="AE414" s="67" t="str">
        <f t="shared" ca="1" si="12"/>
        <v/>
      </c>
      <c r="AF414" s="67" t="str">
        <f t="shared" ca="1" si="13"/>
        <v/>
      </c>
      <c r="AG414" s="67" t="str">
        <f t="shared" ca="1" si="14"/>
        <v/>
      </c>
    </row>
    <row r="415" spans="15:33" ht="16.8" x14ac:dyDescent="0.3">
      <c r="O415" s="49"/>
      <c r="Z415" s="65"/>
      <c r="AA415" s="65"/>
      <c r="AB415" s="65"/>
      <c r="AC415" s="65"/>
      <c r="AE415" s="67" t="str">
        <f t="shared" ca="1" si="12"/>
        <v/>
      </c>
      <c r="AF415" s="67" t="str">
        <f t="shared" ca="1" si="13"/>
        <v/>
      </c>
      <c r="AG415" s="67" t="str">
        <f t="shared" ca="1" si="14"/>
        <v/>
      </c>
    </row>
    <row r="416" spans="15:33" ht="16.8" x14ac:dyDescent="0.3">
      <c r="O416" s="49"/>
      <c r="Z416" s="65"/>
      <c r="AA416" s="65"/>
      <c r="AB416" s="65"/>
      <c r="AC416" s="65"/>
      <c r="AE416" s="67" t="str">
        <f t="shared" ca="1" si="12"/>
        <v/>
      </c>
      <c r="AF416" s="67" t="str">
        <f t="shared" ca="1" si="13"/>
        <v/>
      </c>
      <c r="AG416" s="67" t="str">
        <f t="shared" ca="1" si="14"/>
        <v/>
      </c>
    </row>
    <row r="417" spans="15:33" ht="16.8" x14ac:dyDescent="0.3">
      <c r="O417" s="49"/>
      <c r="Z417" s="65"/>
      <c r="AA417" s="65"/>
      <c r="AB417" s="65"/>
      <c r="AC417" s="65"/>
      <c r="AE417" s="67" t="str">
        <f t="shared" ca="1" si="12"/>
        <v/>
      </c>
      <c r="AF417" s="67" t="str">
        <f t="shared" ca="1" si="13"/>
        <v/>
      </c>
      <c r="AG417" s="67" t="str">
        <f t="shared" ca="1" si="14"/>
        <v/>
      </c>
    </row>
    <row r="418" spans="15:33" ht="16.8" x14ac:dyDescent="0.3">
      <c r="O418" s="49"/>
      <c r="Z418" s="65"/>
      <c r="AA418" s="65"/>
      <c r="AB418" s="65"/>
      <c r="AC418" s="65"/>
      <c r="AE418" s="67" t="str">
        <f t="shared" ca="1" si="12"/>
        <v/>
      </c>
      <c r="AF418" s="67" t="str">
        <f t="shared" ca="1" si="13"/>
        <v/>
      </c>
      <c r="AG418" s="67" t="str">
        <f t="shared" ca="1" si="14"/>
        <v/>
      </c>
    </row>
    <row r="419" spans="15:33" ht="16.8" x14ac:dyDescent="0.3">
      <c r="O419" s="49"/>
      <c r="Z419" s="65"/>
      <c r="AA419" s="65"/>
      <c r="AB419" s="65"/>
      <c r="AC419" s="65"/>
      <c r="AE419" s="67" t="str">
        <f t="shared" ca="1" si="12"/>
        <v/>
      </c>
      <c r="AF419" s="67" t="str">
        <f t="shared" ca="1" si="13"/>
        <v/>
      </c>
      <c r="AG419" s="67" t="str">
        <f t="shared" ca="1" si="14"/>
        <v/>
      </c>
    </row>
    <row r="420" spans="15:33" ht="16.8" x14ac:dyDescent="0.3">
      <c r="O420" s="49"/>
      <c r="Z420" s="65"/>
      <c r="AA420" s="65"/>
      <c r="AB420" s="65"/>
      <c r="AC420" s="65"/>
      <c r="AE420" s="67" t="str">
        <f t="shared" ca="1" si="12"/>
        <v/>
      </c>
      <c r="AF420" s="67" t="str">
        <f t="shared" ca="1" si="13"/>
        <v/>
      </c>
      <c r="AG420" s="67" t="str">
        <f t="shared" ca="1" si="14"/>
        <v/>
      </c>
    </row>
    <row r="421" spans="15:33" ht="16.8" x14ac:dyDescent="0.3">
      <c r="O421" s="49"/>
      <c r="Z421" s="65"/>
      <c r="AA421" s="65"/>
      <c r="AB421" s="65"/>
      <c r="AC421" s="65"/>
      <c r="AE421" s="67" t="str">
        <f t="shared" ca="1" si="12"/>
        <v/>
      </c>
      <c r="AF421" s="67" t="str">
        <f t="shared" ca="1" si="13"/>
        <v/>
      </c>
      <c r="AG421" s="67" t="str">
        <f t="shared" ca="1" si="14"/>
        <v/>
      </c>
    </row>
    <row r="422" spans="15:33" ht="16.8" x14ac:dyDescent="0.3">
      <c r="O422" s="49"/>
      <c r="Z422" s="65"/>
      <c r="AA422" s="65"/>
      <c r="AB422" s="65"/>
      <c r="AC422" s="65"/>
      <c r="AE422" s="67" t="str">
        <f t="shared" ca="1" si="12"/>
        <v/>
      </c>
      <c r="AF422" s="67" t="str">
        <f t="shared" ca="1" si="13"/>
        <v/>
      </c>
      <c r="AG422" s="67" t="str">
        <f t="shared" ca="1" si="14"/>
        <v/>
      </c>
    </row>
    <row r="423" spans="15:33" ht="16.8" x14ac:dyDescent="0.3">
      <c r="O423" s="49"/>
      <c r="Z423" s="65"/>
      <c r="AA423" s="65"/>
      <c r="AB423" s="65"/>
      <c r="AC423" s="65"/>
      <c r="AE423" s="67" t="str">
        <f t="shared" ca="1" si="12"/>
        <v/>
      </c>
      <c r="AF423" s="67" t="str">
        <f t="shared" ca="1" si="13"/>
        <v/>
      </c>
      <c r="AG423" s="67" t="str">
        <f t="shared" ca="1" si="14"/>
        <v/>
      </c>
    </row>
    <row r="424" spans="15:33" ht="16.8" x14ac:dyDescent="0.3">
      <c r="O424" s="49"/>
      <c r="Z424" s="65"/>
      <c r="AA424" s="65"/>
      <c r="AB424" s="65"/>
      <c r="AC424" s="65"/>
      <c r="AE424" s="67" t="str">
        <f t="shared" ca="1" si="12"/>
        <v/>
      </c>
      <c r="AF424" s="67" t="str">
        <f t="shared" ca="1" si="13"/>
        <v/>
      </c>
      <c r="AG424" s="67" t="str">
        <f t="shared" ca="1" si="14"/>
        <v/>
      </c>
    </row>
    <row r="425" spans="15:33" ht="16.8" x14ac:dyDescent="0.3">
      <c r="O425" s="49"/>
      <c r="Z425" s="65"/>
      <c r="AA425" s="65"/>
      <c r="AB425" s="65"/>
      <c r="AC425" s="65"/>
      <c r="AE425" s="67" t="str">
        <f t="shared" ca="1" si="12"/>
        <v/>
      </c>
      <c r="AF425" s="67" t="str">
        <f t="shared" ca="1" si="13"/>
        <v/>
      </c>
      <c r="AG425" s="67" t="str">
        <f t="shared" ca="1" si="14"/>
        <v/>
      </c>
    </row>
    <row r="426" spans="15:33" ht="16.8" x14ac:dyDescent="0.3">
      <c r="O426" s="49"/>
      <c r="Z426" s="65"/>
      <c r="AA426" s="65"/>
      <c r="AB426" s="65"/>
      <c r="AC426" s="65"/>
      <c r="AE426" s="67" t="str">
        <f t="shared" ca="1" si="12"/>
        <v/>
      </c>
      <c r="AF426" s="67" t="str">
        <f t="shared" ca="1" si="13"/>
        <v/>
      </c>
      <c r="AG426" s="67" t="str">
        <f t="shared" ca="1" si="14"/>
        <v/>
      </c>
    </row>
    <row r="427" spans="15:33" ht="16.8" x14ac:dyDescent="0.3">
      <c r="O427" s="49"/>
      <c r="Z427" s="65"/>
      <c r="AA427" s="65"/>
      <c r="AB427" s="65"/>
      <c r="AC427" s="65"/>
      <c r="AE427" s="67" t="str">
        <f t="shared" ca="1" si="12"/>
        <v/>
      </c>
      <c r="AF427" s="67" t="str">
        <f t="shared" ca="1" si="13"/>
        <v/>
      </c>
      <c r="AG427" s="67" t="str">
        <f t="shared" ca="1" si="14"/>
        <v/>
      </c>
    </row>
    <row r="428" spans="15:33" ht="16.8" x14ac:dyDescent="0.3">
      <c r="O428" s="49"/>
      <c r="Z428" s="65"/>
      <c r="AA428" s="65"/>
      <c r="AB428" s="65"/>
      <c r="AC428" s="65"/>
      <c r="AE428" s="67" t="str">
        <f t="shared" ca="1" si="12"/>
        <v/>
      </c>
      <c r="AF428" s="67" t="str">
        <f t="shared" ca="1" si="13"/>
        <v/>
      </c>
      <c r="AG428" s="67" t="str">
        <f t="shared" ca="1" si="14"/>
        <v/>
      </c>
    </row>
    <row r="429" spans="15:33" ht="16.8" x14ac:dyDescent="0.3">
      <c r="O429" s="49"/>
      <c r="Z429" s="65"/>
      <c r="AA429" s="65"/>
      <c r="AB429" s="65"/>
      <c r="AC429" s="65"/>
      <c r="AE429" s="67" t="str">
        <f t="shared" ca="1" si="12"/>
        <v/>
      </c>
      <c r="AF429" s="67" t="str">
        <f t="shared" ca="1" si="13"/>
        <v/>
      </c>
      <c r="AG429" s="67" t="str">
        <f t="shared" ca="1" si="14"/>
        <v/>
      </c>
    </row>
    <row r="430" spans="15:33" ht="16.8" x14ac:dyDescent="0.3">
      <c r="O430" s="49"/>
      <c r="Z430" s="65"/>
      <c r="AA430" s="65"/>
      <c r="AB430" s="65"/>
      <c r="AC430" s="65"/>
      <c r="AE430" s="67" t="str">
        <f t="shared" ca="1" si="12"/>
        <v/>
      </c>
      <c r="AF430" s="67" t="str">
        <f t="shared" ca="1" si="13"/>
        <v/>
      </c>
      <c r="AG430" s="67" t="str">
        <f t="shared" ca="1" si="14"/>
        <v/>
      </c>
    </row>
    <row r="431" spans="15:33" ht="16.8" x14ac:dyDescent="0.3">
      <c r="O431" s="49"/>
      <c r="Z431" s="65"/>
      <c r="AA431" s="65"/>
      <c r="AB431" s="65"/>
      <c r="AC431" s="65"/>
      <c r="AE431" s="67" t="str">
        <f t="shared" ca="1" si="12"/>
        <v/>
      </c>
      <c r="AF431" s="67" t="str">
        <f t="shared" ca="1" si="13"/>
        <v/>
      </c>
      <c r="AG431" s="67" t="str">
        <f t="shared" ca="1" si="14"/>
        <v/>
      </c>
    </row>
    <row r="432" spans="15:33" ht="16.8" x14ac:dyDescent="0.3">
      <c r="O432" s="49"/>
      <c r="Z432" s="65"/>
      <c r="AA432" s="65"/>
      <c r="AB432" s="65"/>
      <c r="AC432" s="65"/>
      <c r="AE432" s="67" t="str">
        <f t="shared" ca="1" si="12"/>
        <v/>
      </c>
      <c r="AF432" s="67" t="str">
        <f t="shared" ca="1" si="13"/>
        <v/>
      </c>
      <c r="AG432" s="67" t="str">
        <f t="shared" ca="1" si="14"/>
        <v/>
      </c>
    </row>
    <row r="433" spans="15:33" ht="16.8" x14ac:dyDescent="0.3">
      <c r="O433" s="49"/>
      <c r="Z433" s="65"/>
      <c r="AA433" s="65"/>
      <c r="AB433" s="65"/>
      <c r="AC433" s="65"/>
      <c r="AE433" s="67" t="str">
        <f t="shared" ca="1" si="12"/>
        <v/>
      </c>
      <c r="AF433" s="67" t="str">
        <f t="shared" ca="1" si="13"/>
        <v/>
      </c>
      <c r="AG433" s="67" t="str">
        <f t="shared" ca="1" si="14"/>
        <v/>
      </c>
    </row>
    <row r="434" spans="15:33" ht="16.8" x14ac:dyDescent="0.3">
      <c r="O434" s="49"/>
      <c r="Z434" s="65"/>
      <c r="AA434" s="65"/>
      <c r="AB434" s="65"/>
      <c r="AC434" s="65"/>
      <c r="AE434" s="67" t="str">
        <f t="shared" ca="1" si="12"/>
        <v/>
      </c>
      <c r="AF434" s="67" t="str">
        <f t="shared" ca="1" si="13"/>
        <v/>
      </c>
      <c r="AG434" s="67" t="str">
        <f t="shared" ca="1" si="14"/>
        <v/>
      </c>
    </row>
    <row r="435" spans="15:33" ht="16.8" x14ac:dyDescent="0.3">
      <c r="O435" s="49"/>
      <c r="Z435" s="65"/>
      <c r="AA435" s="65"/>
      <c r="AB435" s="65"/>
      <c r="AC435" s="65"/>
      <c r="AE435" s="67" t="str">
        <f t="shared" ca="1" si="12"/>
        <v/>
      </c>
      <c r="AF435" s="67" t="str">
        <f t="shared" ca="1" si="13"/>
        <v/>
      </c>
      <c r="AG435" s="67" t="str">
        <f t="shared" ca="1" si="14"/>
        <v/>
      </c>
    </row>
    <row r="436" spans="15:33" ht="16.8" x14ac:dyDescent="0.3">
      <c r="O436" s="49"/>
      <c r="Z436" s="65"/>
      <c r="AA436" s="65"/>
      <c r="AB436" s="65"/>
      <c r="AC436" s="65"/>
      <c r="AE436" s="67" t="str">
        <f t="shared" ca="1" si="12"/>
        <v/>
      </c>
      <c r="AF436" s="67" t="str">
        <f t="shared" ca="1" si="13"/>
        <v/>
      </c>
      <c r="AG436" s="67" t="str">
        <f t="shared" ca="1" si="14"/>
        <v/>
      </c>
    </row>
    <row r="437" spans="15:33" ht="16.8" x14ac:dyDescent="0.3">
      <c r="O437" s="49"/>
      <c r="Z437" s="65"/>
      <c r="AA437" s="65"/>
      <c r="AB437" s="65"/>
      <c r="AC437" s="65"/>
      <c r="AE437" s="67" t="str">
        <f t="shared" ca="1" si="12"/>
        <v/>
      </c>
      <c r="AF437" s="67" t="str">
        <f t="shared" ca="1" si="13"/>
        <v/>
      </c>
      <c r="AG437" s="67" t="str">
        <f t="shared" ca="1" si="14"/>
        <v/>
      </c>
    </row>
    <row r="438" spans="15:33" ht="16.8" x14ac:dyDescent="0.3">
      <c r="O438" s="49"/>
      <c r="Z438" s="65"/>
      <c r="AA438" s="65"/>
      <c r="AB438" s="65"/>
      <c r="AC438" s="65"/>
      <c r="AE438" s="67" t="str">
        <f t="shared" ca="1" si="12"/>
        <v/>
      </c>
      <c r="AF438" s="67" t="str">
        <f t="shared" ca="1" si="13"/>
        <v/>
      </c>
      <c r="AG438" s="67" t="str">
        <f t="shared" ca="1" si="14"/>
        <v/>
      </c>
    </row>
    <row r="439" spans="15:33" ht="16.8" x14ac:dyDescent="0.3">
      <c r="O439" s="49"/>
      <c r="Z439" s="65"/>
      <c r="AA439" s="65"/>
      <c r="AB439" s="65"/>
      <c r="AC439" s="65"/>
      <c r="AE439" s="67" t="str">
        <f t="shared" ca="1" si="12"/>
        <v/>
      </c>
      <c r="AF439" s="67" t="str">
        <f t="shared" ca="1" si="13"/>
        <v/>
      </c>
      <c r="AG439" s="67" t="str">
        <f t="shared" ca="1" si="14"/>
        <v/>
      </c>
    </row>
    <row r="440" spans="15:33" ht="16.8" x14ac:dyDescent="0.3">
      <c r="O440" s="49"/>
      <c r="Z440" s="65"/>
      <c r="AA440" s="65"/>
      <c r="AB440" s="65"/>
      <c r="AC440" s="65"/>
      <c r="AE440" s="67" t="str">
        <f t="shared" ca="1" si="12"/>
        <v/>
      </c>
      <c r="AF440" s="67" t="str">
        <f t="shared" ca="1" si="13"/>
        <v/>
      </c>
      <c r="AG440" s="67" t="str">
        <f t="shared" ca="1" si="14"/>
        <v/>
      </c>
    </row>
    <row r="441" spans="15:33" ht="16.8" x14ac:dyDescent="0.3">
      <c r="O441" s="49"/>
      <c r="Z441" s="65"/>
      <c r="AA441" s="65"/>
      <c r="AB441" s="65"/>
      <c r="AC441" s="65"/>
      <c r="AE441" s="67" t="str">
        <f t="shared" ca="1" si="12"/>
        <v/>
      </c>
      <c r="AF441" s="67" t="str">
        <f t="shared" ca="1" si="13"/>
        <v/>
      </c>
      <c r="AG441" s="67" t="str">
        <f t="shared" ca="1" si="14"/>
        <v/>
      </c>
    </row>
    <row r="442" spans="15:33" ht="16.8" x14ac:dyDescent="0.3">
      <c r="O442" s="49"/>
      <c r="Z442" s="65"/>
      <c r="AA442" s="65"/>
      <c r="AB442" s="65"/>
      <c r="AC442" s="65"/>
      <c r="AE442" s="67" t="str">
        <f t="shared" ca="1" si="12"/>
        <v/>
      </c>
      <c r="AF442" s="67" t="str">
        <f t="shared" ca="1" si="13"/>
        <v/>
      </c>
      <c r="AG442" s="67" t="str">
        <f t="shared" ca="1" si="14"/>
        <v/>
      </c>
    </row>
    <row r="443" spans="15:33" ht="16.8" x14ac:dyDescent="0.3">
      <c r="O443" s="49"/>
      <c r="Z443" s="65"/>
      <c r="AA443" s="65"/>
      <c r="AB443" s="65"/>
      <c r="AC443" s="65"/>
      <c r="AE443" s="67" t="str">
        <f t="shared" ca="1" si="12"/>
        <v/>
      </c>
      <c r="AF443" s="67" t="str">
        <f t="shared" ca="1" si="13"/>
        <v/>
      </c>
      <c r="AG443" s="67" t="str">
        <f t="shared" ca="1" si="14"/>
        <v/>
      </c>
    </row>
    <row r="444" spans="15:33" ht="16.8" x14ac:dyDescent="0.3">
      <c r="O444" s="49"/>
      <c r="Z444" s="65"/>
      <c r="AA444" s="65"/>
      <c r="AB444" s="65"/>
      <c r="AC444" s="65"/>
      <c r="AE444" s="67" t="str">
        <f t="shared" ca="1" si="12"/>
        <v/>
      </c>
      <c r="AF444" s="67" t="str">
        <f t="shared" ca="1" si="13"/>
        <v/>
      </c>
      <c r="AG444" s="67" t="str">
        <f t="shared" ca="1" si="14"/>
        <v/>
      </c>
    </row>
    <row r="445" spans="15:33" ht="16.8" x14ac:dyDescent="0.3">
      <c r="O445" s="49"/>
      <c r="Z445" s="65"/>
      <c r="AA445" s="65"/>
      <c r="AB445" s="65"/>
      <c r="AC445" s="65"/>
      <c r="AE445" s="67" t="str">
        <f t="shared" ca="1" si="12"/>
        <v/>
      </c>
      <c r="AF445" s="67" t="str">
        <f t="shared" ca="1" si="13"/>
        <v/>
      </c>
      <c r="AG445" s="67" t="str">
        <f t="shared" ca="1" si="14"/>
        <v/>
      </c>
    </row>
    <row r="446" spans="15:33" ht="16.8" x14ac:dyDescent="0.3">
      <c r="O446" s="49"/>
      <c r="Z446" s="65"/>
      <c r="AA446" s="65"/>
      <c r="AB446" s="65"/>
      <c r="AC446" s="65"/>
      <c r="AE446" s="67" t="str">
        <f t="shared" ca="1" si="12"/>
        <v/>
      </c>
      <c r="AF446" s="67" t="str">
        <f t="shared" ca="1" si="13"/>
        <v/>
      </c>
      <c r="AG446" s="67" t="str">
        <f t="shared" ca="1" si="14"/>
        <v/>
      </c>
    </row>
    <row r="447" spans="15:33" ht="16.8" x14ac:dyDescent="0.3">
      <c r="O447" s="49"/>
      <c r="Z447" s="65"/>
      <c r="AA447" s="65"/>
      <c r="AB447" s="65"/>
      <c r="AC447" s="65"/>
      <c r="AE447" s="67" t="str">
        <f t="shared" ca="1" si="12"/>
        <v/>
      </c>
      <c r="AF447" s="67" t="str">
        <f t="shared" ca="1" si="13"/>
        <v/>
      </c>
      <c r="AG447" s="67" t="str">
        <f t="shared" ca="1" si="14"/>
        <v/>
      </c>
    </row>
    <row r="448" spans="15:33" ht="16.8" x14ac:dyDescent="0.3">
      <c r="O448" s="49"/>
      <c r="Z448" s="65"/>
      <c r="AA448" s="65"/>
      <c r="AB448" s="65"/>
      <c r="AC448" s="65"/>
      <c r="AE448" s="67" t="str">
        <f t="shared" ca="1" si="12"/>
        <v/>
      </c>
      <c r="AF448" s="67" t="str">
        <f t="shared" ca="1" si="13"/>
        <v/>
      </c>
      <c r="AG448" s="67" t="str">
        <f t="shared" ca="1" si="14"/>
        <v/>
      </c>
    </row>
    <row r="449" spans="15:33" ht="16.8" x14ac:dyDescent="0.3">
      <c r="O449" s="49"/>
      <c r="Z449" s="65"/>
      <c r="AA449" s="65"/>
      <c r="AB449" s="65"/>
      <c r="AC449" s="65"/>
      <c r="AE449" s="67" t="str">
        <f t="shared" ca="1" si="12"/>
        <v/>
      </c>
      <c r="AF449" s="67" t="str">
        <f t="shared" ca="1" si="13"/>
        <v/>
      </c>
      <c r="AG449" s="67" t="str">
        <f t="shared" ca="1" si="14"/>
        <v/>
      </c>
    </row>
    <row r="450" spans="15:33" ht="16.8" x14ac:dyDescent="0.3">
      <c r="O450" s="49"/>
      <c r="Z450" s="65"/>
      <c r="AA450" s="65"/>
      <c r="AB450" s="65"/>
      <c r="AC450" s="65"/>
      <c r="AE450" s="67" t="str">
        <f t="shared" ca="1" si="12"/>
        <v/>
      </c>
      <c r="AF450" s="67" t="str">
        <f t="shared" ca="1" si="13"/>
        <v/>
      </c>
      <c r="AG450" s="67" t="str">
        <f t="shared" ca="1" si="14"/>
        <v/>
      </c>
    </row>
    <row r="451" spans="15:33" ht="16.8" x14ac:dyDescent="0.3">
      <c r="O451" s="49"/>
      <c r="Z451" s="65"/>
      <c r="AA451" s="65"/>
      <c r="AB451" s="65"/>
      <c r="AC451" s="65"/>
      <c r="AE451" s="67" t="str">
        <f t="shared" ca="1" si="12"/>
        <v/>
      </c>
      <c r="AF451" s="67" t="str">
        <f t="shared" ca="1" si="13"/>
        <v/>
      </c>
      <c r="AG451" s="67" t="str">
        <f t="shared" ca="1" si="14"/>
        <v/>
      </c>
    </row>
    <row r="452" spans="15:33" ht="16.8" x14ac:dyDescent="0.3">
      <c r="O452" s="49"/>
      <c r="Z452" s="65"/>
      <c r="AA452" s="65"/>
      <c r="AB452" s="65"/>
      <c r="AC452" s="65"/>
      <c r="AE452" s="67" t="str">
        <f t="shared" ca="1" si="12"/>
        <v/>
      </c>
      <c r="AF452" s="67" t="str">
        <f t="shared" ca="1" si="13"/>
        <v/>
      </c>
      <c r="AG452" s="67" t="str">
        <f t="shared" ca="1" si="14"/>
        <v/>
      </c>
    </row>
    <row r="453" spans="15:33" ht="16.8" x14ac:dyDescent="0.3">
      <c r="O453" s="49"/>
      <c r="Z453" s="65"/>
      <c r="AA453" s="65"/>
      <c r="AB453" s="65"/>
      <c r="AC453" s="65"/>
      <c r="AE453" s="67" t="str">
        <f t="shared" ca="1" si="12"/>
        <v/>
      </c>
      <c r="AF453" s="67" t="str">
        <f t="shared" ca="1" si="13"/>
        <v/>
      </c>
      <c r="AG453" s="67" t="str">
        <f t="shared" ca="1" si="14"/>
        <v/>
      </c>
    </row>
    <row r="454" spans="15:33" ht="16.8" x14ac:dyDescent="0.3">
      <c r="O454" s="49"/>
      <c r="Z454" s="65"/>
      <c r="AA454" s="65"/>
      <c r="AB454" s="65"/>
      <c r="AC454" s="65"/>
      <c r="AE454" s="67" t="str">
        <f t="shared" ca="1" si="12"/>
        <v/>
      </c>
      <c r="AF454" s="67" t="str">
        <f t="shared" ca="1" si="13"/>
        <v/>
      </c>
      <c r="AG454" s="67" t="str">
        <f t="shared" ca="1" si="14"/>
        <v/>
      </c>
    </row>
    <row r="455" spans="15:33" ht="16.8" x14ac:dyDescent="0.3">
      <c r="O455" s="49"/>
      <c r="Z455" s="65"/>
      <c r="AA455" s="65"/>
      <c r="AB455" s="65"/>
      <c r="AC455" s="65"/>
      <c r="AE455" s="67" t="str">
        <f t="shared" ca="1" si="12"/>
        <v/>
      </c>
      <c r="AF455" s="67" t="str">
        <f t="shared" ca="1" si="13"/>
        <v/>
      </c>
      <c r="AG455" s="67" t="str">
        <f t="shared" ca="1" si="14"/>
        <v/>
      </c>
    </row>
    <row r="456" spans="15:33" ht="16.8" x14ac:dyDescent="0.3">
      <c r="O456" s="49"/>
      <c r="Z456" s="65"/>
      <c r="AA456" s="65"/>
      <c r="AB456" s="65"/>
      <c r="AC456" s="65"/>
      <c r="AE456" s="67" t="str">
        <f t="shared" ca="1" si="12"/>
        <v/>
      </c>
      <c r="AF456" s="67" t="str">
        <f t="shared" ca="1" si="13"/>
        <v/>
      </c>
      <c r="AG456" s="67" t="str">
        <f t="shared" ca="1" si="14"/>
        <v/>
      </c>
    </row>
    <row r="457" spans="15:33" ht="16.8" x14ac:dyDescent="0.3">
      <c r="O457" s="49"/>
      <c r="Z457" s="65"/>
      <c r="AA457" s="65"/>
      <c r="AB457" s="65"/>
      <c r="AC457" s="65"/>
      <c r="AE457" s="67" t="str">
        <f t="shared" ca="1" si="12"/>
        <v/>
      </c>
      <c r="AF457" s="67" t="str">
        <f t="shared" ca="1" si="13"/>
        <v/>
      </c>
      <c r="AG457" s="67" t="str">
        <f t="shared" ca="1" si="14"/>
        <v/>
      </c>
    </row>
    <row r="458" spans="15:33" ht="16.8" x14ac:dyDescent="0.3">
      <c r="O458" s="49"/>
      <c r="Z458" s="65"/>
      <c r="AA458" s="65"/>
      <c r="AB458" s="65"/>
      <c r="AC458" s="65"/>
      <c r="AE458" s="67" t="str">
        <f t="shared" ca="1" si="12"/>
        <v/>
      </c>
      <c r="AF458" s="67" t="str">
        <f t="shared" ca="1" si="13"/>
        <v/>
      </c>
      <c r="AG458" s="67" t="str">
        <f t="shared" ca="1" si="14"/>
        <v/>
      </c>
    </row>
    <row r="459" spans="15:33" ht="16.8" x14ac:dyDescent="0.3">
      <c r="O459" s="49"/>
      <c r="Z459" s="65"/>
      <c r="AA459" s="65"/>
      <c r="AB459" s="65"/>
      <c r="AC459" s="65"/>
      <c r="AE459" s="67" t="str">
        <f t="shared" ca="1" si="12"/>
        <v/>
      </c>
      <c r="AF459" s="67" t="str">
        <f t="shared" ca="1" si="13"/>
        <v/>
      </c>
      <c r="AG459" s="67" t="str">
        <f t="shared" ca="1" si="14"/>
        <v/>
      </c>
    </row>
    <row r="460" spans="15:33" ht="16.8" x14ac:dyDescent="0.3">
      <c r="O460" s="49"/>
      <c r="Z460" s="65"/>
      <c r="AA460" s="65"/>
      <c r="AB460" s="65"/>
      <c r="AC460" s="65"/>
      <c r="AE460" s="67" t="str">
        <f t="shared" ca="1" si="12"/>
        <v/>
      </c>
      <c r="AF460" s="67" t="str">
        <f t="shared" ca="1" si="13"/>
        <v/>
      </c>
      <c r="AG460" s="67" t="str">
        <f t="shared" ca="1" si="14"/>
        <v/>
      </c>
    </row>
    <row r="461" spans="15:33" ht="16.8" x14ac:dyDescent="0.3">
      <c r="O461" s="49"/>
      <c r="Z461" s="65"/>
      <c r="AA461" s="65"/>
      <c r="AB461" s="65"/>
      <c r="AC461" s="65"/>
      <c r="AE461" s="67" t="str">
        <f t="shared" ref="AE461:AE500" ca="1" si="15">IF(AND(INT(YEARFRAC(I461,TODAY()))&gt;=25,INT(YEARFRAC(I461,TODAY()))&lt;=35),INT(YEARFRAC(I461,TODAY())),"")</f>
        <v/>
      </c>
      <c r="AF461" s="67" t="str">
        <f t="shared" ref="AF461:AF500" ca="1" si="16">IF(AND(INT(YEARFRAC(I461,TODAY()))&gt;=36,INT(YEARFRAC(I461,TODAY()))&lt;=45),INT(YEARFRAC(I461,TODAY())),"")</f>
        <v/>
      </c>
      <c r="AG461" s="67" t="str">
        <f t="shared" ref="AG461:AG500" ca="1" si="17">IF(AND(INT(YEARFRAC(I461,TODAY()))&gt;=46,INT(YEARFRAC(I461,TODAY()))&lt;=50),INT(YEARFRAC(I461,TODAY())),"")</f>
        <v/>
      </c>
    </row>
    <row r="462" spans="15:33" ht="16.8" x14ac:dyDescent="0.3">
      <c r="O462" s="49"/>
      <c r="Z462" s="65"/>
      <c r="AA462" s="65"/>
      <c r="AB462" s="65"/>
      <c r="AC462" s="65"/>
      <c r="AE462" s="67" t="str">
        <f t="shared" ca="1" si="15"/>
        <v/>
      </c>
      <c r="AF462" s="67" t="str">
        <f t="shared" ca="1" si="16"/>
        <v/>
      </c>
      <c r="AG462" s="67" t="str">
        <f t="shared" ca="1" si="17"/>
        <v/>
      </c>
    </row>
    <row r="463" spans="15:33" ht="16.8" x14ac:dyDescent="0.3">
      <c r="O463" s="49"/>
      <c r="Z463" s="65"/>
      <c r="AA463" s="65"/>
      <c r="AB463" s="65"/>
      <c r="AC463" s="65"/>
      <c r="AE463" s="67" t="str">
        <f t="shared" ca="1" si="15"/>
        <v/>
      </c>
      <c r="AF463" s="67" t="str">
        <f t="shared" ca="1" si="16"/>
        <v/>
      </c>
      <c r="AG463" s="67" t="str">
        <f t="shared" ca="1" si="17"/>
        <v/>
      </c>
    </row>
    <row r="464" spans="15:33" ht="16.8" x14ac:dyDescent="0.3">
      <c r="O464" s="49"/>
      <c r="Z464" s="65"/>
      <c r="AA464" s="65"/>
      <c r="AB464" s="65"/>
      <c r="AC464" s="65"/>
      <c r="AE464" s="67" t="str">
        <f t="shared" ca="1" si="15"/>
        <v/>
      </c>
      <c r="AF464" s="67" t="str">
        <f t="shared" ca="1" si="16"/>
        <v/>
      </c>
      <c r="AG464" s="67" t="str">
        <f t="shared" ca="1" si="17"/>
        <v/>
      </c>
    </row>
    <row r="465" spans="15:33" ht="16.8" x14ac:dyDescent="0.3">
      <c r="O465" s="49"/>
      <c r="Z465" s="65"/>
      <c r="AA465" s="65"/>
      <c r="AB465" s="65"/>
      <c r="AC465" s="65"/>
      <c r="AE465" s="67" t="str">
        <f t="shared" ca="1" si="15"/>
        <v/>
      </c>
      <c r="AF465" s="67" t="str">
        <f t="shared" ca="1" si="16"/>
        <v/>
      </c>
      <c r="AG465" s="67" t="str">
        <f t="shared" ca="1" si="17"/>
        <v/>
      </c>
    </row>
    <row r="466" spans="15:33" ht="16.8" x14ac:dyDescent="0.3">
      <c r="O466" s="49"/>
      <c r="Z466" s="65"/>
      <c r="AA466" s="65"/>
      <c r="AB466" s="65"/>
      <c r="AC466" s="65"/>
      <c r="AE466" s="67" t="str">
        <f t="shared" ca="1" si="15"/>
        <v/>
      </c>
      <c r="AF466" s="67" t="str">
        <f t="shared" ca="1" si="16"/>
        <v/>
      </c>
      <c r="AG466" s="67" t="str">
        <f t="shared" ca="1" si="17"/>
        <v/>
      </c>
    </row>
    <row r="467" spans="15:33" ht="16.8" x14ac:dyDescent="0.3">
      <c r="O467" s="49"/>
      <c r="Z467" s="65"/>
      <c r="AA467" s="65"/>
      <c r="AB467" s="65"/>
      <c r="AC467" s="65"/>
      <c r="AE467" s="67" t="str">
        <f t="shared" ca="1" si="15"/>
        <v/>
      </c>
      <c r="AF467" s="67" t="str">
        <f t="shared" ca="1" si="16"/>
        <v/>
      </c>
      <c r="AG467" s="67" t="str">
        <f t="shared" ca="1" si="17"/>
        <v/>
      </c>
    </row>
    <row r="468" spans="15:33" ht="16.8" x14ac:dyDescent="0.3">
      <c r="O468" s="49"/>
      <c r="Z468" s="65"/>
      <c r="AA468" s="65"/>
      <c r="AB468" s="65"/>
      <c r="AC468" s="65"/>
      <c r="AE468" s="67" t="str">
        <f t="shared" ca="1" si="15"/>
        <v/>
      </c>
      <c r="AF468" s="67" t="str">
        <f t="shared" ca="1" si="16"/>
        <v/>
      </c>
      <c r="AG468" s="67" t="str">
        <f t="shared" ca="1" si="17"/>
        <v/>
      </c>
    </row>
    <row r="469" spans="15:33" ht="16.8" x14ac:dyDescent="0.3">
      <c r="O469" s="49"/>
      <c r="Z469" s="65"/>
      <c r="AA469" s="65"/>
      <c r="AB469" s="65"/>
      <c r="AC469" s="65"/>
      <c r="AE469" s="67" t="str">
        <f t="shared" ca="1" si="15"/>
        <v/>
      </c>
      <c r="AF469" s="67" t="str">
        <f t="shared" ca="1" si="16"/>
        <v/>
      </c>
      <c r="AG469" s="67" t="str">
        <f t="shared" ca="1" si="17"/>
        <v/>
      </c>
    </row>
    <row r="470" spans="15:33" ht="16.8" x14ac:dyDescent="0.3">
      <c r="O470" s="49"/>
      <c r="Z470" s="65"/>
      <c r="AA470" s="65"/>
      <c r="AB470" s="65"/>
      <c r="AC470" s="65"/>
      <c r="AE470" s="67" t="str">
        <f t="shared" ca="1" si="15"/>
        <v/>
      </c>
      <c r="AF470" s="67" t="str">
        <f t="shared" ca="1" si="16"/>
        <v/>
      </c>
      <c r="AG470" s="67" t="str">
        <f t="shared" ca="1" si="17"/>
        <v/>
      </c>
    </row>
    <row r="471" spans="15:33" ht="16.8" x14ac:dyDescent="0.3">
      <c r="O471" s="49"/>
      <c r="Z471" s="65"/>
      <c r="AA471" s="65"/>
      <c r="AB471" s="65"/>
      <c r="AC471" s="65"/>
      <c r="AE471" s="67" t="str">
        <f t="shared" ca="1" si="15"/>
        <v/>
      </c>
      <c r="AF471" s="67" t="str">
        <f t="shared" ca="1" si="16"/>
        <v/>
      </c>
      <c r="AG471" s="67" t="str">
        <f t="shared" ca="1" si="17"/>
        <v/>
      </c>
    </row>
    <row r="472" spans="15:33" ht="16.8" x14ac:dyDescent="0.3">
      <c r="O472" s="49"/>
      <c r="Z472" s="65"/>
      <c r="AA472" s="65"/>
      <c r="AB472" s="65"/>
      <c r="AC472" s="65"/>
      <c r="AE472" s="67" t="str">
        <f t="shared" ca="1" si="15"/>
        <v/>
      </c>
      <c r="AF472" s="67" t="str">
        <f t="shared" ca="1" si="16"/>
        <v/>
      </c>
      <c r="AG472" s="67" t="str">
        <f t="shared" ca="1" si="17"/>
        <v/>
      </c>
    </row>
    <row r="473" spans="15:33" ht="16.8" x14ac:dyDescent="0.3">
      <c r="O473" s="49"/>
      <c r="Z473" s="65"/>
      <c r="AA473" s="65"/>
      <c r="AB473" s="65"/>
      <c r="AC473" s="65"/>
      <c r="AE473" s="67" t="str">
        <f t="shared" ca="1" si="15"/>
        <v/>
      </c>
      <c r="AF473" s="67" t="str">
        <f t="shared" ca="1" si="16"/>
        <v/>
      </c>
      <c r="AG473" s="67" t="str">
        <f t="shared" ca="1" si="17"/>
        <v/>
      </c>
    </row>
    <row r="474" spans="15:33" ht="16.8" x14ac:dyDescent="0.3">
      <c r="O474" s="49"/>
      <c r="Z474" s="65"/>
      <c r="AA474" s="65"/>
      <c r="AB474" s="65"/>
      <c r="AC474" s="65"/>
      <c r="AE474" s="67" t="str">
        <f t="shared" ca="1" si="15"/>
        <v/>
      </c>
      <c r="AF474" s="67" t="str">
        <f t="shared" ca="1" si="16"/>
        <v/>
      </c>
      <c r="AG474" s="67" t="str">
        <f t="shared" ca="1" si="17"/>
        <v/>
      </c>
    </row>
    <row r="475" spans="15:33" ht="16.8" x14ac:dyDescent="0.3">
      <c r="O475" s="49"/>
      <c r="Z475" s="65"/>
      <c r="AA475" s="65"/>
      <c r="AB475" s="65"/>
      <c r="AC475" s="65"/>
      <c r="AE475" s="67" t="str">
        <f t="shared" ca="1" si="15"/>
        <v/>
      </c>
      <c r="AF475" s="67" t="str">
        <f t="shared" ca="1" si="16"/>
        <v/>
      </c>
      <c r="AG475" s="67" t="str">
        <f t="shared" ca="1" si="17"/>
        <v/>
      </c>
    </row>
    <row r="476" spans="15:33" ht="16.8" x14ac:dyDescent="0.3">
      <c r="O476" s="49"/>
      <c r="Z476" s="65"/>
      <c r="AA476" s="65"/>
      <c r="AB476" s="65"/>
      <c r="AC476" s="65"/>
      <c r="AE476" s="67" t="str">
        <f t="shared" ca="1" si="15"/>
        <v/>
      </c>
      <c r="AF476" s="67" t="str">
        <f t="shared" ca="1" si="16"/>
        <v/>
      </c>
      <c r="AG476" s="67" t="str">
        <f t="shared" ca="1" si="17"/>
        <v/>
      </c>
    </row>
    <row r="477" spans="15:33" ht="16.8" x14ac:dyDescent="0.3">
      <c r="O477" s="49"/>
      <c r="Z477" s="65"/>
      <c r="AA477" s="65"/>
      <c r="AB477" s="65"/>
      <c r="AC477" s="65"/>
      <c r="AE477" s="67" t="str">
        <f t="shared" ca="1" si="15"/>
        <v/>
      </c>
      <c r="AF477" s="67" t="str">
        <f t="shared" ca="1" si="16"/>
        <v/>
      </c>
      <c r="AG477" s="67" t="str">
        <f t="shared" ca="1" si="17"/>
        <v/>
      </c>
    </row>
    <row r="478" spans="15:33" ht="16.8" x14ac:dyDescent="0.3">
      <c r="O478" s="49"/>
      <c r="Z478" s="65"/>
      <c r="AA478" s="65"/>
      <c r="AB478" s="65"/>
      <c r="AC478" s="65"/>
      <c r="AE478" s="67" t="str">
        <f t="shared" ca="1" si="15"/>
        <v/>
      </c>
      <c r="AF478" s="67" t="str">
        <f t="shared" ca="1" si="16"/>
        <v/>
      </c>
      <c r="AG478" s="67" t="str">
        <f t="shared" ca="1" si="17"/>
        <v/>
      </c>
    </row>
    <row r="479" spans="15:33" ht="16.8" x14ac:dyDescent="0.3">
      <c r="O479" s="49"/>
      <c r="Z479" s="65"/>
      <c r="AA479" s="65"/>
      <c r="AB479" s="65"/>
      <c r="AC479" s="65"/>
      <c r="AE479" s="67" t="str">
        <f t="shared" ca="1" si="15"/>
        <v/>
      </c>
      <c r="AF479" s="67" t="str">
        <f t="shared" ca="1" si="16"/>
        <v/>
      </c>
      <c r="AG479" s="67" t="str">
        <f t="shared" ca="1" si="17"/>
        <v/>
      </c>
    </row>
    <row r="480" spans="15:33" ht="16.8" x14ac:dyDescent="0.3">
      <c r="O480" s="49"/>
      <c r="Z480" s="65"/>
      <c r="AA480" s="65"/>
      <c r="AB480" s="65"/>
      <c r="AC480" s="65"/>
      <c r="AE480" s="67" t="str">
        <f t="shared" ca="1" si="15"/>
        <v/>
      </c>
      <c r="AF480" s="67" t="str">
        <f t="shared" ca="1" si="16"/>
        <v/>
      </c>
      <c r="AG480" s="67" t="str">
        <f t="shared" ca="1" si="17"/>
        <v/>
      </c>
    </row>
    <row r="481" spans="15:33" ht="16.8" x14ac:dyDescent="0.3">
      <c r="O481" s="49"/>
      <c r="Z481" s="65"/>
      <c r="AA481" s="65"/>
      <c r="AB481" s="65"/>
      <c r="AC481" s="65"/>
      <c r="AE481" s="67" t="str">
        <f t="shared" ca="1" si="15"/>
        <v/>
      </c>
      <c r="AF481" s="67" t="str">
        <f t="shared" ca="1" si="16"/>
        <v/>
      </c>
      <c r="AG481" s="67" t="str">
        <f t="shared" ca="1" si="17"/>
        <v/>
      </c>
    </row>
    <row r="482" spans="15:33" ht="16.8" x14ac:dyDescent="0.3">
      <c r="O482" s="49"/>
      <c r="Z482" s="65"/>
      <c r="AA482" s="65"/>
      <c r="AB482" s="65"/>
      <c r="AC482" s="65"/>
      <c r="AE482" s="67" t="str">
        <f t="shared" ca="1" si="15"/>
        <v/>
      </c>
      <c r="AF482" s="67" t="str">
        <f t="shared" ca="1" si="16"/>
        <v/>
      </c>
      <c r="AG482" s="67" t="str">
        <f t="shared" ca="1" si="17"/>
        <v/>
      </c>
    </row>
    <row r="483" spans="15:33" ht="16.8" x14ac:dyDescent="0.3">
      <c r="O483" s="49"/>
      <c r="Z483" s="65"/>
      <c r="AA483" s="65"/>
      <c r="AB483" s="65"/>
      <c r="AC483" s="65"/>
      <c r="AE483" s="67" t="str">
        <f t="shared" ca="1" si="15"/>
        <v/>
      </c>
      <c r="AF483" s="67" t="str">
        <f t="shared" ca="1" si="16"/>
        <v/>
      </c>
      <c r="AG483" s="67" t="str">
        <f t="shared" ca="1" si="17"/>
        <v/>
      </c>
    </row>
    <row r="484" spans="15:33" ht="16.8" x14ac:dyDescent="0.3">
      <c r="O484" s="49"/>
      <c r="Z484" s="65"/>
      <c r="AA484" s="65"/>
      <c r="AB484" s="65"/>
      <c r="AC484" s="65"/>
      <c r="AE484" s="67" t="str">
        <f t="shared" ca="1" si="15"/>
        <v/>
      </c>
      <c r="AF484" s="67" t="str">
        <f t="shared" ca="1" si="16"/>
        <v/>
      </c>
      <c r="AG484" s="67" t="str">
        <f t="shared" ca="1" si="17"/>
        <v/>
      </c>
    </row>
    <row r="485" spans="15:33" ht="16.8" x14ac:dyDescent="0.3">
      <c r="O485" s="49"/>
      <c r="Z485" s="65"/>
      <c r="AA485" s="65"/>
      <c r="AB485" s="65"/>
      <c r="AC485" s="65"/>
      <c r="AE485" s="67" t="str">
        <f t="shared" ca="1" si="15"/>
        <v/>
      </c>
      <c r="AF485" s="67" t="str">
        <f t="shared" ca="1" si="16"/>
        <v/>
      </c>
      <c r="AG485" s="67" t="str">
        <f t="shared" ca="1" si="17"/>
        <v/>
      </c>
    </row>
    <row r="486" spans="15:33" ht="16.8" x14ac:dyDescent="0.3">
      <c r="O486" s="49"/>
      <c r="Z486" s="65"/>
      <c r="AA486" s="65"/>
      <c r="AB486" s="65"/>
      <c r="AC486" s="65"/>
      <c r="AE486" s="67" t="str">
        <f t="shared" ca="1" si="15"/>
        <v/>
      </c>
      <c r="AF486" s="67" t="str">
        <f t="shared" ca="1" si="16"/>
        <v/>
      </c>
      <c r="AG486" s="67" t="str">
        <f t="shared" ca="1" si="17"/>
        <v/>
      </c>
    </row>
    <row r="487" spans="15:33" ht="16.8" x14ac:dyDescent="0.3">
      <c r="O487" s="49"/>
      <c r="Z487" s="65"/>
      <c r="AA487" s="65"/>
      <c r="AB487" s="65"/>
      <c r="AC487" s="65"/>
      <c r="AE487" s="67" t="str">
        <f t="shared" ca="1" si="15"/>
        <v/>
      </c>
      <c r="AF487" s="67" t="str">
        <f t="shared" ca="1" si="16"/>
        <v/>
      </c>
      <c r="AG487" s="67" t="str">
        <f t="shared" ca="1" si="17"/>
        <v/>
      </c>
    </row>
    <row r="488" spans="15:33" ht="16.8" x14ac:dyDescent="0.3">
      <c r="O488" s="49"/>
      <c r="Z488" s="65"/>
      <c r="AA488" s="65"/>
      <c r="AB488" s="65"/>
      <c r="AC488" s="65"/>
      <c r="AE488" s="67" t="str">
        <f t="shared" ca="1" si="15"/>
        <v/>
      </c>
      <c r="AF488" s="67" t="str">
        <f t="shared" ca="1" si="16"/>
        <v/>
      </c>
      <c r="AG488" s="67" t="str">
        <f t="shared" ca="1" si="17"/>
        <v/>
      </c>
    </row>
    <row r="489" spans="15:33" ht="16.8" x14ac:dyDescent="0.3">
      <c r="O489" s="49"/>
      <c r="Z489" s="65"/>
      <c r="AA489" s="65"/>
      <c r="AB489" s="65"/>
      <c r="AC489" s="65"/>
      <c r="AE489" s="67" t="str">
        <f t="shared" ca="1" si="15"/>
        <v/>
      </c>
      <c r="AF489" s="67" t="str">
        <f t="shared" ca="1" si="16"/>
        <v/>
      </c>
      <c r="AG489" s="67" t="str">
        <f t="shared" ca="1" si="17"/>
        <v/>
      </c>
    </row>
    <row r="490" spans="15:33" ht="16.8" x14ac:dyDescent="0.3">
      <c r="O490" s="49"/>
      <c r="Z490" s="65"/>
      <c r="AA490" s="65"/>
      <c r="AB490" s="65"/>
      <c r="AC490" s="65"/>
      <c r="AE490" s="67" t="str">
        <f t="shared" ca="1" si="15"/>
        <v/>
      </c>
      <c r="AF490" s="67" t="str">
        <f t="shared" ca="1" si="16"/>
        <v/>
      </c>
      <c r="AG490" s="67" t="str">
        <f t="shared" ca="1" si="17"/>
        <v/>
      </c>
    </row>
    <row r="491" spans="15:33" ht="16.8" x14ac:dyDescent="0.3">
      <c r="O491" s="49"/>
      <c r="Z491" s="65"/>
      <c r="AA491" s="65"/>
      <c r="AB491" s="65"/>
      <c r="AC491" s="65"/>
      <c r="AE491" s="67" t="str">
        <f t="shared" ca="1" si="15"/>
        <v/>
      </c>
      <c r="AF491" s="67" t="str">
        <f t="shared" ca="1" si="16"/>
        <v/>
      </c>
      <c r="AG491" s="67" t="str">
        <f t="shared" ca="1" si="17"/>
        <v/>
      </c>
    </row>
    <row r="492" spans="15:33" ht="16.8" x14ac:dyDescent="0.3">
      <c r="O492" s="49"/>
      <c r="Z492" s="65"/>
      <c r="AA492" s="65"/>
      <c r="AB492" s="65"/>
      <c r="AC492" s="65"/>
      <c r="AE492" s="67" t="str">
        <f t="shared" ca="1" si="15"/>
        <v/>
      </c>
      <c r="AF492" s="67" t="str">
        <f t="shared" ca="1" si="16"/>
        <v/>
      </c>
      <c r="AG492" s="67" t="str">
        <f t="shared" ca="1" si="17"/>
        <v/>
      </c>
    </row>
    <row r="493" spans="15:33" ht="16.8" x14ac:dyDescent="0.3">
      <c r="O493" s="49"/>
      <c r="Z493" s="65"/>
      <c r="AA493" s="65"/>
      <c r="AB493" s="65"/>
      <c r="AC493" s="65"/>
      <c r="AE493" s="67" t="str">
        <f t="shared" ca="1" si="15"/>
        <v/>
      </c>
      <c r="AF493" s="67" t="str">
        <f t="shared" ca="1" si="16"/>
        <v/>
      </c>
      <c r="AG493" s="67" t="str">
        <f t="shared" ca="1" si="17"/>
        <v/>
      </c>
    </row>
    <row r="494" spans="15:33" ht="16.8" x14ac:dyDescent="0.3">
      <c r="O494" s="49"/>
      <c r="Z494" s="65"/>
      <c r="AA494" s="65"/>
      <c r="AB494" s="65"/>
      <c r="AC494" s="65"/>
      <c r="AE494" s="67" t="str">
        <f t="shared" ca="1" si="15"/>
        <v/>
      </c>
      <c r="AF494" s="67" t="str">
        <f t="shared" ca="1" si="16"/>
        <v/>
      </c>
      <c r="AG494" s="67" t="str">
        <f t="shared" ca="1" si="17"/>
        <v/>
      </c>
    </row>
    <row r="495" spans="15:33" ht="16.8" x14ac:dyDescent="0.3">
      <c r="O495" s="49"/>
      <c r="Z495" s="65"/>
      <c r="AA495" s="65"/>
      <c r="AB495" s="65"/>
      <c r="AC495" s="65"/>
      <c r="AE495" s="67" t="str">
        <f t="shared" ca="1" si="15"/>
        <v/>
      </c>
      <c r="AF495" s="67" t="str">
        <f t="shared" ca="1" si="16"/>
        <v/>
      </c>
      <c r="AG495" s="67" t="str">
        <f t="shared" ca="1" si="17"/>
        <v/>
      </c>
    </row>
    <row r="496" spans="15:33" ht="16.8" x14ac:dyDescent="0.3">
      <c r="O496" s="49"/>
      <c r="Z496" s="65"/>
      <c r="AA496" s="65"/>
      <c r="AB496" s="65"/>
      <c r="AC496" s="65"/>
      <c r="AE496" s="67" t="str">
        <f t="shared" ca="1" si="15"/>
        <v/>
      </c>
      <c r="AF496" s="67" t="str">
        <f t="shared" ca="1" si="16"/>
        <v/>
      </c>
      <c r="AG496" s="67" t="str">
        <f t="shared" ca="1" si="17"/>
        <v/>
      </c>
    </row>
    <row r="497" spans="15:33" ht="16.8" x14ac:dyDescent="0.3">
      <c r="O497" s="49"/>
      <c r="Z497" s="65"/>
      <c r="AA497" s="65"/>
      <c r="AB497" s="65"/>
      <c r="AC497" s="65"/>
      <c r="AE497" s="67" t="str">
        <f t="shared" ca="1" si="15"/>
        <v/>
      </c>
      <c r="AF497" s="67" t="str">
        <f t="shared" ca="1" si="16"/>
        <v/>
      </c>
      <c r="AG497" s="67" t="str">
        <f t="shared" ca="1" si="17"/>
        <v/>
      </c>
    </row>
    <row r="498" spans="15:33" ht="16.8" x14ac:dyDescent="0.3">
      <c r="O498" s="49"/>
      <c r="Z498" s="65"/>
      <c r="AA498" s="65"/>
      <c r="AB498" s="65"/>
      <c r="AC498" s="65"/>
      <c r="AE498" s="67" t="str">
        <f t="shared" ca="1" si="15"/>
        <v/>
      </c>
      <c r="AF498" s="67" t="str">
        <f t="shared" ca="1" si="16"/>
        <v/>
      </c>
      <c r="AG498" s="67" t="str">
        <f t="shared" ca="1" si="17"/>
        <v/>
      </c>
    </row>
    <row r="499" spans="15:33" ht="16.8" x14ac:dyDescent="0.3">
      <c r="O499" s="49"/>
      <c r="Z499" s="65"/>
      <c r="AA499" s="65"/>
      <c r="AB499" s="65"/>
      <c r="AC499" s="65"/>
      <c r="AE499" s="67" t="str">
        <f t="shared" ca="1" si="15"/>
        <v/>
      </c>
      <c r="AF499" s="67" t="str">
        <f t="shared" ca="1" si="16"/>
        <v/>
      </c>
      <c r="AG499" s="67" t="str">
        <f t="shared" ca="1" si="17"/>
        <v/>
      </c>
    </row>
    <row r="500" spans="15:33" ht="16.8" x14ac:dyDescent="0.3">
      <c r="Z500" s="65"/>
      <c r="AA500" s="65"/>
      <c r="AB500" s="65"/>
      <c r="AC500" s="65"/>
      <c r="AE500" s="67" t="str">
        <f t="shared" ca="1" si="15"/>
        <v/>
      </c>
      <c r="AF500" s="67" t="str">
        <f t="shared" ca="1" si="16"/>
        <v/>
      </c>
      <c r="AG500" s="67" t="str">
        <f t="shared" ca="1" si="17"/>
        <v/>
      </c>
    </row>
    <row r="501" spans="15:33" ht="16.8" x14ac:dyDescent="0.3">
      <c r="AC501" s="65"/>
      <c r="AE501" s="67"/>
      <c r="AF501" s="67"/>
      <c r="AG501" s="67"/>
    </row>
    <row r="502" spans="15:33" x14ac:dyDescent="0.3">
      <c r="AC502" s="65"/>
    </row>
    <row r="503" spans="15:33" x14ac:dyDescent="0.3">
      <c r="AC503" s="65"/>
    </row>
    <row r="504" spans="15:33" x14ac:dyDescent="0.3">
      <c r="AC504" s="65"/>
    </row>
    <row r="505" spans="15:33" x14ac:dyDescent="0.3">
      <c r="AC505" s="65"/>
    </row>
    <row r="506" spans="15:33" x14ac:dyDescent="0.3">
      <c r="AC506" s="65"/>
    </row>
    <row r="507" spans="15:33" x14ac:dyDescent="0.3">
      <c r="AC507" s="65"/>
    </row>
    <row r="508" spans="15:33" x14ac:dyDescent="0.3">
      <c r="AC508" s="65"/>
    </row>
    <row r="509" spans="15:33" x14ac:dyDescent="0.3">
      <c r="AC509" s="65"/>
    </row>
    <row r="510" spans="15:33" x14ac:dyDescent="0.3">
      <c r="AC510" s="65"/>
    </row>
    <row r="511" spans="15:33" x14ac:dyDescent="0.3">
      <c r="AC511" s="65"/>
    </row>
    <row r="512" spans="15:33" x14ac:dyDescent="0.3">
      <c r="AC512" s="65"/>
    </row>
  </sheetData>
  <autoFilter ref="A11:AH184">
    <sortState ref="A13:AH184">
      <sortCondition ref="E11:E184"/>
    </sortState>
  </autoFilter>
  <mergeCells count="38">
    <mergeCell ref="AC10:AC11"/>
    <mergeCell ref="T10:T11"/>
    <mergeCell ref="X10:X11"/>
    <mergeCell ref="Y1:AH1"/>
    <mergeCell ref="Y2:AH2"/>
    <mergeCell ref="Y3:AH3"/>
    <mergeCell ref="C4:AH4"/>
    <mergeCell ref="C5:AH5"/>
    <mergeCell ref="AA10:AA11"/>
    <mergeCell ref="N10:N11"/>
    <mergeCell ref="Y10:Y11"/>
    <mergeCell ref="AD10:AD11"/>
    <mergeCell ref="C6:AH6"/>
    <mergeCell ref="AB10:AB11"/>
    <mergeCell ref="S10:S11"/>
    <mergeCell ref="K10:K11"/>
    <mergeCell ref="M10:M11"/>
    <mergeCell ref="R10:R11"/>
    <mergeCell ref="P10:P11"/>
    <mergeCell ref="G10:G11"/>
    <mergeCell ref="O10:O11"/>
    <mergeCell ref="Q10:Q11"/>
    <mergeCell ref="A10:A11"/>
    <mergeCell ref="B10:B11"/>
    <mergeCell ref="C7:AH7"/>
    <mergeCell ref="U8:W8"/>
    <mergeCell ref="X8:Y8"/>
    <mergeCell ref="C9:AH9"/>
    <mergeCell ref="J10:J11"/>
    <mergeCell ref="H10:H11"/>
    <mergeCell ref="C10:C11"/>
    <mergeCell ref="D10:D11"/>
    <mergeCell ref="E10:E11"/>
    <mergeCell ref="F10:F11"/>
    <mergeCell ref="I10:I11"/>
    <mergeCell ref="U10:W10"/>
    <mergeCell ref="Z10:Z11"/>
    <mergeCell ref="L10:L11"/>
  </mergeCells>
  <phoneticPr fontId="3" type="noConversion"/>
  <conditionalFormatting sqref="A24:A600 A12:A14">
    <cfRule type="expression" dxfId="89" priority="37">
      <formula>AND(E12&lt;&gt;"",A12="")</formula>
    </cfRule>
  </conditionalFormatting>
  <conditionalFormatting sqref="D12:D14 D23:D594">
    <cfRule type="expression" dxfId="88" priority="36">
      <formula>AND(D12&lt;&gt;"",D12&lt;&gt;"солдат")</formula>
    </cfRule>
  </conditionalFormatting>
  <conditionalFormatting sqref="E13:E14">
    <cfRule type="duplicateValues" dxfId="87" priority="122"/>
  </conditionalFormatting>
  <conditionalFormatting sqref="E24">
    <cfRule type="duplicateValues" dxfId="86" priority="59"/>
  </conditionalFormatting>
  <conditionalFormatting sqref="E25">
    <cfRule type="duplicateValues" dxfId="85" priority="56"/>
  </conditionalFormatting>
  <conditionalFormatting sqref="E26:E27">
    <cfRule type="duplicateValues" dxfId="84" priority="55"/>
  </conditionalFormatting>
  <conditionalFormatting sqref="E28:E31">
    <cfRule type="duplicateValues" dxfId="83" priority="54"/>
  </conditionalFormatting>
  <conditionalFormatting sqref="E32">
    <cfRule type="duplicateValues" dxfId="82" priority="73"/>
  </conditionalFormatting>
  <conditionalFormatting sqref="E33">
    <cfRule type="duplicateValues" dxfId="81" priority="198"/>
  </conditionalFormatting>
  <conditionalFormatting sqref="E34:E38">
    <cfRule type="duplicateValues" dxfId="80" priority="206"/>
  </conditionalFormatting>
  <conditionalFormatting sqref="E43:E600 E1:E12 E39:E41">
    <cfRule type="duplicateValues" dxfId="79" priority="397"/>
  </conditionalFormatting>
  <conditionalFormatting sqref="H12:H600">
    <cfRule type="expression" dxfId="78" priority="554">
      <formula>AND(_xlfn.ISFORMULA(H12), H12="")</formula>
    </cfRule>
  </conditionalFormatting>
  <conditionalFormatting sqref="I12:I14 I24:I600">
    <cfRule type="expression" dxfId="77" priority="34">
      <formula>(IF(LEN(J12)&lt;&gt;10," ",LEFT(J12,5)+1))=I12</formula>
    </cfRule>
  </conditionalFormatting>
  <conditionalFormatting sqref="I12:J14 I24:J28">
    <cfRule type="notContainsBlanks" dxfId="76" priority="35">
      <formula>LEN(TRIM(I12))&gt;0</formula>
    </cfRule>
  </conditionalFormatting>
  <conditionalFormatting sqref="I30:J600 I29">
    <cfRule type="notContainsBlanks" dxfId="75" priority="48">
      <formula>LEN(TRIM(I29))&gt;0</formula>
    </cfRule>
  </conditionalFormatting>
  <conditionalFormatting sqref="J12:J14 J24:J28">
    <cfRule type="expression" dxfId="74" priority="33">
      <formula>VALUE(RIGHT(J12,1))         =     MOD(    MOD(   (MID(J12,1,1)*(-1)+MID(J12,2,1)*5+MID(J12,3,1)*7+MID(J12,4,1)*9+MID(J12,5,1)*4+MID(J12,6,1)*6+MID(J12,7,1)*10+MID(J12,8,1)*5+MID(J12,9,1)*7),11),10)</formula>
    </cfRule>
  </conditionalFormatting>
  <conditionalFormatting sqref="J30:J600">
    <cfRule type="expression" dxfId="73" priority="46">
      <formula>VALUE(RIGHT(J30,1))         =     MOD(    MOD(   (MID(J30,1,1)*(-1)+MID(J30,2,1)*5+MID(J30,3,1)*7+MID(J30,4,1)*9+MID(J30,5,1)*4+MID(J30,6,1)*6+MID(J30,7,1)*10+MID(J30,8,1)*5+MID(J30,9,1)*7),11),10)</formula>
    </cfRule>
  </conditionalFormatting>
  <conditionalFormatting sqref="A23">
    <cfRule type="expression" dxfId="72" priority="25">
      <formula>AND(E23&lt;&gt;"",A23="")</formula>
    </cfRule>
  </conditionalFormatting>
  <conditionalFormatting sqref="E23">
    <cfRule type="duplicateValues" dxfId="71" priority="26"/>
  </conditionalFormatting>
  <conditionalFormatting sqref="I23">
    <cfRule type="expression" dxfId="70" priority="21">
      <formula>(IF(LEN(J23)&lt;&gt;10," ",LEFT(J23,5)+1))=I23</formula>
    </cfRule>
  </conditionalFormatting>
  <conditionalFormatting sqref="I23:J23">
    <cfRule type="notContainsBlanks" dxfId="69" priority="23">
      <formula>LEN(TRIM(I23))&gt;0</formula>
    </cfRule>
  </conditionalFormatting>
  <conditionalFormatting sqref="J23">
    <cfRule type="expression" dxfId="68" priority="22">
      <formula>VALUE(RIGHT(J23,1))         =     MOD(    MOD(   (MID(J23,1,1)*(-1)+MID(J23,2,1)*5+MID(J23,3,1)*7+MID(J23,4,1)*9+MID(J23,5,1)*4+MID(J23,6,1)*6+MID(J23,7,1)*10+MID(J23,8,1)*5+MID(J23,9,1)*7),11),10)</formula>
    </cfRule>
  </conditionalFormatting>
  <conditionalFormatting sqref="A15:A16 A21:A22">
    <cfRule type="expression" dxfId="67" priority="14">
      <formula>AND(E15&lt;&gt;"",A15="")</formula>
    </cfRule>
  </conditionalFormatting>
  <conditionalFormatting sqref="D15:D16 D21:D22">
    <cfRule type="expression" dxfId="66" priority="13">
      <formula>AND(D15&lt;&gt;"",D15&lt;&gt;"солдат")</formula>
    </cfRule>
  </conditionalFormatting>
  <conditionalFormatting sqref="E16">
    <cfRule type="duplicateValues" dxfId="65" priority="18"/>
  </conditionalFormatting>
  <conditionalFormatting sqref="E21">
    <cfRule type="duplicateValues" dxfId="63" priority="16"/>
  </conditionalFormatting>
  <conditionalFormatting sqref="E22">
    <cfRule type="duplicateValues" dxfId="62" priority="15"/>
  </conditionalFormatting>
  <conditionalFormatting sqref="E15">
    <cfRule type="duplicateValues" dxfId="61" priority="19"/>
  </conditionalFormatting>
  <conditionalFormatting sqref="I15:I16 I21:I22">
    <cfRule type="expression" dxfId="60" priority="11">
      <formula>(IF(LEN(J15)&lt;&gt;10," ",LEFT(J15,5)+1))=I15</formula>
    </cfRule>
  </conditionalFormatting>
  <conditionalFormatting sqref="I15:J16 I21:J22">
    <cfRule type="notContainsBlanks" dxfId="59" priority="12">
      <formula>LEN(TRIM(I15))&gt;0</formula>
    </cfRule>
  </conditionalFormatting>
  <conditionalFormatting sqref="J15:J16 J21:J22">
    <cfRule type="expression" dxfId="58" priority="10">
      <formula>VALUE(RIGHT(J15,1))         =     MOD(    MOD(   (MID(J15,1,1)*(-1)+MID(J15,2,1)*5+MID(J15,3,1)*7+MID(J15,4,1)*9+MID(J15,5,1)*4+MID(J15,6,1)*6+MID(J15,7,1)*10+MID(J15,8,1)*5+MID(J15,9,1)*7),11),10)</formula>
    </cfRule>
  </conditionalFormatting>
  <conditionalFormatting sqref="A17:A20">
    <cfRule type="expression" dxfId="8" priority="5">
      <formula>AND(E17&lt;&gt;"",A17="")</formula>
    </cfRule>
  </conditionalFormatting>
  <conditionalFormatting sqref="D17:D20">
    <cfRule type="expression" dxfId="7" priority="4">
      <formula>AND(D17&lt;&gt;"",D17&lt;&gt;"солдат")</formula>
    </cfRule>
  </conditionalFormatting>
  <conditionalFormatting sqref="E18:E19">
    <cfRule type="duplicateValues" dxfId="6" priority="7"/>
  </conditionalFormatting>
  <conditionalFormatting sqref="E20">
    <cfRule type="duplicateValues" dxfId="5" priority="6"/>
  </conditionalFormatting>
  <conditionalFormatting sqref="E17">
    <cfRule type="duplicateValues" dxfId="4" priority="8"/>
  </conditionalFormatting>
  <conditionalFormatting sqref="I17:I20">
    <cfRule type="expression" dxfId="2" priority="2">
      <formula>(IF(LEN(J17)&lt;&gt;10," ",LEFT(J17,5)+1))=I17</formula>
    </cfRule>
  </conditionalFormatting>
  <conditionalFormatting sqref="I17:J20">
    <cfRule type="notContainsBlanks" dxfId="1" priority="3">
      <formula>LEN(TRIM(I17))&gt;0</formula>
    </cfRule>
  </conditionalFormatting>
  <conditionalFormatting sqref="J17:J20">
    <cfRule type="expression" dxfId="0" priority="1">
      <formula>VALUE(RIGHT(J17,1))         =     MOD(    MOD(   (MID(J17,1,1)*(-1)+MID(J17,2,1)*5+MID(J17,3,1)*7+MID(J17,4,1)*9+MID(J17,5,1)*4+MID(J17,6,1)*6+MID(J17,7,1)*10+MID(J17,8,1)*5+MID(J17,9,1)*7),11),10)</formula>
    </cfRule>
  </conditionalFormatting>
  <pageMargins left="0.39370078740157483" right="0.39370078740157483" top="0.78740157480314965" bottom="0.39370078740157483" header="0" footer="0"/>
  <pageSetup scale="16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240" operator="containsText" id="{681F17DD-AA0E-493F-A38D-D6CA7B66C73F}">
            <xm:f>NOT(ISERROR(SEARCH("Військове звання",D10)))</xm:f>
            <xm:f>"Військове звання"</xm:f>
            <x14:dxf>
              <fill>
                <patternFill>
                  <bgColor theme="0"/>
                </patternFill>
              </fill>
            </x14:dxf>
          </x14:cfRule>
          <xm:sqref>D10</xm:sqref>
        </x14:conditionalFormatting>
        <x14:conditionalFormatting xmlns:xm="http://schemas.microsoft.com/office/excel/2006/main">
          <x14:cfRule type="expression" priority="555" id="{AC5DDC59-2CE5-4671-8B36-6FF389AEDBE7}">
            <xm:f>AND(NOT(ISBLANK(F12)), COUNTIF(Settings!G1:G620, F12) &gt; 1, LEN(H12) = 0)</xm:f>
            <x14:dxf>
              <fill>
                <patternFill>
                  <bgColor rgb="FFFFFF00"/>
                </patternFill>
              </fill>
            </x14:dxf>
          </x14:cfRule>
          <xm:sqref>G12:G14 G23:G161</xm:sqref>
        </x14:conditionalFormatting>
        <x14:conditionalFormatting xmlns:xm="http://schemas.microsoft.com/office/excel/2006/main">
          <x14:cfRule type="expression" priority="556" id="{AC5DDC59-2CE5-4671-8B36-6FF389AEDBE7}">
            <xm:f>AND(NOT(ISBLANK(F162)), COUNTIF(Settings!G152:G770, F162) &gt; 1, LEN(H162) = 0)</xm:f>
            <x14:dxf>
              <fill>
                <patternFill>
                  <bgColor rgb="FFFFFF00"/>
                </patternFill>
              </fill>
            </x14:dxf>
          </x14:cfRule>
          <xm:sqref>G162:G300</xm:sqref>
        </x14:conditionalFormatting>
        <x14:conditionalFormatting xmlns:xm="http://schemas.microsoft.com/office/excel/2006/main">
          <x14:cfRule type="expression" priority="553" id="{6B9D9794-54A9-4D6F-8D35-66275360635B}">
            <xm:f>IF(   F12="",   FALSE,   SUMPRODUCT(     (LOWER(TRIM(CLEAN(Settings!G$1:G$609)))=LOWER(TRIM(CLEAN(F12)))) *     (LOWER(TRIM(CLEAN(Settings!H$1:H$609)))=LOWER(TRIM(CLEAN(H12))))   )=0 )</xm:f>
            <x14:dxf>
              <fill>
                <patternFill>
                  <bgColor rgb="FFFFFF00"/>
                </patternFill>
              </fill>
            </x14:dxf>
          </x14:cfRule>
          <xm:sqref>H12:H600</xm:sqref>
        </x14:conditionalFormatting>
        <x14:conditionalFormatting xmlns:xm="http://schemas.microsoft.com/office/excel/2006/main">
          <x14:cfRule type="expression" priority="20" id="{68AD5A99-ABC8-4436-9C3B-AC9246195526}">
            <xm:f>AND(NOT(ISBLANK(F15)), COUNTIF('\Users\Admin\Downloads\[донесення 5.10 загальне 05.12.25___1бат_до доповіді - ОВ.xlsx]Settings'!#REF!, F15) &gt; 1, LEN(H15) = 0)</xm:f>
            <x14:dxf>
              <fill>
                <patternFill>
                  <bgColor rgb="FFFFFF00"/>
                </patternFill>
              </fill>
            </x14:dxf>
          </x14:cfRule>
          <xm:sqref>G15:G16 G21:G22</xm:sqref>
        </x14:conditionalFormatting>
        <x14:conditionalFormatting xmlns:xm="http://schemas.microsoft.com/office/excel/2006/main">
          <x14:cfRule type="expression" priority="9" id="{F2EFE489-44B9-48C4-8BAF-89BA62209372}">
            <xm:f>AND(NOT(ISBLANK(F17)), COUNTIF('\Users\Admin\Downloads\Новая папка (3)\[донесення 5.10 загальне 06.12.25___1бат_до доповіді - ОВ.xlsx]Settings'!#REF!, F17) &gt; 1, LEN(H17) = 0)</xm:f>
            <x14:dxf>
              <fill>
                <patternFill>
                  <bgColor rgb="FFFFFF00"/>
                </patternFill>
              </fill>
            </x14:dxf>
          </x14:cfRule>
          <xm:sqref>G17:G20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>
          <x14:formula1>
            <xm:f>Settings!$A$1:$A$4</xm:f>
          </x14:formula1>
          <xm:sqref>O112:O499</xm:sqref>
        </x14:dataValidation>
        <x14:dataValidation type="list" allowBlank="1" showInputMessage="1" showErrorMessage="1" promptTitle="Виберіть рівень освіти">
          <x14:formula1>
            <xm:f>Settings!$A$1:$A$4</xm:f>
          </x14:formula1>
          <xm:sqref>O24:O111 O12:O14</xm:sqref>
        </x14:dataValidation>
        <x14:dataValidation type="list" allowBlank="1" showInputMessage="1" showErrorMessage="1" promptTitle="Виберіть висновок ВЛК">
          <x14:formula1>
            <xm:f>Settings!$C$1:$C$3</xm:f>
          </x14:formula1>
          <xm:sqref>AB162:AB500</xm:sqref>
        </x14:dataValidation>
        <x14:dataValidation type="list" allowBlank="1" showInputMessage="1" showErrorMessage="1">
          <x14:formula1>
            <xm:f>Settings!$D$1:$D$609</xm:f>
          </x14:formula1>
          <xm:sqref>G12:G14 G23:G612</xm:sqref>
        </x14:dataValidation>
        <x14:dataValidation type="list" allowBlank="1" showInputMessage="1" showErrorMessage="1">
          <x14:formula1>
            <xm:f>Settings!$K$1:$K$12</xm:f>
          </x14:formula1>
          <xm:sqref>D1:D14 D23:D1048576</xm:sqref>
        </x14:dataValidation>
        <x14:dataValidation type="list" allowBlank="1" showInputMessage="1" showErrorMessage="1">
          <x14:formula1>
            <xm:f>Settings!$L$1:$L$8</xm:f>
          </x14:formula1>
          <xm:sqref>AC12:AC16 AC21:AC512</xm:sqref>
        </x14:dataValidation>
        <x14:dataValidation type="list" allowBlank="1" showInputMessage="1" showErrorMessage="1">
          <x14:formula1>
            <xm:f>Settings!$C$1:$C$3</xm:f>
          </x14:formula1>
          <xm:sqref>AB12:AB16 AB21:AB161</xm:sqref>
        </x14:dataValidation>
        <x14:dataValidation type="list" allowBlank="1" showInputMessage="1" showErrorMessage="1">
          <x14:formula1>
            <xm:f>'C:\Users\Admin\Downloads\[донесення 5.10 загальне 05.12.25___1бат_до доповіді - ОВ.xlsx]Settings'!#REF!</xm:f>
          </x14:formula1>
          <xm:sqref>D15:D16 D21:D22 G15:G16 G21:G22</xm:sqref>
        </x14:dataValidation>
        <x14:dataValidation type="list" allowBlank="1" showInputMessage="1" showErrorMessage="1" promptTitle="Виберіть рівень освіти">
          <x14:formula1>
            <xm:f>'C:\Users\Admin\Downloads\[донесення 5.10 загальне 05.12.25___1бат_до доповіді - ОВ.xlsx]Settings'!#REF!</xm:f>
          </x14:formula1>
          <xm:sqref>O15:O16 O21:O22</xm:sqref>
        </x14:dataValidation>
        <x14:dataValidation type="list" allowBlank="1" showInputMessage="1" showErrorMessage="1">
          <x14:formula1>
            <xm:f>'C:\Users\Admin\Downloads\Новая папка (3)\[донесення 5.10 загальне 06.12.25___1бат_до доповіді - ОВ.xlsx]Settings'!#REF!</xm:f>
          </x14:formula1>
          <xm:sqref>D17:D20</xm:sqref>
        </x14:dataValidation>
        <x14:dataValidation type="list" allowBlank="1" showInputMessage="1" showErrorMessage="1">
          <x14:formula1>
            <xm:f>'C:\Users\Admin\Downloads\Новая папка (3)\[донесення 5.10 загальне 06.12.25___1бат_до доповіді - ОВ.xlsx]Settings'!#REF!</xm:f>
          </x14:formula1>
          <xm:sqref>G17:G20</xm:sqref>
        </x14:dataValidation>
        <x14:dataValidation type="list" allowBlank="1" showInputMessage="1" showErrorMessage="1">
          <x14:formula1>
            <xm:f>'C:\Users\Admin\Downloads\Новая папка (3)\[донесення 5.10 загальне 06.12.25___1бат_до доповіді - ОВ.xlsx]Settings'!#REF!</xm:f>
          </x14:formula1>
          <xm:sqref>AB17:AB20</xm:sqref>
        </x14:dataValidation>
        <x14:dataValidation type="list" allowBlank="1" showInputMessage="1" showErrorMessage="1">
          <x14:formula1>
            <xm:f>'C:\Users\Admin\Downloads\Новая папка (3)\[донесення 5.10 загальне 06.12.25___1бат_до доповіді - ОВ.xlsx]Settings'!#REF!</xm:f>
          </x14:formula1>
          <xm:sqref>AC17:AC20</xm:sqref>
        </x14:dataValidation>
        <x14:dataValidation type="list" allowBlank="1" showInputMessage="1" showErrorMessage="1" promptTitle="Виберіть рівень освіти">
          <x14:formula1>
            <xm:f>'C:\Users\Admin\Downloads\Новая папка (3)\[донесення 5.10 загальне 06.12.25___1бат_до доповіді - ОВ.xlsx]Settings'!#REF!</xm:f>
          </x14:formula1>
          <xm:sqref>O17:O20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"/>
  <dimension ref="A1:L464"/>
  <sheetViews>
    <sheetView topLeftCell="D2" workbookViewId="0">
      <selection activeCell="C2" sqref="C2"/>
    </sheetView>
  </sheetViews>
  <sheetFormatPr defaultRowHeight="14.4" x14ac:dyDescent="0.3"/>
  <cols>
    <col min="1" max="1" width="11.6640625" bestFit="1" customWidth="1"/>
    <col min="3" max="3" width="18.33203125" bestFit="1" customWidth="1"/>
    <col min="4" max="4" width="17.5546875" customWidth="1"/>
    <col min="5" max="5" width="16.109375" bestFit="1" customWidth="1"/>
    <col min="6" max="6" width="39.33203125" bestFit="1" customWidth="1"/>
    <col min="7" max="7" width="39.33203125" customWidth="1"/>
    <col min="8" max="8" width="17.33203125" bestFit="1" customWidth="1"/>
    <col min="9" max="9" width="29.6640625" bestFit="1" customWidth="1"/>
    <col min="10" max="10" width="16.109375" bestFit="1" customWidth="1"/>
    <col min="11" max="11" width="19.6640625" customWidth="1"/>
    <col min="12" max="12" width="11.44140625" customWidth="1"/>
  </cols>
  <sheetData>
    <row r="1" spans="1:12" ht="43.2" x14ac:dyDescent="0.3">
      <c r="A1" s="1" t="s">
        <v>557</v>
      </c>
      <c r="C1" s="1" t="s">
        <v>109</v>
      </c>
      <c r="J1" t="s">
        <v>938</v>
      </c>
      <c r="K1" t="s">
        <v>23</v>
      </c>
      <c r="L1" t="s">
        <v>1125</v>
      </c>
    </row>
    <row r="2" spans="1:12" ht="201.6" x14ac:dyDescent="0.3">
      <c r="A2" s="1" t="s">
        <v>558</v>
      </c>
      <c r="C2" s="1" t="s">
        <v>1133</v>
      </c>
      <c r="E2" t="s">
        <v>144</v>
      </c>
      <c r="F2" t="s">
        <v>168</v>
      </c>
      <c r="G2" t="s">
        <v>562</v>
      </c>
      <c r="H2" t="s">
        <v>938</v>
      </c>
      <c r="I2" t="s">
        <v>950</v>
      </c>
      <c r="J2" t="s">
        <v>145</v>
      </c>
      <c r="K2" t="s">
        <v>980</v>
      </c>
      <c r="L2" t="s">
        <v>1126</v>
      </c>
    </row>
    <row r="3" spans="1:12" ht="230.4" x14ac:dyDescent="0.3">
      <c r="A3" s="1" t="s">
        <v>559</v>
      </c>
      <c r="C3" s="1" t="s">
        <v>1134</v>
      </c>
      <c r="E3" t="s">
        <v>144</v>
      </c>
      <c r="F3" t="s">
        <v>169</v>
      </c>
      <c r="G3" t="s">
        <v>563</v>
      </c>
      <c r="H3" t="s">
        <v>938</v>
      </c>
      <c r="I3" t="s">
        <v>950</v>
      </c>
      <c r="J3" t="s">
        <v>146</v>
      </c>
      <c r="K3" t="s">
        <v>1045</v>
      </c>
      <c r="L3" t="s">
        <v>1127</v>
      </c>
    </row>
    <row r="4" spans="1:12" x14ac:dyDescent="0.3">
      <c r="A4" t="s">
        <v>138</v>
      </c>
      <c r="E4" t="s">
        <v>144</v>
      </c>
      <c r="F4" t="s">
        <v>170</v>
      </c>
      <c r="G4" t="s">
        <v>564</v>
      </c>
      <c r="H4" t="s">
        <v>938</v>
      </c>
      <c r="I4" t="s">
        <v>950</v>
      </c>
      <c r="J4" t="s">
        <v>147</v>
      </c>
      <c r="K4" t="s">
        <v>1047</v>
      </c>
      <c r="L4" t="s">
        <v>1128</v>
      </c>
    </row>
    <row r="5" spans="1:12" x14ac:dyDescent="0.3">
      <c r="E5" t="s">
        <v>144</v>
      </c>
      <c r="F5" t="s">
        <v>171</v>
      </c>
      <c r="G5" t="s">
        <v>565</v>
      </c>
      <c r="H5" t="s">
        <v>938</v>
      </c>
      <c r="I5" t="s">
        <v>950</v>
      </c>
      <c r="J5" t="s">
        <v>148</v>
      </c>
      <c r="K5" t="s">
        <v>1054</v>
      </c>
      <c r="L5" t="s">
        <v>1129</v>
      </c>
    </row>
    <row r="6" spans="1:12" x14ac:dyDescent="0.3">
      <c r="E6" t="s">
        <v>144</v>
      </c>
      <c r="F6" t="s">
        <v>167</v>
      </c>
      <c r="G6" t="s">
        <v>566</v>
      </c>
      <c r="H6" t="s">
        <v>938</v>
      </c>
      <c r="I6" t="s">
        <v>950</v>
      </c>
      <c r="J6" t="s">
        <v>149</v>
      </c>
      <c r="K6" t="s">
        <v>1112</v>
      </c>
      <c r="L6" t="s">
        <v>1130</v>
      </c>
    </row>
    <row r="7" spans="1:12" x14ac:dyDescent="0.3">
      <c r="E7" t="s">
        <v>144</v>
      </c>
      <c r="F7" t="s">
        <v>172</v>
      </c>
      <c r="G7" t="s">
        <v>567</v>
      </c>
      <c r="H7" t="s">
        <v>938</v>
      </c>
      <c r="I7" t="s">
        <v>950</v>
      </c>
      <c r="J7" t="s">
        <v>150</v>
      </c>
      <c r="K7" t="s">
        <v>1055</v>
      </c>
      <c r="L7" t="s">
        <v>1131</v>
      </c>
    </row>
    <row r="8" spans="1:12" x14ac:dyDescent="0.3">
      <c r="E8" t="s">
        <v>144</v>
      </c>
      <c r="F8" t="s">
        <v>173</v>
      </c>
      <c r="G8" t="s">
        <v>568</v>
      </c>
      <c r="H8" t="s">
        <v>938</v>
      </c>
      <c r="I8" t="s">
        <v>950</v>
      </c>
      <c r="J8" t="s">
        <v>151</v>
      </c>
      <c r="K8" t="s">
        <v>1102</v>
      </c>
      <c r="L8" t="s">
        <v>1132</v>
      </c>
    </row>
    <row r="9" spans="1:12" x14ac:dyDescent="0.3">
      <c r="E9" t="s">
        <v>144</v>
      </c>
      <c r="F9" t="s">
        <v>174</v>
      </c>
      <c r="G9" t="s">
        <v>569</v>
      </c>
      <c r="H9" t="s">
        <v>938</v>
      </c>
      <c r="I9" t="s">
        <v>950</v>
      </c>
      <c r="J9" t="s">
        <v>152</v>
      </c>
      <c r="K9" t="s">
        <v>1082</v>
      </c>
    </row>
    <row r="10" spans="1:12" x14ac:dyDescent="0.3">
      <c r="E10" t="s">
        <v>144</v>
      </c>
      <c r="F10" t="s">
        <v>175</v>
      </c>
      <c r="G10" t="s">
        <v>570</v>
      </c>
      <c r="H10" t="s">
        <v>938</v>
      </c>
      <c r="I10" t="s">
        <v>950</v>
      </c>
      <c r="J10" t="s">
        <v>135</v>
      </c>
      <c r="K10" t="s">
        <v>1122</v>
      </c>
    </row>
    <row r="11" spans="1:12" x14ac:dyDescent="0.3">
      <c r="E11" t="s">
        <v>144</v>
      </c>
      <c r="F11" t="s">
        <v>176</v>
      </c>
      <c r="G11" t="s">
        <v>571</v>
      </c>
      <c r="H11" t="s">
        <v>938</v>
      </c>
      <c r="I11" t="s">
        <v>950</v>
      </c>
      <c r="J11" t="s">
        <v>1073</v>
      </c>
      <c r="K11" t="s">
        <v>1121</v>
      </c>
    </row>
    <row r="12" spans="1:12" x14ac:dyDescent="0.3">
      <c r="E12" t="s">
        <v>144</v>
      </c>
      <c r="F12" t="s">
        <v>177</v>
      </c>
      <c r="G12" t="s">
        <v>572</v>
      </c>
      <c r="H12" t="s">
        <v>938</v>
      </c>
      <c r="I12" t="s">
        <v>950</v>
      </c>
      <c r="J12" t="s">
        <v>153</v>
      </c>
      <c r="K12" t="s">
        <v>1123</v>
      </c>
    </row>
    <row r="13" spans="1:12" x14ac:dyDescent="0.3">
      <c r="E13" t="s">
        <v>144</v>
      </c>
      <c r="F13" t="s">
        <v>178</v>
      </c>
      <c r="G13" t="s">
        <v>573</v>
      </c>
      <c r="H13" t="s">
        <v>938</v>
      </c>
      <c r="I13" t="s">
        <v>950</v>
      </c>
      <c r="J13" t="s">
        <v>154</v>
      </c>
    </row>
    <row r="14" spans="1:12" x14ac:dyDescent="0.3">
      <c r="E14" t="s">
        <v>144</v>
      </c>
      <c r="F14" t="s">
        <v>179</v>
      </c>
      <c r="G14" t="s">
        <v>574</v>
      </c>
      <c r="H14" t="s">
        <v>938</v>
      </c>
      <c r="I14" t="s">
        <v>950</v>
      </c>
      <c r="J14" t="s">
        <v>155</v>
      </c>
    </row>
    <row r="15" spans="1:12" x14ac:dyDescent="0.3">
      <c r="E15" t="s">
        <v>144</v>
      </c>
      <c r="F15" t="s">
        <v>180</v>
      </c>
      <c r="G15" t="s">
        <v>575</v>
      </c>
      <c r="H15" t="s">
        <v>938</v>
      </c>
      <c r="I15" t="s">
        <v>950</v>
      </c>
      <c r="J15" t="s">
        <v>156</v>
      </c>
    </row>
    <row r="16" spans="1:12" x14ac:dyDescent="0.3">
      <c r="E16" t="s">
        <v>144</v>
      </c>
      <c r="F16" t="s">
        <v>181</v>
      </c>
      <c r="G16" t="s">
        <v>576</v>
      </c>
      <c r="H16" t="s">
        <v>938</v>
      </c>
      <c r="I16" t="s">
        <v>950</v>
      </c>
      <c r="J16" t="s">
        <v>157</v>
      </c>
    </row>
    <row r="17" spans="5:10" x14ac:dyDescent="0.3">
      <c r="E17" t="s">
        <v>144</v>
      </c>
      <c r="F17" t="s">
        <v>182</v>
      </c>
      <c r="G17" t="s">
        <v>577</v>
      </c>
      <c r="H17" t="s">
        <v>938</v>
      </c>
      <c r="I17" t="s">
        <v>950</v>
      </c>
      <c r="J17" t="s">
        <v>158</v>
      </c>
    </row>
    <row r="18" spans="5:10" x14ac:dyDescent="0.3">
      <c r="E18" t="s">
        <v>144</v>
      </c>
      <c r="F18" t="s">
        <v>183</v>
      </c>
      <c r="G18" t="s">
        <v>578</v>
      </c>
      <c r="H18" t="s">
        <v>938</v>
      </c>
      <c r="I18" t="s">
        <v>950</v>
      </c>
      <c r="J18" t="s">
        <v>159</v>
      </c>
    </row>
    <row r="19" spans="5:10" x14ac:dyDescent="0.3">
      <c r="E19" t="s">
        <v>144</v>
      </c>
      <c r="F19" t="s">
        <v>184</v>
      </c>
      <c r="G19" t="s">
        <v>579</v>
      </c>
      <c r="H19" t="s">
        <v>938</v>
      </c>
      <c r="I19" t="s">
        <v>950</v>
      </c>
      <c r="J19" t="s">
        <v>160</v>
      </c>
    </row>
    <row r="20" spans="5:10" x14ac:dyDescent="0.3">
      <c r="E20" t="s">
        <v>144</v>
      </c>
      <c r="F20" t="s">
        <v>185</v>
      </c>
      <c r="G20" t="s">
        <v>580</v>
      </c>
      <c r="H20" t="s">
        <v>938</v>
      </c>
      <c r="I20" t="s">
        <v>950</v>
      </c>
      <c r="J20" t="s">
        <v>161</v>
      </c>
    </row>
    <row r="21" spans="5:10" x14ac:dyDescent="0.3">
      <c r="E21" t="s">
        <v>144</v>
      </c>
      <c r="F21" t="s">
        <v>186</v>
      </c>
      <c r="G21" t="s">
        <v>581</v>
      </c>
      <c r="H21" t="s">
        <v>938</v>
      </c>
      <c r="I21" t="s">
        <v>950</v>
      </c>
      <c r="J21" t="s">
        <v>162</v>
      </c>
    </row>
    <row r="22" spans="5:10" x14ac:dyDescent="0.3">
      <c r="E22" t="s">
        <v>144</v>
      </c>
      <c r="F22" t="s">
        <v>187</v>
      </c>
      <c r="G22" t="s">
        <v>582</v>
      </c>
      <c r="H22" t="s">
        <v>938</v>
      </c>
      <c r="I22" t="s">
        <v>950</v>
      </c>
      <c r="J22" t="s">
        <v>163</v>
      </c>
    </row>
    <row r="23" spans="5:10" x14ac:dyDescent="0.3">
      <c r="E23" t="s">
        <v>144</v>
      </c>
      <c r="F23" t="s">
        <v>188</v>
      </c>
      <c r="G23" t="s">
        <v>583</v>
      </c>
      <c r="H23" t="s">
        <v>938</v>
      </c>
      <c r="I23" t="s">
        <v>950</v>
      </c>
      <c r="J23" t="s">
        <v>164</v>
      </c>
    </row>
    <row r="24" spans="5:10" x14ac:dyDescent="0.3">
      <c r="E24" t="s">
        <v>144</v>
      </c>
      <c r="F24" t="s">
        <v>1094</v>
      </c>
      <c r="G24" t="s">
        <v>1093</v>
      </c>
      <c r="H24" t="s">
        <v>938</v>
      </c>
      <c r="I24" t="s">
        <v>950</v>
      </c>
      <c r="J24" t="s">
        <v>165</v>
      </c>
    </row>
    <row r="25" spans="5:10" x14ac:dyDescent="0.3">
      <c r="E25" t="s">
        <v>144</v>
      </c>
      <c r="F25" t="s">
        <v>1062</v>
      </c>
      <c r="G25" t="s">
        <v>1061</v>
      </c>
      <c r="H25" t="s">
        <v>938</v>
      </c>
      <c r="I25" t="s">
        <v>950</v>
      </c>
      <c r="J25" t="s">
        <v>166</v>
      </c>
    </row>
    <row r="26" spans="5:10" x14ac:dyDescent="0.3">
      <c r="E26" t="s">
        <v>144</v>
      </c>
      <c r="F26" t="s">
        <v>189</v>
      </c>
      <c r="G26" t="s">
        <v>584</v>
      </c>
      <c r="H26" t="s">
        <v>938</v>
      </c>
      <c r="I26" t="s">
        <v>950</v>
      </c>
    </row>
    <row r="27" spans="5:10" x14ac:dyDescent="0.3">
      <c r="E27" t="s">
        <v>144</v>
      </c>
      <c r="F27" t="s">
        <v>190</v>
      </c>
      <c r="G27" t="s">
        <v>585</v>
      </c>
      <c r="H27" t="s">
        <v>938</v>
      </c>
      <c r="I27" t="s">
        <v>950</v>
      </c>
    </row>
    <row r="28" spans="5:10" x14ac:dyDescent="0.3">
      <c r="E28" t="s">
        <v>145</v>
      </c>
      <c r="F28" t="s">
        <v>191</v>
      </c>
      <c r="G28" t="s">
        <v>586</v>
      </c>
      <c r="H28" t="s">
        <v>130</v>
      </c>
      <c r="I28" t="s">
        <v>951</v>
      </c>
    </row>
    <row r="29" spans="5:10" x14ac:dyDescent="0.3">
      <c r="E29" t="s">
        <v>145</v>
      </c>
      <c r="F29" t="s">
        <v>1065</v>
      </c>
      <c r="G29" t="s">
        <v>1063</v>
      </c>
      <c r="H29" t="s">
        <v>130</v>
      </c>
      <c r="I29" t="s">
        <v>951</v>
      </c>
    </row>
    <row r="30" spans="5:10" x14ac:dyDescent="0.3">
      <c r="E30" t="s">
        <v>145</v>
      </c>
      <c r="F30" t="s">
        <v>1066</v>
      </c>
      <c r="G30" t="s">
        <v>1064</v>
      </c>
      <c r="H30" t="s">
        <v>130</v>
      </c>
      <c r="I30" t="s">
        <v>951</v>
      </c>
    </row>
    <row r="31" spans="5:10" x14ac:dyDescent="0.3">
      <c r="E31" t="s">
        <v>145</v>
      </c>
      <c r="F31" t="s">
        <v>981</v>
      </c>
      <c r="G31" t="s">
        <v>982</v>
      </c>
      <c r="H31" t="s">
        <v>130</v>
      </c>
      <c r="I31" t="s">
        <v>951</v>
      </c>
    </row>
    <row r="32" spans="5:10" x14ac:dyDescent="0.3">
      <c r="E32" t="s">
        <v>145</v>
      </c>
      <c r="F32" t="s">
        <v>192</v>
      </c>
      <c r="G32" t="s">
        <v>587</v>
      </c>
      <c r="H32" t="s">
        <v>130</v>
      </c>
      <c r="I32" t="s">
        <v>951</v>
      </c>
    </row>
    <row r="33" spans="5:9" x14ac:dyDescent="0.3">
      <c r="E33" t="s">
        <v>145</v>
      </c>
      <c r="F33" t="s">
        <v>1096</v>
      </c>
      <c r="G33" t="s">
        <v>1097</v>
      </c>
      <c r="H33" t="s">
        <v>130</v>
      </c>
      <c r="I33" t="s">
        <v>951</v>
      </c>
    </row>
    <row r="34" spans="5:9" x14ac:dyDescent="0.3">
      <c r="E34" t="s">
        <v>145</v>
      </c>
      <c r="F34" t="s">
        <v>193</v>
      </c>
      <c r="G34" t="s">
        <v>588</v>
      </c>
      <c r="H34" t="s">
        <v>130</v>
      </c>
      <c r="I34" t="s">
        <v>951</v>
      </c>
    </row>
    <row r="35" spans="5:9" x14ac:dyDescent="0.3">
      <c r="E35" t="s">
        <v>145</v>
      </c>
      <c r="F35" t="s">
        <v>194</v>
      </c>
      <c r="G35" t="s">
        <v>589</v>
      </c>
      <c r="H35" t="s">
        <v>130</v>
      </c>
      <c r="I35" t="s">
        <v>951</v>
      </c>
    </row>
    <row r="36" spans="5:9" x14ac:dyDescent="0.3">
      <c r="E36" t="s">
        <v>145</v>
      </c>
      <c r="F36" t="s">
        <v>983</v>
      </c>
      <c r="G36" t="s">
        <v>984</v>
      </c>
      <c r="H36" t="s">
        <v>130</v>
      </c>
      <c r="I36" t="s">
        <v>951</v>
      </c>
    </row>
    <row r="37" spans="5:9" x14ac:dyDescent="0.3">
      <c r="E37" t="s">
        <v>145</v>
      </c>
      <c r="F37" t="s">
        <v>195</v>
      </c>
      <c r="G37" t="s">
        <v>590</v>
      </c>
      <c r="H37" t="s">
        <v>130</v>
      </c>
      <c r="I37" t="s">
        <v>951</v>
      </c>
    </row>
    <row r="38" spans="5:9" x14ac:dyDescent="0.3">
      <c r="E38" t="s">
        <v>145</v>
      </c>
      <c r="F38" t="s">
        <v>196</v>
      </c>
      <c r="G38" t="s">
        <v>591</v>
      </c>
      <c r="H38" t="s">
        <v>130</v>
      </c>
      <c r="I38" t="s">
        <v>951</v>
      </c>
    </row>
    <row r="39" spans="5:9" x14ac:dyDescent="0.3">
      <c r="E39" t="s">
        <v>145</v>
      </c>
      <c r="F39" t="s">
        <v>1103</v>
      </c>
      <c r="G39" t="s">
        <v>1104</v>
      </c>
      <c r="H39" t="s">
        <v>130</v>
      </c>
      <c r="I39" t="s">
        <v>951</v>
      </c>
    </row>
    <row r="40" spans="5:9" x14ac:dyDescent="0.3">
      <c r="E40" t="s">
        <v>145</v>
      </c>
      <c r="F40" t="s">
        <v>985</v>
      </c>
      <c r="G40" t="s">
        <v>986</v>
      </c>
      <c r="H40" t="s">
        <v>130</v>
      </c>
      <c r="I40" t="s">
        <v>951</v>
      </c>
    </row>
    <row r="41" spans="5:9" x14ac:dyDescent="0.3">
      <c r="E41" t="s">
        <v>145</v>
      </c>
      <c r="F41" t="s">
        <v>197</v>
      </c>
      <c r="G41" t="s">
        <v>129</v>
      </c>
      <c r="H41" t="s">
        <v>130</v>
      </c>
      <c r="I41" t="s">
        <v>951</v>
      </c>
    </row>
    <row r="42" spans="5:9" x14ac:dyDescent="0.3">
      <c r="E42" t="s">
        <v>145</v>
      </c>
      <c r="F42" t="s">
        <v>198</v>
      </c>
      <c r="G42" t="s">
        <v>592</v>
      </c>
      <c r="H42" t="s">
        <v>130</v>
      </c>
      <c r="I42" t="s">
        <v>951</v>
      </c>
    </row>
    <row r="43" spans="5:9" x14ac:dyDescent="0.3">
      <c r="E43" t="s">
        <v>145</v>
      </c>
      <c r="F43" t="s">
        <v>199</v>
      </c>
      <c r="G43" t="s">
        <v>593</v>
      </c>
      <c r="H43" t="s">
        <v>130</v>
      </c>
      <c r="I43" t="s">
        <v>951</v>
      </c>
    </row>
    <row r="44" spans="5:9" x14ac:dyDescent="0.3">
      <c r="E44" t="s">
        <v>145</v>
      </c>
      <c r="F44" t="s">
        <v>200</v>
      </c>
      <c r="G44" t="s">
        <v>594</v>
      </c>
      <c r="H44" t="s">
        <v>130</v>
      </c>
      <c r="I44" t="s">
        <v>951</v>
      </c>
    </row>
    <row r="45" spans="5:9" x14ac:dyDescent="0.3">
      <c r="E45" t="s">
        <v>146</v>
      </c>
      <c r="F45" t="s">
        <v>201</v>
      </c>
      <c r="G45" t="s">
        <v>595</v>
      </c>
      <c r="H45" t="s">
        <v>116</v>
      </c>
      <c r="I45" t="s">
        <v>972</v>
      </c>
    </row>
    <row r="46" spans="5:9" x14ac:dyDescent="0.3">
      <c r="E46" t="s">
        <v>146</v>
      </c>
      <c r="F46" t="s">
        <v>202</v>
      </c>
      <c r="G46" t="s">
        <v>596</v>
      </c>
      <c r="H46" t="s">
        <v>116</v>
      </c>
      <c r="I46" t="s">
        <v>972</v>
      </c>
    </row>
    <row r="47" spans="5:9" x14ac:dyDescent="0.3">
      <c r="E47" t="s">
        <v>146</v>
      </c>
      <c r="F47" t="s">
        <v>203</v>
      </c>
      <c r="G47" t="s">
        <v>597</v>
      </c>
      <c r="H47" t="s">
        <v>116</v>
      </c>
      <c r="I47" t="s">
        <v>972</v>
      </c>
    </row>
    <row r="48" spans="5:9" x14ac:dyDescent="0.3">
      <c r="E48" t="s">
        <v>146</v>
      </c>
      <c r="F48" t="s">
        <v>204</v>
      </c>
      <c r="G48" t="s">
        <v>598</v>
      </c>
      <c r="H48" t="s">
        <v>116</v>
      </c>
      <c r="I48" t="s">
        <v>972</v>
      </c>
    </row>
    <row r="49" spans="4:9" x14ac:dyDescent="0.3">
      <c r="E49" t="s">
        <v>146</v>
      </c>
      <c r="F49" t="s">
        <v>205</v>
      </c>
      <c r="G49" t="s">
        <v>599</v>
      </c>
      <c r="H49" t="s">
        <v>116</v>
      </c>
      <c r="I49" t="s">
        <v>972</v>
      </c>
    </row>
    <row r="50" spans="4:9" x14ac:dyDescent="0.3">
      <c r="E50" t="s">
        <v>146</v>
      </c>
      <c r="F50" t="s">
        <v>206</v>
      </c>
      <c r="G50" t="s">
        <v>600</v>
      </c>
      <c r="H50" t="s">
        <v>116</v>
      </c>
      <c r="I50" t="s">
        <v>972</v>
      </c>
    </row>
    <row r="51" spans="4:9" x14ac:dyDescent="0.3">
      <c r="E51" t="s">
        <v>146</v>
      </c>
      <c r="F51" t="s">
        <v>207</v>
      </c>
      <c r="G51" t="s">
        <v>117</v>
      </c>
      <c r="H51" t="s">
        <v>116</v>
      </c>
      <c r="I51" t="s">
        <v>972</v>
      </c>
    </row>
    <row r="52" spans="4:9" x14ac:dyDescent="0.3">
      <c r="E52" t="s">
        <v>146</v>
      </c>
      <c r="F52" t="s">
        <v>208</v>
      </c>
      <c r="G52" t="s">
        <v>601</v>
      </c>
      <c r="H52" t="s">
        <v>116</v>
      </c>
      <c r="I52" t="s">
        <v>972</v>
      </c>
    </row>
    <row r="53" spans="4:9" x14ac:dyDescent="0.3">
      <c r="E53" t="s">
        <v>146</v>
      </c>
      <c r="F53" t="s">
        <v>209</v>
      </c>
      <c r="G53" t="s">
        <v>602</v>
      </c>
      <c r="H53" t="s">
        <v>116</v>
      </c>
      <c r="I53" t="s">
        <v>972</v>
      </c>
    </row>
    <row r="54" spans="4:9" x14ac:dyDescent="0.3">
      <c r="E54" t="s">
        <v>146</v>
      </c>
      <c r="F54" t="s">
        <v>210</v>
      </c>
      <c r="G54" t="s">
        <v>603</v>
      </c>
      <c r="H54" t="s">
        <v>116</v>
      </c>
      <c r="I54" t="s">
        <v>972</v>
      </c>
    </row>
    <row r="55" spans="4:9" x14ac:dyDescent="0.3">
      <c r="E55" t="s">
        <v>146</v>
      </c>
      <c r="F55" t="s">
        <v>211</v>
      </c>
      <c r="G55" t="s">
        <v>604</v>
      </c>
      <c r="H55" t="s">
        <v>116</v>
      </c>
      <c r="I55" t="s">
        <v>972</v>
      </c>
    </row>
    <row r="56" spans="4:9" x14ac:dyDescent="0.3">
      <c r="E56" t="s">
        <v>146</v>
      </c>
      <c r="F56" t="s">
        <v>212</v>
      </c>
      <c r="G56" t="s">
        <v>605</v>
      </c>
      <c r="H56" t="s">
        <v>116</v>
      </c>
      <c r="I56" t="s">
        <v>972</v>
      </c>
    </row>
    <row r="57" spans="4:9" x14ac:dyDescent="0.3">
      <c r="D57" t="s">
        <v>1048</v>
      </c>
      <c r="E57" t="s">
        <v>146</v>
      </c>
      <c r="F57" t="s">
        <v>213</v>
      </c>
      <c r="G57" t="s">
        <v>606</v>
      </c>
      <c r="H57" t="s">
        <v>116</v>
      </c>
      <c r="I57" t="s">
        <v>972</v>
      </c>
    </row>
    <row r="58" spans="4:9" x14ac:dyDescent="0.3">
      <c r="D58" t="s">
        <v>1048</v>
      </c>
      <c r="E58" t="s">
        <v>146</v>
      </c>
      <c r="F58" t="s">
        <v>214</v>
      </c>
      <c r="G58" t="s">
        <v>125</v>
      </c>
      <c r="H58" t="s">
        <v>116</v>
      </c>
      <c r="I58" t="s">
        <v>972</v>
      </c>
    </row>
    <row r="59" spans="4:9" x14ac:dyDescent="0.3">
      <c r="E59" t="s">
        <v>146</v>
      </c>
      <c r="F59" t="s">
        <v>215</v>
      </c>
      <c r="G59" t="s">
        <v>607</v>
      </c>
      <c r="H59" t="s">
        <v>116</v>
      </c>
      <c r="I59" t="s">
        <v>972</v>
      </c>
    </row>
    <row r="60" spans="4:9" x14ac:dyDescent="0.3">
      <c r="E60" t="s">
        <v>146</v>
      </c>
      <c r="F60" t="s">
        <v>216</v>
      </c>
      <c r="G60" t="s">
        <v>608</v>
      </c>
      <c r="H60" t="s">
        <v>116</v>
      </c>
      <c r="I60" t="s">
        <v>972</v>
      </c>
    </row>
    <row r="61" spans="4:9" x14ac:dyDescent="0.3">
      <c r="E61" t="s">
        <v>146</v>
      </c>
      <c r="F61" t="s">
        <v>217</v>
      </c>
      <c r="G61" t="s">
        <v>609</v>
      </c>
      <c r="H61" t="s">
        <v>116</v>
      </c>
      <c r="I61" t="s">
        <v>972</v>
      </c>
    </row>
    <row r="62" spans="4:9" x14ac:dyDescent="0.3">
      <c r="E62" t="s">
        <v>146</v>
      </c>
      <c r="F62" t="s">
        <v>218</v>
      </c>
      <c r="G62" t="s">
        <v>610</v>
      </c>
      <c r="H62" t="s">
        <v>116</v>
      </c>
      <c r="I62" t="s">
        <v>972</v>
      </c>
    </row>
    <row r="63" spans="4:9" x14ac:dyDescent="0.3">
      <c r="E63" t="s">
        <v>146</v>
      </c>
      <c r="F63" t="s">
        <v>219</v>
      </c>
      <c r="G63" t="s">
        <v>611</v>
      </c>
      <c r="H63" t="s">
        <v>116</v>
      </c>
      <c r="I63" t="s">
        <v>972</v>
      </c>
    </row>
    <row r="64" spans="4:9" x14ac:dyDescent="0.3">
      <c r="E64" t="s">
        <v>146</v>
      </c>
      <c r="F64" t="s">
        <v>220</v>
      </c>
      <c r="G64" t="s">
        <v>612</v>
      </c>
      <c r="H64" t="s">
        <v>116</v>
      </c>
      <c r="I64" t="s">
        <v>972</v>
      </c>
    </row>
    <row r="65" spans="4:9" x14ac:dyDescent="0.3">
      <c r="E65" t="s">
        <v>146</v>
      </c>
      <c r="F65" t="s">
        <v>221</v>
      </c>
      <c r="G65" t="s">
        <v>613</v>
      </c>
      <c r="H65" t="s">
        <v>116</v>
      </c>
      <c r="I65" t="s">
        <v>972</v>
      </c>
    </row>
    <row r="66" spans="4:9" x14ac:dyDescent="0.3">
      <c r="E66" t="s">
        <v>146</v>
      </c>
      <c r="F66" t="s">
        <v>222</v>
      </c>
      <c r="G66" t="s">
        <v>614</v>
      </c>
      <c r="H66" t="s">
        <v>116</v>
      </c>
      <c r="I66" t="s">
        <v>972</v>
      </c>
    </row>
    <row r="67" spans="4:9" x14ac:dyDescent="0.3">
      <c r="E67" t="s">
        <v>146</v>
      </c>
      <c r="F67" t="s">
        <v>223</v>
      </c>
      <c r="G67" t="s">
        <v>615</v>
      </c>
      <c r="H67" t="s">
        <v>116</v>
      </c>
      <c r="I67" t="s">
        <v>972</v>
      </c>
    </row>
    <row r="68" spans="4:9" x14ac:dyDescent="0.3">
      <c r="D68" t="s">
        <v>1048</v>
      </c>
      <c r="E68" t="s">
        <v>146</v>
      </c>
      <c r="F68" t="s">
        <v>224</v>
      </c>
      <c r="G68" t="s">
        <v>616</v>
      </c>
      <c r="H68" t="s">
        <v>116</v>
      </c>
      <c r="I68" t="s">
        <v>972</v>
      </c>
    </row>
    <row r="69" spans="4:9" x14ac:dyDescent="0.3">
      <c r="E69" t="s">
        <v>146</v>
      </c>
      <c r="F69" t="s">
        <v>225</v>
      </c>
      <c r="G69" t="s">
        <v>617</v>
      </c>
      <c r="H69" t="s">
        <v>116</v>
      </c>
      <c r="I69" t="s">
        <v>972</v>
      </c>
    </row>
    <row r="70" spans="4:9" x14ac:dyDescent="0.3">
      <c r="E70" t="s">
        <v>146</v>
      </c>
      <c r="F70" t="s">
        <v>1074</v>
      </c>
      <c r="G70" t="s">
        <v>618</v>
      </c>
      <c r="H70" t="s">
        <v>116</v>
      </c>
      <c r="I70" t="s">
        <v>972</v>
      </c>
    </row>
    <row r="71" spans="4:9" x14ac:dyDescent="0.3">
      <c r="E71" t="s">
        <v>146</v>
      </c>
      <c r="F71" t="s">
        <v>226</v>
      </c>
      <c r="G71" t="s">
        <v>618</v>
      </c>
      <c r="H71" t="s">
        <v>116</v>
      </c>
      <c r="I71" t="s">
        <v>972</v>
      </c>
    </row>
    <row r="72" spans="4:9" x14ac:dyDescent="0.3">
      <c r="E72" t="s">
        <v>146</v>
      </c>
      <c r="F72" t="s">
        <v>227</v>
      </c>
      <c r="G72" t="s">
        <v>619</v>
      </c>
      <c r="H72" t="s">
        <v>116</v>
      </c>
      <c r="I72" t="s">
        <v>972</v>
      </c>
    </row>
    <row r="73" spans="4:9" x14ac:dyDescent="0.3">
      <c r="E73" t="s">
        <v>146</v>
      </c>
      <c r="F73" t="s">
        <v>228</v>
      </c>
      <c r="G73" t="s">
        <v>620</v>
      </c>
      <c r="H73" t="s">
        <v>116</v>
      </c>
      <c r="I73" t="s">
        <v>972</v>
      </c>
    </row>
    <row r="74" spans="4:9" x14ac:dyDescent="0.3">
      <c r="E74" t="s">
        <v>146</v>
      </c>
      <c r="F74" t="s">
        <v>229</v>
      </c>
      <c r="G74" t="s">
        <v>621</v>
      </c>
      <c r="H74" t="s">
        <v>116</v>
      </c>
      <c r="I74" t="s">
        <v>972</v>
      </c>
    </row>
    <row r="75" spans="4:9" x14ac:dyDescent="0.3">
      <c r="E75" t="s">
        <v>146</v>
      </c>
      <c r="F75" t="s">
        <v>230</v>
      </c>
      <c r="G75" t="s">
        <v>622</v>
      </c>
      <c r="H75" t="s">
        <v>116</v>
      </c>
      <c r="I75" t="s">
        <v>972</v>
      </c>
    </row>
    <row r="76" spans="4:9" x14ac:dyDescent="0.3">
      <c r="E76" t="s">
        <v>146</v>
      </c>
      <c r="F76" t="s">
        <v>1081</v>
      </c>
      <c r="G76" t="s">
        <v>1080</v>
      </c>
      <c r="H76" t="s">
        <v>116</v>
      </c>
      <c r="I76" t="s">
        <v>972</v>
      </c>
    </row>
    <row r="77" spans="4:9" x14ac:dyDescent="0.3">
      <c r="E77" t="s">
        <v>146</v>
      </c>
      <c r="F77" t="s">
        <v>217</v>
      </c>
      <c r="G77" t="s">
        <v>609</v>
      </c>
      <c r="H77" t="s">
        <v>116</v>
      </c>
      <c r="I77" t="s">
        <v>972</v>
      </c>
    </row>
    <row r="78" spans="4:9" x14ac:dyDescent="0.3">
      <c r="E78" t="s">
        <v>146</v>
      </c>
      <c r="F78" t="s">
        <v>231</v>
      </c>
      <c r="G78" t="s">
        <v>623</v>
      </c>
      <c r="H78" t="s">
        <v>116</v>
      </c>
      <c r="I78" t="s">
        <v>972</v>
      </c>
    </row>
    <row r="79" spans="4:9" x14ac:dyDescent="0.3">
      <c r="E79" t="s">
        <v>146</v>
      </c>
      <c r="F79" t="s">
        <v>232</v>
      </c>
      <c r="G79" t="s">
        <v>624</v>
      </c>
      <c r="H79" t="s">
        <v>116</v>
      </c>
      <c r="I79" t="s">
        <v>972</v>
      </c>
    </row>
    <row r="80" spans="4:9" x14ac:dyDescent="0.3">
      <c r="E80" t="s">
        <v>146</v>
      </c>
      <c r="F80" t="s">
        <v>233</v>
      </c>
      <c r="G80" t="s">
        <v>625</v>
      </c>
      <c r="H80" t="s">
        <v>116</v>
      </c>
      <c r="I80" t="s">
        <v>972</v>
      </c>
    </row>
    <row r="81" spans="5:9" x14ac:dyDescent="0.3">
      <c r="E81" t="s">
        <v>146</v>
      </c>
      <c r="F81" t="s">
        <v>234</v>
      </c>
      <c r="G81" t="s">
        <v>626</v>
      </c>
      <c r="H81" t="s">
        <v>116</v>
      </c>
      <c r="I81" t="s">
        <v>972</v>
      </c>
    </row>
    <row r="82" spans="5:9" x14ac:dyDescent="0.3">
      <c r="E82" t="s">
        <v>146</v>
      </c>
      <c r="F82" t="s">
        <v>235</v>
      </c>
      <c r="G82" t="s">
        <v>118</v>
      </c>
      <c r="H82" t="s">
        <v>116</v>
      </c>
      <c r="I82" t="s">
        <v>972</v>
      </c>
    </row>
    <row r="83" spans="5:9" x14ac:dyDescent="0.3">
      <c r="E83" t="s">
        <v>146</v>
      </c>
      <c r="F83" t="s">
        <v>236</v>
      </c>
      <c r="G83" t="s">
        <v>627</v>
      </c>
      <c r="H83" t="s">
        <v>116</v>
      </c>
      <c r="I83" t="s">
        <v>972</v>
      </c>
    </row>
    <row r="84" spans="5:9" x14ac:dyDescent="0.3">
      <c r="E84" t="s">
        <v>146</v>
      </c>
      <c r="F84" t="s">
        <v>237</v>
      </c>
      <c r="G84" t="s">
        <v>628</v>
      </c>
      <c r="H84" t="s">
        <v>116</v>
      </c>
      <c r="I84" t="s">
        <v>972</v>
      </c>
    </row>
    <row r="85" spans="5:9" x14ac:dyDescent="0.3">
      <c r="E85" t="s">
        <v>146</v>
      </c>
      <c r="F85" t="s">
        <v>238</v>
      </c>
      <c r="G85" t="s">
        <v>629</v>
      </c>
      <c r="H85" t="s">
        <v>116</v>
      </c>
      <c r="I85" t="s">
        <v>972</v>
      </c>
    </row>
    <row r="86" spans="5:9" x14ac:dyDescent="0.3">
      <c r="E86" t="s">
        <v>146</v>
      </c>
      <c r="F86" t="s">
        <v>1075</v>
      </c>
      <c r="G86" t="s">
        <v>1076</v>
      </c>
      <c r="H86" t="s">
        <v>116</v>
      </c>
      <c r="I86" t="s">
        <v>972</v>
      </c>
    </row>
    <row r="87" spans="5:9" x14ac:dyDescent="0.3">
      <c r="E87" t="s">
        <v>147</v>
      </c>
      <c r="F87" t="s">
        <v>239</v>
      </c>
      <c r="G87" t="s">
        <v>630</v>
      </c>
      <c r="H87" t="s">
        <v>939</v>
      </c>
      <c r="I87" t="s">
        <v>952</v>
      </c>
    </row>
    <row r="88" spans="5:9" x14ac:dyDescent="0.3">
      <c r="E88" t="s">
        <v>147</v>
      </c>
      <c r="F88" t="s">
        <v>240</v>
      </c>
      <c r="G88" t="s">
        <v>631</v>
      </c>
      <c r="H88" t="s">
        <v>939</v>
      </c>
      <c r="I88" t="s">
        <v>952</v>
      </c>
    </row>
    <row r="89" spans="5:9" x14ac:dyDescent="0.3">
      <c r="E89" t="s">
        <v>147</v>
      </c>
      <c r="F89" t="s">
        <v>241</v>
      </c>
      <c r="G89" t="s">
        <v>632</v>
      </c>
      <c r="H89" t="s">
        <v>939</v>
      </c>
      <c r="I89" t="s">
        <v>952</v>
      </c>
    </row>
    <row r="90" spans="5:9" x14ac:dyDescent="0.3">
      <c r="E90" t="s">
        <v>147</v>
      </c>
      <c r="F90" t="s">
        <v>242</v>
      </c>
      <c r="G90" t="s">
        <v>633</v>
      </c>
      <c r="H90" t="s">
        <v>939</v>
      </c>
      <c r="I90" t="s">
        <v>952</v>
      </c>
    </row>
    <row r="91" spans="5:9" x14ac:dyDescent="0.3">
      <c r="E91" t="s">
        <v>147</v>
      </c>
      <c r="F91" t="s">
        <v>243</v>
      </c>
      <c r="G91" t="s">
        <v>634</v>
      </c>
      <c r="H91" t="s">
        <v>939</v>
      </c>
      <c r="I91" t="s">
        <v>952</v>
      </c>
    </row>
    <row r="92" spans="5:9" x14ac:dyDescent="0.3">
      <c r="E92" t="s">
        <v>147</v>
      </c>
      <c r="F92" t="s">
        <v>244</v>
      </c>
      <c r="G92" t="s">
        <v>635</v>
      </c>
      <c r="H92" t="s">
        <v>939</v>
      </c>
      <c r="I92" t="s">
        <v>952</v>
      </c>
    </row>
    <row r="93" spans="5:9" x14ac:dyDescent="0.3">
      <c r="E93" t="s">
        <v>147</v>
      </c>
      <c r="F93" t="s">
        <v>245</v>
      </c>
      <c r="G93" t="s">
        <v>636</v>
      </c>
      <c r="H93" t="s">
        <v>939</v>
      </c>
      <c r="I93" t="s">
        <v>952</v>
      </c>
    </row>
    <row r="94" spans="5:9" x14ac:dyDescent="0.3">
      <c r="E94" t="s">
        <v>147</v>
      </c>
      <c r="F94" t="s">
        <v>246</v>
      </c>
      <c r="G94" t="s">
        <v>637</v>
      </c>
      <c r="H94" t="s">
        <v>939</v>
      </c>
      <c r="I94" t="s">
        <v>952</v>
      </c>
    </row>
    <row r="95" spans="5:9" x14ac:dyDescent="0.3">
      <c r="E95" t="s">
        <v>147</v>
      </c>
      <c r="F95" t="s">
        <v>247</v>
      </c>
      <c r="G95" t="s">
        <v>638</v>
      </c>
      <c r="H95" t="s">
        <v>939</v>
      </c>
      <c r="I95" t="s">
        <v>952</v>
      </c>
    </row>
    <row r="96" spans="5:9" x14ac:dyDescent="0.3">
      <c r="E96" t="s">
        <v>148</v>
      </c>
      <c r="F96" t="s">
        <v>248</v>
      </c>
      <c r="G96" t="s">
        <v>639</v>
      </c>
      <c r="H96" t="s">
        <v>133</v>
      </c>
      <c r="I96" t="s">
        <v>953</v>
      </c>
    </row>
    <row r="97" spans="5:9" x14ac:dyDescent="0.3">
      <c r="E97" t="s">
        <v>148</v>
      </c>
      <c r="F97" t="s">
        <v>249</v>
      </c>
      <c r="G97" t="s">
        <v>640</v>
      </c>
      <c r="H97" t="s">
        <v>133</v>
      </c>
      <c r="I97" t="s">
        <v>953</v>
      </c>
    </row>
    <row r="98" spans="5:9" x14ac:dyDescent="0.3">
      <c r="E98" t="s">
        <v>148</v>
      </c>
      <c r="F98" t="s">
        <v>250</v>
      </c>
      <c r="G98" t="s">
        <v>641</v>
      </c>
      <c r="H98" t="s">
        <v>133</v>
      </c>
      <c r="I98" t="s">
        <v>953</v>
      </c>
    </row>
    <row r="99" spans="5:9" x14ac:dyDescent="0.3">
      <c r="E99" t="s">
        <v>148</v>
      </c>
      <c r="F99" t="s">
        <v>251</v>
      </c>
      <c r="G99" t="s">
        <v>642</v>
      </c>
      <c r="H99" t="s">
        <v>133</v>
      </c>
      <c r="I99" t="s">
        <v>953</v>
      </c>
    </row>
    <row r="100" spans="5:9" x14ac:dyDescent="0.3">
      <c r="E100" t="s">
        <v>148</v>
      </c>
      <c r="F100" t="s">
        <v>252</v>
      </c>
      <c r="G100" t="s">
        <v>643</v>
      </c>
      <c r="H100" t="s">
        <v>133</v>
      </c>
      <c r="I100" t="s">
        <v>953</v>
      </c>
    </row>
    <row r="101" spans="5:9" x14ac:dyDescent="0.3">
      <c r="E101" t="s">
        <v>148</v>
      </c>
      <c r="F101" t="s">
        <v>253</v>
      </c>
      <c r="G101" t="s">
        <v>644</v>
      </c>
      <c r="H101" t="s">
        <v>133</v>
      </c>
      <c r="I101" t="s">
        <v>953</v>
      </c>
    </row>
    <row r="102" spans="5:9" x14ac:dyDescent="0.3">
      <c r="E102" t="s">
        <v>148</v>
      </c>
      <c r="F102" t="s">
        <v>254</v>
      </c>
      <c r="G102" t="s">
        <v>645</v>
      </c>
      <c r="H102" t="s">
        <v>133</v>
      </c>
      <c r="I102" t="s">
        <v>953</v>
      </c>
    </row>
    <row r="103" spans="5:9" x14ac:dyDescent="0.3">
      <c r="E103" t="s">
        <v>148</v>
      </c>
      <c r="F103" t="s">
        <v>255</v>
      </c>
      <c r="G103" t="s">
        <v>646</v>
      </c>
      <c r="H103" t="s">
        <v>133</v>
      </c>
      <c r="I103" t="s">
        <v>953</v>
      </c>
    </row>
    <row r="104" spans="5:9" x14ac:dyDescent="0.3">
      <c r="E104" t="s">
        <v>148</v>
      </c>
      <c r="F104" t="s">
        <v>256</v>
      </c>
      <c r="G104" t="s">
        <v>647</v>
      </c>
      <c r="H104" t="s">
        <v>133</v>
      </c>
      <c r="I104" t="s">
        <v>953</v>
      </c>
    </row>
    <row r="105" spans="5:9" x14ac:dyDescent="0.3">
      <c r="E105" t="s">
        <v>148</v>
      </c>
      <c r="F105" t="s">
        <v>257</v>
      </c>
      <c r="G105" t="s">
        <v>648</v>
      </c>
      <c r="H105" t="s">
        <v>133</v>
      </c>
      <c r="I105" t="s">
        <v>953</v>
      </c>
    </row>
    <row r="106" spans="5:9" x14ac:dyDescent="0.3">
      <c r="E106" t="s">
        <v>148</v>
      </c>
      <c r="F106" t="s">
        <v>258</v>
      </c>
      <c r="G106" t="s">
        <v>649</v>
      </c>
      <c r="H106" t="s">
        <v>133</v>
      </c>
      <c r="I106" t="s">
        <v>953</v>
      </c>
    </row>
    <row r="107" spans="5:9" x14ac:dyDescent="0.3">
      <c r="E107" t="s">
        <v>148</v>
      </c>
      <c r="F107" t="s">
        <v>259</v>
      </c>
      <c r="G107" t="s">
        <v>650</v>
      </c>
      <c r="H107" t="s">
        <v>133</v>
      </c>
      <c r="I107" t="s">
        <v>953</v>
      </c>
    </row>
    <row r="108" spans="5:9" x14ac:dyDescent="0.3">
      <c r="E108" t="s">
        <v>148</v>
      </c>
      <c r="F108" t="s">
        <v>260</v>
      </c>
      <c r="G108" t="s">
        <v>651</v>
      </c>
      <c r="H108" t="s">
        <v>133</v>
      </c>
      <c r="I108" t="s">
        <v>953</v>
      </c>
    </row>
    <row r="109" spans="5:9" x14ac:dyDescent="0.3">
      <c r="E109" t="s">
        <v>148</v>
      </c>
      <c r="F109" t="s">
        <v>261</v>
      </c>
      <c r="G109" t="s">
        <v>132</v>
      </c>
      <c r="H109" t="s">
        <v>133</v>
      </c>
      <c r="I109" t="s">
        <v>953</v>
      </c>
    </row>
    <row r="110" spans="5:9" x14ac:dyDescent="0.3">
      <c r="E110" t="s">
        <v>148</v>
      </c>
      <c r="F110" t="s">
        <v>262</v>
      </c>
      <c r="G110" t="s">
        <v>653</v>
      </c>
      <c r="H110" t="s">
        <v>133</v>
      </c>
      <c r="I110" t="s">
        <v>953</v>
      </c>
    </row>
    <row r="111" spans="5:9" x14ac:dyDescent="0.3">
      <c r="E111" t="s">
        <v>148</v>
      </c>
      <c r="F111" t="s">
        <v>263</v>
      </c>
      <c r="G111" t="s">
        <v>654</v>
      </c>
      <c r="H111" t="s">
        <v>133</v>
      </c>
      <c r="I111" t="s">
        <v>953</v>
      </c>
    </row>
    <row r="112" spans="5:9" x14ac:dyDescent="0.3">
      <c r="E112" t="s">
        <v>148</v>
      </c>
      <c r="F112" t="s">
        <v>264</v>
      </c>
      <c r="G112" t="s">
        <v>655</v>
      </c>
      <c r="H112" t="s">
        <v>133</v>
      </c>
      <c r="I112" t="s">
        <v>953</v>
      </c>
    </row>
    <row r="113" spans="5:9" x14ac:dyDescent="0.3">
      <c r="E113" t="s">
        <v>148</v>
      </c>
      <c r="F113" t="s">
        <v>265</v>
      </c>
      <c r="G113" t="s">
        <v>656</v>
      </c>
      <c r="H113" t="s">
        <v>133</v>
      </c>
      <c r="I113" t="s">
        <v>953</v>
      </c>
    </row>
    <row r="114" spans="5:9" x14ac:dyDescent="0.3">
      <c r="E114" t="s">
        <v>148</v>
      </c>
      <c r="F114" t="s">
        <v>266</v>
      </c>
      <c r="G114" t="s">
        <v>657</v>
      </c>
      <c r="H114" t="s">
        <v>133</v>
      </c>
      <c r="I114" t="s">
        <v>953</v>
      </c>
    </row>
    <row r="115" spans="5:9" x14ac:dyDescent="0.3">
      <c r="E115" t="s">
        <v>148</v>
      </c>
      <c r="F115" t="s">
        <v>267</v>
      </c>
      <c r="G115" t="s">
        <v>658</v>
      </c>
      <c r="H115" t="s">
        <v>133</v>
      </c>
      <c r="I115" t="s">
        <v>953</v>
      </c>
    </row>
    <row r="116" spans="5:9" x14ac:dyDescent="0.3">
      <c r="E116" t="s">
        <v>148</v>
      </c>
      <c r="F116" t="s">
        <v>268</v>
      </c>
      <c r="G116" t="s">
        <v>652</v>
      </c>
      <c r="H116" t="s">
        <v>133</v>
      </c>
      <c r="I116" t="s">
        <v>953</v>
      </c>
    </row>
    <row r="117" spans="5:9" x14ac:dyDescent="0.3">
      <c r="E117" t="s">
        <v>148</v>
      </c>
      <c r="F117" t="s">
        <v>269</v>
      </c>
      <c r="G117" t="s">
        <v>659</v>
      </c>
      <c r="H117" t="s">
        <v>133</v>
      </c>
      <c r="I117" t="s">
        <v>953</v>
      </c>
    </row>
    <row r="118" spans="5:9" x14ac:dyDescent="0.3">
      <c r="E118" t="s">
        <v>148</v>
      </c>
      <c r="F118" t="s">
        <v>270</v>
      </c>
      <c r="G118" t="s">
        <v>660</v>
      </c>
      <c r="H118" t="s">
        <v>133</v>
      </c>
      <c r="I118" t="s">
        <v>953</v>
      </c>
    </row>
    <row r="119" spans="5:9" x14ac:dyDescent="0.3">
      <c r="E119" t="s">
        <v>149</v>
      </c>
      <c r="F119" t="s">
        <v>271</v>
      </c>
      <c r="G119" t="s">
        <v>662</v>
      </c>
      <c r="H119" t="s">
        <v>940</v>
      </c>
      <c r="I119" t="s">
        <v>954</v>
      </c>
    </row>
    <row r="120" spans="5:9" x14ac:dyDescent="0.3">
      <c r="E120" t="s">
        <v>149</v>
      </c>
      <c r="F120" t="s">
        <v>272</v>
      </c>
      <c r="G120" t="s">
        <v>663</v>
      </c>
      <c r="H120" t="s">
        <v>940</v>
      </c>
      <c r="I120" t="s">
        <v>954</v>
      </c>
    </row>
    <row r="121" spans="5:9" x14ac:dyDescent="0.3">
      <c r="E121" t="s">
        <v>149</v>
      </c>
      <c r="F121" t="s">
        <v>273</v>
      </c>
      <c r="G121" t="s">
        <v>664</v>
      </c>
      <c r="H121" t="s">
        <v>940</v>
      </c>
      <c r="I121" t="s">
        <v>954</v>
      </c>
    </row>
    <row r="122" spans="5:9" x14ac:dyDescent="0.3">
      <c r="E122" t="s">
        <v>149</v>
      </c>
      <c r="F122" t="s">
        <v>274</v>
      </c>
      <c r="G122" t="s">
        <v>665</v>
      </c>
      <c r="H122" t="s">
        <v>940</v>
      </c>
      <c r="I122" t="s">
        <v>954</v>
      </c>
    </row>
    <row r="123" spans="5:9" x14ac:dyDescent="0.3">
      <c r="E123" t="s">
        <v>149</v>
      </c>
      <c r="F123" t="s">
        <v>275</v>
      </c>
      <c r="G123" t="s">
        <v>666</v>
      </c>
      <c r="H123" t="s">
        <v>940</v>
      </c>
      <c r="I123" t="s">
        <v>954</v>
      </c>
    </row>
    <row r="124" spans="5:9" x14ac:dyDescent="0.3">
      <c r="E124" t="s">
        <v>149</v>
      </c>
      <c r="F124" t="s">
        <v>276</v>
      </c>
      <c r="G124" t="s">
        <v>667</v>
      </c>
      <c r="H124" t="s">
        <v>940</v>
      </c>
      <c r="I124" t="s">
        <v>954</v>
      </c>
    </row>
    <row r="125" spans="5:9" x14ac:dyDescent="0.3">
      <c r="E125" t="s">
        <v>149</v>
      </c>
      <c r="F125" t="s">
        <v>277</v>
      </c>
      <c r="G125" t="s">
        <v>668</v>
      </c>
      <c r="H125" t="s">
        <v>940</v>
      </c>
      <c r="I125" t="s">
        <v>954</v>
      </c>
    </row>
    <row r="126" spans="5:9" x14ac:dyDescent="0.3">
      <c r="E126" t="s">
        <v>149</v>
      </c>
      <c r="F126" t="s">
        <v>278</v>
      </c>
      <c r="G126" t="s">
        <v>669</v>
      </c>
      <c r="H126" t="s">
        <v>940</v>
      </c>
      <c r="I126" t="s">
        <v>954</v>
      </c>
    </row>
    <row r="127" spans="5:9" x14ac:dyDescent="0.3">
      <c r="E127" t="s">
        <v>149</v>
      </c>
      <c r="F127" t="s">
        <v>279</v>
      </c>
      <c r="G127" t="s">
        <v>670</v>
      </c>
      <c r="H127" t="s">
        <v>940</v>
      </c>
      <c r="I127" t="s">
        <v>954</v>
      </c>
    </row>
    <row r="128" spans="5:9" x14ac:dyDescent="0.3">
      <c r="E128" t="s">
        <v>149</v>
      </c>
      <c r="F128" t="s">
        <v>280</v>
      </c>
      <c r="G128" t="s">
        <v>671</v>
      </c>
      <c r="H128" t="s">
        <v>940</v>
      </c>
      <c r="I128" t="s">
        <v>954</v>
      </c>
    </row>
    <row r="129" spans="4:9" x14ac:dyDescent="0.3">
      <c r="E129" t="s">
        <v>149</v>
      </c>
      <c r="F129" t="s">
        <v>281</v>
      </c>
      <c r="G129" t="s">
        <v>661</v>
      </c>
      <c r="H129" t="s">
        <v>940</v>
      </c>
      <c r="I129" t="s">
        <v>954</v>
      </c>
    </row>
    <row r="130" spans="4:9" x14ac:dyDescent="0.3">
      <c r="E130" t="s">
        <v>150</v>
      </c>
      <c r="F130" t="s">
        <v>282</v>
      </c>
      <c r="G130" t="s">
        <v>672</v>
      </c>
      <c r="H130" t="s">
        <v>941</v>
      </c>
      <c r="I130" t="s">
        <v>955</v>
      </c>
    </row>
    <row r="131" spans="4:9" x14ac:dyDescent="0.3">
      <c r="E131" t="s">
        <v>150</v>
      </c>
      <c r="F131" t="s">
        <v>283</v>
      </c>
      <c r="G131" t="s">
        <v>673</v>
      </c>
      <c r="H131" t="s">
        <v>941</v>
      </c>
      <c r="I131" t="s">
        <v>955</v>
      </c>
    </row>
    <row r="132" spans="4:9" x14ac:dyDescent="0.3">
      <c r="E132" t="s">
        <v>150</v>
      </c>
      <c r="F132" t="s">
        <v>284</v>
      </c>
      <c r="G132" t="s">
        <v>674</v>
      </c>
      <c r="H132" t="s">
        <v>941</v>
      </c>
      <c r="I132" t="s">
        <v>955</v>
      </c>
    </row>
    <row r="133" spans="4:9" x14ac:dyDescent="0.3">
      <c r="E133" t="s">
        <v>150</v>
      </c>
      <c r="F133" t="s">
        <v>285</v>
      </c>
      <c r="G133" t="s">
        <v>675</v>
      </c>
      <c r="H133" t="s">
        <v>941</v>
      </c>
      <c r="I133" t="s">
        <v>955</v>
      </c>
    </row>
    <row r="134" spans="4:9" x14ac:dyDescent="0.3">
      <c r="D134" t="s">
        <v>1050</v>
      </c>
      <c r="E134" t="s">
        <v>150</v>
      </c>
      <c r="F134" t="s">
        <v>286</v>
      </c>
      <c r="G134" t="s">
        <v>676</v>
      </c>
      <c r="H134" t="s">
        <v>941</v>
      </c>
      <c r="I134" t="s">
        <v>955</v>
      </c>
    </row>
    <row r="135" spans="4:9" x14ac:dyDescent="0.3">
      <c r="E135" t="s">
        <v>150</v>
      </c>
      <c r="F135" t="s">
        <v>287</v>
      </c>
      <c r="G135" t="s">
        <v>677</v>
      </c>
      <c r="H135" t="s">
        <v>941</v>
      </c>
      <c r="I135" t="s">
        <v>955</v>
      </c>
    </row>
    <row r="136" spans="4:9" x14ac:dyDescent="0.3">
      <c r="E136" t="s">
        <v>150</v>
      </c>
      <c r="F136" t="s">
        <v>288</v>
      </c>
      <c r="G136" t="s">
        <v>678</v>
      </c>
      <c r="H136" t="s">
        <v>941</v>
      </c>
      <c r="I136" t="s">
        <v>955</v>
      </c>
    </row>
    <row r="137" spans="4:9" x14ac:dyDescent="0.3">
      <c r="E137" t="s">
        <v>150</v>
      </c>
      <c r="F137" t="s">
        <v>987</v>
      </c>
      <c r="G137" t="s">
        <v>988</v>
      </c>
      <c r="H137" t="s">
        <v>941</v>
      </c>
      <c r="I137" t="s">
        <v>955</v>
      </c>
    </row>
    <row r="138" spans="4:9" x14ac:dyDescent="0.3">
      <c r="E138" t="s">
        <v>150</v>
      </c>
      <c r="F138" t="s">
        <v>289</v>
      </c>
      <c r="G138" t="s">
        <v>679</v>
      </c>
      <c r="H138" t="s">
        <v>941</v>
      </c>
      <c r="I138" t="s">
        <v>955</v>
      </c>
    </row>
    <row r="139" spans="4:9" x14ac:dyDescent="0.3">
      <c r="E139" t="s">
        <v>150</v>
      </c>
      <c r="F139" t="s">
        <v>290</v>
      </c>
      <c r="G139" t="s">
        <v>680</v>
      </c>
      <c r="H139" t="s">
        <v>941</v>
      </c>
      <c r="I139" t="s">
        <v>955</v>
      </c>
    </row>
    <row r="140" spans="4:9" x14ac:dyDescent="0.3">
      <c r="E140" t="s">
        <v>150</v>
      </c>
      <c r="F140" t="s">
        <v>1098</v>
      </c>
      <c r="G140" t="s">
        <v>1095</v>
      </c>
      <c r="H140" t="s">
        <v>941</v>
      </c>
      <c r="I140" t="s">
        <v>955</v>
      </c>
    </row>
    <row r="141" spans="4:9" x14ac:dyDescent="0.3">
      <c r="E141" t="s">
        <v>150</v>
      </c>
      <c r="F141" t="s">
        <v>291</v>
      </c>
      <c r="G141" t="s">
        <v>681</v>
      </c>
      <c r="H141" t="s">
        <v>941</v>
      </c>
      <c r="I141" t="s">
        <v>955</v>
      </c>
    </row>
    <row r="142" spans="4:9" x14ac:dyDescent="0.3">
      <c r="D142" t="s">
        <v>1050</v>
      </c>
      <c r="E142" t="s">
        <v>150</v>
      </c>
      <c r="F142" t="s">
        <v>292</v>
      </c>
      <c r="G142" t="s">
        <v>682</v>
      </c>
      <c r="H142" t="s">
        <v>941</v>
      </c>
      <c r="I142" t="s">
        <v>955</v>
      </c>
    </row>
    <row r="143" spans="4:9" x14ac:dyDescent="0.3">
      <c r="D143" t="s">
        <v>1050</v>
      </c>
      <c r="E143" t="s">
        <v>150</v>
      </c>
      <c r="F143" t="s">
        <v>224</v>
      </c>
      <c r="G143" t="s">
        <v>616</v>
      </c>
      <c r="H143" t="s">
        <v>941</v>
      </c>
      <c r="I143" t="s">
        <v>955</v>
      </c>
    </row>
    <row r="144" spans="4:9" x14ac:dyDescent="0.3">
      <c r="E144" t="s">
        <v>151</v>
      </c>
      <c r="F144" t="s">
        <v>293</v>
      </c>
      <c r="G144" t="s">
        <v>683</v>
      </c>
      <c r="H144" t="s">
        <v>123</v>
      </c>
      <c r="I144" t="s">
        <v>956</v>
      </c>
    </row>
    <row r="145" spans="5:9" x14ac:dyDescent="0.3">
      <c r="E145" t="s">
        <v>151</v>
      </c>
      <c r="F145" t="s">
        <v>294</v>
      </c>
      <c r="G145" t="s">
        <v>684</v>
      </c>
      <c r="H145" t="s">
        <v>123</v>
      </c>
      <c r="I145" t="s">
        <v>956</v>
      </c>
    </row>
    <row r="146" spans="5:9" x14ac:dyDescent="0.3">
      <c r="E146" t="s">
        <v>151</v>
      </c>
      <c r="F146" t="s">
        <v>295</v>
      </c>
      <c r="G146" t="s">
        <v>685</v>
      </c>
      <c r="H146" t="s">
        <v>123</v>
      </c>
      <c r="I146" t="s">
        <v>956</v>
      </c>
    </row>
    <row r="147" spans="5:9" x14ac:dyDescent="0.3">
      <c r="E147" t="s">
        <v>151</v>
      </c>
      <c r="F147" t="s">
        <v>296</v>
      </c>
      <c r="G147" t="s">
        <v>686</v>
      </c>
      <c r="H147" t="s">
        <v>123</v>
      </c>
      <c r="I147" t="s">
        <v>956</v>
      </c>
    </row>
    <row r="148" spans="5:9" x14ac:dyDescent="0.3">
      <c r="E148" t="s">
        <v>151</v>
      </c>
      <c r="F148" t="s">
        <v>297</v>
      </c>
      <c r="G148" t="s">
        <v>687</v>
      </c>
      <c r="H148" t="s">
        <v>123</v>
      </c>
      <c r="I148" t="s">
        <v>956</v>
      </c>
    </row>
    <row r="149" spans="5:9" x14ac:dyDescent="0.3">
      <c r="E149" t="s">
        <v>151</v>
      </c>
      <c r="F149" t="s">
        <v>298</v>
      </c>
      <c r="G149" t="s">
        <v>688</v>
      </c>
      <c r="H149" t="s">
        <v>123</v>
      </c>
      <c r="I149" t="s">
        <v>956</v>
      </c>
    </row>
    <row r="150" spans="5:9" x14ac:dyDescent="0.3">
      <c r="E150" t="s">
        <v>151</v>
      </c>
      <c r="F150" t="s">
        <v>299</v>
      </c>
      <c r="G150" t="s">
        <v>124</v>
      </c>
      <c r="H150" t="s">
        <v>123</v>
      </c>
      <c r="I150" t="s">
        <v>956</v>
      </c>
    </row>
    <row r="151" spans="5:9" x14ac:dyDescent="0.3">
      <c r="E151" t="s">
        <v>151</v>
      </c>
      <c r="F151" t="s">
        <v>300</v>
      </c>
      <c r="G151" t="s">
        <v>689</v>
      </c>
      <c r="H151" t="s">
        <v>123</v>
      </c>
      <c r="I151" t="s">
        <v>956</v>
      </c>
    </row>
    <row r="152" spans="5:9" x14ac:dyDescent="0.3">
      <c r="E152" t="s">
        <v>151</v>
      </c>
      <c r="F152" t="s">
        <v>301</v>
      </c>
      <c r="G152" t="s">
        <v>690</v>
      </c>
      <c r="H152" t="s">
        <v>123</v>
      </c>
      <c r="I152" t="s">
        <v>956</v>
      </c>
    </row>
    <row r="153" spans="5:9" x14ac:dyDescent="0.3">
      <c r="E153" t="s">
        <v>151</v>
      </c>
      <c r="F153" t="s">
        <v>302</v>
      </c>
      <c r="G153" t="s">
        <v>691</v>
      </c>
      <c r="H153" t="s">
        <v>123</v>
      </c>
      <c r="I153" t="s">
        <v>956</v>
      </c>
    </row>
    <row r="154" spans="5:9" x14ac:dyDescent="0.3">
      <c r="E154" t="s">
        <v>151</v>
      </c>
      <c r="F154" t="s">
        <v>303</v>
      </c>
      <c r="G154" t="s">
        <v>692</v>
      </c>
      <c r="H154" t="s">
        <v>123</v>
      </c>
      <c r="I154" t="s">
        <v>956</v>
      </c>
    </row>
    <row r="155" spans="5:9" x14ac:dyDescent="0.3">
      <c r="E155" t="s">
        <v>151</v>
      </c>
      <c r="F155" t="s">
        <v>304</v>
      </c>
      <c r="G155" t="s">
        <v>693</v>
      </c>
      <c r="H155" t="s">
        <v>123</v>
      </c>
      <c r="I155" t="s">
        <v>956</v>
      </c>
    </row>
    <row r="156" spans="5:9" x14ac:dyDescent="0.3">
      <c r="E156" t="s">
        <v>151</v>
      </c>
      <c r="F156" t="s">
        <v>305</v>
      </c>
      <c r="G156" t="s">
        <v>694</v>
      </c>
      <c r="H156" t="s">
        <v>123</v>
      </c>
      <c r="I156" t="s">
        <v>956</v>
      </c>
    </row>
    <row r="157" spans="5:9" x14ac:dyDescent="0.3">
      <c r="E157" t="s">
        <v>151</v>
      </c>
      <c r="F157" t="s">
        <v>306</v>
      </c>
      <c r="G157" t="s">
        <v>695</v>
      </c>
      <c r="H157" t="s">
        <v>123</v>
      </c>
      <c r="I157" t="s">
        <v>956</v>
      </c>
    </row>
    <row r="158" spans="5:9" x14ac:dyDescent="0.3">
      <c r="E158" t="s">
        <v>151</v>
      </c>
      <c r="F158" t="s">
        <v>307</v>
      </c>
      <c r="G158" t="s">
        <v>696</v>
      </c>
      <c r="H158" t="s">
        <v>123</v>
      </c>
      <c r="I158" t="s">
        <v>956</v>
      </c>
    </row>
    <row r="159" spans="5:9" x14ac:dyDescent="0.3">
      <c r="E159" t="s">
        <v>151</v>
      </c>
      <c r="F159" t="s">
        <v>308</v>
      </c>
      <c r="G159" t="s">
        <v>697</v>
      </c>
      <c r="H159" t="s">
        <v>123</v>
      </c>
      <c r="I159" t="s">
        <v>956</v>
      </c>
    </row>
    <row r="160" spans="5:9" x14ac:dyDescent="0.3">
      <c r="E160" t="s">
        <v>152</v>
      </c>
      <c r="F160" t="s">
        <v>309</v>
      </c>
      <c r="G160" t="s">
        <v>698</v>
      </c>
      <c r="H160" t="s">
        <v>152</v>
      </c>
      <c r="I160" t="s">
        <v>957</v>
      </c>
    </row>
    <row r="161" spans="4:9" x14ac:dyDescent="0.3">
      <c r="E161" t="s">
        <v>152</v>
      </c>
      <c r="F161" t="s">
        <v>310</v>
      </c>
      <c r="G161" t="s">
        <v>699</v>
      </c>
      <c r="H161" t="s">
        <v>152</v>
      </c>
      <c r="I161" t="s">
        <v>957</v>
      </c>
    </row>
    <row r="162" spans="4:9" x14ac:dyDescent="0.3">
      <c r="E162" t="s">
        <v>152</v>
      </c>
      <c r="F162" t="s">
        <v>311</v>
      </c>
      <c r="G162" t="s">
        <v>700</v>
      </c>
      <c r="H162" t="s">
        <v>152</v>
      </c>
      <c r="I162" t="s">
        <v>957</v>
      </c>
    </row>
    <row r="163" spans="4:9" x14ac:dyDescent="0.3">
      <c r="D163" t="s">
        <v>1046</v>
      </c>
      <c r="E163" t="s">
        <v>152</v>
      </c>
      <c r="F163" t="s">
        <v>312</v>
      </c>
      <c r="G163" t="s">
        <v>606</v>
      </c>
      <c r="H163" t="s">
        <v>152</v>
      </c>
      <c r="I163" t="s">
        <v>957</v>
      </c>
    </row>
    <row r="164" spans="4:9" x14ac:dyDescent="0.3">
      <c r="E164" t="s">
        <v>152</v>
      </c>
      <c r="F164" t="s">
        <v>313</v>
      </c>
      <c r="G164" t="s">
        <v>701</v>
      </c>
      <c r="H164" t="s">
        <v>152</v>
      </c>
      <c r="I164" t="s">
        <v>957</v>
      </c>
    </row>
    <row r="165" spans="4:9" x14ac:dyDescent="0.3">
      <c r="E165" t="s">
        <v>152</v>
      </c>
      <c r="F165" t="s">
        <v>314</v>
      </c>
      <c r="G165" t="s">
        <v>702</v>
      </c>
      <c r="H165" t="s">
        <v>152</v>
      </c>
      <c r="I165" t="s">
        <v>957</v>
      </c>
    </row>
    <row r="166" spans="4:9" x14ac:dyDescent="0.3">
      <c r="D166" t="s">
        <v>1046</v>
      </c>
      <c r="E166" t="s">
        <v>152</v>
      </c>
      <c r="F166" t="s">
        <v>315</v>
      </c>
      <c r="G166" t="s">
        <v>703</v>
      </c>
      <c r="H166" t="s">
        <v>152</v>
      </c>
      <c r="I166" t="s">
        <v>957</v>
      </c>
    </row>
    <row r="167" spans="4:9" x14ac:dyDescent="0.3">
      <c r="E167" t="s">
        <v>152</v>
      </c>
      <c r="F167" t="s">
        <v>316</v>
      </c>
      <c r="G167" t="s">
        <v>704</v>
      </c>
      <c r="H167" t="s">
        <v>152</v>
      </c>
      <c r="I167" t="s">
        <v>957</v>
      </c>
    </row>
    <row r="168" spans="4:9" x14ac:dyDescent="0.3">
      <c r="E168" t="s">
        <v>152</v>
      </c>
      <c r="F168" t="s">
        <v>317</v>
      </c>
      <c r="G168" t="s">
        <v>705</v>
      </c>
      <c r="H168" t="s">
        <v>152</v>
      </c>
      <c r="I168" t="s">
        <v>957</v>
      </c>
    </row>
    <row r="169" spans="4:9" x14ac:dyDescent="0.3">
      <c r="D169" t="s">
        <v>1046</v>
      </c>
      <c r="E169" t="s">
        <v>152</v>
      </c>
      <c r="F169" t="s">
        <v>318</v>
      </c>
      <c r="G169" t="s">
        <v>616</v>
      </c>
      <c r="H169" t="s">
        <v>152</v>
      </c>
      <c r="I169" t="s">
        <v>957</v>
      </c>
    </row>
    <row r="170" spans="4:9" x14ac:dyDescent="0.3">
      <c r="E170" t="s">
        <v>135</v>
      </c>
      <c r="F170" t="s">
        <v>319</v>
      </c>
      <c r="G170" t="s">
        <v>706</v>
      </c>
      <c r="H170" t="s">
        <v>135</v>
      </c>
      <c r="I170" t="s">
        <v>979</v>
      </c>
    </row>
    <row r="171" spans="4:9" x14ac:dyDescent="0.3">
      <c r="E171" t="s">
        <v>135</v>
      </c>
      <c r="F171" t="s">
        <v>320</v>
      </c>
      <c r="G171" t="s">
        <v>707</v>
      </c>
      <c r="H171" t="s">
        <v>135</v>
      </c>
      <c r="I171" t="s">
        <v>979</v>
      </c>
    </row>
    <row r="172" spans="4:9" x14ac:dyDescent="0.3">
      <c r="E172" t="s">
        <v>135</v>
      </c>
      <c r="F172" t="s">
        <v>321</v>
      </c>
      <c r="G172" t="s">
        <v>708</v>
      </c>
      <c r="H172" t="s">
        <v>135</v>
      </c>
      <c r="I172" t="s">
        <v>979</v>
      </c>
    </row>
    <row r="173" spans="4:9" x14ac:dyDescent="0.3">
      <c r="E173" t="s">
        <v>135</v>
      </c>
      <c r="F173" t="s">
        <v>322</v>
      </c>
      <c r="G173" t="s">
        <v>709</v>
      </c>
      <c r="H173" t="s">
        <v>135</v>
      </c>
      <c r="I173" t="s">
        <v>979</v>
      </c>
    </row>
    <row r="174" spans="4:9" x14ac:dyDescent="0.3">
      <c r="E174" t="s">
        <v>135</v>
      </c>
      <c r="F174" t="s">
        <v>978</v>
      </c>
      <c r="G174" t="s">
        <v>977</v>
      </c>
      <c r="H174" t="s">
        <v>135</v>
      </c>
      <c r="I174" t="s">
        <v>979</v>
      </c>
    </row>
    <row r="175" spans="4:9" x14ac:dyDescent="0.3">
      <c r="E175" t="s">
        <v>135</v>
      </c>
      <c r="F175" t="s">
        <v>323</v>
      </c>
      <c r="G175" t="s">
        <v>710</v>
      </c>
      <c r="H175" t="s">
        <v>135</v>
      </c>
      <c r="I175" t="s">
        <v>979</v>
      </c>
    </row>
    <row r="176" spans="4:9" x14ac:dyDescent="0.3">
      <c r="E176" t="s">
        <v>135</v>
      </c>
      <c r="F176" t="s">
        <v>324</v>
      </c>
      <c r="G176" t="s">
        <v>711</v>
      </c>
      <c r="H176" t="s">
        <v>135</v>
      </c>
      <c r="I176" t="s">
        <v>979</v>
      </c>
    </row>
    <row r="177" spans="5:9" x14ac:dyDescent="0.3">
      <c r="E177" t="s">
        <v>135</v>
      </c>
      <c r="F177" t="s">
        <v>325</v>
      </c>
      <c r="G177" t="s">
        <v>712</v>
      </c>
      <c r="H177" t="s">
        <v>135</v>
      </c>
      <c r="I177" t="s">
        <v>979</v>
      </c>
    </row>
    <row r="178" spans="5:9" x14ac:dyDescent="0.3">
      <c r="E178" t="s">
        <v>135</v>
      </c>
      <c r="F178" t="s">
        <v>326</v>
      </c>
      <c r="G178" t="s">
        <v>713</v>
      </c>
      <c r="H178" t="s">
        <v>135</v>
      </c>
      <c r="I178" t="s">
        <v>979</v>
      </c>
    </row>
    <row r="179" spans="5:9" x14ac:dyDescent="0.3">
      <c r="E179" t="s">
        <v>135</v>
      </c>
      <c r="F179" t="s">
        <v>327</v>
      </c>
      <c r="G179" t="s">
        <v>714</v>
      </c>
      <c r="H179" t="s">
        <v>135</v>
      </c>
      <c r="I179" t="s">
        <v>979</v>
      </c>
    </row>
    <row r="180" spans="5:9" x14ac:dyDescent="0.3">
      <c r="E180" t="s">
        <v>135</v>
      </c>
      <c r="F180" t="s">
        <v>328</v>
      </c>
      <c r="G180" t="s">
        <v>715</v>
      </c>
      <c r="H180" t="s">
        <v>135</v>
      </c>
      <c r="I180" t="s">
        <v>979</v>
      </c>
    </row>
    <row r="181" spans="5:9" x14ac:dyDescent="0.3">
      <c r="E181" t="s">
        <v>135</v>
      </c>
      <c r="F181" t="s">
        <v>329</v>
      </c>
      <c r="G181" t="s">
        <v>716</v>
      </c>
      <c r="H181" t="s">
        <v>135</v>
      </c>
      <c r="I181" t="s">
        <v>979</v>
      </c>
    </row>
    <row r="182" spans="5:9" x14ac:dyDescent="0.3">
      <c r="E182" t="s">
        <v>135</v>
      </c>
      <c r="F182" t="s">
        <v>330</v>
      </c>
      <c r="G182" t="s">
        <v>717</v>
      </c>
      <c r="H182" t="s">
        <v>135</v>
      </c>
      <c r="I182" t="s">
        <v>979</v>
      </c>
    </row>
    <row r="183" spans="5:9" x14ac:dyDescent="0.3">
      <c r="E183" t="s">
        <v>135</v>
      </c>
      <c r="F183" t="s">
        <v>331</v>
      </c>
      <c r="G183" t="s">
        <v>718</v>
      </c>
      <c r="H183" t="s">
        <v>135</v>
      </c>
      <c r="I183" t="s">
        <v>979</v>
      </c>
    </row>
    <row r="184" spans="5:9" x14ac:dyDescent="0.3">
      <c r="E184" t="s">
        <v>135</v>
      </c>
      <c r="F184" t="s">
        <v>332</v>
      </c>
      <c r="G184" t="s">
        <v>719</v>
      </c>
      <c r="H184" t="s">
        <v>135</v>
      </c>
      <c r="I184" t="s">
        <v>979</v>
      </c>
    </row>
    <row r="185" spans="5:9" x14ac:dyDescent="0.3">
      <c r="E185" t="s">
        <v>135</v>
      </c>
      <c r="F185" t="s">
        <v>333</v>
      </c>
      <c r="G185" t="s">
        <v>720</v>
      </c>
      <c r="H185" t="s">
        <v>135</v>
      </c>
      <c r="I185" t="s">
        <v>979</v>
      </c>
    </row>
    <row r="186" spans="5:9" x14ac:dyDescent="0.3">
      <c r="E186" t="s">
        <v>135</v>
      </c>
      <c r="F186" t="s">
        <v>334</v>
      </c>
      <c r="G186" t="s">
        <v>721</v>
      </c>
      <c r="H186" t="s">
        <v>135</v>
      </c>
      <c r="I186" t="s">
        <v>979</v>
      </c>
    </row>
    <row r="187" spans="5:9" x14ac:dyDescent="0.3">
      <c r="E187" t="s">
        <v>135</v>
      </c>
      <c r="F187" t="s">
        <v>335</v>
      </c>
      <c r="G187" t="s">
        <v>722</v>
      </c>
      <c r="H187" t="s">
        <v>135</v>
      </c>
      <c r="I187" t="s">
        <v>979</v>
      </c>
    </row>
    <row r="188" spans="5:9" x14ac:dyDescent="0.3">
      <c r="E188" t="s">
        <v>135</v>
      </c>
      <c r="F188" t="s">
        <v>336</v>
      </c>
      <c r="G188" t="s">
        <v>723</v>
      </c>
      <c r="H188" t="s">
        <v>135</v>
      </c>
      <c r="I188" t="s">
        <v>979</v>
      </c>
    </row>
    <row r="189" spans="5:9" x14ac:dyDescent="0.3">
      <c r="E189" t="s">
        <v>135</v>
      </c>
      <c r="F189" t="s">
        <v>337</v>
      </c>
      <c r="G189" t="s">
        <v>724</v>
      </c>
      <c r="H189" t="s">
        <v>135</v>
      </c>
      <c r="I189" t="s">
        <v>979</v>
      </c>
    </row>
    <row r="190" spans="5:9" x14ac:dyDescent="0.3">
      <c r="E190" t="s">
        <v>135</v>
      </c>
      <c r="F190" t="s">
        <v>338</v>
      </c>
      <c r="G190" t="s">
        <v>725</v>
      </c>
      <c r="H190" t="s">
        <v>135</v>
      </c>
      <c r="I190" t="s">
        <v>979</v>
      </c>
    </row>
    <row r="191" spans="5:9" x14ac:dyDescent="0.3">
      <c r="E191" t="s">
        <v>135</v>
      </c>
      <c r="F191" t="s">
        <v>339</v>
      </c>
      <c r="G191" t="s">
        <v>726</v>
      </c>
      <c r="H191" t="s">
        <v>135</v>
      </c>
      <c r="I191" t="s">
        <v>979</v>
      </c>
    </row>
    <row r="192" spans="5:9" x14ac:dyDescent="0.3">
      <c r="E192" t="s">
        <v>135</v>
      </c>
      <c r="F192" t="s">
        <v>340</v>
      </c>
      <c r="G192" t="s">
        <v>727</v>
      </c>
      <c r="H192" t="s">
        <v>135</v>
      </c>
      <c r="I192" t="s">
        <v>979</v>
      </c>
    </row>
    <row r="193" spans="5:9" x14ac:dyDescent="0.3">
      <c r="E193" t="s">
        <v>135</v>
      </c>
      <c r="F193" t="s">
        <v>341</v>
      </c>
      <c r="G193" t="s">
        <v>728</v>
      </c>
      <c r="H193" t="s">
        <v>135</v>
      </c>
      <c r="I193" t="s">
        <v>979</v>
      </c>
    </row>
    <row r="194" spans="5:9" x14ac:dyDescent="0.3">
      <c r="E194" t="s">
        <v>135</v>
      </c>
      <c r="F194" t="s">
        <v>342</v>
      </c>
      <c r="G194" t="s">
        <v>729</v>
      </c>
      <c r="H194" t="s">
        <v>135</v>
      </c>
      <c r="I194" t="s">
        <v>979</v>
      </c>
    </row>
    <row r="195" spans="5:9" x14ac:dyDescent="0.3">
      <c r="E195" t="s">
        <v>135</v>
      </c>
      <c r="F195" t="s">
        <v>343</v>
      </c>
      <c r="G195" t="s">
        <v>134</v>
      </c>
      <c r="H195" t="s">
        <v>135</v>
      </c>
      <c r="I195" t="s">
        <v>979</v>
      </c>
    </row>
    <row r="196" spans="5:9" x14ac:dyDescent="0.3">
      <c r="E196" t="s">
        <v>135</v>
      </c>
      <c r="F196" t="s">
        <v>344</v>
      </c>
      <c r="G196" t="s">
        <v>730</v>
      </c>
      <c r="H196" t="s">
        <v>135</v>
      </c>
      <c r="I196" t="s">
        <v>979</v>
      </c>
    </row>
    <row r="197" spans="5:9" x14ac:dyDescent="0.3">
      <c r="E197" t="s">
        <v>135</v>
      </c>
      <c r="F197" t="s">
        <v>345</v>
      </c>
      <c r="G197" t="s">
        <v>731</v>
      </c>
      <c r="H197" t="s">
        <v>135</v>
      </c>
      <c r="I197" t="s">
        <v>979</v>
      </c>
    </row>
    <row r="198" spans="5:9" x14ac:dyDescent="0.3">
      <c r="E198" t="s">
        <v>989</v>
      </c>
      <c r="F198" t="s">
        <v>346</v>
      </c>
      <c r="G198" t="s">
        <v>732</v>
      </c>
      <c r="H198" t="s">
        <v>990</v>
      </c>
      <c r="I198" t="s">
        <v>991</v>
      </c>
    </row>
    <row r="199" spans="5:9" x14ac:dyDescent="0.3">
      <c r="E199" t="s">
        <v>989</v>
      </c>
      <c r="F199" t="s">
        <v>347</v>
      </c>
      <c r="G199" t="s">
        <v>733</v>
      </c>
      <c r="H199" t="s">
        <v>990</v>
      </c>
      <c r="I199" t="s">
        <v>991</v>
      </c>
    </row>
    <row r="200" spans="5:9" x14ac:dyDescent="0.3">
      <c r="E200" t="s">
        <v>989</v>
      </c>
      <c r="F200" t="s">
        <v>348</v>
      </c>
      <c r="G200" t="s">
        <v>734</v>
      </c>
      <c r="H200" t="s">
        <v>990</v>
      </c>
      <c r="I200" t="s">
        <v>991</v>
      </c>
    </row>
    <row r="201" spans="5:9" x14ac:dyDescent="0.3">
      <c r="E201" t="s">
        <v>989</v>
      </c>
      <c r="F201" t="s">
        <v>349</v>
      </c>
      <c r="G201" t="s">
        <v>735</v>
      </c>
      <c r="H201" t="s">
        <v>990</v>
      </c>
      <c r="I201" t="s">
        <v>991</v>
      </c>
    </row>
    <row r="202" spans="5:9" x14ac:dyDescent="0.3">
      <c r="E202" t="s">
        <v>989</v>
      </c>
      <c r="F202" t="s">
        <v>350</v>
      </c>
      <c r="G202" t="s">
        <v>736</v>
      </c>
      <c r="H202" t="s">
        <v>990</v>
      </c>
      <c r="I202" t="s">
        <v>991</v>
      </c>
    </row>
    <row r="203" spans="5:9" x14ac:dyDescent="0.3">
      <c r="E203" t="s">
        <v>989</v>
      </c>
      <c r="F203" t="s">
        <v>351</v>
      </c>
      <c r="G203" t="s">
        <v>737</v>
      </c>
      <c r="H203" t="s">
        <v>990</v>
      </c>
      <c r="I203" t="s">
        <v>991</v>
      </c>
    </row>
    <row r="204" spans="5:9" x14ac:dyDescent="0.3">
      <c r="E204" t="s">
        <v>989</v>
      </c>
      <c r="F204" t="s">
        <v>352</v>
      </c>
      <c r="G204" t="s">
        <v>738</v>
      </c>
      <c r="H204" t="s">
        <v>990</v>
      </c>
      <c r="I204" t="s">
        <v>991</v>
      </c>
    </row>
    <row r="205" spans="5:9" x14ac:dyDescent="0.3">
      <c r="E205" t="s">
        <v>989</v>
      </c>
      <c r="F205" t="s">
        <v>353</v>
      </c>
      <c r="G205" t="s">
        <v>739</v>
      </c>
      <c r="H205" t="s">
        <v>990</v>
      </c>
      <c r="I205" t="s">
        <v>991</v>
      </c>
    </row>
    <row r="206" spans="5:9" x14ac:dyDescent="0.3">
      <c r="E206" t="s">
        <v>989</v>
      </c>
      <c r="F206" t="s">
        <v>354</v>
      </c>
      <c r="G206" t="s">
        <v>740</v>
      </c>
      <c r="H206" t="s">
        <v>990</v>
      </c>
      <c r="I206" t="s">
        <v>991</v>
      </c>
    </row>
    <row r="207" spans="5:9" x14ac:dyDescent="0.3">
      <c r="E207" t="s">
        <v>989</v>
      </c>
      <c r="F207" t="s">
        <v>355</v>
      </c>
      <c r="G207" t="s">
        <v>741</v>
      </c>
      <c r="H207" t="s">
        <v>990</v>
      </c>
      <c r="I207" t="s">
        <v>991</v>
      </c>
    </row>
    <row r="208" spans="5:9" x14ac:dyDescent="0.3">
      <c r="E208" t="s">
        <v>989</v>
      </c>
      <c r="F208" t="s">
        <v>356</v>
      </c>
      <c r="G208" t="s">
        <v>742</v>
      </c>
      <c r="H208" t="s">
        <v>990</v>
      </c>
      <c r="I208" t="s">
        <v>991</v>
      </c>
    </row>
    <row r="209" spans="5:9" x14ac:dyDescent="0.3">
      <c r="E209" t="s">
        <v>989</v>
      </c>
      <c r="F209" t="s">
        <v>357</v>
      </c>
      <c r="G209" t="s">
        <v>743</v>
      </c>
      <c r="H209" t="s">
        <v>990</v>
      </c>
      <c r="I209" t="s">
        <v>991</v>
      </c>
    </row>
    <row r="210" spans="5:9" x14ac:dyDescent="0.3">
      <c r="E210" t="s">
        <v>989</v>
      </c>
      <c r="F210" t="s">
        <v>358</v>
      </c>
      <c r="G210" t="s">
        <v>744</v>
      </c>
      <c r="H210" t="s">
        <v>990</v>
      </c>
      <c r="I210" t="s">
        <v>991</v>
      </c>
    </row>
    <row r="211" spans="5:9" x14ac:dyDescent="0.3">
      <c r="E211" t="s">
        <v>989</v>
      </c>
      <c r="F211" t="s">
        <v>359</v>
      </c>
      <c r="G211" t="s">
        <v>745</v>
      </c>
      <c r="H211" t="s">
        <v>990</v>
      </c>
      <c r="I211" t="s">
        <v>991</v>
      </c>
    </row>
    <row r="212" spans="5:9" x14ac:dyDescent="0.3">
      <c r="E212" t="s">
        <v>989</v>
      </c>
      <c r="F212" t="s">
        <v>1058</v>
      </c>
      <c r="G212" t="s">
        <v>1057</v>
      </c>
      <c r="H212" t="s">
        <v>990</v>
      </c>
      <c r="I212" t="s">
        <v>991</v>
      </c>
    </row>
    <row r="213" spans="5:9" x14ac:dyDescent="0.3">
      <c r="E213" t="s">
        <v>989</v>
      </c>
      <c r="F213" t="s">
        <v>360</v>
      </c>
      <c r="G213" t="s">
        <v>746</v>
      </c>
      <c r="H213" t="s">
        <v>990</v>
      </c>
      <c r="I213" t="s">
        <v>991</v>
      </c>
    </row>
    <row r="214" spans="5:9" x14ac:dyDescent="0.3">
      <c r="E214" t="s">
        <v>989</v>
      </c>
      <c r="F214" t="s">
        <v>361</v>
      </c>
      <c r="G214" t="s">
        <v>747</v>
      </c>
      <c r="H214" t="s">
        <v>990</v>
      </c>
      <c r="I214" t="s">
        <v>991</v>
      </c>
    </row>
    <row r="215" spans="5:9" x14ac:dyDescent="0.3">
      <c r="E215" t="s">
        <v>989</v>
      </c>
      <c r="F215" t="s">
        <v>362</v>
      </c>
      <c r="G215" t="s">
        <v>748</v>
      </c>
      <c r="H215" t="s">
        <v>990</v>
      </c>
      <c r="I215" t="s">
        <v>991</v>
      </c>
    </row>
    <row r="216" spans="5:9" x14ac:dyDescent="0.3">
      <c r="E216" t="s">
        <v>989</v>
      </c>
      <c r="F216" t="s">
        <v>363</v>
      </c>
      <c r="G216" t="s">
        <v>122</v>
      </c>
      <c r="H216" t="s">
        <v>990</v>
      </c>
      <c r="I216" t="s">
        <v>991</v>
      </c>
    </row>
    <row r="217" spans="5:9" x14ac:dyDescent="0.3">
      <c r="E217" t="s">
        <v>989</v>
      </c>
      <c r="F217" t="s">
        <v>364</v>
      </c>
      <c r="G217" t="s">
        <v>749</v>
      </c>
      <c r="H217" t="s">
        <v>990</v>
      </c>
      <c r="I217" t="s">
        <v>991</v>
      </c>
    </row>
    <row r="218" spans="5:9" x14ac:dyDescent="0.3">
      <c r="E218" t="s">
        <v>989</v>
      </c>
      <c r="F218" t="s">
        <v>365</v>
      </c>
      <c r="G218" t="s">
        <v>750</v>
      </c>
      <c r="H218" t="s">
        <v>990</v>
      </c>
      <c r="I218" t="s">
        <v>991</v>
      </c>
    </row>
    <row r="219" spans="5:9" x14ac:dyDescent="0.3">
      <c r="E219" t="s">
        <v>153</v>
      </c>
      <c r="F219" t="s">
        <v>366</v>
      </c>
      <c r="G219" t="s">
        <v>751</v>
      </c>
      <c r="H219" t="s">
        <v>942</v>
      </c>
      <c r="I219" t="s">
        <v>958</v>
      </c>
    </row>
    <row r="220" spans="5:9" x14ac:dyDescent="0.3">
      <c r="E220" t="s">
        <v>154</v>
      </c>
      <c r="F220" t="s">
        <v>1077</v>
      </c>
      <c r="G220" t="s">
        <v>752</v>
      </c>
      <c r="H220" t="s">
        <v>119</v>
      </c>
      <c r="I220" t="s">
        <v>959</v>
      </c>
    </row>
    <row r="221" spans="5:9" x14ac:dyDescent="0.3">
      <c r="E221" t="s">
        <v>154</v>
      </c>
      <c r="F221" t="s">
        <v>367</v>
      </c>
      <c r="G221" t="s">
        <v>753</v>
      </c>
      <c r="H221" t="s">
        <v>119</v>
      </c>
      <c r="I221" t="s">
        <v>959</v>
      </c>
    </row>
    <row r="222" spans="5:9" x14ac:dyDescent="0.3">
      <c r="E222" t="s">
        <v>154</v>
      </c>
      <c r="F222" t="s">
        <v>368</v>
      </c>
      <c r="G222" t="s">
        <v>754</v>
      </c>
      <c r="H222" t="s">
        <v>119</v>
      </c>
      <c r="I222" t="s">
        <v>959</v>
      </c>
    </row>
    <row r="223" spans="5:9" x14ac:dyDescent="0.3">
      <c r="E223" t="s">
        <v>154</v>
      </c>
      <c r="F223" t="s">
        <v>369</v>
      </c>
      <c r="G223" t="s">
        <v>755</v>
      </c>
      <c r="H223" t="s">
        <v>119</v>
      </c>
      <c r="I223" t="s">
        <v>959</v>
      </c>
    </row>
    <row r="224" spans="5:9" x14ac:dyDescent="0.3">
      <c r="E224" t="s">
        <v>154</v>
      </c>
      <c r="F224" t="s">
        <v>370</v>
      </c>
      <c r="G224" t="s">
        <v>756</v>
      </c>
      <c r="H224" t="s">
        <v>119</v>
      </c>
      <c r="I224" t="s">
        <v>959</v>
      </c>
    </row>
    <row r="225" spans="5:9" x14ac:dyDescent="0.3">
      <c r="E225" t="s">
        <v>154</v>
      </c>
      <c r="F225" t="s">
        <v>371</v>
      </c>
      <c r="G225" t="s">
        <v>757</v>
      </c>
      <c r="H225" t="s">
        <v>119</v>
      </c>
      <c r="I225" t="s">
        <v>959</v>
      </c>
    </row>
    <row r="226" spans="5:9" x14ac:dyDescent="0.3">
      <c r="E226" t="s">
        <v>154</v>
      </c>
      <c r="F226" t="s">
        <v>992</v>
      </c>
      <c r="G226" t="s">
        <v>993</v>
      </c>
      <c r="H226" t="s">
        <v>119</v>
      </c>
      <c r="I226" t="s">
        <v>959</v>
      </c>
    </row>
    <row r="227" spans="5:9" x14ac:dyDescent="0.3">
      <c r="E227" t="s">
        <v>154</v>
      </c>
      <c r="F227" t="s">
        <v>372</v>
      </c>
      <c r="G227" t="s">
        <v>758</v>
      </c>
      <c r="H227" t="s">
        <v>119</v>
      </c>
      <c r="I227" t="s">
        <v>959</v>
      </c>
    </row>
    <row r="228" spans="5:9" x14ac:dyDescent="0.3">
      <c r="E228" t="s">
        <v>154</v>
      </c>
      <c r="F228" t="s">
        <v>373</v>
      </c>
      <c r="G228" t="s">
        <v>759</v>
      </c>
      <c r="H228" t="s">
        <v>119</v>
      </c>
      <c r="I228" t="s">
        <v>959</v>
      </c>
    </row>
    <row r="229" spans="5:9" x14ac:dyDescent="0.3">
      <c r="E229" t="s">
        <v>154</v>
      </c>
      <c r="F229" t="s">
        <v>374</v>
      </c>
      <c r="G229" t="s">
        <v>760</v>
      </c>
      <c r="H229" t="s">
        <v>119</v>
      </c>
      <c r="I229" t="s">
        <v>959</v>
      </c>
    </row>
    <row r="230" spans="5:9" x14ac:dyDescent="0.3">
      <c r="E230" t="s">
        <v>154</v>
      </c>
      <c r="F230" t="s">
        <v>375</v>
      </c>
      <c r="G230" t="s">
        <v>761</v>
      </c>
      <c r="H230" t="s">
        <v>119</v>
      </c>
      <c r="I230" t="s">
        <v>959</v>
      </c>
    </row>
    <row r="231" spans="5:9" x14ac:dyDescent="0.3">
      <c r="E231" t="s">
        <v>154</v>
      </c>
      <c r="F231" t="s">
        <v>376</v>
      </c>
      <c r="G231" t="s">
        <v>762</v>
      </c>
      <c r="H231" t="s">
        <v>119</v>
      </c>
      <c r="I231" t="s">
        <v>959</v>
      </c>
    </row>
    <row r="232" spans="5:9" x14ac:dyDescent="0.3">
      <c r="E232" t="s">
        <v>154</v>
      </c>
      <c r="F232" t="s">
        <v>377</v>
      </c>
      <c r="G232" t="s">
        <v>763</v>
      </c>
      <c r="H232" t="s">
        <v>119</v>
      </c>
      <c r="I232" t="s">
        <v>959</v>
      </c>
    </row>
    <row r="233" spans="5:9" x14ac:dyDescent="0.3">
      <c r="E233" t="s">
        <v>154</v>
      </c>
      <c r="F233" t="s">
        <v>378</v>
      </c>
      <c r="G233" t="s">
        <v>764</v>
      </c>
      <c r="H233" t="s">
        <v>119</v>
      </c>
      <c r="I233" t="s">
        <v>959</v>
      </c>
    </row>
    <row r="234" spans="5:9" x14ac:dyDescent="0.3">
      <c r="E234" t="s">
        <v>154</v>
      </c>
      <c r="F234" t="s">
        <v>379</v>
      </c>
      <c r="G234" t="s">
        <v>120</v>
      </c>
      <c r="H234" t="s">
        <v>119</v>
      </c>
      <c r="I234" t="s">
        <v>959</v>
      </c>
    </row>
    <row r="235" spans="5:9" x14ac:dyDescent="0.3">
      <c r="E235" t="s">
        <v>154</v>
      </c>
      <c r="F235" t="s">
        <v>380</v>
      </c>
      <c r="G235" t="s">
        <v>765</v>
      </c>
      <c r="H235" t="s">
        <v>119</v>
      </c>
      <c r="I235" t="s">
        <v>959</v>
      </c>
    </row>
    <row r="236" spans="5:9" x14ac:dyDescent="0.3">
      <c r="E236" t="s">
        <v>154</v>
      </c>
      <c r="F236" t="s">
        <v>381</v>
      </c>
      <c r="G236" t="s">
        <v>766</v>
      </c>
      <c r="H236" t="s">
        <v>119</v>
      </c>
      <c r="I236" t="s">
        <v>959</v>
      </c>
    </row>
    <row r="237" spans="5:9" x14ac:dyDescent="0.3">
      <c r="E237" t="s">
        <v>154</v>
      </c>
      <c r="F237" t="s">
        <v>382</v>
      </c>
      <c r="G237" t="s">
        <v>121</v>
      </c>
      <c r="H237" t="s">
        <v>119</v>
      </c>
      <c r="I237" t="s">
        <v>959</v>
      </c>
    </row>
    <row r="238" spans="5:9" x14ac:dyDescent="0.3">
      <c r="E238" t="s">
        <v>154</v>
      </c>
      <c r="F238" t="s">
        <v>383</v>
      </c>
      <c r="G238" t="s">
        <v>767</v>
      </c>
      <c r="H238" t="s">
        <v>119</v>
      </c>
      <c r="I238" t="s">
        <v>959</v>
      </c>
    </row>
    <row r="239" spans="5:9" x14ac:dyDescent="0.3">
      <c r="E239" t="s">
        <v>154</v>
      </c>
      <c r="F239" t="s">
        <v>384</v>
      </c>
      <c r="G239" t="s">
        <v>768</v>
      </c>
      <c r="H239" t="s">
        <v>119</v>
      </c>
      <c r="I239" t="s">
        <v>959</v>
      </c>
    </row>
    <row r="240" spans="5:9" x14ac:dyDescent="0.3">
      <c r="E240" t="s">
        <v>154</v>
      </c>
      <c r="F240" t="s">
        <v>385</v>
      </c>
      <c r="G240" t="s">
        <v>769</v>
      </c>
      <c r="H240" t="s">
        <v>119</v>
      </c>
      <c r="I240" t="s">
        <v>959</v>
      </c>
    </row>
    <row r="241" spans="4:9" x14ac:dyDescent="0.3">
      <c r="E241" t="s">
        <v>154</v>
      </c>
      <c r="F241" t="s">
        <v>386</v>
      </c>
      <c r="G241" t="s">
        <v>770</v>
      </c>
      <c r="H241" t="s">
        <v>119</v>
      </c>
      <c r="I241" t="s">
        <v>959</v>
      </c>
    </row>
    <row r="242" spans="4:9" x14ac:dyDescent="0.3">
      <c r="E242" t="s">
        <v>154</v>
      </c>
      <c r="F242" t="s">
        <v>387</v>
      </c>
      <c r="G242" t="s">
        <v>771</v>
      </c>
      <c r="H242" t="s">
        <v>119</v>
      </c>
      <c r="I242" t="s">
        <v>959</v>
      </c>
    </row>
    <row r="243" spans="4:9" x14ac:dyDescent="0.3">
      <c r="D243" t="s">
        <v>1051</v>
      </c>
      <c r="E243" t="s">
        <v>154</v>
      </c>
      <c r="F243" t="s">
        <v>318</v>
      </c>
      <c r="G243" t="s">
        <v>616</v>
      </c>
      <c r="H243" t="s">
        <v>119</v>
      </c>
      <c r="I243" t="s">
        <v>959</v>
      </c>
    </row>
    <row r="244" spans="4:9" x14ac:dyDescent="0.3">
      <c r="E244" t="s">
        <v>154</v>
      </c>
      <c r="F244" t="s">
        <v>388</v>
      </c>
      <c r="G244" t="s">
        <v>772</v>
      </c>
      <c r="H244" t="s">
        <v>119</v>
      </c>
      <c r="I244" t="s">
        <v>959</v>
      </c>
    </row>
    <row r="245" spans="4:9" x14ac:dyDescent="0.3">
      <c r="E245" t="s">
        <v>154</v>
      </c>
      <c r="F245" t="s">
        <v>1105</v>
      </c>
      <c r="G245" t="s">
        <v>1106</v>
      </c>
      <c r="H245" t="s">
        <v>119</v>
      </c>
      <c r="I245" t="s">
        <v>959</v>
      </c>
    </row>
    <row r="246" spans="4:9" x14ac:dyDescent="0.3">
      <c r="E246" t="s">
        <v>155</v>
      </c>
      <c r="F246" t="s">
        <v>1090</v>
      </c>
      <c r="G246" t="s">
        <v>1089</v>
      </c>
      <c r="H246" t="s">
        <v>943</v>
      </c>
      <c r="I246" t="s">
        <v>960</v>
      </c>
    </row>
    <row r="247" spans="4:9" x14ac:dyDescent="0.3">
      <c r="E247" t="s">
        <v>155</v>
      </c>
      <c r="F247" t="s">
        <v>994</v>
      </c>
      <c r="G247" t="s">
        <v>995</v>
      </c>
      <c r="H247" t="s">
        <v>943</v>
      </c>
      <c r="I247" t="s">
        <v>960</v>
      </c>
    </row>
    <row r="248" spans="4:9" x14ac:dyDescent="0.3">
      <c r="E248" t="s">
        <v>155</v>
      </c>
      <c r="F248" t="s">
        <v>389</v>
      </c>
      <c r="G248" t="s">
        <v>773</v>
      </c>
      <c r="H248" t="s">
        <v>943</v>
      </c>
      <c r="I248" t="s">
        <v>960</v>
      </c>
    </row>
    <row r="249" spans="4:9" x14ac:dyDescent="0.3">
      <c r="E249" t="s">
        <v>155</v>
      </c>
      <c r="F249" t="s">
        <v>996</v>
      </c>
      <c r="G249" t="s">
        <v>997</v>
      </c>
      <c r="H249" t="s">
        <v>943</v>
      </c>
      <c r="I249" t="s">
        <v>960</v>
      </c>
    </row>
    <row r="250" spans="4:9" x14ac:dyDescent="0.3">
      <c r="E250" t="s">
        <v>155</v>
      </c>
      <c r="F250" t="s">
        <v>998</v>
      </c>
      <c r="G250" t="s">
        <v>999</v>
      </c>
      <c r="H250" t="s">
        <v>943</v>
      </c>
      <c r="I250" t="s">
        <v>960</v>
      </c>
    </row>
    <row r="251" spans="4:9" x14ac:dyDescent="0.3">
      <c r="E251" t="s">
        <v>155</v>
      </c>
      <c r="F251" t="s">
        <v>390</v>
      </c>
      <c r="G251" t="s">
        <v>774</v>
      </c>
      <c r="H251" t="s">
        <v>943</v>
      </c>
      <c r="I251" t="s">
        <v>960</v>
      </c>
    </row>
    <row r="252" spans="4:9" x14ac:dyDescent="0.3">
      <c r="E252" t="s">
        <v>155</v>
      </c>
      <c r="F252" t="s">
        <v>391</v>
      </c>
      <c r="G252" t="s">
        <v>775</v>
      </c>
      <c r="H252" t="s">
        <v>943</v>
      </c>
      <c r="I252" t="s">
        <v>960</v>
      </c>
    </row>
    <row r="253" spans="4:9" x14ac:dyDescent="0.3">
      <c r="E253" t="s">
        <v>155</v>
      </c>
      <c r="F253" t="s">
        <v>1092</v>
      </c>
      <c r="G253" t="s">
        <v>1091</v>
      </c>
      <c r="H253" t="s">
        <v>943</v>
      </c>
      <c r="I253" t="s">
        <v>960</v>
      </c>
    </row>
    <row r="254" spans="4:9" x14ac:dyDescent="0.3">
      <c r="E254" t="s">
        <v>155</v>
      </c>
      <c r="F254" t="s">
        <v>1000</v>
      </c>
      <c r="G254" t="s">
        <v>1001</v>
      </c>
      <c r="H254" t="s">
        <v>943</v>
      </c>
      <c r="I254" t="s">
        <v>960</v>
      </c>
    </row>
    <row r="255" spans="4:9" x14ac:dyDescent="0.3">
      <c r="D255" t="s">
        <v>1053</v>
      </c>
      <c r="E255" t="s">
        <v>155</v>
      </c>
      <c r="F255" t="s">
        <v>392</v>
      </c>
      <c r="G255" t="s">
        <v>676</v>
      </c>
      <c r="H255" t="s">
        <v>943</v>
      </c>
      <c r="I255" t="s">
        <v>960</v>
      </c>
    </row>
    <row r="256" spans="4:9" x14ac:dyDescent="0.3">
      <c r="E256" t="s">
        <v>155</v>
      </c>
      <c r="F256" t="s">
        <v>393</v>
      </c>
      <c r="G256" t="s">
        <v>776</v>
      </c>
      <c r="H256" t="s">
        <v>943</v>
      </c>
      <c r="I256" t="s">
        <v>960</v>
      </c>
    </row>
    <row r="257" spans="4:9" x14ac:dyDescent="0.3">
      <c r="E257" t="s">
        <v>155</v>
      </c>
      <c r="F257" t="s">
        <v>394</v>
      </c>
      <c r="G257" t="s">
        <v>777</v>
      </c>
      <c r="H257" t="s">
        <v>943</v>
      </c>
      <c r="I257" t="s">
        <v>960</v>
      </c>
    </row>
    <row r="258" spans="4:9" x14ac:dyDescent="0.3">
      <c r="E258" t="s">
        <v>155</v>
      </c>
      <c r="F258" t="s">
        <v>395</v>
      </c>
      <c r="G258" t="s">
        <v>778</v>
      </c>
      <c r="H258" t="s">
        <v>943</v>
      </c>
      <c r="I258" t="s">
        <v>960</v>
      </c>
    </row>
    <row r="259" spans="4:9" x14ac:dyDescent="0.3">
      <c r="E259" t="s">
        <v>155</v>
      </c>
      <c r="F259" t="s">
        <v>1099</v>
      </c>
      <c r="G259" t="s">
        <v>779</v>
      </c>
      <c r="H259" t="s">
        <v>943</v>
      </c>
      <c r="I259" t="s">
        <v>960</v>
      </c>
    </row>
    <row r="260" spans="4:9" x14ac:dyDescent="0.3">
      <c r="E260" t="s">
        <v>155</v>
      </c>
      <c r="F260" t="s">
        <v>1070</v>
      </c>
      <c r="G260" t="s">
        <v>1069</v>
      </c>
      <c r="H260" t="s">
        <v>943</v>
      </c>
      <c r="I260" t="s">
        <v>960</v>
      </c>
    </row>
    <row r="261" spans="4:9" x14ac:dyDescent="0.3">
      <c r="E261" t="s">
        <v>155</v>
      </c>
      <c r="F261" t="s">
        <v>1059</v>
      </c>
      <c r="G261" t="s">
        <v>1060</v>
      </c>
      <c r="H261" t="s">
        <v>943</v>
      </c>
      <c r="I261" t="s">
        <v>960</v>
      </c>
    </row>
    <row r="262" spans="4:9" x14ac:dyDescent="0.3">
      <c r="D262" t="s">
        <v>1053</v>
      </c>
      <c r="E262" t="s">
        <v>155</v>
      </c>
      <c r="F262" t="s">
        <v>396</v>
      </c>
      <c r="G262" t="s">
        <v>780</v>
      </c>
      <c r="H262" t="s">
        <v>943</v>
      </c>
      <c r="I262" t="s">
        <v>960</v>
      </c>
    </row>
    <row r="263" spans="4:9" x14ac:dyDescent="0.3">
      <c r="E263" t="s">
        <v>156</v>
      </c>
      <c r="F263" t="s">
        <v>397</v>
      </c>
      <c r="G263" t="s">
        <v>781</v>
      </c>
      <c r="H263" t="s">
        <v>944</v>
      </c>
      <c r="I263" t="s">
        <v>961</v>
      </c>
    </row>
    <row r="264" spans="4:9" x14ac:dyDescent="0.3">
      <c r="E264" t="s">
        <v>156</v>
      </c>
      <c r="F264" t="s">
        <v>1002</v>
      </c>
      <c r="G264" t="s">
        <v>1003</v>
      </c>
      <c r="H264" t="s">
        <v>944</v>
      </c>
      <c r="I264" t="s">
        <v>961</v>
      </c>
    </row>
    <row r="265" spans="4:9" x14ac:dyDescent="0.3">
      <c r="E265" t="s">
        <v>156</v>
      </c>
      <c r="F265" t="s">
        <v>1004</v>
      </c>
      <c r="G265" t="s">
        <v>1005</v>
      </c>
      <c r="H265" t="s">
        <v>944</v>
      </c>
      <c r="I265" t="s">
        <v>961</v>
      </c>
    </row>
    <row r="266" spans="4:9" x14ac:dyDescent="0.3">
      <c r="E266" t="s">
        <v>156</v>
      </c>
      <c r="F266" t="s">
        <v>1088</v>
      </c>
      <c r="G266" t="s">
        <v>1087</v>
      </c>
      <c r="H266" t="s">
        <v>944</v>
      </c>
      <c r="I266" t="s">
        <v>961</v>
      </c>
    </row>
    <row r="267" spans="4:9" x14ac:dyDescent="0.3">
      <c r="E267" t="s">
        <v>156</v>
      </c>
      <c r="F267" t="s">
        <v>398</v>
      </c>
      <c r="G267" t="s">
        <v>782</v>
      </c>
      <c r="H267" t="s">
        <v>944</v>
      </c>
      <c r="I267" t="s">
        <v>961</v>
      </c>
    </row>
    <row r="268" spans="4:9" x14ac:dyDescent="0.3">
      <c r="E268" t="s">
        <v>156</v>
      </c>
      <c r="F268" t="s">
        <v>399</v>
      </c>
      <c r="G268" t="s">
        <v>783</v>
      </c>
      <c r="H268" t="s">
        <v>944</v>
      </c>
      <c r="I268" t="s">
        <v>961</v>
      </c>
    </row>
    <row r="269" spans="4:9" x14ac:dyDescent="0.3">
      <c r="E269" t="s">
        <v>156</v>
      </c>
      <c r="F269" t="s">
        <v>400</v>
      </c>
      <c r="G269" t="s">
        <v>784</v>
      </c>
      <c r="H269" t="s">
        <v>944</v>
      </c>
      <c r="I269" t="s">
        <v>961</v>
      </c>
    </row>
    <row r="270" spans="4:9" x14ac:dyDescent="0.3">
      <c r="E270" t="s">
        <v>156</v>
      </c>
      <c r="F270" t="s">
        <v>401</v>
      </c>
      <c r="G270" t="s">
        <v>785</v>
      </c>
      <c r="H270" t="s">
        <v>944</v>
      </c>
      <c r="I270" t="s">
        <v>961</v>
      </c>
    </row>
    <row r="271" spans="4:9" x14ac:dyDescent="0.3">
      <c r="E271" t="s">
        <v>156</v>
      </c>
      <c r="F271" t="s">
        <v>402</v>
      </c>
      <c r="G271" t="s">
        <v>786</v>
      </c>
      <c r="H271" t="s">
        <v>944</v>
      </c>
      <c r="I271" t="s">
        <v>961</v>
      </c>
    </row>
    <row r="272" spans="4:9" x14ac:dyDescent="0.3">
      <c r="E272" t="s">
        <v>156</v>
      </c>
      <c r="F272" t="s">
        <v>403</v>
      </c>
      <c r="G272" t="s">
        <v>787</v>
      </c>
      <c r="H272" t="s">
        <v>944</v>
      </c>
      <c r="I272" t="s">
        <v>961</v>
      </c>
    </row>
    <row r="273" spans="4:9" x14ac:dyDescent="0.3">
      <c r="E273" t="s">
        <v>156</v>
      </c>
      <c r="F273" t="s">
        <v>1083</v>
      </c>
      <c r="G273" t="s">
        <v>1084</v>
      </c>
      <c r="H273" t="s">
        <v>944</v>
      </c>
      <c r="I273" t="s">
        <v>961</v>
      </c>
    </row>
    <row r="274" spans="4:9" x14ac:dyDescent="0.3">
      <c r="E274" t="s">
        <v>156</v>
      </c>
      <c r="F274" t="s">
        <v>1072</v>
      </c>
      <c r="G274" t="s">
        <v>1071</v>
      </c>
      <c r="H274" t="s">
        <v>944</v>
      </c>
      <c r="I274" t="s">
        <v>961</v>
      </c>
    </row>
    <row r="275" spans="4:9" x14ac:dyDescent="0.3">
      <c r="E275" t="s">
        <v>156</v>
      </c>
      <c r="F275" t="s">
        <v>1006</v>
      </c>
      <c r="G275" t="s">
        <v>1007</v>
      </c>
      <c r="H275" t="s">
        <v>944</v>
      </c>
      <c r="I275" t="s">
        <v>961</v>
      </c>
    </row>
    <row r="276" spans="4:9" x14ac:dyDescent="0.3">
      <c r="E276" t="s">
        <v>156</v>
      </c>
      <c r="F276" t="s">
        <v>404</v>
      </c>
      <c r="G276" t="s">
        <v>788</v>
      </c>
      <c r="H276" t="s">
        <v>944</v>
      </c>
      <c r="I276" t="s">
        <v>961</v>
      </c>
    </row>
    <row r="277" spans="4:9" x14ac:dyDescent="0.3">
      <c r="E277" t="s">
        <v>156</v>
      </c>
      <c r="F277" t="s">
        <v>405</v>
      </c>
      <c r="G277" t="s">
        <v>789</v>
      </c>
      <c r="H277" t="s">
        <v>944</v>
      </c>
      <c r="I277" t="s">
        <v>961</v>
      </c>
    </row>
    <row r="278" spans="4:9" x14ac:dyDescent="0.3">
      <c r="D278" t="s">
        <v>1052</v>
      </c>
      <c r="E278" t="s">
        <v>156</v>
      </c>
      <c r="F278" t="s">
        <v>406</v>
      </c>
      <c r="G278" t="s">
        <v>790</v>
      </c>
      <c r="H278" t="s">
        <v>944</v>
      </c>
      <c r="I278" t="s">
        <v>961</v>
      </c>
    </row>
    <row r="279" spans="4:9" x14ac:dyDescent="0.3">
      <c r="E279" t="s">
        <v>156</v>
      </c>
      <c r="F279" t="s">
        <v>407</v>
      </c>
      <c r="G279" t="s">
        <v>791</v>
      </c>
      <c r="H279" t="s">
        <v>944</v>
      </c>
      <c r="I279" t="s">
        <v>961</v>
      </c>
    </row>
    <row r="280" spans="4:9" x14ac:dyDescent="0.3">
      <c r="E280" t="s">
        <v>156</v>
      </c>
      <c r="F280" t="s">
        <v>408</v>
      </c>
      <c r="G280" t="s">
        <v>792</v>
      </c>
      <c r="H280" t="s">
        <v>944</v>
      </c>
      <c r="I280" t="s">
        <v>961</v>
      </c>
    </row>
    <row r="281" spans="4:9" x14ac:dyDescent="0.3">
      <c r="E281" t="s">
        <v>156</v>
      </c>
      <c r="F281" t="s">
        <v>409</v>
      </c>
      <c r="G281" t="s">
        <v>793</v>
      </c>
      <c r="H281" t="s">
        <v>944</v>
      </c>
      <c r="I281" t="s">
        <v>961</v>
      </c>
    </row>
    <row r="282" spans="4:9" x14ac:dyDescent="0.3">
      <c r="D282" t="s">
        <v>1052</v>
      </c>
      <c r="E282" t="s">
        <v>156</v>
      </c>
      <c r="F282" t="s">
        <v>315</v>
      </c>
      <c r="G282" t="s">
        <v>703</v>
      </c>
      <c r="H282" t="s">
        <v>944</v>
      </c>
      <c r="I282" t="s">
        <v>961</v>
      </c>
    </row>
    <row r="283" spans="4:9" x14ac:dyDescent="0.3">
      <c r="E283" t="s">
        <v>156</v>
      </c>
      <c r="F283" t="s">
        <v>410</v>
      </c>
      <c r="G283" t="s">
        <v>794</v>
      </c>
      <c r="H283" t="s">
        <v>944</v>
      </c>
      <c r="I283" t="s">
        <v>961</v>
      </c>
    </row>
    <row r="284" spans="4:9" x14ac:dyDescent="0.3">
      <c r="E284" t="s">
        <v>156</v>
      </c>
      <c r="F284" t="s">
        <v>411</v>
      </c>
      <c r="G284" t="s">
        <v>795</v>
      </c>
      <c r="H284" t="s">
        <v>944</v>
      </c>
      <c r="I284" t="s">
        <v>961</v>
      </c>
    </row>
    <row r="285" spans="4:9" x14ac:dyDescent="0.3">
      <c r="E285" t="s">
        <v>156</v>
      </c>
      <c r="F285" t="s">
        <v>1100</v>
      </c>
      <c r="G285" t="s">
        <v>1101</v>
      </c>
      <c r="H285" t="s">
        <v>944</v>
      </c>
      <c r="I285" t="s">
        <v>961</v>
      </c>
    </row>
    <row r="286" spans="4:9" x14ac:dyDescent="0.3">
      <c r="E286" t="s">
        <v>156</v>
      </c>
      <c r="F286" t="s">
        <v>412</v>
      </c>
      <c r="G286" t="s">
        <v>796</v>
      </c>
      <c r="H286" t="s">
        <v>944</v>
      </c>
      <c r="I286" t="s">
        <v>961</v>
      </c>
    </row>
    <row r="287" spans="4:9" x14ac:dyDescent="0.3">
      <c r="E287" t="s">
        <v>156</v>
      </c>
      <c r="F287" t="s">
        <v>413</v>
      </c>
      <c r="G287" t="s">
        <v>797</v>
      </c>
      <c r="H287" t="s">
        <v>944</v>
      </c>
      <c r="I287" t="s">
        <v>961</v>
      </c>
    </row>
    <row r="288" spans="4:9" x14ac:dyDescent="0.3">
      <c r="E288" t="s">
        <v>157</v>
      </c>
      <c r="F288" t="s">
        <v>414</v>
      </c>
      <c r="G288" t="s">
        <v>798</v>
      </c>
      <c r="H288" t="s">
        <v>945</v>
      </c>
      <c r="I288" t="s">
        <v>962</v>
      </c>
    </row>
    <row r="289" spans="5:9" x14ac:dyDescent="0.3">
      <c r="E289" t="s">
        <v>157</v>
      </c>
      <c r="F289" t="s">
        <v>429</v>
      </c>
      <c r="G289" t="s">
        <v>813</v>
      </c>
      <c r="H289" t="s">
        <v>945</v>
      </c>
      <c r="I289" t="s">
        <v>962</v>
      </c>
    </row>
    <row r="290" spans="5:9" x14ac:dyDescent="0.3">
      <c r="E290" t="s">
        <v>157</v>
      </c>
      <c r="F290" t="s">
        <v>415</v>
      </c>
      <c r="G290" t="s">
        <v>799</v>
      </c>
      <c r="H290" t="s">
        <v>945</v>
      </c>
      <c r="I290" t="s">
        <v>962</v>
      </c>
    </row>
    <row r="291" spans="5:9" x14ac:dyDescent="0.3">
      <c r="E291" t="s">
        <v>157</v>
      </c>
      <c r="F291" t="s">
        <v>416</v>
      </c>
      <c r="G291" t="s">
        <v>800</v>
      </c>
      <c r="H291" t="s">
        <v>945</v>
      </c>
      <c r="I291" t="s">
        <v>962</v>
      </c>
    </row>
    <row r="292" spans="5:9" x14ac:dyDescent="0.3">
      <c r="E292" t="s">
        <v>157</v>
      </c>
      <c r="F292" t="s">
        <v>417</v>
      </c>
      <c r="G292" t="s">
        <v>801</v>
      </c>
      <c r="H292" t="s">
        <v>945</v>
      </c>
      <c r="I292" t="s">
        <v>962</v>
      </c>
    </row>
    <row r="293" spans="5:9" x14ac:dyDescent="0.3">
      <c r="E293" t="s">
        <v>157</v>
      </c>
      <c r="F293" t="s">
        <v>418</v>
      </c>
      <c r="G293" t="s">
        <v>802</v>
      </c>
      <c r="H293" t="s">
        <v>945</v>
      </c>
      <c r="I293" t="s">
        <v>962</v>
      </c>
    </row>
    <row r="294" spans="5:9" x14ac:dyDescent="0.3">
      <c r="E294" t="s">
        <v>157</v>
      </c>
      <c r="F294" t="s">
        <v>419</v>
      </c>
      <c r="G294" t="s">
        <v>803</v>
      </c>
      <c r="H294" t="s">
        <v>945</v>
      </c>
      <c r="I294" t="s">
        <v>962</v>
      </c>
    </row>
    <row r="295" spans="5:9" x14ac:dyDescent="0.3">
      <c r="E295" t="s">
        <v>157</v>
      </c>
      <c r="F295" t="s">
        <v>420</v>
      </c>
      <c r="G295" t="s">
        <v>804</v>
      </c>
      <c r="H295" t="s">
        <v>945</v>
      </c>
      <c r="I295" t="s">
        <v>962</v>
      </c>
    </row>
    <row r="296" spans="5:9" x14ac:dyDescent="0.3">
      <c r="E296" t="s">
        <v>157</v>
      </c>
      <c r="F296" t="s">
        <v>421</v>
      </c>
      <c r="G296" t="s">
        <v>805</v>
      </c>
      <c r="H296" t="s">
        <v>945</v>
      </c>
      <c r="I296" t="s">
        <v>962</v>
      </c>
    </row>
    <row r="297" spans="5:9" x14ac:dyDescent="0.3">
      <c r="E297" t="s">
        <v>157</v>
      </c>
      <c r="F297" t="s">
        <v>422</v>
      </c>
      <c r="G297" t="s">
        <v>806</v>
      </c>
      <c r="H297" t="s">
        <v>945</v>
      </c>
      <c r="I297" t="s">
        <v>962</v>
      </c>
    </row>
    <row r="298" spans="5:9" x14ac:dyDescent="0.3">
      <c r="E298" t="s">
        <v>157</v>
      </c>
      <c r="F298" t="s">
        <v>423</v>
      </c>
      <c r="G298" t="s">
        <v>807</v>
      </c>
      <c r="H298" t="s">
        <v>945</v>
      </c>
      <c r="I298" t="s">
        <v>962</v>
      </c>
    </row>
    <row r="299" spans="5:9" x14ac:dyDescent="0.3">
      <c r="E299" t="s">
        <v>157</v>
      </c>
      <c r="F299" t="s">
        <v>424</v>
      </c>
      <c r="G299" t="s">
        <v>808</v>
      </c>
      <c r="H299" t="s">
        <v>945</v>
      </c>
      <c r="I299" t="s">
        <v>962</v>
      </c>
    </row>
    <row r="300" spans="5:9" x14ac:dyDescent="0.3">
      <c r="E300" t="s">
        <v>157</v>
      </c>
      <c r="F300" t="s">
        <v>425</v>
      </c>
      <c r="G300" t="s">
        <v>809</v>
      </c>
      <c r="H300" t="s">
        <v>945</v>
      </c>
      <c r="I300" t="s">
        <v>962</v>
      </c>
    </row>
    <row r="301" spans="5:9" x14ac:dyDescent="0.3">
      <c r="E301" t="s">
        <v>157</v>
      </c>
      <c r="F301" t="s">
        <v>426</v>
      </c>
      <c r="G301" t="s">
        <v>810</v>
      </c>
      <c r="H301" t="s">
        <v>945</v>
      </c>
      <c r="I301" t="s">
        <v>962</v>
      </c>
    </row>
    <row r="302" spans="5:9" x14ac:dyDescent="0.3">
      <c r="E302" t="s">
        <v>157</v>
      </c>
      <c r="F302" t="s">
        <v>427</v>
      </c>
      <c r="G302" t="s">
        <v>811</v>
      </c>
      <c r="H302" t="s">
        <v>945</v>
      </c>
      <c r="I302" t="s">
        <v>962</v>
      </c>
    </row>
    <row r="303" spans="5:9" x14ac:dyDescent="0.3">
      <c r="E303" t="s">
        <v>157</v>
      </c>
      <c r="F303" t="s">
        <v>428</v>
      </c>
      <c r="G303" t="s">
        <v>812</v>
      </c>
      <c r="H303" t="s">
        <v>945</v>
      </c>
      <c r="I303" t="s">
        <v>962</v>
      </c>
    </row>
    <row r="304" spans="5:9" x14ac:dyDescent="0.3">
      <c r="E304" t="s">
        <v>157</v>
      </c>
      <c r="F304" t="s">
        <v>429</v>
      </c>
      <c r="G304" t="s">
        <v>813</v>
      </c>
      <c r="H304" t="s">
        <v>945</v>
      </c>
      <c r="I304" t="s">
        <v>962</v>
      </c>
    </row>
    <row r="305" spans="5:9" x14ac:dyDescent="0.3">
      <c r="E305" t="s">
        <v>157</v>
      </c>
      <c r="F305" t="s">
        <v>1008</v>
      </c>
      <c r="G305" t="s">
        <v>1009</v>
      </c>
      <c r="H305" t="s">
        <v>945</v>
      </c>
      <c r="I305" t="s">
        <v>962</v>
      </c>
    </row>
    <row r="306" spans="5:9" x14ac:dyDescent="0.3">
      <c r="E306" t="s">
        <v>157</v>
      </c>
      <c r="F306" t="s">
        <v>1113</v>
      </c>
      <c r="G306" t="s">
        <v>1114</v>
      </c>
      <c r="H306" t="s">
        <v>945</v>
      </c>
      <c r="I306" t="s">
        <v>962</v>
      </c>
    </row>
    <row r="307" spans="5:9" x14ac:dyDescent="0.3">
      <c r="E307" t="s">
        <v>157</v>
      </c>
      <c r="F307" t="s">
        <v>430</v>
      </c>
      <c r="G307" t="s">
        <v>814</v>
      </c>
      <c r="H307" t="s">
        <v>945</v>
      </c>
      <c r="I307" t="s">
        <v>962</v>
      </c>
    </row>
    <row r="308" spans="5:9" x14ac:dyDescent="0.3">
      <c r="E308" t="s">
        <v>157</v>
      </c>
      <c r="F308" t="s">
        <v>431</v>
      </c>
      <c r="G308" t="s">
        <v>815</v>
      </c>
      <c r="H308" t="s">
        <v>945</v>
      </c>
      <c r="I308" t="s">
        <v>962</v>
      </c>
    </row>
    <row r="309" spans="5:9" x14ac:dyDescent="0.3">
      <c r="E309" t="s">
        <v>158</v>
      </c>
      <c r="F309" t="s">
        <v>432</v>
      </c>
      <c r="G309" t="s">
        <v>816</v>
      </c>
      <c r="H309" t="s">
        <v>137</v>
      </c>
      <c r="I309" t="s">
        <v>963</v>
      </c>
    </row>
    <row r="310" spans="5:9" x14ac:dyDescent="0.3">
      <c r="E310" t="s">
        <v>158</v>
      </c>
      <c r="F310" t="s">
        <v>433</v>
      </c>
      <c r="G310" t="s">
        <v>136</v>
      </c>
      <c r="H310" t="s">
        <v>137</v>
      </c>
      <c r="I310" t="s">
        <v>963</v>
      </c>
    </row>
    <row r="311" spans="5:9" x14ac:dyDescent="0.3">
      <c r="E311" t="s">
        <v>158</v>
      </c>
      <c r="F311" t="s">
        <v>434</v>
      </c>
      <c r="G311" t="s">
        <v>817</v>
      </c>
      <c r="H311" t="s">
        <v>137</v>
      </c>
      <c r="I311" t="s">
        <v>963</v>
      </c>
    </row>
    <row r="312" spans="5:9" x14ac:dyDescent="0.3">
      <c r="E312" t="s">
        <v>158</v>
      </c>
      <c r="F312" t="s">
        <v>435</v>
      </c>
      <c r="G312" t="s">
        <v>818</v>
      </c>
      <c r="H312" t="s">
        <v>137</v>
      </c>
      <c r="I312" t="s">
        <v>963</v>
      </c>
    </row>
    <row r="313" spans="5:9" x14ac:dyDescent="0.3">
      <c r="E313" t="s">
        <v>158</v>
      </c>
      <c r="F313" t="s">
        <v>436</v>
      </c>
      <c r="G313" t="s">
        <v>819</v>
      </c>
      <c r="H313" t="s">
        <v>137</v>
      </c>
      <c r="I313" t="s">
        <v>963</v>
      </c>
    </row>
    <row r="314" spans="5:9" x14ac:dyDescent="0.3">
      <c r="E314" t="s">
        <v>158</v>
      </c>
      <c r="F314" t="s">
        <v>437</v>
      </c>
      <c r="G314" t="s">
        <v>820</v>
      </c>
      <c r="H314" t="s">
        <v>137</v>
      </c>
      <c r="I314" t="s">
        <v>963</v>
      </c>
    </row>
    <row r="315" spans="5:9" x14ac:dyDescent="0.3">
      <c r="E315" t="s">
        <v>158</v>
      </c>
      <c r="F315" t="s">
        <v>438</v>
      </c>
      <c r="G315" t="s">
        <v>821</v>
      </c>
      <c r="H315" t="s">
        <v>137</v>
      </c>
      <c r="I315" t="s">
        <v>963</v>
      </c>
    </row>
    <row r="316" spans="5:9" x14ac:dyDescent="0.3">
      <c r="E316" t="s">
        <v>158</v>
      </c>
      <c r="F316" t="s">
        <v>439</v>
      </c>
      <c r="G316" t="s">
        <v>822</v>
      </c>
      <c r="H316" t="s">
        <v>137</v>
      </c>
      <c r="I316" t="s">
        <v>963</v>
      </c>
    </row>
    <row r="317" spans="5:9" x14ac:dyDescent="0.3">
      <c r="E317" t="s">
        <v>158</v>
      </c>
      <c r="F317" t="s">
        <v>440</v>
      </c>
      <c r="G317" t="s">
        <v>823</v>
      </c>
      <c r="H317" t="s">
        <v>137</v>
      </c>
      <c r="I317" t="s">
        <v>963</v>
      </c>
    </row>
    <row r="318" spans="5:9" x14ac:dyDescent="0.3">
      <c r="E318" t="s">
        <v>158</v>
      </c>
      <c r="F318" t="s">
        <v>441</v>
      </c>
      <c r="G318" t="s">
        <v>824</v>
      </c>
      <c r="H318" t="s">
        <v>137</v>
      </c>
      <c r="I318" t="s">
        <v>963</v>
      </c>
    </row>
    <row r="319" spans="5:9" x14ac:dyDescent="0.3">
      <c r="E319" t="s">
        <v>158</v>
      </c>
      <c r="F319" t="s">
        <v>442</v>
      </c>
      <c r="G319" t="s">
        <v>825</v>
      </c>
      <c r="H319" t="s">
        <v>137</v>
      </c>
      <c r="I319" t="s">
        <v>963</v>
      </c>
    </row>
    <row r="320" spans="5:9" x14ac:dyDescent="0.3">
      <c r="E320" t="s">
        <v>158</v>
      </c>
      <c r="F320" t="s">
        <v>443</v>
      </c>
      <c r="G320" t="s">
        <v>826</v>
      </c>
      <c r="H320" t="s">
        <v>137</v>
      </c>
      <c r="I320" t="s">
        <v>963</v>
      </c>
    </row>
    <row r="321" spans="5:9" x14ac:dyDescent="0.3">
      <c r="E321" t="s">
        <v>158</v>
      </c>
      <c r="F321" t="s">
        <v>444</v>
      </c>
      <c r="G321" t="s">
        <v>827</v>
      </c>
      <c r="H321" t="s">
        <v>137</v>
      </c>
      <c r="I321" t="s">
        <v>963</v>
      </c>
    </row>
    <row r="322" spans="5:9" x14ac:dyDescent="0.3">
      <c r="E322" t="s">
        <v>158</v>
      </c>
      <c r="F322" t="s">
        <v>445</v>
      </c>
      <c r="G322" t="s">
        <v>828</v>
      </c>
      <c r="H322" t="s">
        <v>137</v>
      </c>
      <c r="I322" t="s">
        <v>963</v>
      </c>
    </row>
    <row r="323" spans="5:9" x14ac:dyDescent="0.3">
      <c r="E323" t="s">
        <v>158</v>
      </c>
      <c r="F323" t="s">
        <v>446</v>
      </c>
      <c r="G323" t="s">
        <v>829</v>
      </c>
      <c r="H323" t="s">
        <v>137</v>
      </c>
      <c r="I323" t="s">
        <v>963</v>
      </c>
    </row>
    <row r="324" spans="5:9" x14ac:dyDescent="0.3">
      <c r="E324" t="s">
        <v>158</v>
      </c>
      <c r="F324" t="s">
        <v>447</v>
      </c>
      <c r="G324" t="s">
        <v>830</v>
      </c>
      <c r="H324" t="s">
        <v>137</v>
      </c>
      <c r="I324" t="s">
        <v>963</v>
      </c>
    </row>
    <row r="325" spans="5:9" x14ac:dyDescent="0.3">
      <c r="E325" t="s">
        <v>158</v>
      </c>
      <c r="F325" t="s">
        <v>448</v>
      </c>
      <c r="G325" t="s">
        <v>831</v>
      </c>
      <c r="H325" t="s">
        <v>137</v>
      </c>
      <c r="I325" t="s">
        <v>963</v>
      </c>
    </row>
    <row r="326" spans="5:9" x14ac:dyDescent="0.3">
      <c r="E326" t="s">
        <v>159</v>
      </c>
      <c r="F326" t="s">
        <v>1010</v>
      </c>
      <c r="G326" t="s">
        <v>1011</v>
      </c>
      <c r="H326" t="s">
        <v>127</v>
      </c>
      <c r="I326" t="s">
        <v>964</v>
      </c>
    </row>
    <row r="327" spans="5:9" x14ac:dyDescent="0.3">
      <c r="E327" t="s">
        <v>159</v>
      </c>
      <c r="F327" t="s">
        <v>1012</v>
      </c>
      <c r="G327" t="s">
        <v>1013</v>
      </c>
      <c r="H327" t="s">
        <v>127</v>
      </c>
      <c r="I327" t="s">
        <v>964</v>
      </c>
    </row>
    <row r="328" spans="5:9" x14ac:dyDescent="0.3">
      <c r="E328" t="s">
        <v>159</v>
      </c>
      <c r="F328" t="s">
        <v>449</v>
      </c>
      <c r="G328" t="s">
        <v>128</v>
      </c>
      <c r="H328" t="s">
        <v>127</v>
      </c>
      <c r="I328" t="s">
        <v>964</v>
      </c>
    </row>
    <row r="329" spans="5:9" x14ac:dyDescent="0.3">
      <c r="E329" t="s">
        <v>159</v>
      </c>
      <c r="F329" t="s">
        <v>1107</v>
      </c>
      <c r="G329" t="s">
        <v>1108</v>
      </c>
      <c r="H329" t="s">
        <v>127</v>
      </c>
      <c r="I329" t="s">
        <v>964</v>
      </c>
    </row>
    <row r="330" spans="5:9" x14ac:dyDescent="0.3">
      <c r="E330" t="s">
        <v>159</v>
      </c>
      <c r="F330" t="s">
        <v>1068</v>
      </c>
      <c r="G330" t="s">
        <v>1067</v>
      </c>
      <c r="H330" t="s">
        <v>127</v>
      </c>
      <c r="I330" t="s">
        <v>964</v>
      </c>
    </row>
    <row r="331" spans="5:9" x14ac:dyDescent="0.3">
      <c r="E331" t="s">
        <v>159</v>
      </c>
      <c r="F331" t="s">
        <v>450</v>
      </c>
      <c r="G331" t="s">
        <v>832</v>
      </c>
      <c r="H331" t="s">
        <v>127</v>
      </c>
      <c r="I331" t="s">
        <v>964</v>
      </c>
    </row>
    <row r="332" spans="5:9" x14ac:dyDescent="0.3">
      <c r="E332" t="s">
        <v>159</v>
      </c>
      <c r="F332" t="s">
        <v>1014</v>
      </c>
      <c r="G332" t="s">
        <v>1015</v>
      </c>
      <c r="H332" t="s">
        <v>127</v>
      </c>
      <c r="I332" t="s">
        <v>964</v>
      </c>
    </row>
    <row r="333" spans="5:9" x14ac:dyDescent="0.3">
      <c r="E333" t="s">
        <v>159</v>
      </c>
      <c r="F333" t="s">
        <v>1115</v>
      </c>
      <c r="G333" t="s">
        <v>1116</v>
      </c>
      <c r="H333" t="s">
        <v>127</v>
      </c>
      <c r="I333" t="s">
        <v>964</v>
      </c>
    </row>
    <row r="334" spans="5:9" x14ac:dyDescent="0.3">
      <c r="E334" t="s">
        <v>159</v>
      </c>
      <c r="F334" t="s">
        <v>1078</v>
      </c>
      <c r="G334" t="s">
        <v>1079</v>
      </c>
      <c r="H334" t="s">
        <v>127</v>
      </c>
      <c r="I334" t="s">
        <v>964</v>
      </c>
    </row>
    <row r="335" spans="5:9" x14ac:dyDescent="0.3">
      <c r="E335" t="s">
        <v>159</v>
      </c>
      <c r="F335" t="s">
        <v>451</v>
      </c>
      <c r="G335" t="s">
        <v>833</v>
      </c>
      <c r="H335" t="s">
        <v>127</v>
      </c>
      <c r="I335" t="s">
        <v>964</v>
      </c>
    </row>
    <row r="336" spans="5:9" x14ac:dyDescent="0.3">
      <c r="E336" t="s">
        <v>159</v>
      </c>
      <c r="F336" t="s">
        <v>1016</v>
      </c>
      <c r="G336" t="s">
        <v>1017</v>
      </c>
      <c r="H336" t="s">
        <v>127</v>
      </c>
      <c r="I336" t="s">
        <v>964</v>
      </c>
    </row>
    <row r="337" spans="5:9" x14ac:dyDescent="0.3">
      <c r="E337" t="s">
        <v>159</v>
      </c>
      <c r="F337" t="s">
        <v>1018</v>
      </c>
      <c r="G337" t="s">
        <v>1019</v>
      </c>
      <c r="H337" t="s">
        <v>127</v>
      </c>
      <c r="I337" t="s">
        <v>964</v>
      </c>
    </row>
    <row r="338" spans="5:9" x14ac:dyDescent="0.3">
      <c r="E338" t="s">
        <v>159</v>
      </c>
      <c r="F338" t="s">
        <v>1020</v>
      </c>
      <c r="G338" t="s">
        <v>1021</v>
      </c>
      <c r="H338" t="s">
        <v>127</v>
      </c>
      <c r="I338" t="s">
        <v>964</v>
      </c>
    </row>
    <row r="339" spans="5:9" x14ac:dyDescent="0.3">
      <c r="E339" t="s">
        <v>159</v>
      </c>
      <c r="F339" t="s">
        <v>1022</v>
      </c>
      <c r="G339" t="s">
        <v>1023</v>
      </c>
      <c r="H339" t="s">
        <v>127</v>
      </c>
      <c r="I339" t="s">
        <v>964</v>
      </c>
    </row>
    <row r="340" spans="5:9" x14ac:dyDescent="0.3">
      <c r="E340" t="s">
        <v>159</v>
      </c>
      <c r="F340" t="s">
        <v>1024</v>
      </c>
      <c r="G340" t="s">
        <v>1025</v>
      </c>
      <c r="H340" t="s">
        <v>127</v>
      </c>
      <c r="I340" t="s">
        <v>964</v>
      </c>
    </row>
    <row r="341" spans="5:9" x14ac:dyDescent="0.3">
      <c r="E341" t="s">
        <v>159</v>
      </c>
      <c r="F341" t="s">
        <v>452</v>
      </c>
      <c r="G341" t="s">
        <v>834</v>
      </c>
      <c r="H341" t="s">
        <v>127</v>
      </c>
      <c r="I341" t="s">
        <v>964</v>
      </c>
    </row>
    <row r="342" spans="5:9" x14ac:dyDescent="0.3">
      <c r="E342" t="s">
        <v>160</v>
      </c>
      <c r="F342" t="s">
        <v>1026</v>
      </c>
      <c r="G342" t="s">
        <v>835</v>
      </c>
      <c r="H342" t="s">
        <v>946</v>
      </c>
      <c r="I342" t="s">
        <v>965</v>
      </c>
    </row>
    <row r="343" spans="5:9" x14ac:dyDescent="0.3">
      <c r="E343" t="s">
        <v>160</v>
      </c>
      <c r="F343" t="s">
        <v>1117</v>
      </c>
      <c r="G343" t="s">
        <v>1118</v>
      </c>
      <c r="H343" t="s">
        <v>946</v>
      </c>
      <c r="I343" t="s">
        <v>965</v>
      </c>
    </row>
    <row r="344" spans="5:9" x14ac:dyDescent="0.3">
      <c r="E344" t="s">
        <v>160</v>
      </c>
      <c r="F344" t="s">
        <v>453</v>
      </c>
      <c r="G344" t="s">
        <v>836</v>
      </c>
      <c r="H344" t="s">
        <v>946</v>
      </c>
      <c r="I344" t="s">
        <v>965</v>
      </c>
    </row>
    <row r="345" spans="5:9" x14ac:dyDescent="0.3">
      <c r="E345" t="s">
        <v>160</v>
      </c>
      <c r="F345" t="s">
        <v>454</v>
      </c>
      <c r="G345" t="s">
        <v>837</v>
      </c>
      <c r="H345" t="s">
        <v>946</v>
      </c>
      <c r="I345" t="s">
        <v>965</v>
      </c>
    </row>
    <row r="346" spans="5:9" x14ac:dyDescent="0.3">
      <c r="E346" t="s">
        <v>160</v>
      </c>
      <c r="F346" t="s">
        <v>455</v>
      </c>
      <c r="G346" t="s">
        <v>838</v>
      </c>
      <c r="H346" t="s">
        <v>946</v>
      </c>
      <c r="I346" t="s">
        <v>965</v>
      </c>
    </row>
    <row r="347" spans="5:9" x14ac:dyDescent="0.3">
      <c r="E347" t="s">
        <v>160</v>
      </c>
      <c r="F347" t="s">
        <v>456</v>
      </c>
      <c r="G347" t="s">
        <v>839</v>
      </c>
      <c r="H347" t="s">
        <v>946</v>
      </c>
      <c r="I347" t="s">
        <v>965</v>
      </c>
    </row>
    <row r="348" spans="5:9" x14ac:dyDescent="0.3">
      <c r="E348" t="s">
        <v>160</v>
      </c>
      <c r="F348" t="s">
        <v>457</v>
      </c>
      <c r="G348" t="s">
        <v>840</v>
      </c>
      <c r="H348" t="s">
        <v>946</v>
      </c>
      <c r="I348" t="s">
        <v>965</v>
      </c>
    </row>
    <row r="349" spans="5:9" x14ac:dyDescent="0.3">
      <c r="E349" t="s">
        <v>160</v>
      </c>
      <c r="F349" t="s">
        <v>458</v>
      </c>
      <c r="G349" t="s">
        <v>842</v>
      </c>
      <c r="H349" t="s">
        <v>946</v>
      </c>
      <c r="I349" t="s">
        <v>965</v>
      </c>
    </row>
    <row r="350" spans="5:9" x14ac:dyDescent="0.3">
      <c r="E350" t="s">
        <v>160</v>
      </c>
      <c r="F350" t="s">
        <v>459</v>
      </c>
      <c r="G350" t="s">
        <v>843</v>
      </c>
      <c r="H350" t="s">
        <v>946</v>
      </c>
      <c r="I350" t="s">
        <v>965</v>
      </c>
    </row>
    <row r="351" spans="5:9" x14ac:dyDescent="0.3">
      <c r="E351" t="s">
        <v>160</v>
      </c>
      <c r="F351" t="s">
        <v>460</v>
      </c>
      <c r="G351" t="s">
        <v>844</v>
      </c>
      <c r="H351" t="s">
        <v>946</v>
      </c>
      <c r="I351" t="s">
        <v>965</v>
      </c>
    </row>
    <row r="352" spans="5:9" x14ac:dyDescent="0.3">
      <c r="E352" t="s">
        <v>160</v>
      </c>
      <c r="F352" t="s">
        <v>461</v>
      </c>
      <c r="G352" t="s">
        <v>845</v>
      </c>
      <c r="H352" t="s">
        <v>946</v>
      </c>
      <c r="I352" t="s">
        <v>965</v>
      </c>
    </row>
    <row r="353" spans="5:9" x14ac:dyDescent="0.3">
      <c r="E353" t="s">
        <v>160</v>
      </c>
      <c r="F353" t="s">
        <v>462</v>
      </c>
      <c r="G353" t="s">
        <v>846</v>
      </c>
      <c r="H353" t="s">
        <v>946</v>
      </c>
      <c r="I353" t="s">
        <v>965</v>
      </c>
    </row>
    <row r="354" spans="5:9" x14ac:dyDescent="0.3">
      <c r="E354" t="s">
        <v>160</v>
      </c>
      <c r="F354" t="s">
        <v>463</v>
      </c>
      <c r="G354" t="s">
        <v>847</v>
      </c>
      <c r="H354" t="s">
        <v>946</v>
      </c>
      <c r="I354" t="s">
        <v>965</v>
      </c>
    </row>
    <row r="355" spans="5:9" x14ac:dyDescent="0.3">
      <c r="E355" t="s">
        <v>160</v>
      </c>
      <c r="F355" t="s">
        <v>464</v>
      </c>
      <c r="G355" t="s">
        <v>848</v>
      </c>
      <c r="H355" t="s">
        <v>946</v>
      </c>
      <c r="I355" t="s">
        <v>965</v>
      </c>
    </row>
    <row r="356" spans="5:9" x14ac:dyDescent="0.3">
      <c r="E356" t="s">
        <v>160</v>
      </c>
      <c r="F356" t="s">
        <v>465</v>
      </c>
      <c r="G356" t="s">
        <v>841</v>
      </c>
      <c r="H356" t="s">
        <v>946</v>
      </c>
      <c r="I356" t="s">
        <v>965</v>
      </c>
    </row>
    <row r="357" spans="5:9" x14ac:dyDescent="0.3">
      <c r="E357" t="s">
        <v>160</v>
      </c>
      <c r="F357" t="s">
        <v>466</v>
      </c>
      <c r="G357" t="s">
        <v>849</v>
      </c>
      <c r="H357" t="s">
        <v>946</v>
      </c>
      <c r="I357" t="s">
        <v>965</v>
      </c>
    </row>
    <row r="358" spans="5:9" x14ac:dyDescent="0.3">
      <c r="E358" t="s">
        <v>161</v>
      </c>
      <c r="F358" t="s">
        <v>1027</v>
      </c>
      <c r="G358" t="s">
        <v>1028</v>
      </c>
      <c r="H358" t="s">
        <v>126</v>
      </c>
      <c r="I358" t="s">
        <v>966</v>
      </c>
    </row>
    <row r="359" spans="5:9" x14ac:dyDescent="0.3">
      <c r="E359" t="s">
        <v>161</v>
      </c>
      <c r="F359" t="s">
        <v>467</v>
      </c>
      <c r="G359" t="s">
        <v>850</v>
      </c>
      <c r="H359" t="s">
        <v>126</v>
      </c>
      <c r="I359" t="s">
        <v>966</v>
      </c>
    </row>
    <row r="360" spans="5:9" x14ac:dyDescent="0.3">
      <c r="E360" t="s">
        <v>161</v>
      </c>
      <c r="F360" t="s">
        <v>468</v>
      </c>
      <c r="G360" t="s">
        <v>851</v>
      </c>
      <c r="H360" t="s">
        <v>126</v>
      </c>
      <c r="I360" t="s">
        <v>966</v>
      </c>
    </row>
    <row r="361" spans="5:9" x14ac:dyDescent="0.3">
      <c r="E361" t="s">
        <v>161</v>
      </c>
      <c r="F361" t="s">
        <v>469</v>
      </c>
      <c r="G361" t="s">
        <v>852</v>
      </c>
      <c r="H361" t="s">
        <v>126</v>
      </c>
      <c r="I361" t="s">
        <v>966</v>
      </c>
    </row>
    <row r="362" spans="5:9" x14ac:dyDescent="0.3">
      <c r="E362" t="s">
        <v>161</v>
      </c>
      <c r="F362" t="s">
        <v>470</v>
      </c>
      <c r="G362" t="s">
        <v>853</v>
      </c>
      <c r="H362" t="s">
        <v>126</v>
      </c>
      <c r="I362" t="s">
        <v>966</v>
      </c>
    </row>
    <row r="363" spans="5:9" x14ac:dyDescent="0.3">
      <c r="E363" t="s">
        <v>161</v>
      </c>
      <c r="F363" t="s">
        <v>471</v>
      </c>
      <c r="G363" t="s">
        <v>854</v>
      </c>
      <c r="H363" t="s">
        <v>126</v>
      </c>
      <c r="I363" t="s">
        <v>966</v>
      </c>
    </row>
    <row r="364" spans="5:9" x14ac:dyDescent="0.3">
      <c r="E364" t="s">
        <v>161</v>
      </c>
      <c r="F364" t="s">
        <v>1029</v>
      </c>
      <c r="G364" t="s">
        <v>1030</v>
      </c>
      <c r="H364" t="s">
        <v>126</v>
      </c>
      <c r="I364" t="s">
        <v>966</v>
      </c>
    </row>
    <row r="365" spans="5:9" x14ac:dyDescent="0.3">
      <c r="E365" t="s">
        <v>161</v>
      </c>
      <c r="F365" t="s">
        <v>472</v>
      </c>
      <c r="G365" t="s">
        <v>855</v>
      </c>
      <c r="H365" t="s">
        <v>126</v>
      </c>
      <c r="I365" t="s">
        <v>966</v>
      </c>
    </row>
    <row r="366" spans="5:9" x14ac:dyDescent="0.3">
      <c r="E366" t="s">
        <v>161</v>
      </c>
      <c r="F366" t="s">
        <v>473</v>
      </c>
      <c r="G366" t="s">
        <v>856</v>
      </c>
      <c r="H366" t="s">
        <v>126</v>
      </c>
      <c r="I366" t="s">
        <v>966</v>
      </c>
    </row>
    <row r="367" spans="5:9" x14ac:dyDescent="0.3">
      <c r="E367" t="s">
        <v>161</v>
      </c>
      <c r="F367" t="s">
        <v>474</v>
      </c>
      <c r="G367" t="s">
        <v>857</v>
      </c>
      <c r="H367" t="s">
        <v>126</v>
      </c>
      <c r="I367" t="s">
        <v>966</v>
      </c>
    </row>
    <row r="368" spans="5:9" x14ac:dyDescent="0.3">
      <c r="E368" t="s">
        <v>161</v>
      </c>
      <c r="F368" t="s">
        <v>1031</v>
      </c>
      <c r="G368" t="s">
        <v>1032</v>
      </c>
      <c r="H368" t="s">
        <v>126</v>
      </c>
      <c r="I368" t="s">
        <v>966</v>
      </c>
    </row>
    <row r="369" spans="4:9" x14ac:dyDescent="0.3">
      <c r="E369" t="s">
        <v>161</v>
      </c>
      <c r="F369" t="s">
        <v>475</v>
      </c>
      <c r="G369" t="s">
        <v>858</v>
      </c>
      <c r="H369" t="s">
        <v>126</v>
      </c>
      <c r="I369" t="s">
        <v>966</v>
      </c>
    </row>
    <row r="370" spans="4:9" x14ac:dyDescent="0.3">
      <c r="E370" t="s">
        <v>161</v>
      </c>
      <c r="F370" t="s">
        <v>476</v>
      </c>
      <c r="G370" t="s">
        <v>859</v>
      </c>
      <c r="H370" t="s">
        <v>126</v>
      </c>
      <c r="I370" t="s">
        <v>966</v>
      </c>
    </row>
    <row r="371" spans="4:9" x14ac:dyDescent="0.3">
      <c r="E371" t="s">
        <v>161</v>
      </c>
      <c r="F371" t="s">
        <v>1033</v>
      </c>
      <c r="G371" t="s">
        <v>1034</v>
      </c>
      <c r="H371" t="s">
        <v>126</v>
      </c>
      <c r="I371" t="s">
        <v>966</v>
      </c>
    </row>
    <row r="372" spans="4:9" x14ac:dyDescent="0.3">
      <c r="E372" t="s">
        <v>161</v>
      </c>
      <c r="F372" t="s">
        <v>477</v>
      </c>
      <c r="G372" t="s">
        <v>860</v>
      </c>
      <c r="H372" t="s">
        <v>126</v>
      </c>
      <c r="I372" t="s">
        <v>966</v>
      </c>
    </row>
    <row r="373" spans="4:9" x14ac:dyDescent="0.3">
      <c r="E373" t="s">
        <v>161</v>
      </c>
      <c r="F373" t="s">
        <v>478</v>
      </c>
      <c r="G373" t="s">
        <v>861</v>
      </c>
      <c r="H373" t="s">
        <v>126</v>
      </c>
      <c r="I373" t="s">
        <v>966</v>
      </c>
    </row>
    <row r="374" spans="4:9" x14ac:dyDescent="0.3">
      <c r="E374" t="s">
        <v>161</v>
      </c>
      <c r="F374" t="s">
        <v>479</v>
      </c>
      <c r="G374" t="s">
        <v>862</v>
      </c>
      <c r="H374" t="s">
        <v>126</v>
      </c>
      <c r="I374" t="s">
        <v>966</v>
      </c>
    </row>
    <row r="375" spans="4:9" x14ac:dyDescent="0.3">
      <c r="D375" t="s">
        <v>1049</v>
      </c>
      <c r="E375" t="s">
        <v>161</v>
      </c>
      <c r="F375" t="s">
        <v>214</v>
      </c>
      <c r="G375" t="s">
        <v>125</v>
      </c>
      <c r="H375" t="s">
        <v>126</v>
      </c>
      <c r="I375" t="s">
        <v>966</v>
      </c>
    </row>
    <row r="376" spans="4:9" x14ac:dyDescent="0.3">
      <c r="D376" t="s">
        <v>1049</v>
      </c>
      <c r="E376" t="s">
        <v>161</v>
      </c>
      <c r="F376" t="s">
        <v>480</v>
      </c>
      <c r="G376" t="s">
        <v>790</v>
      </c>
      <c r="H376" t="s">
        <v>126</v>
      </c>
      <c r="I376" t="s">
        <v>966</v>
      </c>
    </row>
    <row r="377" spans="4:9" x14ac:dyDescent="0.3">
      <c r="E377" t="s">
        <v>161</v>
      </c>
      <c r="F377" t="s">
        <v>481</v>
      </c>
      <c r="G377" t="s">
        <v>863</v>
      </c>
      <c r="H377" t="s">
        <v>126</v>
      </c>
      <c r="I377" t="s">
        <v>966</v>
      </c>
    </row>
    <row r="378" spans="4:9" x14ac:dyDescent="0.3">
      <c r="E378" t="s">
        <v>161</v>
      </c>
      <c r="F378" t="s">
        <v>482</v>
      </c>
      <c r="G378" t="s">
        <v>864</v>
      </c>
      <c r="H378" t="s">
        <v>126</v>
      </c>
      <c r="I378" t="s">
        <v>966</v>
      </c>
    </row>
    <row r="379" spans="4:9" x14ac:dyDescent="0.3">
      <c r="E379" t="s">
        <v>161</v>
      </c>
      <c r="F379" t="s">
        <v>483</v>
      </c>
      <c r="G379" t="s">
        <v>865</v>
      </c>
      <c r="H379" t="s">
        <v>126</v>
      </c>
      <c r="I379" t="s">
        <v>966</v>
      </c>
    </row>
    <row r="380" spans="4:9" x14ac:dyDescent="0.3">
      <c r="E380" t="s">
        <v>161</v>
      </c>
      <c r="F380" t="s">
        <v>484</v>
      </c>
      <c r="G380" t="s">
        <v>866</v>
      </c>
      <c r="H380" t="s">
        <v>126</v>
      </c>
      <c r="I380" t="s">
        <v>966</v>
      </c>
    </row>
    <row r="381" spans="4:9" x14ac:dyDescent="0.3">
      <c r="E381" t="s">
        <v>161</v>
      </c>
      <c r="F381" t="s">
        <v>485</v>
      </c>
      <c r="G381" t="s">
        <v>867</v>
      </c>
      <c r="H381" t="s">
        <v>126</v>
      </c>
      <c r="I381" t="s">
        <v>966</v>
      </c>
    </row>
    <row r="382" spans="4:9" x14ac:dyDescent="0.3">
      <c r="E382" t="s">
        <v>161</v>
      </c>
      <c r="F382" t="s">
        <v>486</v>
      </c>
      <c r="G382" t="s">
        <v>868</v>
      </c>
      <c r="H382" t="s">
        <v>126</v>
      </c>
      <c r="I382" t="s">
        <v>966</v>
      </c>
    </row>
    <row r="383" spans="4:9" x14ac:dyDescent="0.3">
      <c r="E383" t="s">
        <v>161</v>
      </c>
      <c r="F383" t="s">
        <v>487</v>
      </c>
      <c r="G383" t="s">
        <v>869</v>
      </c>
      <c r="H383" t="s">
        <v>126</v>
      </c>
      <c r="I383" t="s">
        <v>966</v>
      </c>
    </row>
    <row r="384" spans="4:9" x14ac:dyDescent="0.3">
      <c r="E384" t="s">
        <v>161</v>
      </c>
      <c r="F384" t="s">
        <v>488</v>
      </c>
      <c r="G384" t="s">
        <v>870</v>
      </c>
      <c r="H384" t="s">
        <v>126</v>
      </c>
      <c r="I384" t="s">
        <v>966</v>
      </c>
    </row>
    <row r="385" spans="4:9" x14ac:dyDescent="0.3">
      <c r="E385" t="s">
        <v>161</v>
      </c>
      <c r="F385" t="s">
        <v>489</v>
      </c>
      <c r="G385" t="s">
        <v>871</v>
      </c>
      <c r="H385" t="s">
        <v>126</v>
      </c>
      <c r="I385" t="s">
        <v>966</v>
      </c>
    </row>
    <row r="386" spans="4:9" x14ac:dyDescent="0.3">
      <c r="D386" t="s">
        <v>1049</v>
      </c>
      <c r="E386" t="s">
        <v>161</v>
      </c>
      <c r="F386" t="s">
        <v>224</v>
      </c>
      <c r="G386" t="s">
        <v>616</v>
      </c>
      <c r="H386" t="s">
        <v>126</v>
      </c>
      <c r="I386" t="s">
        <v>966</v>
      </c>
    </row>
    <row r="387" spans="4:9" x14ac:dyDescent="0.3">
      <c r="E387" t="s">
        <v>162</v>
      </c>
      <c r="F387" t="s">
        <v>1109</v>
      </c>
      <c r="G387" t="s">
        <v>1110</v>
      </c>
      <c r="H387" t="s">
        <v>947</v>
      </c>
      <c r="I387" t="s">
        <v>967</v>
      </c>
    </row>
    <row r="388" spans="4:9" x14ac:dyDescent="0.3">
      <c r="E388" t="s">
        <v>162</v>
      </c>
      <c r="F388" t="s">
        <v>1111</v>
      </c>
      <c r="G388" t="s">
        <v>872</v>
      </c>
      <c r="H388" t="s">
        <v>947</v>
      </c>
      <c r="I388" t="s">
        <v>967</v>
      </c>
    </row>
    <row r="389" spans="4:9" x14ac:dyDescent="0.3">
      <c r="E389" t="s">
        <v>163</v>
      </c>
      <c r="F389" t="s">
        <v>490</v>
      </c>
      <c r="G389" t="s">
        <v>873</v>
      </c>
      <c r="H389" t="s">
        <v>948</v>
      </c>
      <c r="I389" t="s">
        <v>968</v>
      </c>
    </row>
    <row r="390" spans="4:9" x14ac:dyDescent="0.3">
      <c r="E390" t="s">
        <v>163</v>
      </c>
      <c r="F390" t="s">
        <v>491</v>
      </c>
      <c r="G390" t="s">
        <v>874</v>
      </c>
      <c r="H390" t="s">
        <v>948</v>
      </c>
      <c r="I390" t="s">
        <v>968</v>
      </c>
    </row>
    <row r="391" spans="4:9" x14ac:dyDescent="0.3">
      <c r="E391" t="s">
        <v>163</v>
      </c>
      <c r="F391" t="s">
        <v>492</v>
      </c>
      <c r="G391" t="s">
        <v>875</v>
      </c>
      <c r="H391" t="s">
        <v>948</v>
      </c>
      <c r="I391" t="s">
        <v>968</v>
      </c>
    </row>
    <row r="392" spans="4:9" x14ac:dyDescent="0.3">
      <c r="E392" t="s">
        <v>163</v>
      </c>
      <c r="F392" t="s">
        <v>493</v>
      </c>
      <c r="G392" t="s">
        <v>876</v>
      </c>
      <c r="H392" t="s">
        <v>948</v>
      </c>
      <c r="I392" t="s">
        <v>968</v>
      </c>
    </row>
    <row r="393" spans="4:9" x14ac:dyDescent="0.3">
      <c r="E393" t="s">
        <v>163</v>
      </c>
      <c r="F393" t="s">
        <v>494</v>
      </c>
      <c r="G393" t="s">
        <v>877</v>
      </c>
      <c r="H393" t="s">
        <v>948</v>
      </c>
      <c r="I393" t="s">
        <v>968</v>
      </c>
    </row>
    <row r="394" spans="4:9" x14ac:dyDescent="0.3">
      <c r="E394" t="s">
        <v>163</v>
      </c>
      <c r="F394" t="s">
        <v>495</v>
      </c>
      <c r="G394" t="s">
        <v>878</v>
      </c>
      <c r="H394" t="s">
        <v>948</v>
      </c>
      <c r="I394" t="s">
        <v>968</v>
      </c>
    </row>
    <row r="395" spans="4:9" x14ac:dyDescent="0.3">
      <c r="E395" t="s">
        <v>163</v>
      </c>
      <c r="F395" t="s">
        <v>496</v>
      </c>
      <c r="G395" t="s">
        <v>879</v>
      </c>
      <c r="H395" t="s">
        <v>948</v>
      </c>
      <c r="I395" t="s">
        <v>968</v>
      </c>
    </row>
    <row r="396" spans="4:9" x14ac:dyDescent="0.3">
      <c r="E396" t="s">
        <v>163</v>
      </c>
      <c r="F396" t="s">
        <v>497</v>
      </c>
      <c r="G396" t="s">
        <v>880</v>
      </c>
      <c r="H396" t="s">
        <v>948</v>
      </c>
      <c r="I396" t="s">
        <v>968</v>
      </c>
    </row>
    <row r="397" spans="4:9" x14ac:dyDescent="0.3">
      <c r="E397" t="s">
        <v>163</v>
      </c>
      <c r="F397" t="s">
        <v>498</v>
      </c>
      <c r="G397" t="s">
        <v>881</v>
      </c>
      <c r="H397" t="s">
        <v>948</v>
      </c>
      <c r="I397" t="s">
        <v>968</v>
      </c>
    </row>
    <row r="398" spans="4:9" x14ac:dyDescent="0.3">
      <c r="E398" t="s">
        <v>163</v>
      </c>
      <c r="F398" t="s">
        <v>499</v>
      </c>
      <c r="G398" t="s">
        <v>882</v>
      </c>
      <c r="H398" t="s">
        <v>948</v>
      </c>
      <c r="I398" t="s">
        <v>968</v>
      </c>
    </row>
    <row r="399" spans="4:9" x14ac:dyDescent="0.3">
      <c r="E399" t="s">
        <v>163</v>
      </c>
      <c r="F399" t="s">
        <v>500</v>
      </c>
      <c r="G399" t="s">
        <v>883</v>
      </c>
      <c r="H399" t="s">
        <v>948</v>
      </c>
      <c r="I399" t="s">
        <v>968</v>
      </c>
    </row>
    <row r="400" spans="4:9" x14ac:dyDescent="0.3">
      <c r="E400" t="s">
        <v>163</v>
      </c>
      <c r="F400" t="s">
        <v>501</v>
      </c>
      <c r="G400" t="s">
        <v>884</v>
      </c>
      <c r="H400" t="s">
        <v>948</v>
      </c>
      <c r="I400" t="s">
        <v>968</v>
      </c>
    </row>
    <row r="401" spans="5:9" x14ac:dyDescent="0.3">
      <c r="E401" t="s">
        <v>163</v>
      </c>
      <c r="F401" t="s">
        <v>502</v>
      </c>
      <c r="G401" t="s">
        <v>885</v>
      </c>
      <c r="H401" t="s">
        <v>948</v>
      </c>
      <c r="I401" t="s">
        <v>968</v>
      </c>
    </row>
    <row r="402" spans="5:9" x14ac:dyDescent="0.3">
      <c r="E402" t="s">
        <v>163</v>
      </c>
      <c r="F402" t="s">
        <v>503</v>
      </c>
      <c r="G402" t="s">
        <v>886</v>
      </c>
      <c r="H402" t="s">
        <v>948</v>
      </c>
      <c r="I402" t="s">
        <v>968</v>
      </c>
    </row>
    <row r="403" spans="5:9" x14ac:dyDescent="0.3">
      <c r="E403" t="s">
        <v>163</v>
      </c>
      <c r="F403" t="s">
        <v>504</v>
      </c>
      <c r="G403" t="s">
        <v>887</v>
      </c>
      <c r="H403" t="s">
        <v>948</v>
      </c>
      <c r="I403" t="s">
        <v>968</v>
      </c>
    </row>
    <row r="404" spans="5:9" x14ac:dyDescent="0.3">
      <c r="E404" t="s">
        <v>163</v>
      </c>
      <c r="F404" t="s">
        <v>505</v>
      </c>
      <c r="G404" t="s">
        <v>888</v>
      </c>
      <c r="H404" t="s">
        <v>948</v>
      </c>
      <c r="I404" t="s">
        <v>968</v>
      </c>
    </row>
    <row r="405" spans="5:9" x14ac:dyDescent="0.3">
      <c r="E405" t="s">
        <v>163</v>
      </c>
      <c r="F405" t="s">
        <v>506</v>
      </c>
      <c r="G405" t="s">
        <v>889</v>
      </c>
      <c r="H405" t="s">
        <v>948</v>
      </c>
      <c r="I405" t="s">
        <v>968</v>
      </c>
    </row>
    <row r="406" spans="5:9" x14ac:dyDescent="0.3">
      <c r="E406" t="s">
        <v>163</v>
      </c>
      <c r="F406" t="s">
        <v>507</v>
      </c>
      <c r="G406" t="s">
        <v>890</v>
      </c>
      <c r="H406" t="s">
        <v>948</v>
      </c>
      <c r="I406" t="s">
        <v>968</v>
      </c>
    </row>
    <row r="407" spans="5:9" x14ac:dyDescent="0.3">
      <c r="E407" t="s">
        <v>163</v>
      </c>
      <c r="F407" t="s">
        <v>508</v>
      </c>
      <c r="G407" t="s">
        <v>891</v>
      </c>
      <c r="H407" t="s">
        <v>948</v>
      </c>
      <c r="I407" t="s">
        <v>968</v>
      </c>
    </row>
    <row r="408" spans="5:9" x14ac:dyDescent="0.3">
      <c r="E408" t="s">
        <v>163</v>
      </c>
      <c r="F408" t="s">
        <v>509</v>
      </c>
      <c r="G408" t="s">
        <v>892</v>
      </c>
      <c r="H408" t="s">
        <v>948</v>
      </c>
      <c r="I408" t="s">
        <v>968</v>
      </c>
    </row>
    <row r="409" spans="5:9" x14ac:dyDescent="0.3">
      <c r="E409" t="s">
        <v>163</v>
      </c>
      <c r="F409" t="s">
        <v>510</v>
      </c>
      <c r="G409" t="s">
        <v>893</v>
      </c>
      <c r="H409" t="s">
        <v>948</v>
      </c>
      <c r="I409" t="s">
        <v>968</v>
      </c>
    </row>
    <row r="410" spans="5:9" x14ac:dyDescent="0.3">
      <c r="E410" t="s">
        <v>163</v>
      </c>
      <c r="F410" t="s">
        <v>511</v>
      </c>
      <c r="G410" t="s">
        <v>894</v>
      </c>
      <c r="H410" t="s">
        <v>948</v>
      </c>
      <c r="I410" t="s">
        <v>968</v>
      </c>
    </row>
    <row r="411" spans="5:9" x14ac:dyDescent="0.3">
      <c r="E411" t="s">
        <v>164</v>
      </c>
      <c r="F411" t="s">
        <v>512</v>
      </c>
      <c r="G411" t="s">
        <v>895</v>
      </c>
      <c r="H411" t="s">
        <v>949</v>
      </c>
      <c r="I411" t="s">
        <v>969</v>
      </c>
    </row>
    <row r="412" spans="5:9" x14ac:dyDescent="0.3">
      <c r="E412" t="s">
        <v>164</v>
      </c>
      <c r="F412" t="s">
        <v>521</v>
      </c>
      <c r="G412" t="s">
        <v>904</v>
      </c>
      <c r="H412" t="s">
        <v>949</v>
      </c>
      <c r="I412" t="s">
        <v>969</v>
      </c>
    </row>
    <row r="413" spans="5:9" x14ac:dyDescent="0.3">
      <c r="E413" t="s">
        <v>164</v>
      </c>
      <c r="F413" t="s">
        <v>513</v>
      </c>
      <c r="G413" t="s">
        <v>896</v>
      </c>
      <c r="H413" t="s">
        <v>949</v>
      </c>
      <c r="I413" t="s">
        <v>969</v>
      </c>
    </row>
    <row r="414" spans="5:9" x14ac:dyDescent="0.3">
      <c r="E414" t="s">
        <v>164</v>
      </c>
      <c r="F414" t="s">
        <v>514</v>
      </c>
      <c r="G414" t="s">
        <v>897</v>
      </c>
      <c r="H414" t="s">
        <v>949</v>
      </c>
      <c r="I414" t="s">
        <v>969</v>
      </c>
    </row>
    <row r="415" spans="5:9" x14ac:dyDescent="0.3">
      <c r="E415" t="s">
        <v>164</v>
      </c>
      <c r="F415" t="s">
        <v>515</v>
      </c>
      <c r="G415" t="s">
        <v>898</v>
      </c>
      <c r="H415" t="s">
        <v>949</v>
      </c>
      <c r="I415" t="s">
        <v>969</v>
      </c>
    </row>
    <row r="416" spans="5:9" x14ac:dyDescent="0.3">
      <c r="E416" t="s">
        <v>164</v>
      </c>
      <c r="F416" t="s">
        <v>516</v>
      </c>
      <c r="G416" t="s">
        <v>899</v>
      </c>
      <c r="H416" t="s">
        <v>949</v>
      </c>
      <c r="I416" t="s">
        <v>969</v>
      </c>
    </row>
    <row r="417" spans="5:9" x14ac:dyDescent="0.3">
      <c r="E417" t="s">
        <v>164</v>
      </c>
      <c r="F417" t="s">
        <v>517</v>
      </c>
      <c r="G417" t="s">
        <v>900</v>
      </c>
      <c r="H417" t="s">
        <v>949</v>
      </c>
      <c r="I417" t="s">
        <v>969</v>
      </c>
    </row>
    <row r="418" spans="5:9" x14ac:dyDescent="0.3">
      <c r="E418" t="s">
        <v>164</v>
      </c>
      <c r="F418" t="s">
        <v>518</v>
      </c>
      <c r="G418" t="s">
        <v>901</v>
      </c>
      <c r="H418" t="s">
        <v>949</v>
      </c>
      <c r="I418" t="s">
        <v>969</v>
      </c>
    </row>
    <row r="419" spans="5:9" x14ac:dyDescent="0.3">
      <c r="E419" t="s">
        <v>164</v>
      </c>
      <c r="F419" t="s">
        <v>519</v>
      </c>
      <c r="G419" t="s">
        <v>902</v>
      </c>
      <c r="H419" t="s">
        <v>949</v>
      </c>
      <c r="I419" t="s">
        <v>969</v>
      </c>
    </row>
    <row r="420" spans="5:9" x14ac:dyDescent="0.3">
      <c r="E420" t="s">
        <v>164</v>
      </c>
      <c r="F420" t="s">
        <v>520</v>
      </c>
      <c r="G420" t="s">
        <v>903</v>
      </c>
      <c r="H420" t="s">
        <v>949</v>
      </c>
      <c r="I420" t="s">
        <v>969</v>
      </c>
    </row>
    <row r="421" spans="5:9" x14ac:dyDescent="0.3">
      <c r="E421" t="s">
        <v>164</v>
      </c>
      <c r="F421" t="s">
        <v>522</v>
      </c>
      <c r="G421" t="s">
        <v>905</v>
      </c>
      <c r="H421" t="s">
        <v>949</v>
      </c>
      <c r="I421" t="s">
        <v>969</v>
      </c>
    </row>
    <row r="422" spans="5:9" x14ac:dyDescent="0.3">
      <c r="E422" t="s">
        <v>164</v>
      </c>
      <c r="F422" t="s">
        <v>523</v>
      </c>
      <c r="G422" t="s">
        <v>906</v>
      </c>
      <c r="H422" t="s">
        <v>949</v>
      </c>
      <c r="I422" t="s">
        <v>969</v>
      </c>
    </row>
    <row r="423" spans="5:9" x14ac:dyDescent="0.3">
      <c r="E423" t="s">
        <v>164</v>
      </c>
      <c r="F423" t="s">
        <v>524</v>
      </c>
      <c r="G423" t="s">
        <v>907</v>
      </c>
      <c r="H423" t="s">
        <v>949</v>
      </c>
      <c r="I423" t="s">
        <v>969</v>
      </c>
    </row>
    <row r="424" spans="5:9" x14ac:dyDescent="0.3">
      <c r="E424" t="s">
        <v>164</v>
      </c>
      <c r="F424" t="s">
        <v>525</v>
      </c>
      <c r="G424" t="s">
        <v>908</v>
      </c>
      <c r="H424" t="s">
        <v>949</v>
      </c>
      <c r="I424" t="s">
        <v>969</v>
      </c>
    </row>
    <row r="425" spans="5:9" x14ac:dyDescent="0.3">
      <c r="E425" t="s">
        <v>164</v>
      </c>
      <c r="F425" t="s">
        <v>526</v>
      </c>
      <c r="G425" t="s">
        <v>909</v>
      </c>
      <c r="H425" t="s">
        <v>949</v>
      </c>
      <c r="I425" t="s">
        <v>969</v>
      </c>
    </row>
    <row r="426" spans="5:9" x14ac:dyDescent="0.3">
      <c r="E426" t="s">
        <v>164</v>
      </c>
      <c r="F426" t="s">
        <v>527</v>
      </c>
      <c r="G426" t="s">
        <v>910</v>
      </c>
      <c r="H426" t="s">
        <v>949</v>
      </c>
      <c r="I426" t="s">
        <v>969</v>
      </c>
    </row>
    <row r="427" spans="5:9" x14ac:dyDescent="0.3">
      <c r="E427" t="s">
        <v>164</v>
      </c>
      <c r="F427" t="s">
        <v>528</v>
      </c>
      <c r="G427" t="s">
        <v>911</v>
      </c>
      <c r="H427" t="s">
        <v>949</v>
      </c>
      <c r="I427" t="s">
        <v>969</v>
      </c>
    </row>
    <row r="428" spans="5:9" x14ac:dyDescent="0.3">
      <c r="E428" t="s">
        <v>164</v>
      </c>
      <c r="F428" t="s">
        <v>529</v>
      </c>
      <c r="G428" t="s">
        <v>912</v>
      </c>
      <c r="H428" t="s">
        <v>949</v>
      </c>
      <c r="I428" t="s">
        <v>969</v>
      </c>
    </row>
    <row r="429" spans="5:9" x14ac:dyDescent="0.3">
      <c r="E429" t="s">
        <v>164</v>
      </c>
      <c r="F429" t="s">
        <v>530</v>
      </c>
      <c r="G429" t="s">
        <v>913</v>
      </c>
      <c r="H429" t="s">
        <v>949</v>
      </c>
      <c r="I429" t="s">
        <v>969</v>
      </c>
    </row>
    <row r="430" spans="5:9" x14ac:dyDescent="0.3">
      <c r="E430" t="s">
        <v>164</v>
      </c>
      <c r="F430" t="s">
        <v>531</v>
      </c>
      <c r="G430" t="s">
        <v>914</v>
      </c>
      <c r="H430" t="s">
        <v>949</v>
      </c>
      <c r="I430" t="s">
        <v>969</v>
      </c>
    </row>
    <row r="431" spans="5:9" x14ac:dyDescent="0.3">
      <c r="E431" t="s">
        <v>165</v>
      </c>
      <c r="F431" t="s">
        <v>532</v>
      </c>
      <c r="G431" t="s">
        <v>131</v>
      </c>
      <c r="H431" t="s">
        <v>114</v>
      </c>
      <c r="I431" t="s">
        <v>970</v>
      </c>
    </row>
    <row r="432" spans="5:9" x14ac:dyDescent="0.3">
      <c r="E432" t="s">
        <v>165</v>
      </c>
      <c r="F432" t="s">
        <v>533</v>
      </c>
      <c r="G432" t="s">
        <v>915</v>
      </c>
      <c r="H432" t="s">
        <v>114</v>
      </c>
      <c r="I432" t="s">
        <v>970</v>
      </c>
    </row>
    <row r="433" spans="5:9" x14ac:dyDescent="0.3">
      <c r="E433" t="s">
        <v>165</v>
      </c>
      <c r="F433" t="s">
        <v>534</v>
      </c>
      <c r="G433" t="s">
        <v>113</v>
      </c>
      <c r="H433" t="s">
        <v>114</v>
      </c>
      <c r="I433" t="s">
        <v>970</v>
      </c>
    </row>
    <row r="434" spans="5:9" x14ac:dyDescent="0.3">
      <c r="E434" t="s">
        <v>165</v>
      </c>
      <c r="F434" t="s">
        <v>1035</v>
      </c>
      <c r="G434" t="s">
        <v>1036</v>
      </c>
      <c r="H434" t="s">
        <v>114</v>
      </c>
      <c r="I434" t="s">
        <v>970</v>
      </c>
    </row>
    <row r="435" spans="5:9" x14ac:dyDescent="0.3">
      <c r="E435" t="s">
        <v>165</v>
      </c>
      <c r="F435" t="s">
        <v>535</v>
      </c>
      <c r="G435" t="s">
        <v>916</v>
      </c>
      <c r="H435" t="s">
        <v>114</v>
      </c>
      <c r="I435" t="s">
        <v>970</v>
      </c>
    </row>
    <row r="436" spans="5:9" x14ac:dyDescent="0.3">
      <c r="E436" t="s">
        <v>165</v>
      </c>
      <c r="F436" t="s">
        <v>1085</v>
      </c>
      <c r="G436" t="s">
        <v>1086</v>
      </c>
      <c r="H436" t="s">
        <v>114</v>
      </c>
      <c r="I436" t="s">
        <v>970</v>
      </c>
    </row>
    <row r="437" spans="5:9" x14ac:dyDescent="0.3">
      <c r="E437" t="s">
        <v>165</v>
      </c>
      <c r="F437" t="s">
        <v>536</v>
      </c>
      <c r="G437" t="s">
        <v>917</v>
      </c>
      <c r="H437" t="s">
        <v>114</v>
      </c>
      <c r="I437" t="s">
        <v>970</v>
      </c>
    </row>
    <row r="438" spans="5:9" x14ac:dyDescent="0.3">
      <c r="E438" t="s">
        <v>165</v>
      </c>
      <c r="F438" t="s">
        <v>537</v>
      </c>
      <c r="G438" t="s">
        <v>918</v>
      </c>
      <c r="H438" t="s">
        <v>114</v>
      </c>
      <c r="I438" t="s">
        <v>970</v>
      </c>
    </row>
    <row r="439" spans="5:9" x14ac:dyDescent="0.3">
      <c r="E439" t="s">
        <v>165</v>
      </c>
      <c r="F439" t="s">
        <v>1037</v>
      </c>
      <c r="G439" t="s">
        <v>1038</v>
      </c>
      <c r="H439" t="s">
        <v>114</v>
      </c>
      <c r="I439" t="s">
        <v>970</v>
      </c>
    </row>
    <row r="440" spans="5:9" x14ac:dyDescent="0.3">
      <c r="E440" t="s">
        <v>165</v>
      </c>
      <c r="F440" t="s">
        <v>538</v>
      </c>
      <c r="G440" t="s">
        <v>919</v>
      </c>
      <c r="H440" t="s">
        <v>114</v>
      </c>
      <c r="I440" t="s">
        <v>970</v>
      </c>
    </row>
    <row r="441" spans="5:9" x14ac:dyDescent="0.3">
      <c r="E441" t="s">
        <v>165</v>
      </c>
      <c r="F441" t="s">
        <v>539</v>
      </c>
      <c r="G441" t="s">
        <v>920</v>
      </c>
      <c r="H441" t="s">
        <v>114</v>
      </c>
      <c r="I441" t="s">
        <v>970</v>
      </c>
    </row>
    <row r="442" spans="5:9" x14ac:dyDescent="0.3">
      <c r="E442" t="s">
        <v>166</v>
      </c>
      <c r="F442" t="s">
        <v>1119</v>
      </c>
      <c r="G442" t="s">
        <v>1120</v>
      </c>
      <c r="H442" t="s">
        <v>115</v>
      </c>
      <c r="I442" t="s">
        <v>971</v>
      </c>
    </row>
    <row r="443" spans="5:9" x14ac:dyDescent="0.3">
      <c r="E443" t="s">
        <v>166</v>
      </c>
      <c r="F443" t="s">
        <v>540</v>
      </c>
      <c r="G443" t="s">
        <v>921</v>
      </c>
      <c r="H443" t="s">
        <v>115</v>
      </c>
      <c r="I443" t="s">
        <v>971</v>
      </c>
    </row>
    <row r="444" spans="5:9" x14ac:dyDescent="0.3">
      <c r="E444" t="s">
        <v>166</v>
      </c>
      <c r="F444" t="s">
        <v>541</v>
      </c>
      <c r="G444" t="s">
        <v>922</v>
      </c>
      <c r="H444" t="s">
        <v>115</v>
      </c>
      <c r="I444" t="s">
        <v>971</v>
      </c>
    </row>
    <row r="445" spans="5:9" x14ac:dyDescent="0.3">
      <c r="E445" t="s">
        <v>166</v>
      </c>
      <c r="F445" t="s">
        <v>542</v>
      </c>
      <c r="G445" t="s">
        <v>923</v>
      </c>
      <c r="H445" t="s">
        <v>115</v>
      </c>
      <c r="I445" t="s">
        <v>971</v>
      </c>
    </row>
    <row r="446" spans="5:9" x14ac:dyDescent="0.3">
      <c r="E446" t="s">
        <v>166</v>
      </c>
      <c r="F446" t="s">
        <v>543</v>
      </c>
      <c r="G446" t="s">
        <v>924</v>
      </c>
      <c r="H446" t="s">
        <v>115</v>
      </c>
      <c r="I446" t="s">
        <v>971</v>
      </c>
    </row>
    <row r="447" spans="5:9" x14ac:dyDescent="0.3">
      <c r="E447" t="s">
        <v>166</v>
      </c>
      <c r="F447" t="s">
        <v>544</v>
      </c>
      <c r="G447" t="s">
        <v>925</v>
      </c>
      <c r="H447" t="s">
        <v>115</v>
      </c>
      <c r="I447" t="s">
        <v>971</v>
      </c>
    </row>
    <row r="448" spans="5:9" x14ac:dyDescent="0.3">
      <c r="E448" t="s">
        <v>166</v>
      </c>
      <c r="F448" t="s">
        <v>974</v>
      </c>
      <c r="G448" t="s">
        <v>973</v>
      </c>
      <c r="H448" t="s">
        <v>115</v>
      </c>
      <c r="I448" t="s">
        <v>971</v>
      </c>
    </row>
    <row r="449" spans="5:9" x14ac:dyDescent="0.3">
      <c r="E449" t="s">
        <v>166</v>
      </c>
      <c r="F449" t="s">
        <v>1039</v>
      </c>
      <c r="G449" t="s">
        <v>1040</v>
      </c>
      <c r="H449" t="s">
        <v>115</v>
      </c>
      <c r="I449" t="s">
        <v>971</v>
      </c>
    </row>
    <row r="450" spans="5:9" x14ac:dyDescent="0.3">
      <c r="E450" t="s">
        <v>166</v>
      </c>
      <c r="F450" t="s">
        <v>545</v>
      </c>
      <c r="G450" t="s">
        <v>926</v>
      </c>
      <c r="H450" t="s">
        <v>115</v>
      </c>
      <c r="I450" t="s">
        <v>971</v>
      </c>
    </row>
    <row r="451" spans="5:9" x14ac:dyDescent="0.3">
      <c r="E451" t="s">
        <v>166</v>
      </c>
      <c r="F451" t="s">
        <v>546</v>
      </c>
      <c r="G451" t="s">
        <v>927</v>
      </c>
      <c r="H451" t="s">
        <v>115</v>
      </c>
      <c r="I451" t="s">
        <v>971</v>
      </c>
    </row>
    <row r="452" spans="5:9" x14ac:dyDescent="0.3">
      <c r="E452" t="s">
        <v>166</v>
      </c>
      <c r="F452" t="s">
        <v>1041</v>
      </c>
      <c r="G452" t="s">
        <v>1042</v>
      </c>
      <c r="H452" t="s">
        <v>115</v>
      </c>
      <c r="I452" t="s">
        <v>971</v>
      </c>
    </row>
    <row r="453" spans="5:9" x14ac:dyDescent="0.3">
      <c r="E453" t="s">
        <v>166</v>
      </c>
      <c r="F453" t="s">
        <v>547</v>
      </c>
      <c r="G453" t="s">
        <v>928</v>
      </c>
      <c r="H453" t="s">
        <v>115</v>
      </c>
      <c r="I453" t="s">
        <v>971</v>
      </c>
    </row>
    <row r="454" spans="5:9" x14ac:dyDescent="0.3">
      <c r="E454" t="s">
        <v>166</v>
      </c>
      <c r="F454" t="s">
        <v>548</v>
      </c>
      <c r="G454" t="s">
        <v>929</v>
      </c>
      <c r="H454" t="s">
        <v>115</v>
      </c>
      <c r="I454" t="s">
        <v>971</v>
      </c>
    </row>
    <row r="455" spans="5:9" x14ac:dyDescent="0.3">
      <c r="E455" t="s">
        <v>166</v>
      </c>
      <c r="F455" t="s">
        <v>549</v>
      </c>
      <c r="G455" t="s">
        <v>930</v>
      </c>
      <c r="H455" t="s">
        <v>115</v>
      </c>
      <c r="I455" t="s">
        <v>971</v>
      </c>
    </row>
    <row r="456" spans="5:9" x14ac:dyDescent="0.3">
      <c r="E456" t="s">
        <v>166</v>
      </c>
      <c r="F456" t="s">
        <v>550</v>
      </c>
      <c r="G456" t="s">
        <v>931</v>
      </c>
      <c r="H456" t="s">
        <v>115</v>
      </c>
      <c r="I456" t="s">
        <v>971</v>
      </c>
    </row>
    <row r="457" spans="5:9" x14ac:dyDescent="0.3">
      <c r="E457" t="s">
        <v>166</v>
      </c>
      <c r="F457" t="s">
        <v>551</v>
      </c>
      <c r="G457" t="s">
        <v>932</v>
      </c>
      <c r="H457" t="s">
        <v>115</v>
      </c>
      <c r="I457" t="s">
        <v>971</v>
      </c>
    </row>
    <row r="458" spans="5:9" x14ac:dyDescent="0.3">
      <c r="E458" t="s">
        <v>166</v>
      </c>
      <c r="F458" t="s">
        <v>552</v>
      </c>
      <c r="G458" t="s">
        <v>933</v>
      </c>
      <c r="H458" t="s">
        <v>115</v>
      </c>
      <c r="I458" t="s">
        <v>971</v>
      </c>
    </row>
    <row r="459" spans="5:9" x14ac:dyDescent="0.3">
      <c r="E459" t="s">
        <v>166</v>
      </c>
      <c r="F459" t="s">
        <v>1043</v>
      </c>
      <c r="G459" t="s">
        <v>1044</v>
      </c>
      <c r="H459" t="s">
        <v>115</v>
      </c>
      <c r="I459" t="s">
        <v>971</v>
      </c>
    </row>
    <row r="460" spans="5:9" x14ac:dyDescent="0.3">
      <c r="E460" t="s">
        <v>166</v>
      </c>
      <c r="F460" t="s">
        <v>553</v>
      </c>
      <c r="G460" t="s">
        <v>934</v>
      </c>
      <c r="H460" t="s">
        <v>115</v>
      </c>
      <c r="I460" t="s">
        <v>971</v>
      </c>
    </row>
    <row r="461" spans="5:9" x14ac:dyDescent="0.3">
      <c r="E461" t="s">
        <v>166</v>
      </c>
      <c r="F461" t="s">
        <v>554</v>
      </c>
      <c r="G461" t="s">
        <v>935</v>
      </c>
      <c r="H461" t="s">
        <v>115</v>
      </c>
      <c r="I461" t="s">
        <v>971</v>
      </c>
    </row>
    <row r="462" spans="5:9" x14ac:dyDescent="0.3">
      <c r="E462" t="s">
        <v>166</v>
      </c>
      <c r="F462" t="s">
        <v>975</v>
      </c>
      <c r="G462" t="s">
        <v>976</v>
      </c>
      <c r="H462" t="s">
        <v>115</v>
      </c>
      <c r="I462" t="s">
        <v>971</v>
      </c>
    </row>
    <row r="463" spans="5:9" x14ac:dyDescent="0.3">
      <c r="E463" t="s">
        <v>166</v>
      </c>
      <c r="F463" t="s">
        <v>555</v>
      </c>
      <c r="G463" t="s">
        <v>936</v>
      </c>
      <c r="H463" t="s">
        <v>115</v>
      </c>
      <c r="I463" t="s">
        <v>971</v>
      </c>
    </row>
    <row r="464" spans="5:9" x14ac:dyDescent="0.3">
      <c r="E464" t="s">
        <v>166</v>
      </c>
      <c r="F464" t="s">
        <v>556</v>
      </c>
      <c r="G464" t="s">
        <v>937</v>
      </c>
      <c r="H464" t="s">
        <v>115</v>
      </c>
      <c r="I464" t="s">
        <v>971</v>
      </c>
    </row>
  </sheetData>
  <conditionalFormatting sqref="F167">
    <cfRule type="duplicateValues" dxfId="52" priority="7"/>
  </conditionalFormatting>
  <conditionalFormatting sqref="F170">
    <cfRule type="duplicateValues" dxfId="51" priority="5"/>
  </conditionalFormatting>
  <conditionalFormatting sqref="F284">
    <cfRule type="duplicateValues" dxfId="50" priority="6"/>
  </conditionalFormatting>
  <conditionalFormatting sqref="F285:F1048576 F168:F169 F171:F283 F1:F166">
    <cfRule type="duplicateValues" dxfId="49" priority="8"/>
  </conditionalFormatting>
  <conditionalFormatting sqref="F1:G1048576">
    <cfRule type="duplicateValues" dxfId="48" priority="298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"/>
  <dimension ref="C1:N106"/>
  <sheetViews>
    <sheetView topLeftCell="B1" workbookViewId="0">
      <selection activeCell="H2" sqref="H2:N10"/>
    </sheetView>
  </sheetViews>
  <sheetFormatPr defaultRowHeight="14.4" x14ac:dyDescent="0.3"/>
  <cols>
    <col min="1" max="1" width="41.44140625" customWidth="1"/>
    <col min="3" max="3" width="41.109375" customWidth="1"/>
    <col min="4" max="4" width="9.109375" customWidth="1"/>
    <col min="5" max="5" width="31.33203125" bestFit="1" customWidth="1"/>
    <col min="7" max="7" width="37.6640625" bestFit="1" customWidth="1"/>
  </cols>
  <sheetData>
    <row r="1" spans="3:14" x14ac:dyDescent="0.3">
      <c r="C1">
        <f>Основний!E11</f>
        <v>0</v>
      </c>
    </row>
    <row r="2" spans="3:14" x14ac:dyDescent="0.3">
      <c r="C2" t="str">
        <f>Основний!E12</f>
        <v>Гончаренко Олександр Дмитрович</v>
      </c>
      <c r="E2" t="b">
        <f>C2=G2</f>
        <v>1</v>
      </c>
      <c r="F2" s="32"/>
      <c r="G2" s="33" t="s">
        <v>1167</v>
      </c>
      <c r="H2" s="33" t="s">
        <v>1189</v>
      </c>
      <c r="I2" s="33" t="s">
        <v>1190</v>
      </c>
      <c r="J2" s="33" t="s">
        <v>559</v>
      </c>
      <c r="K2" s="33" t="s">
        <v>1191</v>
      </c>
      <c r="L2" s="33" t="s">
        <v>1192</v>
      </c>
      <c r="M2" s="33" t="s">
        <v>1193</v>
      </c>
      <c r="N2" s="34" t="s">
        <v>1194</v>
      </c>
    </row>
    <row r="3" spans="3:14" x14ac:dyDescent="0.3">
      <c r="C3" t="str">
        <f>Основний!E13</f>
        <v>Капарчук Олег Іванович</v>
      </c>
      <c r="E3" t="b">
        <f t="shared" ref="E3:E66" si="0">C3=G3</f>
        <v>0</v>
      </c>
      <c r="G3" t="s">
        <v>1201</v>
      </c>
      <c r="H3" t="s">
        <v>1202</v>
      </c>
      <c r="I3" t="s">
        <v>1203</v>
      </c>
      <c r="J3" t="s">
        <v>559</v>
      </c>
      <c r="K3" t="s">
        <v>1204</v>
      </c>
      <c r="L3" t="s">
        <v>1205</v>
      </c>
      <c r="M3" t="s">
        <v>1206</v>
      </c>
      <c r="N3" t="s">
        <v>1207</v>
      </c>
    </row>
    <row r="4" spans="3:14" x14ac:dyDescent="0.3">
      <c r="C4" t="str">
        <f>Основний!E14</f>
        <v>Ковалинський Володимир Анатолійович</v>
      </c>
      <c r="E4" t="b">
        <f t="shared" si="0"/>
        <v>1</v>
      </c>
      <c r="G4" t="s">
        <v>1168</v>
      </c>
      <c r="H4" t="s">
        <v>1195</v>
      </c>
      <c r="I4" t="s">
        <v>1196</v>
      </c>
      <c r="J4" t="s">
        <v>559</v>
      </c>
      <c r="K4" t="s">
        <v>1197</v>
      </c>
      <c r="L4" t="s">
        <v>1198</v>
      </c>
      <c r="M4" t="s">
        <v>1199</v>
      </c>
      <c r="N4" t="s">
        <v>1200</v>
      </c>
    </row>
    <row r="5" spans="3:14" x14ac:dyDescent="0.3">
      <c r="C5" t="str">
        <f>Основний!E15</f>
        <v>Марусич Денис Леонідович</v>
      </c>
      <c r="E5" t="b">
        <f t="shared" si="0"/>
        <v>1</v>
      </c>
      <c r="G5" t="s">
        <v>1155</v>
      </c>
      <c r="H5" t="s">
        <v>1215</v>
      </c>
      <c r="I5" t="s">
        <v>1216</v>
      </c>
      <c r="J5" t="s">
        <v>559</v>
      </c>
      <c r="K5" t="s">
        <v>1217</v>
      </c>
      <c r="L5" t="s">
        <v>1218</v>
      </c>
      <c r="M5" t="s">
        <v>1219</v>
      </c>
      <c r="N5" t="s">
        <v>1220</v>
      </c>
    </row>
    <row r="6" spans="3:14" x14ac:dyDescent="0.3">
      <c r="C6" t="str">
        <f>Основний!E16</f>
        <v>Недбальський Дмитро Анатолійович</v>
      </c>
      <c r="E6" t="b">
        <f t="shared" si="0"/>
        <v>1</v>
      </c>
      <c r="G6" t="s">
        <v>1144</v>
      </c>
      <c r="H6" t="s">
        <v>1221</v>
      </c>
      <c r="I6" t="s">
        <v>1222</v>
      </c>
      <c r="J6" t="s">
        <v>558</v>
      </c>
      <c r="K6" t="s">
        <v>1223</v>
      </c>
      <c r="L6" t="s">
        <v>1224</v>
      </c>
      <c r="M6" t="s">
        <v>1225</v>
      </c>
      <c r="N6" t="s">
        <v>1226</v>
      </c>
    </row>
    <row r="7" spans="3:14" x14ac:dyDescent="0.3">
      <c r="C7" t="str">
        <f>Основний!E17</f>
        <v>Осецький Олекандр Мичеславович</v>
      </c>
      <c r="E7" t="b">
        <f t="shared" si="0"/>
        <v>0</v>
      </c>
      <c r="G7" t="s">
        <v>1208</v>
      </c>
      <c r="H7" t="s">
        <v>1209</v>
      </c>
      <c r="I7" t="s">
        <v>1210</v>
      </c>
      <c r="J7" t="s">
        <v>559</v>
      </c>
      <c r="K7" t="s">
        <v>1211</v>
      </c>
      <c r="L7" t="s">
        <v>1212</v>
      </c>
      <c r="M7" t="s">
        <v>1213</v>
      </c>
      <c r="N7" t="s">
        <v>1214</v>
      </c>
    </row>
    <row r="8" spans="3:14" x14ac:dyDescent="0.3">
      <c r="C8" t="str">
        <f>Основний!E18</f>
        <v>Стецик Олександр Борисович</v>
      </c>
      <c r="E8" t="b">
        <f t="shared" si="0"/>
        <v>1</v>
      </c>
      <c r="G8" t="s">
        <v>1148</v>
      </c>
      <c r="H8" t="s">
        <v>1227</v>
      </c>
      <c r="I8" t="s">
        <v>1228</v>
      </c>
      <c r="J8" t="s">
        <v>559</v>
      </c>
      <c r="K8" t="s">
        <v>1229</v>
      </c>
      <c r="L8" t="s">
        <v>1230</v>
      </c>
      <c r="M8" t="s">
        <v>1231</v>
      </c>
      <c r="N8" t="s">
        <v>1232</v>
      </c>
    </row>
    <row r="9" spans="3:14" x14ac:dyDescent="0.3">
      <c r="C9" t="str">
        <f>Основний!E19</f>
        <v>Стойко Дмитро Андрійович</v>
      </c>
      <c r="E9" t="b">
        <f t="shared" si="0"/>
        <v>1</v>
      </c>
      <c r="G9" s="87" t="s">
        <v>1165</v>
      </c>
      <c r="H9" s="87" t="s">
        <v>1183</v>
      </c>
      <c r="I9" s="87" t="s">
        <v>1184</v>
      </c>
      <c r="J9" s="87" t="s">
        <v>558</v>
      </c>
      <c r="K9" s="87" t="s">
        <v>1185</v>
      </c>
      <c r="L9" s="87" t="s">
        <v>1186</v>
      </c>
      <c r="M9" s="87" t="s">
        <v>1187</v>
      </c>
      <c r="N9" s="87" t="s">
        <v>1188</v>
      </c>
    </row>
    <row r="10" spans="3:14" x14ac:dyDescent="0.3">
      <c r="C10" t="str">
        <f>Основний!E20</f>
        <v>Чернецький Владислав Олегович</v>
      </c>
      <c r="E10" t="b">
        <f t="shared" si="0"/>
        <v>1</v>
      </c>
      <c r="G10" s="87" t="s">
        <v>1169</v>
      </c>
      <c r="H10" s="87" t="s">
        <v>1202</v>
      </c>
      <c r="I10" s="87" t="s">
        <v>1233</v>
      </c>
      <c r="J10" s="87" t="s">
        <v>557</v>
      </c>
      <c r="K10" s="87" t="s">
        <v>1234</v>
      </c>
      <c r="L10" s="87" t="s">
        <v>1235</v>
      </c>
      <c r="M10" s="87" t="s">
        <v>1236</v>
      </c>
      <c r="N10" s="87" t="s">
        <v>1237</v>
      </c>
    </row>
    <row r="11" spans="3:14" x14ac:dyDescent="0.3">
      <c r="C11">
        <f>Основний!E21</f>
        <v>0</v>
      </c>
      <c r="E11" t="b">
        <f t="shared" si="0"/>
        <v>1</v>
      </c>
    </row>
    <row r="12" spans="3:14" x14ac:dyDescent="0.3">
      <c r="C12">
        <f>Основний!E22</f>
        <v>0</v>
      </c>
      <c r="E12" t="b">
        <f t="shared" si="0"/>
        <v>1</v>
      </c>
    </row>
    <row r="13" spans="3:14" x14ac:dyDescent="0.3">
      <c r="C13">
        <f>Основний!E23</f>
        <v>0</v>
      </c>
      <c r="E13" t="b">
        <f t="shared" si="0"/>
        <v>1</v>
      </c>
    </row>
    <row r="14" spans="3:14" x14ac:dyDescent="0.3">
      <c r="C14">
        <f>Основний!E24</f>
        <v>0</v>
      </c>
      <c r="E14" t="b">
        <f t="shared" si="0"/>
        <v>1</v>
      </c>
    </row>
    <row r="15" spans="3:14" x14ac:dyDescent="0.3">
      <c r="C15">
        <f>Основний!E25</f>
        <v>0</v>
      </c>
      <c r="E15" t="b">
        <f t="shared" si="0"/>
        <v>1</v>
      </c>
    </row>
    <row r="16" spans="3:14" x14ac:dyDescent="0.3">
      <c r="C16">
        <f>Основний!E26</f>
        <v>0</v>
      </c>
      <c r="E16" t="b">
        <f t="shared" si="0"/>
        <v>1</v>
      </c>
    </row>
    <row r="17" spans="3:5" x14ac:dyDescent="0.3">
      <c r="C17">
        <f>Основний!E27</f>
        <v>0</v>
      </c>
      <c r="E17" t="b">
        <f t="shared" si="0"/>
        <v>1</v>
      </c>
    </row>
    <row r="18" spans="3:5" x14ac:dyDescent="0.3">
      <c r="C18">
        <f>Основний!E28</f>
        <v>0</v>
      </c>
      <c r="E18" t="b">
        <f t="shared" si="0"/>
        <v>1</v>
      </c>
    </row>
    <row r="19" spans="3:5" x14ac:dyDescent="0.3">
      <c r="C19">
        <f>Основний!E29</f>
        <v>0</v>
      </c>
      <c r="E19" t="b">
        <f t="shared" si="0"/>
        <v>1</v>
      </c>
    </row>
    <row r="20" spans="3:5" x14ac:dyDescent="0.3">
      <c r="C20">
        <f>Основний!E30</f>
        <v>0</v>
      </c>
      <c r="E20" t="b">
        <f t="shared" si="0"/>
        <v>1</v>
      </c>
    </row>
    <row r="21" spans="3:5" x14ac:dyDescent="0.3">
      <c r="C21">
        <f>Основний!E31</f>
        <v>0</v>
      </c>
      <c r="E21" t="b">
        <f t="shared" si="0"/>
        <v>1</v>
      </c>
    </row>
    <row r="22" spans="3:5" x14ac:dyDescent="0.3">
      <c r="C22">
        <f>Основний!E32</f>
        <v>0</v>
      </c>
      <c r="E22" t="b">
        <f t="shared" si="0"/>
        <v>1</v>
      </c>
    </row>
    <row r="23" spans="3:5" x14ac:dyDescent="0.3">
      <c r="C23">
        <f>Основний!E33</f>
        <v>0</v>
      </c>
      <c r="E23" t="b">
        <f t="shared" si="0"/>
        <v>1</v>
      </c>
    </row>
    <row r="24" spans="3:5" x14ac:dyDescent="0.3">
      <c r="C24">
        <f>Основний!E34</f>
        <v>0</v>
      </c>
      <c r="E24" t="b">
        <f t="shared" si="0"/>
        <v>1</v>
      </c>
    </row>
    <row r="25" spans="3:5" x14ac:dyDescent="0.3">
      <c r="C25">
        <f>Основний!E35</f>
        <v>0</v>
      </c>
      <c r="E25" t="b">
        <f t="shared" si="0"/>
        <v>1</v>
      </c>
    </row>
    <row r="26" spans="3:5" x14ac:dyDescent="0.3">
      <c r="C26">
        <f>Основний!E36</f>
        <v>0</v>
      </c>
      <c r="E26" t="b">
        <f t="shared" si="0"/>
        <v>1</v>
      </c>
    </row>
    <row r="27" spans="3:5" x14ac:dyDescent="0.3">
      <c r="C27">
        <f>Основний!E37</f>
        <v>0</v>
      </c>
      <c r="E27" t="b">
        <f t="shared" si="0"/>
        <v>1</v>
      </c>
    </row>
    <row r="28" spans="3:5" x14ac:dyDescent="0.3">
      <c r="C28">
        <f>Основний!E38</f>
        <v>0</v>
      </c>
      <c r="E28" t="b">
        <f t="shared" si="0"/>
        <v>1</v>
      </c>
    </row>
    <row r="29" spans="3:5" x14ac:dyDescent="0.3">
      <c r="C29">
        <f>Основний!E39</f>
        <v>0</v>
      </c>
      <c r="E29" t="b">
        <f t="shared" si="0"/>
        <v>1</v>
      </c>
    </row>
    <row r="30" spans="3:5" x14ac:dyDescent="0.3">
      <c r="C30">
        <f>Основний!E40</f>
        <v>0</v>
      </c>
      <c r="E30" t="b">
        <f t="shared" si="0"/>
        <v>1</v>
      </c>
    </row>
    <row r="31" spans="3:5" x14ac:dyDescent="0.3">
      <c r="C31">
        <f>Основний!E41</f>
        <v>0</v>
      </c>
      <c r="E31" t="b">
        <f t="shared" si="0"/>
        <v>1</v>
      </c>
    </row>
    <row r="32" spans="3:5" x14ac:dyDescent="0.3">
      <c r="C32">
        <f>Основний!E42</f>
        <v>0</v>
      </c>
      <c r="E32" t="b">
        <f t="shared" si="0"/>
        <v>1</v>
      </c>
    </row>
    <row r="33" spans="3:5" x14ac:dyDescent="0.3">
      <c r="C33">
        <f>Основний!E43</f>
        <v>0</v>
      </c>
      <c r="E33" t="b">
        <f t="shared" si="0"/>
        <v>1</v>
      </c>
    </row>
    <row r="34" spans="3:5" x14ac:dyDescent="0.3">
      <c r="C34">
        <f>Основний!E44</f>
        <v>0</v>
      </c>
      <c r="E34" t="b">
        <f t="shared" si="0"/>
        <v>1</v>
      </c>
    </row>
    <row r="35" spans="3:5" x14ac:dyDescent="0.3">
      <c r="C35">
        <f>Основний!E45</f>
        <v>0</v>
      </c>
      <c r="E35" t="b">
        <f t="shared" si="0"/>
        <v>1</v>
      </c>
    </row>
    <row r="36" spans="3:5" x14ac:dyDescent="0.3">
      <c r="C36">
        <f>Основний!E46</f>
        <v>0</v>
      </c>
      <c r="E36" t="b">
        <f t="shared" si="0"/>
        <v>1</v>
      </c>
    </row>
    <row r="37" spans="3:5" x14ac:dyDescent="0.3">
      <c r="C37">
        <f>Основний!E47</f>
        <v>0</v>
      </c>
      <c r="E37" t="b">
        <f t="shared" si="0"/>
        <v>1</v>
      </c>
    </row>
    <row r="38" spans="3:5" x14ac:dyDescent="0.3">
      <c r="C38">
        <f>Основний!E48</f>
        <v>0</v>
      </c>
      <c r="E38" t="b">
        <f t="shared" si="0"/>
        <v>1</v>
      </c>
    </row>
    <row r="39" spans="3:5" x14ac:dyDescent="0.3">
      <c r="C39">
        <f>Основний!E49</f>
        <v>0</v>
      </c>
      <c r="E39" t="b">
        <f t="shared" si="0"/>
        <v>1</v>
      </c>
    </row>
    <row r="40" spans="3:5" x14ac:dyDescent="0.3">
      <c r="C40">
        <f>Основний!E50</f>
        <v>0</v>
      </c>
      <c r="E40" t="b">
        <f t="shared" si="0"/>
        <v>1</v>
      </c>
    </row>
    <row r="41" spans="3:5" x14ac:dyDescent="0.3">
      <c r="C41">
        <f>Основний!E51</f>
        <v>0</v>
      </c>
      <c r="E41" t="b">
        <f t="shared" si="0"/>
        <v>1</v>
      </c>
    </row>
    <row r="42" spans="3:5" x14ac:dyDescent="0.3">
      <c r="C42">
        <f>Основний!E52</f>
        <v>0</v>
      </c>
      <c r="E42" t="b">
        <f t="shared" si="0"/>
        <v>1</v>
      </c>
    </row>
    <row r="43" spans="3:5" x14ac:dyDescent="0.3">
      <c r="C43">
        <f>Основний!E53</f>
        <v>0</v>
      </c>
      <c r="E43" t="b">
        <f t="shared" si="0"/>
        <v>1</v>
      </c>
    </row>
    <row r="44" spans="3:5" x14ac:dyDescent="0.3">
      <c r="C44">
        <f>Основний!E54</f>
        <v>0</v>
      </c>
      <c r="E44" t="b">
        <f t="shared" si="0"/>
        <v>1</v>
      </c>
    </row>
    <row r="45" spans="3:5" x14ac:dyDescent="0.3">
      <c r="C45">
        <f>Основний!E55</f>
        <v>0</v>
      </c>
      <c r="E45" t="b">
        <f t="shared" si="0"/>
        <v>1</v>
      </c>
    </row>
    <row r="46" spans="3:5" x14ac:dyDescent="0.3">
      <c r="C46">
        <f>Основний!E56</f>
        <v>0</v>
      </c>
      <c r="E46" t="b">
        <f t="shared" si="0"/>
        <v>1</v>
      </c>
    </row>
    <row r="47" spans="3:5" x14ac:dyDescent="0.3">
      <c r="C47">
        <f>Основний!E57</f>
        <v>0</v>
      </c>
      <c r="E47" t="b">
        <f t="shared" si="0"/>
        <v>1</v>
      </c>
    </row>
    <row r="48" spans="3:5" x14ac:dyDescent="0.3">
      <c r="C48">
        <f>Основний!E58</f>
        <v>0</v>
      </c>
      <c r="E48" t="b">
        <f t="shared" si="0"/>
        <v>1</v>
      </c>
    </row>
    <row r="49" spans="3:5" x14ac:dyDescent="0.3">
      <c r="C49">
        <f>Основний!E59</f>
        <v>0</v>
      </c>
      <c r="E49" t="b">
        <f t="shared" si="0"/>
        <v>1</v>
      </c>
    </row>
    <row r="50" spans="3:5" x14ac:dyDescent="0.3">
      <c r="C50">
        <f>Основний!E60</f>
        <v>0</v>
      </c>
      <c r="E50" t="b">
        <f t="shared" si="0"/>
        <v>1</v>
      </c>
    </row>
    <row r="51" spans="3:5" x14ac:dyDescent="0.3">
      <c r="C51">
        <f>Основний!E61</f>
        <v>0</v>
      </c>
      <c r="E51" t="b">
        <f t="shared" si="0"/>
        <v>1</v>
      </c>
    </row>
    <row r="52" spans="3:5" x14ac:dyDescent="0.3">
      <c r="C52">
        <f>Основний!E62</f>
        <v>0</v>
      </c>
      <c r="E52" t="b">
        <f t="shared" si="0"/>
        <v>1</v>
      </c>
    </row>
    <row r="53" spans="3:5" x14ac:dyDescent="0.3">
      <c r="C53">
        <f>Основний!E63</f>
        <v>0</v>
      </c>
      <c r="E53" t="b">
        <f t="shared" si="0"/>
        <v>1</v>
      </c>
    </row>
    <row r="54" spans="3:5" x14ac:dyDescent="0.3">
      <c r="C54">
        <f>Основний!E64</f>
        <v>0</v>
      </c>
      <c r="E54" t="b">
        <f t="shared" si="0"/>
        <v>1</v>
      </c>
    </row>
    <row r="55" spans="3:5" x14ac:dyDescent="0.3">
      <c r="C55">
        <f>Основний!E65</f>
        <v>0</v>
      </c>
      <c r="E55" t="b">
        <f t="shared" si="0"/>
        <v>1</v>
      </c>
    </row>
    <row r="56" spans="3:5" x14ac:dyDescent="0.3">
      <c r="C56">
        <f>Основний!E66</f>
        <v>0</v>
      </c>
      <c r="E56" t="b">
        <f t="shared" si="0"/>
        <v>1</v>
      </c>
    </row>
    <row r="57" spans="3:5" x14ac:dyDescent="0.3">
      <c r="C57">
        <f>Основний!E67</f>
        <v>0</v>
      </c>
      <c r="E57" t="b">
        <f t="shared" si="0"/>
        <v>1</v>
      </c>
    </row>
    <row r="58" spans="3:5" x14ac:dyDescent="0.3">
      <c r="C58">
        <f>Основний!E68</f>
        <v>0</v>
      </c>
      <c r="E58" t="b">
        <f t="shared" si="0"/>
        <v>1</v>
      </c>
    </row>
    <row r="59" spans="3:5" x14ac:dyDescent="0.3">
      <c r="C59">
        <f>Основний!E69</f>
        <v>0</v>
      </c>
      <c r="E59" t="b">
        <f t="shared" si="0"/>
        <v>1</v>
      </c>
    </row>
    <row r="60" spans="3:5" x14ac:dyDescent="0.3">
      <c r="C60">
        <f>Основний!E70</f>
        <v>0</v>
      </c>
      <c r="E60" t="b">
        <f t="shared" si="0"/>
        <v>1</v>
      </c>
    </row>
    <row r="61" spans="3:5" x14ac:dyDescent="0.3">
      <c r="C61">
        <f>Основний!E71</f>
        <v>0</v>
      </c>
      <c r="E61" t="b">
        <f t="shared" si="0"/>
        <v>1</v>
      </c>
    </row>
    <row r="62" spans="3:5" x14ac:dyDescent="0.3">
      <c r="C62">
        <f>Основний!E72</f>
        <v>0</v>
      </c>
      <c r="E62" t="b">
        <f t="shared" si="0"/>
        <v>1</v>
      </c>
    </row>
    <row r="63" spans="3:5" x14ac:dyDescent="0.3">
      <c r="C63">
        <f>Основний!E73</f>
        <v>0</v>
      </c>
      <c r="E63" t="b">
        <f t="shared" si="0"/>
        <v>1</v>
      </c>
    </row>
    <row r="64" spans="3:5" x14ac:dyDescent="0.3">
      <c r="C64">
        <f>Основний!E74</f>
        <v>0</v>
      </c>
      <c r="E64" t="b">
        <f t="shared" si="0"/>
        <v>1</v>
      </c>
    </row>
    <row r="65" spans="3:5" x14ac:dyDescent="0.3">
      <c r="C65">
        <f>Основний!E75</f>
        <v>0</v>
      </c>
      <c r="E65" t="b">
        <f t="shared" si="0"/>
        <v>1</v>
      </c>
    </row>
    <row r="66" spans="3:5" x14ac:dyDescent="0.3">
      <c r="C66">
        <f>Основний!E76</f>
        <v>0</v>
      </c>
      <c r="E66" t="b">
        <f t="shared" si="0"/>
        <v>1</v>
      </c>
    </row>
    <row r="67" spans="3:5" x14ac:dyDescent="0.3">
      <c r="C67">
        <f>Основний!E77</f>
        <v>0</v>
      </c>
      <c r="E67" t="b">
        <f t="shared" ref="E67:E93" si="1">C67=G67</f>
        <v>1</v>
      </c>
    </row>
    <row r="68" spans="3:5" x14ac:dyDescent="0.3">
      <c r="C68">
        <f>Основний!E78</f>
        <v>0</v>
      </c>
      <c r="E68" t="b">
        <f t="shared" si="1"/>
        <v>1</v>
      </c>
    </row>
    <row r="69" spans="3:5" x14ac:dyDescent="0.3">
      <c r="C69">
        <f>Основний!E79</f>
        <v>0</v>
      </c>
      <c r="E69" t="b">
        <f t="shared" si="1"/>
        <v>1</v>
      </c>
    </row>
    <row r="70" spans="3:5" x14ac:dyDescent="0.3">
      <c r="C70">
        <f>Основний!E80</f>
        <v>0</v>
      </c>
      <c r="E70" t="b">
        <f t="shared" si="1"/>
        <v>1</v>
      </c>
    </row>
    <row r="71" spans="3:5" x14ac:dyDescent="0.3">
      <c r="C71">
        <f>Основний!E81</f>
        <v>0</v>
      </c>
      <c r="E71" t="b">
        <f t="shared" si="1"/>
        <v>1</v>
      </c>
    </row>
    <row r="72" spans="3:5" x14ac:dyDescent="0.3">
      <c r="C72">
        <f>Основний!E82</f>
        <v>0</v>
      </c>
      <c r="E72" t="b">
        <f t="shared" si="1"/>
        <v>1</v>
      </c>
    </row>
    <row r="73" spans="3:5" x14ac:dyDescent="0.3">
      <c r="C73">
        <f>Основний!E83</f>
        <v>0</v>
      </c>
      <c r="E73" t="b">
        <f t="shared" si="1"/>
        <v>1</v>
      </c>
    </row>
    <row r="74" spans="3:5" x14ac:dyDescent="0.3">
      <c r="C74">
        <f>Основний!E84</f>
        <v>0</v>
      </c>
      <c r="E74" t="b">
        <f t="shared" si="1"/>
        <v>1</v>
      </c>
    </row>
    <row r="75" spans="3:5" x14ac:dyDescent="0.3">
      <c r="C75">
        <f>Основний!E85</f>
        <v>0</v>
      </c>
      <c r="E75" t="b">
        <f t="shared" si="1"/>
        <v>1</v>
      </c>
    </row>
    <row r="76" spans="3:5" x14ac:dyDescent="0.3">
      <c r="C76">
        <f>Основний!E86</f>
        <v>0</v>
      </c>
      <c r="E76" t="b">
        <f t="shared" si="1"/>
        <v>1</v>
      </c>
    </row>
    <row r="77" spans="3:5" x14ac:dyDescent="0.3">
      <c r="C77">
        <f>Основний!E87</f>
        <v>0</v>
      </c>
      <c r="E77" t="b">
        <f t="shared" si="1"/>
        <v>1</v>
      </c>
    </row>
    <row r="78" spans="3:5" x14ac:dyDescent="0.3">
      <c r="C78">
        <f>Основний!E88</f>
        <v>0</v>
      </c>
      <c r="E78" t="b">
        <f t="shared" si="1"/>
        <v>1</v>
      </c>
    </row>
    <row r="79" spans="3:5" x14ac:dyDescent="0.3">
      <c r="C79">
        <f>Основний!E89</f>
        <v>0</v>
      </c>
      <c r="E79" t="b">
        <f t="shared" si="1"/>
        <v>1</v>
      </c>
    </row>
    <row r="80" spans="3:5" x14ac:dyDescent="0.3">
      <c r="C80">
        <f>Основний!E90</f>
        <v>0</v>
      </c>
      <c r="E80" t="b">
        <f t="shared" si="1"/>
        <v>1</v>
      </c>
    </row>
    <row r="81" spans="3:7" x14ac:dyDescent="0.3">
      <c r="C81">
        <f>Основний!E91</f>
        <v>0</v>
      </c>
      <c r="E81" t="b">
        <f t="shared" si="1"/>
        <v>1</v>
      </c>
    </row>
    <row r="82" spans="3:7" x14ac:dyDescent="0.3">
      <c r="C82">
        <f>Основний!E92</f>
        <v>0</v>
      </c>
      <c r="E82" t="b">
        <f t="shared" si="1"/>
        <v>1</v>
      </c>
    </row>
    <row r="83" spans="3:7" x14ac:dyDescent="0.3">
      <c r="C83">
        <f>Основний!E93</f>
        <v>0</v>
      </c>
      <c r="E83" t="b">
        <f t="shared" si="1"/>
        <v>1</v>
      </c>
    </row>
    <row r="84" spans="3:7" x14ac:dyDescent="0.3">
      <c r="C84">
        <f>Основний!E94</f>
        <v>0</v>
      </c>
      <c r="E84" t="b">
        <f t="shared" si="1"/>
        <v>1</v>
      </c>
    </row>
    <row r="85" spans="3:7" x14ac:dyDescent="0.3">
      <c r="C85">
        <f>Основний!E95</f>
        <v>0</v>
      </c>
      <c r="E85" t="b">
        <f t="shared" si="1"/>
        <v>1</v>
      </c>
    </row>
    <row r="86" spans="3:7" x14ac:dyDescent="0.3">
      <c r="C86">
        <f>Основний!E96</f>
        <v>0</v>
      </c>
      <c r="E86" t="b">
        <f t="shared" si="1"/>
        <v>1</v>
      </c>
      <c r="G86" s="1"/>
    </row>
    <row r="87" spans="3:7" x14ac:dyDescent="0.3">
      <c r="C87">
        <f>Основний!E97</f>
        <v>0</v>
      </c>
      <c r="E87" t="b">
        <f t="shared" si="1"/>
        <v>1</v>
      </c>
    </row>
    <row r="88" spans="3:7" x14ac:dyDescent="0.3">
      <c r="C88">
        <f>Основний!E98</f>
        <v>0</v>
      </c>
      <c r="E88" t="b">
        <f t="shared" si="1"/>
        <v>1</v>
      </c>
    </row>
    <row r="89" spans="3:7" x14ac:dyDescent="0.3">
      <c r="C89">
        <f>Основний!E99</f>
        <v>0</v>
      </c>
      <c r="E89" t="b">
        <f t="shared" si="1"/>
        <v>1</v>
      </c>
    </row>
    <row r="90" spans="3:7" x14ac:dyDescent="0.3">
      <c r="C90">
        <f>Основний!E100</f>
        <v>0</v>
      </c>
      <c r="E90" t="b">
        <f t="shared" si="1"/>
        <v>1</v>
      </c>
    </row>
    <row r="91" spans="3:7" x14ac:dyDescent="0.3">
      <c r="C91">
        <f>Основний!E101</f>
        <v>0</v>
      </c>
      <c r="E91" t="b">
        <f t="shared" si="1"/>
        <v>1</v>
      </c>
    </row>
    <row r="92" spans="3:7" x14ac:dyDescent="0.3">
      <c r="C92">
        <f>Основний!E102</f>
        <v>0</v>
      </c>
      <c r="E92" t="b">
        <f t="shared" si="1"/>
        <v>1</v>
      </c>
    </row>
    <row r="93" spans="3:7" x14ac:dyDescent="0.3">
      <c r="C93">
        <f>Основний!E103</f>
        <v>0</v>
      </c>
      <c r="E93" t="b">
        <f t="shared" si="1"/>
        <v>1</v>
      </c>
    </row>
    <row r="94" spans="3:7" x14ac:dyDescent="0.3">
      <c r="C94">
        <f>Основний!E104</f>
        <v>0</v>
      </c>
    </row>
    <row r="95" spans="3:7" x14ac:dyDescent="0.3">
      <c r="C95">
        <f>Основний!E105</f>
        <v>0</v>
      </c>
    </row>
    <row r="96" spans="3:7" x14ac:dyDescent="0.3">
      <c r="C96">
        <f>Основний!E106</f>
        <v>0</v>
      </c>
    </row>
    <row r="97" spans="3:3" x14ac:dyDescent="0.3">
      <c r="C97">
        <f>Основний!E107</f>
        <v>0</v>
      </c>
    </row>
    <row r="98" spans="3:3" x14ac:dyDescent="0.3">
      <c r="C98">
        <f>Основний!E108</f>
        <v>0</v>
      </c>
    </row>
    <row r="99" spans="3:3" x14ac:dyDescent="0.3">
      <c r="C99">
        <f>Основний!E109</f>
        <v>0</v>
      </c>
    </row>
    <row r="100" spans="3:3" x14ac:dyDescent="0.3">
      <c r="C100">
        <f>Основний!E110</f>
        <v>0</v>
      </c>
    </row>
    <row r="101" spans="3:3" x14ac:dyDescent="0.3">
      <c r="C101">
        <f>Основний!E111</f>
        <v>0</v>
      </c>
    </row>
    <row r="102" spans="3:3" x14ac:dyDescent="0.3">
      <c r="C102">
        <f>Основний!E112</f>
        <v>0</v>
      </c>
    </row>
    <row r="103" spans="3:3" x14ac:dyDescent="0.3">
      <c r="C103">
        <f>Основний!E113</f>
        <v>0</v>
      </c>
    </row>
    <row r="104" spans="3:3" x14ac:dyDescent="0.3">
      <c r="C104">
        <f>Основний!E114</f>
        <v>0</v>
      </c>
    </row>
    <row r="105" spans="3:3" x14ac:dyDescent="0.3">
      <c r="C105">
        <f>Основний!E115</f>
        <v>0</v>
      </c>
    </row>
    <row r="106" spans="3:3" x14ac:dyDescent="0.3">
      <c r="C106">
        <f>Основний!E116</f>
        <v>0</v>
      </c>
    </row>
  </sheetData>
  <sortState ref="G2:N106">
    <sortCondition ref="G2:G106"/>
  </sortState>
  <conditionalFormatting sqref="A1:A1048576 C1:C1048576">
    <cfRule type="duplicateValues" dxfId="47" priority="4"/>
  </conditionalFormatting>
  <conditionalFormatting sqref="A7">
    <cfRule type="duplicateValues" dxfId="46" priority="9"/>
  </conditionalFormatting>
  <conditionalFormatting sqref="A14:A1048576 A1:A10 C1:C1048576">
    <cfRule type="duplicateValues" dxfId="45" priority="83"/>
  </conditionalFormatting>
  <conditionalFormatting sqref="G1 G57:G1048576 G27:G55 G5:G12 C1:C1048576">
    <cfRule type="duplicateValues" dxfId="44" priority="233"/>
  </conditionalFormatting>
  <conditionalFormatting sqref="G3">
    <cfRule type="duplicateValues" dxfId="43" priority="3"/>
  </conditionalFormatting>
  <conditionalFormatting sqref="G4">
    <cfRule type="duplicateValues" dxfId="42" priority="1"/>
    <cfRule type="duplicateValues" dxfId="41" priority="2"/>
  </conditionalFormatting>
  <conditionalFormatting sqref="G7:G12">
    <cfRule type="duplicateValues" dxfId="40" priority="16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Аркуш5">
    <pageSetUpPr fitToPage="1"/>
  </sheetPr>
  <dimension ref="A1:P627"/>
  <sheetViews>
    <sheetView view="pageBreakPreview" zoomScaleNormal="100" zoomScaleSheetLayoutView="100" workbookViewId="0">
      <pane ySplit="1" topLeftCell="A3" activePane="bottomLeft" state="frozen"/>
      <selection pane="bottomLeft" activeCell="H24" sqref="H24"/>
    </sheetView>
  </sheetViews>
  <sheetFormatPr defaultRowHeight="14.4" x14ac:dyDescent="0.3"/>
  <cols>
    <col min="1" max="1" width="7.109375" customWidth="1"/>
    <col min="2" max="2" width="38.5546875" customWidth="1"/>
    <col min="3" max="3" width="13.5546875" customWidth="1"/>
    <col min="4" max="4" width="16.5546875" style="1" customWidth="1"/>
    <col min="5" max="5" width="7.44140625" style="1" customWidth="1"/>
    <col min="6" max="6" width="14.5546875" customWidth="1"/>
    <col min="7" max="7" width="6.109375" style="1" customWidth="1"/>
    <col min="8" max="8" width="14.88671875" customWidth="1"/>
    <col min="9" max="9" width="6.6640625" style="1" customWidth="1"/>
    <col min="10" max="10" width="49.5546875" customWidth="1"/>
    <col min="11" max="11" width="11.5546875" style="5" customWidth="1"/>
    <col min="12" max="12" width="42.109375" customWidth="1"/>
    <col min="13" max="14" width="11.5546875" style="5" customWidth="1"/>
    <col min="16" max="16" width="10.88671875" customWidth="1"/>
  </cols>
  <sheetData>
    <row r="1" spans="1:16" s="6" customFormat="1" ht="32.25" customHeight="1" x14ac:dyDescent="0.3">
      <c r="A1" s="6" t="str" cm="1">
        <f t="array" ref="A1:A172">Основний!C10:C181</f>
        <v>№ з/п</v>
      </c>
      <c r="B1" s="6" t="str" cm="1">
        <f t="array" ref="B1:B172">CONCATENATE("", Основний!E10:E181)</f>
        <v>9</v>
      </c>
      <c r="C1" s="6" t="str" cm="1">
        <f t="array" ref="C1:C172">CONCATENATE("", TEXT(Основний!I10:I181,"dd.mm.yyyy"))</f>
        <v>Дата народження</v>
      </c>
      <c r="D1" s="7" t="str" cm="1">
        <f t="array" ref="D1:D172">CONCATENATE("", Основний!J10:J181)</f>
        <v>ідентифікаційний код</v>
      </c>
      <c r="E1" s="7" t="s">
        <v>29</v>
      </c>
      <c r="F1" s="7" t="str" cm="1">
        <f t="array" ref="F1:F172">CONCATENATE("", Основний!K10:K181)</f>
        <v>військовий квиток</v>
      </c>
      <c r="G1" s="7" t="s">
        <v>29</v>
      </c>
      <c r="H1" s="7" t="str" cm="1">
        <f t="array" ref="H1:H172">CONCATENATE("", Основний!L10:L181)</f>
        <v>Паспорт,
ким і коли виданий</v>
      </c>
      <c r="I1" s="7" t="s">
        <v>29</v>
      </c>
      <c r="J1" s="8" t="s">
        <v>31</v>
      </c>
      <c r="K1" s="7" t="s">
        <v>32</v>
      </c>
      <c r="L1" s="8" t="s">
        <v>30</v>
      </c>
      <c r="M1" s="7" t="s">
        <v>34</v>
      </c>
      <c r="N1" s="7" t="s">
        <v>35</v>
      </c>
    </row>
    <row r="2" spans="1:16" ht="15" hidden="1" customHeight="1" x14ac:dyDescent="0.3">
      <c r="A2">
        <v>0</v>
      </c>
      <c r="B2" t="str">
        <v/>
      </c>
      <c r="C2" s="9" t="str">
        <v>00.01.1900</v>
      </c>
      <c r="D2" s="1" t="str">
        <v/>
      </c>
      <c r="F2" t="str">
        <v/>
      </c>
      <c r="H2" t="str">
        <v/>
      </c>
      <c r="J2" s="2" t="s">
        <v>33</v>
      </c>
      <c r="K2" s="3" t="s">
        <v>33</v>
      </c>
      <c r="L2" s="2" t="s">
        <v>33</v>
      </c>
      <c r="M2" s="3" t="s">
        <v>33</v>
      </c>
      <c r="N2" s="3" t="s">
        <v>33</v>
      </c>
      <c r="O2" t="e">
        <f>DATEVALUE(C2) &lt;&gt; INT(LEFT(D2,5)) +1</f>
        <v>#VALUE!</v>
      </c>
    </row>
    <row r="3" spans="1:16" x14ac:dyDescent="0.3">
      <c r="A3">
        <v>1</v>
      </c>
      <c r="B3" t="str">
        <v>Гончаренко Олександр Дмитрович</v>
      </c>
      <c r="C3" s="10" t="str">
        <v>02.10.2000</v>
      </c>
      <c r="D3" s="1" t="str">
        <v>3680008272</v>
      </c>
      <c r="E3" s="1">
        <f>IF(D3="", "", LEN(D3))</f>
        <v>10</v>
      </c>
      <c r="F3" t="str">
        <v>АГ480880</v>
      </c>
      <c r="G3" s="1">
        <f>IF(F3="", "", LEN(F3))</f>
        <v>8</v>
      </c>
      <c r="H3" t="str">
        <v>003368509
виданий 6825
20.05.2019</v>
      </c>
      <c r="I3" s="1">
        <f t="shared" ref="I3:I34" si="0">IF(H3="", "", LEN(H3))</f>
        <v>33</v>
      </c>
      <c r="J3" t="s">
        <v>40</v>
      </c>
      <c r="K3" s="4" t="b">
        <f t="shared" ref="K3:K66" si="1">IF(J3="", "", B3=J3)</f>
        <v>0</v>
      </c>
      <c r="M3" s="4" t="str">
        <f t="shared" ref="M3:M34" si="2">IF(L3="", "", B3=L3)</f>
        <v/>
      </c>
      <c r="N3" s="4" t="str">
        <f>IF(L3="", "", J3=L3)</f>
        <v/>
      </c>
      <c r="O3" t="b">
        <f>DATEVALUE(C3) &lt;&gt; INT(LEFT(D3,5)) +1</f>
        <v>0</v>
      </c>
      <c r="P3">
        <f>DATEVALUE(C3)</f>
        <v>36801</v>
      </c>
    </row>
    <row r="4" spans="1:16" x14ac:dyDescent="0.3">
      <c r="A4">
        <v>2</v>
      </c>
      <c r="B4" t="str">
        <v>Капарчук Олег Іванович</v>
      </c>
      <c r="C4" s="9" t="str">
        <v>19.09.1984</v>
      </c>
      <c r="D4" s="1" t="str">
        <v>3094322797</v>
      </c>
      <c r="E4" s="1">
        <f t="shared" ref="E4:E67" si="3">IF(D4="", "", LEN(D4))</f>
        <v>10</v>
      </c>
      <c r="F4" t="str">
        <v>АГ 366436</v>
      </c>
      <c r="G4" s="1">
        <f t="shared" ref="G4:G67" si="4">IF(F4="", "", LEN(F4))</f>
        <v>9</v>
      </c>
      <c r="H4" t="str">
        <v>ВН 041569
Житомирським МВ УМВС УКР в Житомирській обл
11.08.2001</v>
      </c>
      <c r="I4" s="1">
        <f t="shared" si="0"/>
        <v>64</v>
      </c>
      <c r="J4" t="s">
        <v>46</v>
      </c>
      <c r="K4" t="b">
        <f t="shared" si="1"/>
        <v>0</v>
      </c>
      <c r="M4" t="str">
        <f t="shared" si="2"/>
        <v/>
      </c>
      <c r="N4" t="str">
        <f t="shared" ref="N4:N67" si="5">IF(L4="", "", J4=L4)</f>
        <v/>
      </c>
      <c r="O4" t="b">
        <f>DATEVALUE(C4) &lt;&gt; INT(LEFT(D4,5)) +1</f>
        <v>0</v>
      </c>
    </row>
    <row r="5" spans="1:16" x14ac:dyDescent="0.3">
      <c r="A5">
        <v>3</v>
      </c>
      <c r="B5" t="str">
        <v>Ковалинський Володимир Анатолійович</v>
      </c>
      <c r="C5" s="9" t="str">
        <v>31.07.2000</v>
      </c>
      <c r="D5" s="1" t="str">
        <v>3673711618</v>
      </c>
      <c r="E5" s="1">
        <f t="shared" si="3"/>
        <v>10</v>
      </c>
      <c r="F5" t="str">
        <v>АГ366437</v>
      </c>
      <c r="G5" s="1">
        <f t="shared" si="4"/>
        <v>8</v>
      </c>
      <c r="H5" t="str">
        <v>ВН690363
Олевським РС УДМС України в Житомирській обл.
09.08.2016</v>
      </c>
      <c r="I5" s="1">
        <f t="shared" si="0"/>
        <v>65</v>
      </c>
      <c r="J5" t="s">
        <v>50</v>
      </c>
      <c r="K5" t="b">
        <f t="shared" si="1"/>
        <v>0</v>
      </c>
      <c r="M5" t="str">
        <f t="shared" si="2"/>
        <v/>
      </c>
      <c r="N5" t="str">
        <f t="shared" si="5"/>
        <v/>
      </c>
      <c r="O5" t="b">
        <f>DATEVALUE(C5) &lt;&gt; INT(LEFT(D5,5)) +1</f>
        <v>0</v>
      </c>
    </row>
    <row r="6" spans="1:16" x14ac:dyDescent="0.3">
      <c r="A6">
        <v>4</v>
      </c>
      <c r="B6" t="str">
        <v>Марусич Денис Леонідович</v>
      </c>
      <c r="C6" s="9" t="str">
        <v>18.05.1994</v>
      </c>
      <c r="D6" s="1" t="str">
        <v>3447113197</v>
      </c>
      <c r="E6" s="1">
        <f t="shared" si="3"/>
        <v>10</v>
      </c>
      <c r="F6" t="str">
        <v>АГ 366438</v>
      </c>
      <c r="G6" s="1">
        <f t="shared" si="4"/>
        <v>9</v>
      </c>
      <c r="H6" t="str">
        <v>006493419
1836
06.08.2021</v>
      </c>
      <c r="I6" s="1">
        <f t="shared" si="0"/>
        <v>25</v>
      </c>
      <c r="J6" t="s">
        <v>78</v>
      </c>
      <c r="K6" t="b">
        <f t="shared" si="1"/>
        <v>0</v>
      </c>
      <c r="M6" t="str">
        <f t="shared" si="2"/>
        <v/>
      </c>
      <c r="N6" t="str">
        <f t="shared" si="5"/>
        <v/>
      </c>
    </row>
    <row r="7" spans="1:16" x14ac:dyDescent="0.3">
      <c r="A7">
        <v>5</v>
      </c>
      <c r="B7" t="str">
        <v>Недбальський Дмитро Анатолійович</v>
      </c>
      <c r="C7" s="9" t="str">
        <v>14.09.1995</v>
      </c>
      <c r="D7" s="1" t="str">
        <v>3495515476</v>
      </c>
      <c r="E7" s="1">
        <f t="shared" si="3"/>
        <v>10</v>
      </c>
      <c r="F7" t="str">
        <v>АГ 4882103</v>
      </c>
      <c r="G7" s="1">
        <f t="shared" si="4"/>
        <v>10</v>
      </c>
      <c r="H7" t="str">
        <v>009135674
6833
15.05.2023</v>
      </c>
      <c r="I7" s="1">
        <f t="shared" si="0"/>
        <v>25</v>
      </c>
      <c r="J7" t="s">
        <v>43</v>
      </c>
      <c r="K7" t="b">
        <f t="shared" si="1"/>
        <v>0</v>
      </c>
      <c r="M7" t="str">
        <f t="shared" si="2"/>
        <v/>
      </c>
      <c r="N7" t="str">
        <f t="shared" si="5"/>
        <v/>
      </c>
    </row>
    <row r="8" spans="1:16" x14ac:dyDescent="0.3">
      <c r="A8">
        <v>6</v>
      </c>
      <c r="B8" t="str">
        <v>Осецький Олекандр Мичеславович</v>
      </c>
      <c r="C8" s="9" t="str">
        <v>01.09.1997</v>
      </c>
      <c r="D8" s="1" t="str">
        <v>3567310697</v>
      </c>
      <c r="E8" s="1">
        <f t="shared" si="3"/>
        <v>10</v>
      </c>
      <c r="F8" t="str">
        <v>АГ 627688</v>
      </c>
      <c r="G8" s="1">
        <f t="shared" si="4"/>
        <v>9</v>
      </c>
      <c r="H8" t="str">
        <v>009179064</v>
      </c>
      <c r="I8" s="1">
        <f t="shared" si="0"/>
        <v>9</v>
      </c>
      <c r="J8" t="s">
        <v>45</v>
      </c>
      <c r="K8" t="b">
        <f t="shared" si="1"/>
        <v>0</v>
      </c>
      <c r="M8" t="str">
        <f t="shared" si="2"/>
        <v/>
      </c>
      <c r="N8" t="str">
        <f t="shared" si="5"/>
        <v/>
      </c>
    </row>
    <row r="9" spans="1:16" x14ac:dyDescent="0.3">
      <c r="A9">
        <v>7</v>
      </c>
      <c r="B9" t="str">
        <v>Стецик Олександр Борисович</v>
      </c>
      <c r="C9" s="9" t="str">
        <v>30.05.1988</v>
      </c>
      <c r="D9" s="1" t="str">
        <v>3229222554</v>
      </c>
      <c r="E9" s="1">
        <f t="shared" si="3"/>
        <v>10</v>
      </c>
      <c r="F9" t="str">
        <v>АГ 004354</v>
      </c>
      <c r="G9" s="1">
        <f t="shared" si="4"/>
        <v>9</v>
      </c>
      <c r="H9" t="str">
        <v>КО 574482</v>
      </c>
      <c r="I9" s="1">
        <f t="shared" si="0"/>
        <v>9</v>
      </c>
      <c r="J9" t="s">
        <v>51</v>
      </c>
      <c r="K9" t="b">
        <f t="shared" si="1"/>
        <v>0</v>
      </c>
      <c r="M9" t="str">
        <f t="shared" si="2"/>
        <v/>
      </c>
      <c r="N9" t="str">
        <f t="shared" si="5"/>
        <v/>
      </c>
    </row>
    <row r="10" spans="1:16" x14ac:dyDescent="0.3">
      <c r="A10">
        <v>8</v>
      </c>
      <c r="B10" t="str">
        <v>Стойко Дмитро Андрійович</v>
      </c>
      <c r="C10" s="9" t="str">
        <v>21.02.1995</v>
      </c>
      <c r="D10" s="1" t="str">
        <v>3475014499</v>
      </c>
      <c r="E10" s="1">
        <f t="shared" si="3"/>
        <v>10</v>
      </c>
      <c r="F10" t="str">
        <v>АГ482102</v>
      </c>
      <c r="G10" s="1">
        <f t="shared" si="4"/>
        <v>8</v>
      </c>
      <c r="H10" t="str">
        <v>006962454
виданий 6831
26.10.2021</v>
      </c>
      <c r="I10" s="1">
        <f t="shared" si="0"/>
        <v>33</v>
      </c>
      <c r="J10" t="s">
        <v>47</v>
      </c>
      <c r="K10" t="b">
        <f t="shared" si="1"/>
        <v>0</v>
      </c>
      <c r="M10" t="str">
        <f t="shared" si="2"/>
        <v/>
      </c>
      <c r="N10" t="str">
        <f t="shared" si="5"/>
        <v/>
      </c>
    </row>
    <row r="11" spans="1:16" x14ac:dyDescent="0.3">
      <c r="A11">
        <v>9</v>
      </c>
      <c r="B11" t="str">
        <v>Чернецький Владислав Олегович</v>
      </c>
      <c r="C11" s="9" t="str">
        <v>12.06.1990</v>
      </c>
      <c r="D11" s="1" t="str">
        <v>3303514198</v>
      </c>
      <c r="E11" s="1">
        <f t="shared" si="3"/>
        <v>10</v>
      </c>
      <c r="F11" t="str">
        <v>АГ366439</v>
      </c>
      <c r="G11" s="1">
        <f t="shared" si="4"/>
        <v>8</v>
      </c>
      <c r="H11" t="str">
        <v>ВН459988
Богунським РВ УМВС України в Житомирській обл.
16.05.2009</v>
      </c>
      <c r="I11" s="1">
        <f t="shared" si="0"/>
        <v>66</v>
      </c>
      <c r="J11" t="s">
        <v>42</v>
      </c>
      <c r="K11" t="b">
        <f t="shared" si="1"/>
        <v>0</v>
      </c>
      <c r="M11" t="str">
        <f t="shared" si="2"/>
        <v/>
      </c>
      <c r="N11" t="str">
        <f t="shared" si="5"/>
        <v/>
      </c>
    </row>
    <row r="12" spans="1:16" x14ac:dyDescent="0.3">
      <c r="A12">
        <v>10</v>
      </c>
      <c r="B12" t="str">
        <v/>
      </c>
      <c r="C12" s="9" t="str">
        <v>00.01.1900</v>
      </c>
      <c r="D12" s="1" t="str">
        <v/>
      </c>
      <c r="E12" s="1" t="str">
        <f t="shared" si="3"/>
        <v/>
      </c>
      <c r="F12" t="str">
        <v/>
      </c>
      <c r="G12" s="1" t="str">
        <f t="shared" si="4"/>
        <v/>
      </c>
      <c r="H12" t="str">
        <v/>
      </c>
      <c r="I12" s="1" t="str">
        <f t="shared" si="0"/>
        <v/>
      </c>
      <c r="J12" t="s">
        <v>49</v>
      </c>
      <c r="K12" t="b">
        <f t="shared" si="1"/>
        <v>0</v>
      </c>
      <c r="M12" t="str">
        <f t="shared" si="2"/>
        <v/>
      </c>
      <c r="N12" t="str">
        <f t="shared" si="5"/>
        <v/>
      </c>
    </row>
    <row r="13" spans="1:16" x14ac:dyDescent="0.3">
      <c r="A13">
        <v>11</v>
      </c>
      <c r="B13" t="str">
        <v/>
      </c>
      <c r="C13" s="9" t="str">
        <v>00.01.1900</v>
      </c>
      <c r="D13" s="1" t="str">
        <v/>
      </c>
      <c r="E13" s="1" t="str">
        <f t="shared" si="3"/>
        <v/>
      </c>
      <c r="F13" t="str">
        <v/>
      </c>
      <c r="G13" s="1" t="str">
        <f t="shared" si="4"/>
        <v/>
      </c>
      <c r="H13" t="str">
        <v/>
      </c>
      <c r="I13" s="1" t="str">
        <f t="shared" si="0"/>
        <v/>
      </c>
      <c r="J13" t="s">
        <v>44</v>
      </c>
      <c r="K13" t="b">
        <f t="shared" si="1"/>
        <v>0</v>
      </c>
      <c r="M13" t="str">
        <f t="shared" si="2"/>
        <v/>
      </c>
      <c r="N13" t="str">
        <f t="shared" si="5"/>
        <v/>
      </c>
    </row>
    <row r="14" spans="1:16" x14ac:dyDescent="0.3">
      <c r="A14">
        <v>12</v>
      </c>
      <c r="B14" t="str">
        <v/>
      </c>
      <c r="C14" s="9" t="str">
        <v>00.01.1900</v>
      </c>
      <c r="D14" s="1" t="str">
        <v/>
      </c>
      <c r="E14" s="1" t="str">
        <f t="shared" si="3"/>
        <v/>
      </c>
      <c r="F14" t="str">
        <v/>
      </c>
      <c r="G14" s="1" t="str">
        <f t="shared" si="4"/>
        <v/>
      </c>
      <c r="H14" t="str">
        <v/>
      </c>
      <c r="I14" s="1" t="str">
        <f t="shared" si="0"/>
        <v/>
      </c>
      <c r="J14" t="s">
        <v>41</v>
      </c>
      <c r="K14" t="b">
        <f t="shared" si="1"/>
        <v>0</v>
      </c>
      <c r="M14" t="str">
        <f t="shared" si="2"/>
        <v/>
      </c>
      <c r="N14" t="str">
        <f t="shared" si="5"/>
        <v/>
      </c>
    </row>
    <row r="15" spans="1:16" x14ac:dyDescent="0.3">
      <c r="A15">
        <v>13</v>
      </c>
      <c r="B15" t="str">
        <v/>
      </c>
      <c r="C15" s="9" t="str">
        <v>00.01.1900</v>
      </c>
      <c r="D15" s="1" t="str">
        <v/>
      </c>
      <c r="E15" s="1" t="str">
        <f t="shared" si="3"/>
        <v/>
      </c>
      <c r="F15" t="str">
        <v/>
      </c>
      <c r="G15" s="1" t="str">
        <f t="shared" si="4"/>
        <v/>
      </c>
      <c r="H15" t="str">
        <v/>
      </c>
      <c r="I15" s="1" t="str">
        <f t="shared" si="0"/>
        <v/>
      </c>
      <c r="J15" t="s">
        <v>48</v>
      </c>
      <c r="K15" t="b">
        <f t="shared" si="1"/>
        <v>0</v>
      </c>
      <c r="M15" t="str">
        <f t="shared" si="2"/>
        <v/>
      </c>
      <c r="N15" t="str">
        <f t="shared" si="5"/>
        <v/>
      </c>
    </row>
    <row r="16" spans="1:16" x14ac:dyDescent="0.3">
      <c r="A16">
        <v>14</v>
      </c>
      <c r="B16" t="str">
        <v/>
      </c>
      <c r="C16" s="9" t="str">
        <v>00.01.1900</v>
      </c>
      <c r="D16" s="1" t="str">
        <v/>
      </c>
      <c r="E16" s="1" t="str">
        <f t="shared" si="3"/>
        <v/>
      </c>
      <c r="F16" t="str">
        <v/>
      </c>
      <c r="G16" s="1" t="str">
        <f t="shared" si="4"/>
        <v/>
      </c>
      <c r="H16" t="str">
        <v/>
      </c>
      <c r="I16" s="1" t="str">
        <f t="shared" si="0"/>
        <v/>
      </c>
      <c r="K16" t="str">
        <f t="shared" si="1"/>
        <v/>
      </c>
      <c r="M16" t="str">
        <f t="shared" si="2"/>
        <v/>
      </c>
      <c r="N16" t="str">
        <f t="shared" si="5"/>
        <v/>
      </c>
    </row>
    <row r="17" spans="1:14" x14ac:dyDescent="0.3">
      <c r="A17">
        <v>15</v>
      </c>
      <c r="B17" t="str">
        <v/>
      </c>
      <c r="C17" s="9" t="str">
        <v>00.01.1900</v>
      </c>
      <c r="D17" s="1" t="str">
        <v/>
      </c>
      <c r="E17" s="1" t="str">
        <f t="shared" si="3"/>
        <v/>
      </c>
      <c r="F17" t="str">
        <v/>
      </c>
      <c r="G17" s="1" t="str">
        <f t="shared" si="4"/>
        <v/>
      </c>
      <c r="H17" t="str">
        <v/>
      </c>
      <c r="I17" s="1" t="str">
        <f t="shared" si="0"/>
        <v/>
      </c>
      <c r="K17" t="str">
        <f t="shared" si="1"/>
        <v/>
      </c>
      <c r="M17" t="str">
        <f t="shared" si="2"/>
        <v/>
      </c>
      <c r="N17" t="str">
        <f t="shared" si="5"/>
        <v/>
      </c>
    </row>
    <row r="18" spans="1:14" x14ac:dyDescent="0.3">
      <c r="A18">
        <v>16</v>
      </c>
      <c r="B18" t="str">
        <v/>
      </c>
      <c r="C18" s="9" t="str">
        <v>00.01.1900</v>
      </c>
      <c r="D18" s="1" t="str">
        <v/>
      </c>
      <c r="E18" s="1" t="str">
        <f t="shared" si="3"/>
        <v/>
      </c>
      <c r="F18" t="str">
        <v/>
      </c>
      <c r="G18" s="1" t="str">
        <f t="shared" si="4"/>
        <v/>
      </c>
      <c r="H18" t="str">
        <v/>
      </c>
      <c r="I18" s="1" t="str">
        <f t="shared" si="0"/>
        <v/>
      </c>
      <c r="K18" t="str">
        <f t="shared" si="1"/>
        <v/>
      </c>
      <c r="M18" t="str">
        <f t="shared" si="2"/>
        <v/>
      </c>
      <c r="N18" t="str">
        <f t="shared" si="5"/>
        <v/>
      </c>
    </row>
    <row r="19" spans="1:14" x14ac:dyDescent="0.3">
      <c r="A19">
        <v>17</v>
      </c>
      <c r="B19" t="str">
        <v/>
      </c>
      <c r="C19" s="9" t="str">
        <v>00.01.1900</v>
      </c>
      <c r="D19" s="1" t="str">
        <v/>
      </c>
      <c r="E19" s="1" t="str">
        <f t="shared" si="3"/>
        <v/>
      </c>
      <c r="F19" t="str">
        <v/>
      </c>
      <c r="G19" s="1" t="str">
        <f t="shared" si="4"/>
        <v/>
      </c>
      <c r="H19" t="str">
        <v/>
      </c>
      <c r="I19" s="1" t="str">
        <f t="shared" si="0"/>
        <v/>
      </c>
      <c r="K19" t="str">
        <f t="shared" si="1"/>
        <v/>
      </c>
      <c r="M19" t="str">
        <f t="shared" si="2"/>
        <v/>
      </c>
      <c r="N19" t="str">
        <f t="shared" si="5"/>
        <v/>
      </c>
    </row>
    <row r="20" spans="1:14" x14ac:dyDescent="0.3">
      <c r="A20">
        <v>18</v>
      </c>
      <c r="B20" t="str">
        <v/>
      </c>
      <c r="C20" s="9" t="str">
        <v>00.01.1900</v>
      </c>
      <c r="D20" s="1" t="str">
        <v/>
      </c>
      <c r="E20" s="1" t="str">
        <f t="shared" si="3"/>
        <v/>
      </c>
      <c r="F20" t="str">
        <v/>
      </c>
      <c r="G20" s="1" t="str">
        <f t="shared" si="4"/>
        <v/>
      </c>
      <c r="H20" t="str">
        <v/>
      </c>
      <c r="I20" s="1" t="str">
        <f t="shared" si="0"/>
        <v/>
      </c>
      <c r="K20" t="str">
        <f t="shared" si="1"/>
        <v/>
      </c>
      <c r="M20" t="str">
        <f t="shared" si="2"/>
        <v/>
      </c>
      <c r="N20" t="str">
        <f t="shared" si="5"/>
        <v/>
      </c>
    </row>
    <row r="21" spans="1:14" x14ac:dyDescent="0.3">
      <c r="A21">
        <v>19</v>
      </c>
      <c r="B21" t="str">
        <v/>
      </c>
      <c r="C21" s="9" t="str">
        <v>00.01.1900</v>
      </c>
      <c r="D21" s="1" t="str">
        <v/>
      </c>
      <c r="E21" s="1" t="str">
        <f t="shared" si="3"/>
        <v/>
      </c>
      <c r="F21" t="str">
        <v/>
      </c>
      <c r="G21" s="1" t="str">
        <f t="shared" si="4"/>
        <v/>
      </c>
      <c r="H21" t="str">
        <v/>
      </c>
      <c r="I21" s="1" t="str">
        <f t="shared" si="0"/>
        <v/>
      </c>
      <c r="K21" t="str">
        <f t="shared" si="1"/>
        <v/>
      </c>
      <c r="M21" t="str">
        <f t="shared" si="2"/>
        <v/>
      </c>
      <c r="N21" t="str">
        <f t="shared" si="5"/>
        <v/>
      </c>
    </row>
    <row r="22" spans="1:14" x14ac:dyDescent="0.3">
      <c r="A22">
        <v>20</v>
      </c>
      <c r="B22" t="str">
        <v/>
      </c>
      <c r="C22" s="9" t="str">
        <v>00.01.1900</v>
      </c>
      <c r="D22" s="1" t="str">
        <v/>
      </c>
      <c r="E22" s="1" t="str">
        <f t="shared" si="3"/>
        <v/>
      </c>
      <c r="F22" t="str">
        <v/>
      </c>
      <c r="G22" s="1" t="str">
        <f t="shared" si="4"/>
        <v/>
      </c>
      <c r="H22" t="str">
        <v/>
      </c>
      <c r="I22" s="1" t="str">
        <f t="shared" si="0"/>
        <v/>
      </c>
      <c r="K22" t="str">
        <f t="shared" si="1"/>
        <v/>
      </c>
      <c r="M22" t="str">
        <f t="shared" si="2"/>
        <v/>
      </c>
      <c r="N22" t="str">
        <f t="shared" si="5"/>
        <v/>
      </c>
    </row>
    <row r="23" spans="1:14" x14ac:dyDescent="0.3">
      <c r="A23">
        <v>21</v>
      </c>
      <c r="B23" t="str">
        <v/>
      </c>
      <c r="C23" s="9" t="str">
        <v>00.01.1900</v>
      </c>
      <c r="D23" s="1" t="str">
        <v/>
      </c>
      <c r="E23" s="1" t="str">
        <f t="shared" si="3"/>
        <v/>
      </c>
      <c r="F23" t="str">
        <v/>
      </c>
      <c r="G23" s="1" t="str">
        <f t="shared" si="4"/>
        <v/>
      </c>
      <c r="H23" t="str">
        <v/>
      </c>
      <c r="I23" s="1" t="str">
        <f t="shared" si="0"/>
        <v/>
      </c>
      <c r="K23" t="str">
        <f t="shared" si="1"/>
        <v/>
      </c>
      <c r="M23" t="str">
        <f t="shared" si="2"/>
        <v/>
      </c>
      <c r="N23" t="str">
        <f t="shared" si="5"/>
        <v/>
      </c>
    </row>
    <row r="24" spans="1:14" x14ac:dyDescent="0.3">
      <c r="A24">
        <v>22</v>
      </c>
      <c r="B24" t="str">
        <v/>
      </c>
      <c r="C24" s="9" t="str">
        <v>00.01.1900</v>
      </c>
      <c r="D24" s="1" t="str">
        <v/>
      </c>
      <c r="E24" s="1" t="str">
        <f t="shared" si="3"/>
        <v/>
      </c>
      <c r="F24" t="str">
        <v/>
      </c>
      <c r="G24" s="1" t="str">
        <f t="shared" si="4"/>
        <v/>
      </c>
      <c r="H24" t="str">
        <v/>
      </c>
      <c r="I24" s="1" t="str">
        <f t="shared" si="0"/>
        <v/>
      </c>
      <c r="K24" t="str">
        <f t="shared" si="1"/>
        <v/>
      </c>
      <c r="M24" t="str">
        <f t="shared" si="2"/>
        <v/>
      </c>
      <c r="N24" t="str">
        <f t="shared" si="5"/>
        <v/>
      </c>
    </row>
    <row r="25" spans="1:14" x14ac:dyDescent="0.3">
      <c r="A25">
        <v>23</v>
      </c>
      <c r="B25" t="str">
        <v/>
      </c>
      <c r="C25" s="9" t="str">
        <v>00.01.1900</v>
      </c>
      <c r="D25" s="1" t="str">
        <v/>
      </c>
      <c r="E25" s="1" t="str">
        <f t="shared" si="3"/>
        <v/>
      </c>
      <c r="F25" t="str">
        <v/>
      </c>
      <c r="G25" s="1" t="str">
        <f t="shared" si="4"/>
        <v/>
      </c>
      <c r="H25" t="str">
        <v/>
      </c>
      <c r="I25" s="1" t="str">
        <f t="shared" si="0"/>
        <v/>
      </c>
      <c r="K25" t="str">
        <f t="shared" si="1"/>
        <v/>
      </c>
      <c r="M25" t="str">
        <f t="shared" si="2"/>
        <v/>
      </c>
      <c r="N25" t="str">
        <f t="shared" si="5"/>
        <v/>
      </c>
    </row>
    <row r="26" spans="1:14" x14ac:dyDescent="0.3">
      <c r="A26">
        <v>24</v>
      </c>
      <c r="B26" t="str">
        <v/>
      </c>
      <c r="C26" s="9" t="str">
        <v>00.01.1900</v>
      </c>
      <c r="D26" s="1" t="str">
        <v/>
      </c>
      <c r="E26" s="1" t="str">
        <f t="shared" si="3"/>
        <v/>
      </c>
      <c r="F26" t="str">
        <v/>
      </c>
      <c r="G26" s="1" t="str">
        <f t="shared" si="4"/>
        <v/>
      </c>
      <c r="H26" t="str">
        <v/>
      </c>
      <c r="I26" s="1" t="str">
        <f t="shared" si="0"/>
        <v/>
      </c>
      <c r="K26" t="str">
        <f t="shared" si="1"/>
        <v/>
      </c>
      <c r="M26" t="str">
        <f t="shared" si="2"/>
        <v/>
      </c>
      <c r="N26" t="str">
        <f t="shared" si="5"/>
        <v/>
      </c>
    </row>
    <row r="27" spans="1:14" x14ac:dyDescent="0.3">
      <c r="A27">
        <v>25</v>
      </c>
      <c r="B27" t="str">
        <v/>
      </c>
      <c r="C27" s="9" t="str">
        <v>00.01.1900</v>
      </c>
      <c r="D27" s="1" t="str">
        <v/>
      </c>
      <c r="E27" s="1" t="str">
        <f t="shared" si="3"/>
        <v/>
      </c>
      <c r="F27" t="str">
        <v/>
      </c>
      <c r="G27" s="1" t="str">
        <f t="shared" si="4"/>
        <v/>
      </c>
      <c r="H27" t="str">
        <v/>
      </c>
      <c r="I27" s="1" t="str">
        <f t="shared" si="0"/>
        <v/>
      </c>
      <c r="K27" t="str">
        <f t="shared" si="1"/>
        <v/>
      </c>
      <c r="M27" t="str">
        <f t="shared" si="2"/>
        <v/>
      </c>
      <c r="N27" t="str">
        <f t="shared" si="5"/>
        <v/>
      </c>
    </row>
    <row r="28" spans="1:14" x14ac:dyDescent="0.3">
      <c r="A28">
        <v>26</v>
      </c>
      <c r="B28" t="str">
        <v/>
      </c>
      <c r="C28" s="9" t="str">
        <v>00.01.1900</v>
      </c>
      <c r="D28" s="1" t="str">
        <v/>
      </c>
      <c r="E28" s="1" t="str">
        <f t="shared" si="3"/>
        <v/>
      </c>
      <c r="F28" t="str">
        <v/>
      </c>
      <c r="G28" s="1" t="str">
        <f t="shared" si="4"/>
        <v/>
      </c>
      <c r="H28" t="str">
        <v/>
      </c>
      <c r="I28" s="1" t="str">
        <f t="shared" si="0"/>
        <v/>
      </c>
      <c r="K28" t="str">
        <f t="shared" si="1"/>
        <v/>
      </c>
      <c r="M28" t="str">
        <f t="shared" si="2"/>
        <v/>
      </c>
      <c r="N28" t="str">
        <f t="shared" si="5"/>
        <v/>
      </c>
    </row>
    <row r="29" spans="1:14" x14ac:dyDescent="0.3">
      <c r="A29">
        <v>27</v>
      </c>
      <c r="B29" t="str">
        <v/>
      </c>
      <c r="C29" s="9" t="str">
        <v>00.01.1900</v>
      </c>
      <c r="D29" s="1" t="str">
        <v/>
      </c>
      <c r="E29" s="1" t="str">
        <f t="shared" si="3"/>
        <v/>
      </c>
      <c r="F29" t="str">
        <v/>
      </c>
      <c r="G29" s="1" t="str">
        <f t="shared" si="4"/>
        <v/>
      </c>
      <c r="H29" t="str">
        <v/>
      </c>
      <c r="I29" s="1" t="str">
        <f t="shared" si="0"/>
        <v/>
      </c>
      <c r="K29" t="str">
        <f t="shared" si="1"/>
        <v/>
      </c>
      <c r="M29" t="str">
        <f t="shared" si="2"/>
        <v/>
      </c>
      <c r="N29" t="str">
        <f t="shared" si="5"/>
        <v/>
      </c>
    </row>
    <row r="30" spans="1:14" x14ac:dyDescent="0.3">
      <c r="A30">
        <v>28</v>
      </c>
      <c r="B30" t="str">
        <v/>
      </c>
      <c r="C30" s="9" t="str">
        <v>00.01.1900</v>
      </c>
      <c r="D30" s="1" t="str">
        <v/>
      </c>
      <c r="E30" s="1" t="str">
        <f t="shared" si="3"/>
        <v/>
      </c>
      <c r="F30" t="str">
        <v/>
      </c>
      <c r="G30" s="1" t="str">
        <f t="shared" si="4"/>
        <v/>
      </c>
      <c r="H30" t="str">
        <v/>
      </c>
      <c r="I30" s="1" t="str">
        <f t="shared" si="0"/>
        <v/>
      </c>
      <c r="K30" t="str">
        <f t="shared" si="1"/>
        <v/>
      </c>
      <c r="M30" t="str">
        <f t="shared" si="2"/>
        <v/>
      </c>
      <c r="N30" t="str">
        <f t="shared" si="5"/>
        <v/>
      </c>
    </row>
    <row r="31" spans="1:14" x14ac:dyDescent="0.3">
      <c r="A31">
        <v>29</v>
      </c>
      <c r="B31" t="str">
        <v/>
      </c>
      <c r="C31" s="9" t="str">
        <v>00.01.1900</v>
      </c>
      <c r="D31" s="1" t="str">
        <v/>
      </c>
      <c r="E31" s="1" t="str">
        <f t="shared" si="3"/>
        <v/>
      </c>
      <c r="F31" t="str">
        <v/>
      </c>
      <c r="G31" s="1" t="str">
        <f t="shared" si="4"/>
        <v/>
      </c>
      <c r="H31" t="str">
        <v/>
      </c>
      <c r="I31" s="1" t="str">
        <f t="shared" si="0"/>
        <v/>
      </c>
      <c r="K31" t="str">
        <f t="shared" si="1"/>
        <v/>
      </c>
      <c r="M31" t="str">
        <f t="shared" si="2"/>
        <v/>
      </c>
      <c r="N31" t="str">
        <f t="shared" si="5"/>
        <v/>
      </c>
    </row>
    <row r="32" spans="1:14" x14ac:dyDescent="0.3">
      <c r="A32">
        <v>30</v>
      </c>
      <c r="B32" t="str">
        <v/>
      </c>
      <c r="C32" s="9" t="str">
        <v>00.01.1900</v>
      </c>
      <c r="D32" s="1" t="str">
        <v/>
      </c>
      <c r="E32" s="1" t="str">
        <f t="shared" si="3"/>
        <v/>
      </c>
      <c r="F32" t="str">
        <v/>
      </c>
      <c r="G32" s="1" t="str">
        <f t="shared" si="4"/>
        <v/>
      </c>
      <c r="H32" t="str">
        <v/>
      </c>
      <c r="I32" s="1" t="str">
        <f t="shared" si="0"/>
        <v/>
      </c>
      <c r="K32" t="str">
        <f t="shared" si="1"/>
        <v/>
      </c>
      <c r="M32" t="str">
        <f t="shared" si="2"/>
        <v/>
      </c>
      <c r="N32" t="str">
        <f t="shared" si="5"/>
        <v/>
      </c>
    </row>
    <row r="33" spans="1:14" x14ac:dyDescent="0.3">
      <c r="A33">
        <v>31</v>
      </c>
      <c r="B33" t="str">
        <v/>
      </c>
      <c r="C33" s="9" t="str">
        <v>00.01.1900</v>
      </c>
      <c r="D33" s="1" t="str">
        <v/>
      </c>
      <c r="E33" s="1" t="str">
        <f t="shared" si="3"/>
        <v/>
      </c>
      <c r="F33" t="str">
        <v/>
      </c>
      <c r="G33" s="1" t="str">
        <f t="shared" si="4"/>
        <v/>
      </c>
      <c r="H33" t="str">
        <v/>
      </c>
      <c r="I33" s="1" t="str">
        <f t="shared" si="0"/>
        <v/>
      </c>
      <c r="K33" t="str">
        <f t="shared" si="1"/>
        <v/>
      </c>
      <c r="M33" t="str">
        <f t="shared" si="2"/>
        <v/>
      </c>
      <c r="N33" t="str">
        <f t="shared" si="5"/>
        <v/>
      </c>
    </row>
    <row r="34" spans="1:14" x14ac:dyDescent="0.3">
      <c r="A34">
        <v>32</v>
      </c>
      <c r="B34" t="str">
        <v/>
      </c>
      <c r="C34" s="9" t="str">
        <v>00.01.1900</v>
      </c>
      <c r="D34" s="1" t="str">
        <v/>
      </c>
      <c r="E34" s="1" t="str">
        <f t="shared" si="3"/>
        <v/>
      </c>
      <c r="F34" t="str">
        <v/>
      </c>
      <c r="G34" s="1" t="str">
        <f t="shared" si="4"/>
        <v/>
      </c>
      <c r="H34" t="str">
        <v/>
      </c>
      <c r="I34" s="1" t="str">
        <f t="shared" si="0"/>
        <v/>
      </c>
      <c r="K34" t="str">
        <f t="shared" si="1"/>
        <v/>
      </c>
      <c r="M34" t="str">
        <f t="shared" si="2"/>
        <v/>
      </c>
      <c r="N34" t="str">
        <f t="shared" si="5"/>
        <v/>
      </c>
    </row>
    <row r="35" spans="1:14" x14ac:dyDescent="0.3">
      <c r="A35">
        <v>33</v>
      </c>
      <c r="B35" t="str">
        <v/>
      </c>
      <c r="C35" s="9" t="str">
        <v>00.01.1900</v>
      </c>
      <c r="D35" s="1" t="str">
        <v/>
      </c>
      <c r="E35" s="1" t="str">
        <f t="shared" si="3"/>
        <v/>
      </c>
      <c r="F35" t="str">
        <v/>
      </c>
      <c r="G35" s="1" t="str">
        <f t="shared" si="4"/>
        <v/>
      </c>
      <c r="H35" t="str">
        <v/>
      </c>
      <c r="I35" s="1" t="str">
        <f t="shared" ref="I35:I66" si="6">IF(H35="", "", LEN(H35))</f>
        <v/>
      </c>
      <c r="K35" t="str">
        <f t="shared" si="1"/>
        <v/>
      </c>
      <c r="M35" t="str">
        <f t="shared" ref="M35:M66" si="7">IF(L35="", "", B35=L35)</f>
        <v/>
      </c>
      <c r="N35" t="str">
        <f t="shared" si="5"/>
        <v/>
      </c>
    </row>
    <row r="36" spans="1:14" x14ac:dyDescent="0.3">
      <c r="A36">
        <v>34</v>
      </c>
      <c r="B36" t="str">
        <v/>
      </c>
      <c r="C36" s="9" t="str">
        <v>00.01.1900</v>
      </c>
      <c r="D36" s="1" t="str">
        <v/>
      </c>
      <c r="E36" s="1" t="str">
        <f t="shared" si="3"/>
        <v/>
      </c>
      <c r="F36" t="str">
        <v/>
      </c>
      <c r="G36" s="1" t="str">
        <f t="shared" si="4"/>
        <v/>
      </c>
      <c r="H36" t="str">
        <v/>
      </c>
      <c r="I36" s="1" t="str">
        <f t="shared" si="6"/>
        <v/>
      </c>
      <c r="K36" t="str">
        <f t="shared" si="1"/>
        <v/>
      </c>
      <c r="M36" t="str">
        <f t="shared" si="7"/>
        <v/>
      </c>
      <c r="N36" t="str">
        <f t="shared" si="5"/>
        <v/>
      </c>
    </row>
    <row r="37" spans="1:14" x14ac:dyDescent="0.3">
      <c r="A37">
        <v>35</v>
      </c>
      <c r="B37" t="str">
        <v/>
      </c>
      <c r="C37" s="9" t="str">
        <v>00.01.1900</v>
      </c>
      <c r="D37" s="1" t="str">
        <v/>
      </c>
      <c r="E37" s="1" t="str">
        <f t="shared" si="3"/>
        <v/>
      </c>
      <c r="F37" t="str">
        <v/>
      </c>
      <c r="G37" s="1" t="str">
        <f t="shared" si="4"/>
        <v/>
      </c>
      <c r="H37" t="str">
        <v/>
      </c>
      <c r="I37" s="1" t="str">
        <f t="shared" si="6"/>
        <v/>
      </c>
      <c r="K37" t="str">
        <f t="shared" si="1"/>
        <v/>
      </c>
      <c r="M37" t="str">
        <f t="shared" si="7"/>
        <v/>
      </c>
      <c r="N37" t="str">
        <f t="shared" si="5"/>
        <v/>
      </c>
    </row>
    <row r="38" spans="1:14" x14ac:dyDescent="0.3">
      <c r="A38">
        <v>36</v>
      </c>
      <c r="B38" t="str">
        <v/>
      </c>
      <c r="C38" s="9" t="str">
        <v>00.01.1900</v>
      </c>
      <c r="D38" s="1" t="str">
        <v/>
      </c>
      <c r="E38" s="1" t="str">
        <f t="shared" si="3"/>
        <v/>
      </c>
      <c r="F38" t="str">
        <v/>
      </c>
      <c r="G38" s="1" t="str">
        <f t="shared" si="4"/>
        <v/>
      </c>
      <c r="H38" t="str">
        <v/>
      </c>
      <c r="I38" s="1" t="str">
        <f t="shared" si="6"/>
        <v/>
      </c>
      <c r="K38" t="str">
        <f t="shared" si="1"/>
        <v/>
      </c>
      <c r="M38" t="str">
        <f t="shared" si="7"/>
        <v/>
      </c>
      <c r="N38" t="str">
        <f t="shared" si="5"/>
        <v/>
      </c>
    </row>
    <row r="39" spans="1:14" x14ac:dyDescent="0.3">
      <c r="A39">
        <v>37</v>
      </c>
      <c r="B39" t="str">
        <v/>
      </c>
      <c r="C39" s="9" t="str">
        <v>00.01.1900</v>
      </c>
      <c r="D39" s="1" t="str">
        <v/>
      </c>
      <c r="E39" s="1" t="str">
        <f t="shared" si="3"/>
        <v/>
      </c>
      <c r="F39" t="str">
        <v/>
      </c>
      <c r="G39" s="1" t="str">
        <f t="shared" si="4"/>
        <v/>
      </c>
      <c r="H39" t="str">
        <v/>
      </c>
      <c r="I39" s="1" t="str">
        <f t="shared" si="6"/>
        <v/>
      </c>
      <c r="K39" t="str">
        <f t="shared" si="1"/>
        <v/>
      </c>
      <c r="M39" t="str">
        <f t="shared" si="7"/>
        <v/>
      </c>
      <c r="N39" t="str">
        <f t="shared" si="5"/>
        <v/>
      </c>
    </row>
    <row r="40" spans="1:14" x14ac:dyDescent="0.3">
      <c r="A40">
        <v>38</v>
      </c>
      <c r="B40" t="str">
        <v/>
      </c>
      <c r="C40" s="9" t="str">
        <v>00.01.1900</v>
      </c>
      <c r="D40" s="1" t="str">
        <v/>
      </c>
      <c r="E40" s="1" t="str">
        <f t="shared" si="3"/>
        <v/>
      </c>
      <c r="F40" t="str">
        <v/>
      </c>
      <c r="G40" s="1" t="str">
        <f t="shared" si="4"/>
        <v/>
      </c>
      <c r="H40" t="str">
        <v/>
      </c>
      <c r="I40" s="1" t="str">
        <f t="shared" si="6"/>
        <v/>
      </c>
      <c r="K40" t="str">
        <f t="shared" si="1"/>
        <v/>
      </c>
      <c r="M40" t="str">
        <f t="shared" si="7"/>
        <v/>
      </c>
      <c r="N40" t="str">
        <f t="shared" si="5"/>
        <v/>
      </c>
    </row>
    <row r="41" spans="1:14" x14ac:dyDescent="0.3">
      <c r="A41">
        <v>39</v>
      </c>
      <c r="B41" t="str">
        <v/>
      </c>
      <c r="C41" s="9" t="str">
        <v>00.01.1900</v>
      </c>
      <c r="D41" s="1" t="str">
        <v/>
      </c>
      <c r="E41" s="1" t="str">
        <f t="shared" si="3"/>
        <v/>
      </c>
      <c r="F41" t="str">
        <v/>
      </c>
      <c r="G41" s="1" t="str">
        <f t="shared" si="4"/>
        <v/>
      </c>
      <c r="H41" t="str">
        <v/>
      </c>
      <c r="I41" s="1" t="str">
        <f t="shared" si="6"/>
        <v/>
      </c>
      <c r="K41" t="str">
        <f t="shared" si="1"/>
        <v/>
      </c>
      <c r="M41" t="str">
        <f t="shared" si="7"/>
        <v/>
      </c>
      <c r="N41" t="str">
        <f t="shared" si="5"/>
        <v/>
      </c>
    </row>
    <row r="42" spans="1:14" x14ac:dyDescent="0.3">
      <c r="A42">
        <v>40</v>
      </c>
      <c r="B42" t="str">
        <v/>
      </c>
      <c r="C42" s="9" t="str">
        <v>00.01.1900</v>
      </c>
      <c r="D42" s="1" t="str">
        <v/>
      </c>
      <c r="E42" s="1" t="str">
        <f t="shared" si="3"/>
        <v/>
      </c>
      <c r="F42" t="str">
        <v/>
      </c>
      <c r="G42" s="1" t="str">
        <f t="shared" si="4"/>
        <v/>
      </c>
      <c r="H42" t="str">
        <v/>
      </c>
      <c r="I42" s="1" t="str">
        <f t="shared" si="6"/>
        <v/>
      </c>
      <c r="K42" t="str">
        <f t="shared" si="1"/>
        <v/>
      </c>
      <c r="M42" t="str">
        <f t="shared" si="7"/>
        <v/>
      </c>
      <c r="N42" t="str">
        <f t="shared" si="5"/>
        <v/>
      </c>
    </row>
    <row r="43" spans="1:14" x14ac:dyDescent="0.3">
      <c r="A43">
        <v>41</v>
      </c>
      <c r="B43" t="str">
        <v/>
      </c>
      <c r="C43" s="9" t="str">
        <v>00.01.1900</v>
      </c>
      <c r="D43" s="1" t="str">
        <v/>
      </c>
      <c r="E43" s="1" t="str">
        <f t="shared" si="3"/>
        <v/>
      </c>
      <c r="F43" t="str">
        <v/>
      </c>
      <c r="G43" s="1" t="str">
        <f t="shared" si="4"/>
        <v/>
      </c>
      <c r="H43" t="str">
        <v/>
      </c>
      <c r="I43" s="1" t="str">
        <f t="shared" si="6"/>
        <v/>
      </c>
      <c r="K43" t="str">
        <f t="shared" si="1"/>
        <v/>
      </c>
      <c r="M43" t="str">
        <f t="shared" si="7"/>
        <v/>
      </c>
      <c r="N43" t="str">
        <f t="shared" si="5"/>
        <v/>
      </c>
    </row>
    <row r="44" spans="1:14" x14ac:dyDescent="0.3">
      <c r="A44">
        <v>42</v>
      </c>
      <c r="B44" t="str">
        <v/>
      </c>
      <c r="C44" s="9" t="str">
        <v>00.01.1900</v>
      </c>
      <c r="D44" s="1" t="str">
        <v/>
      </c>
      <c r="E44" s="1" t="str">
        <f t="shared" si="3"/>
        <v/>
      </c>
      <c r="F44" t="str">
        <v/>
      </c>
      <c r="G44" s="1" t="str">
        <f t="shared" si="4"/>
        <v/>
      </c>
      <c r="H44" t="str">
        <v/>
      </c>
      <c r="I44" s="1" t="str">
        <f t="shared" si="6"/>
        <v/>
      </c>
      <c r="K44" t="str">
        <f t="shared" si="1"/>
        <v/>
      </c>
      <c r="M44" t="str">
        <f t="shared" si="7"/>
        <v/>
      </c>
      <c r="N44" t="str">
        <f t="shared" si="5"/>
        <v/>
      </c>
    </row>
    <row r="45" spans="1:14" x14ac:dyDescent="0.3">
      <c r="A45">
        <v>43</v>
      </c>
      <c r="B45" t="str">
        <v/>
      </c>
      <c r="C45" s="9" t="str">
        <v>00.01.1900</v>
      </c>
      <c r="D45" s="1" t="str">
        <v/>
      </c>
      <c r="E45" s="1" t="str">
        <f t="shared" si="3"/>
        <v/>
      </c>
      <c r="F45" t="str">
        <v/>
      </c>
      <c r="G45" s="1" t="str">
        <f t="shared" si="4"/>
        <v/>
      </c>
      <c r="H45" t="str">
        <v/>
      </c>
      <c r="I45" s="1" t="str">
        <f t="shared" si="6"/>
        <v/>
      </c>
      <c r="K45" t="str">
        <f t="shared" si="1"/>
        <v/>
      </c>
      <c r="M45" t="str">
        <f t="shared" si="7"/>
        <v/>
      </c>
      <c r="N45" t="str">
        <f t="shared" si="5"/>
        <v/>
      </c>
    </row>
    <row r="46" spans="1:14" x14ac:dyDescent="0.3">
      <c r="A46">
        <v>44</v>
      </c>
      <c r="B46" t="str">
        <v/>
      </c>
      <c r="C46" s="9" t="str">
        <v>00.01.1900</v>
      </c>
      <c r="D46" s="1" t="str">
        <v/>
      </c>
      <c r="E46" s="1" t="str">
        <f t="shared" si="3"/>
        <v/>
      </c>
      <c r="F46" t="str">
        <v/>
      </c>
      <c r="G46" s="1" t="str">
        <f t="shared" si="4"/>
        <v/>
      </c>
      <c r="H46" t="str">
        <v/>
      </c>
      <c r="I46" s="1" t="str">
        <f t="shared" si="6"/>
        <v/>
      </c>
      <c r="K46" t="str">
        <f t="shared" si="1"/>
        <v/>
      </c>
      <c r="M46" t="str">
        <f t="shared" si="7"/>
        <v/>
      </c>
      <c r="N46" t="str">
        <f t="shared" si="5"/>
        <v/>
      </c>
    </row>
    <row r="47" spans="1:14" x14ac:dyDescent="0.3">
      <c r="A47">
        <v>45</v>
      </c>
      <c r="B47" t="str">
        <v/>
      </c>
      <c r="C47" s="9" t="str">
        <v>00.01.1900</v>
      </c>
      <c r="D47" s="1" t="str">
        <v/>
      </c>
      <c r="E47" s="1" t="str">
        <f t="shared" si="3"/>
        <v/>
      </c>
      <c r="F47" t="str">
        <v/>
      </c>
      <c r="G47" s="1" t="str">
        <f t="shared" si="4"/>
        <v/>
      </c>
      <c r="H47" t="str">
        <v/>
      </c>
      <c r="I47" s="1" t="str">
        <f t="shared" si="6"/>
        <v/>
      </c>
      <c r="K47" t="str">
        <f t="shared" si="1"/>
        <v/>
      </c>
      <c r="M47" t="str">
        <f t="shared" si="7"/>
        <v/>
      </c>
      <c r="N47" t="str">
        <f t="shared" si="5"/>
        <v/>
      </c>
    </row>
    <row r="48" spans="1:14" x14ac:dyDescent="0.3">
      <c r="A48">
        <v>46</v>
      </c>
      <c r="B48" t="str">
        <v/>
      </c>
      <c r="C48" s="9" t="str">
        <v>00.01.1900</v>
      </c>
      <c r="D48" s="1" t="str">
        <v/>
      </c>
      <c r="E48" s="1" t="str">
        <f t="shared" si="3"/>
        <v/>
      </c>
      <c r="F48" t="str">
        <v/>
      </c>
      <c r="G48" s="1" t="str">
        <f t="shared" si="4"/>
        <v/>
      </c>
      <c r="H48" t="str">
        <v/>
      </c>
      <c r="I48" s="1" t="str">
        <f t="shared" si="6"/>
        <v/>
      </c>
      <c r="K48" t="str">
        <f t="shared" si="1"/>
        <v/>
      </c>
      <c r="M48" t="str">
        <f t="shared" si="7"/>
        <v/>
      </c>
      <c r="N48" t="str">
        <f t="shared" si="5"/>
        <v/>
      </c>
    </row>
    <row r="49" spans="1:14" x14ac:dyDescent="0.3">
      <c r="A49">
        <v>47</v>
      </c>
      <c r="B49" t="str">
        <v/>
      </c>
      <c r="C49" s="9" t="str">
        <v>00.01.1900</v>
      </c>
      <c r="D49" s="1" t="str">
        <v/>
      </c>
      <c r="E49" s="1" t="str">
        <f t="shared" si="3"/>
        <v/>
      </c>
      <c r="F49" t="str">
        <v/>
      </c>
      <c r="G49" s="1" t="str">
        <f t="shared" si="4"/>
        <v/>
      </c>
      <c r="H49" t="str">
        <v/>
      </c>
      <c r="I49" s="1" t="str">
        <f t="shared" si="6"/>
        <v/>
      </c>
      <c r="K49" t="str">
        <f t="shared" si="1"/>
        <v/>
      </c>
      <c r="M49" t="str">
        <f t="shared" si="7"/>
        <v/>
      </c>
      <c r="N49" t="str">
        <f t="shared" si="5"/>
        <v/>
      </c>
    </row>
    <row r="50" spans="1:14" x14ac:dyDescent="0.3">
      <c r="A50">
        <v>48</v>
      </c>
      <c r="B50" t="str">
        <v/>
      </c>
      <c r="C50" s="9" t="str">
        <v>00.01.1900</v>
      </c>
      <c r="D50" s="1" t="str">
        <v/>
      </c>
      <c r="E50" s="1" t="str">
        <f t="shared" si="3"/>
        <v/>
      </c>
      <c r="F50" t="str">
        <v/>
      </c>
      <c r="G50" s="1" t="str">
        <f t="shared" si="4"/>
        <v/>
      </c>
      <c r="H50" t="str">
        <v/>
      </c>
      <c r="I50" s="1" t="str">
        <f t="shared" si="6"/>
        <v/>
      </c>
      <c r="K50" t="str">
        <f t="shared" si="1"/>
        <v/>
      </c>
      <c r="M50" t="str">
        <f t="shared" si="7"/>
        <v/>
      </c>
      <c r="N50" t="str">
        <f t="shared" si="5"/>
        <v/>
      </c>
    </row>
    <row r="51" spans="1:14" x14ac:dyDescent="0.3">
      <c r="A51">
        <v>49</v>
      </c>
      <c r="B51" t="str">
        <v/>
      </c>
      <c r="C51" s="9" t="str">
        <v>00.01.1900</v>
      </c>
      <c r="D51" s="1" t="str">
        <v/>
      </c>
      <c r="E51" s="1" t="str">
        <f t="shared" si="3"/>
        <v/>
      </c>
      <c r="F51" t="str">
        <v/>
      </c>
      <c r="G51" s="1" t="str">
        <f t="shared" si="4"/>
        <v/>
      </c>
      <c r="H51" t="str">
        <v/>
      </c>
      <c r="I51" s="1" t="str">
        <f t="shared" si="6"/>
        <v/>
      </c>
      <c r="K51" t="str">
        <f t="shared" si="1"/>
        <v/>
      </c>
      <c r="M51" t="str">
        <f t="shared" si="7"/>
        <v/>
      </c>
      <c r="N51" t="str">
        <f t="shared" si="5"/>
        <v/>
      </c>
    </row>
    <row r="52" spans="1:14" x14ac:dyDescent="0.3">
      <c r="A52">
        <v>50</v>
      </c>
      <c r="B52" t="str">
        <v/>
      </c>
      <c r="C52" s="9" t="str">
        <v>00.01.1900</v>
      </c>
      <c r="D52" s="1" t="str">
        <v/>
      </c>
      <c r="E52" s="1" t="str">
        <f t="shared" si="3"/>
        <v/>
      </c>
      <c r="F52" t="str">
        <v/>
      </c>
      <c r="G52" s="1" t="str">
        <f t="shared" si="4"/>
        <v/>
      </c>
      <c r="H52" t="str">
        <v/>
      </c>
      <c r="I52" s="1" t="str">
        <f t="shared" si="6"/>
        <v/>
      </c>
      <c r="K52" t="str">
        <f t="shared" si="1"/>
        <v/>
      </c>
      <c r="M52" t="str">
        <f t="shared" si="7"/>
        <v/>
      </c>
      <c r="N52" t="str">
        <f t="shared" si="5"/>
        <v/>
      </c>
    </row>
    <row r="53" spans="1:14" x14ac:dyDescent="0.3">
      <c r="A53">
        <v>51</v>
      </c>
      <c r="B53" t="str">
        <v/>
      </c>
      <c r="C53" s="9" t="str">
        <v>00.01.1900</v>
      </c>
      <c r="D53" s="1" t="str">
        <v/>
      </c>
      <c r="E53" s="1" t="str">
        <f t="shared" si="3"/>
        <v/>
      </c>
      <c r="F53" t="str">
        <v/>
      </c>
      <c r="G53" s="1" t="str">
        <f t="shared" si="4"/>
        <v/>
      </c>
      <c r="H53" t="str">
        <v/>
      </c>
      <c r="I53" s="1" t="str">
        <f t="shared" si="6"/>
        <v/>
      </c>
      <c r="K53" t="str">
        <f t="shared" si="1"/>
        <v/>
      </c>
      <c r="M53" t="str">
        <f t="shared" si="7"/>
        <v/>
      </c>
      <c r="N53" t="str">
        <f t="shared" si="5"/>
        <v/>
      </c>
    </row>
    <row r="54" spans="1:14" x14ac:dyDescent="0.3">
      <c r="A54">
        <v>52</v>
      </c>
      <c r="B54" t="str">
        <v/>
      </c>
      <c r="C54" s="9" t="str">
        <v>00.01.1900</v>
      </c>
      <c r="D54" s="1" t="str">
        <v/>
      </c>
      <c r="E54" s="1" t="str">
        <f t="shared" si="3"/>
        <v/>
      </c>
      <c r="F54" t="str">
        <v/>
      </c>
      <c r="G54" s="1" t="str">
        <f t="shared" si="4"/>
        <v/>
      </c>
      <c r="H54" t="str">
        <v/>
      </c>
      <c r="I54" s="1" t="str">
        <f t="shared" si="6"/>
        <v/>
      </c>
      <c r="K54" t="str">
        <f t="shared" si="1"/>
        <v/>
      </c>
      <c r="M54" t="str">
        <f t="shared" si="7"/>
        <v/>
      </c>
      <c r="N54" t="str">
        <f t="shared" si="5"/>
        <v/>
      </c>
    </row>
    <row r="55" spans="1:14" x14ac:dyDescent="0.3">
      <c r="A55">
        <v>53</v>
      </c>
      <c r="B55" t="str">
        <v/>
      </c>
      <c r="C55" s="9" t="str">
        <v>00.01.1900</v>
      </c>
      <c r="D55" s="1" t="str">
        <v/>
      </c>
      <c r="E55" s="1" t="str">
        <f t="shared" si="3"/>
        <v/>
      </c>
      <c r="F55" t="str">
        <v/>
      </c>
      <c r="G55" s="1" t="str">
        <f t="shared" si="4"/>
        <v/>
      </c>
      <c r="H55" t="str">
        <v/>
      </c>
      <c r="I55" s="1" t="str">
        <f t="shared" si="6"/>
        <v/>
      </c>
      <c r="K55" t="str">
        <f t="shared" si="1"/>
        <v/>
      </c>
      <c r="M55" t="str">
        <f t="shared" si="7"/>
        <v/>
      </c>
      <c r="N55" t="str">
        <f t="shared" si="5"/>
        <v/>
      </c>
    </row>
    <row r="56" spans="1:14" x14ac:dyDescent="0.3">
      <c r="A56">
        <v>54</v>
      </c>
      <c r="B56" t="str">
        <v/>
      </c>
      <c r="C56" s="9" t="str">
        <v>00.01.1900</v>
      </c>
      <c r="D56" s="1" t="str">
        <v/>
      </c>
      <c r="E56" s="1" t="str">
        <f t="shared" si="3"/>
        <v/>
      </c>
      <c r="F56" t="str">
        <v/>
      </c>
      <c r="G56" s="1" t="str">
        <f t="shared" si="4"/>
        <v/>
      </c>
      <c r="H56" t="str">
        <v/>
      </c>
      <c r="I56" s="1" t="str">
        <f t="shared" si="6"/>
        <v/>
      </c>
      <c r="K56" t="str">
        <f t="shared" si="1"/>
        <v/>
      </c>
      <c r="M56" t="str">
        <f t="shared" si="7"/>
        <v/>
      </c>
      <c r="N56" t="str">
        <f t="shared" si="5"/>
        <v/>
      </c>
    </row>
    <row r="57" spans="1:14" x14ac:dyDescent="0.3">
      <c r="A57">
        <v>55</v>
      </c>
      <c r="B57" t="str">
        <v/>
      </c>
      <c r="C57" s="9" t="str">
        <v>00.01.1900</v>
      </c>
      <c r="D57" s="1" t="str">
        <v/>
      </c>
      <c r="E57" s="1" t="str">
        <f t="shared" si="3"/>
        <v/>
      </c>
      <c r="F57" t="str">
        <v/>
      </c>
      <c r="G57" s="1" t="str">
        <f t="shared" si="4"/>
        <v/>
      </c>
      <c r="H57" t="str">
        <v/>
      </c>
      <c r="I57" s="1" t="str">
        <f t="shared" si="6"/>
        <v/>
      </c>
      <c r="K57" t="str">
        <f t="shared" si="1"/>
        <v/>
      </c>
      <c r="M57" t="str">
        <f t="shared" si="7"/>
        <v/>
      </c>
      <c r="N57" t="str">
        <f t="shared" si="5"/>
        <v/>
      </c>
    </row>
    <row r="58" spans="1:14" x14ac:dyDescent="0.3">
      <c r="A58">
        <v>56</v>
      </c>
      <c r="B58" t="str">
        <v/>
      </c>
      <c r="C58" s="9" t="str">
        <v>00.01.1900</v>
      </c>
      <c r="D58" s="1" t="str">
        <v/>
      </c>
      <c r="E58" s="1" t="str">
        <f t="shared" si="3"/>
        <v/>
      </c>
      <c r="F58" t="str">
        <v/>
      </c>
      <c r="G58" s="1" t="str">
        <f t="shared" si="4"/>
        <v/>
      </c>
      <c r="H58" t="str">
        <v/>
      </c>
      <c r="I58" s="1" t="str">
        <f t="shared" si="6"/>
        <v/>
      </c>
      <c r="K58" t="str">
        <f t="shared" si="1"/>
        <v/>
      </c>
      <c r="M58" t="str">
        <f t="shared" si="7"/>
        <v/>
      </c>
      <c r="N58" t="str">
        <f t="shared" si="5"/>
        <v/>
      </c>
    </row>
    <row r="59" spans="1:14" x14ac:dyDescent="0.3">
      <c r="A59">
        <v>57</v>
      </c>
      <c r="B59" t="str">
        <v/>
      </c>
      <c r="C59" s="9" t="str">
        <v>00.01.1900</v>
      </c>
      <c r="D59" s="1" t="str">
        <v/>
      </c>
      <c r="E59" s="1" t="str">
        <f t="shared" si="3"/>
        <v/>
      </c>
      <c r="F59" t="str">
        <v/>
      </c>
      <c r="G59" s="1" t="str">
        <f t="shared" si="4"/>
        <v/>
      </c>
      <c r="H59" t="str">
        <v/>
      </c>
      <c r="I59" s="1" t="str">
        <f t="shared" si="6"/>
        <v/>
      </c>
      <c r="K59" t="str">
        <f t="shared" si="1"/>
        <v/>
      </c>
      <c r="M59" t="str">
        <f t="shared" si="7"/>
        <v/>
      </c>
      <c r="N59" t="str">
        <f t="shared" si="5"/>
        <v/>
      </c>
    </row>
    <row r="60" spans="1:14" x14ac:dyDescent="0.3">
      <c r="A60">
        <v>58</v>
      </c>
      <c r="B60" t="str">
        <v/>
      </c>
      <c r="C60" s="9" t="str">
        <v>00.01.1900</v>
      </c>
      <c r="D60" s="1" t="str">
        <v/>
      </c>
      <c r="E60" s="1" t="str">
        <f t="shared" si="3"/>
        <v/>
      </c>
      <c r="F60" t="str">
        <v/>
      </c>
      <c r="G60" s="1" t="str">
        <f t="shared" si="4"/>
        <v/>
      </c>
      <c r="H60" t="str">
        <v/>
      </c>
      <c r="I60" s="1" t="str">
        <f t="shared" si="6"/>
        <v/>
      </c>
      <c r="K60" t="str">
        <f t="shared" si="1"/>
        <v/>
      </c>
      <c r="M60" t="str">
        <f t="shared" si="7"/>
        <v/>
      </c>
      <c r="N60" t="str">
        <f t="shared" si="5"/>
        <v/>
      </c>
    </row>
    <row r="61" spans="1:14" x14ac:dyDescent="0.3">
      <c r="A61">
        <v>59</v>
      </c>
      <c r="B61" t="str">
        <v/>
      </c>
      <c r="C61" s="9" t="str">
        <v>00.01.1900</v>
      </c>
      <c r="D61" s="1" t="str">
        <v/>
      </c>
      <c r="E61" s="1" t="str">
        <f t="shared" si="3"/>
        <v/>
      </c>
      <c r="F61" t="str">
        <v/>
      </c>
      <c r="G61" s="1" t="str">
        <f t="shared" si="4"/>
        <v/>
      </c>
      <c r="H61" t="str">
        <v/>
      </c>
      <c r="I61" s="1" t="str">
        <f t="shared" si="6"/>
        <v/>
      </c>
      <c r="K61" t="str">
        <f t="shared" si="1"/>
        <v/>
      </c>
      <c r="M61" t="str">
        <f t="shared" si="7"/>
        <v/>
      </c>
      <c r="N61" t="str">
        <f t="shared" si="5"/>
        <v/>
      </c>
    </row>
    <row r="62" spans="1:14" x14ac:dyDescent="0.3">
      <c r="A62">
        <v>60</v>
      </c>
      <c r="B62" t="str">
        <v/>
      </c>
      <c r="C62" s="9" t="str">
        <v>00.01.1900</v>
      </c>
      <c r="D62" s="1" t="str">
        <v/>
      </c>
      <c r="E62" s="1" t="str">
        <f t="shared" si="3"/>
        <v/>
      </c>
      <c r="F62" t="str">
        <v/>
      </c>
      <c r="G62" s="1" t="str">
        <f t="shared" si="4"/>
        <v/>
      </c>
      <c r="H62" t="str">
        <v/>
      </c>
      <c r="I62" s="1" t="str">
        <f t="shared" si="6"/>
        <v/>
      </c>
      <c r="K62" t="str">
        <f t="shared" si="1"/>
        <v/>
      </c>
      <c r="M62" t="str">
        <f t="shared" si="7"/>
        <v/>
      </c>
      <c r="N62" t="str">
        <f t="shared" si="5"/>
        <v/>
      </c>
    </row>
    <row r="63" spans="1:14" x14ac:dyDescent="0.3">
      <c r="A63">
        <v>61</v>
      </c>
      <c r="B63" t="str">
        <v/>
      </c>
      <c r="C63" s="9" t="str">
        <v>00.01.1900</v>
      </c>
      <c r="D63" s="1" t="str">
        <v/>
      </c>
      <c r="E63" s="1" t="str">
        <f t="shared" si="3"/>
        <v/>
      </c>
      <c r="F63" t="str">
        <v/>
      </c>
      <c r="G63" s="1" t="str">
        <f t="shared" si="4"/>
        <v/>
      </c>
      <c r="H63" t="str">
        <v/>
      </c>
      <c r="I63" s="1" t="str">
        <f t="shared" si="6"/>
        <v/>
      </c>
      <c r="K63" t="str">
        <f t="shared" si="1"/>
        <v/>
      </c>
      <c r="M63" t="str">
        <f t="shared" si="7"/>
        <v/>
      </c>
      <c r="N63" t="str">
        <f t="shared" si="5"/>
        <v/>
      </c>
    </row>
    <row r="64" spans="1:14" x14ac:dyDescent="0.3">
      <c r="A64">
        <v>62</v>
      </c>
      <c r="B64" t="str">
        <v/>
      </c>
      <c r="C64" s="9" t="str">
        <v>00.01.1900</v>
      </c>
      <c r="D64" s="1" t="str">
        <v/>
      </c>
      <c r="E64" s="1" t="str">
        <f t="shared" si="3"/>
        <v/>
      </c>
      <c r="F64" t="str">
        <v/>
      </c>
      <c r="G64" s="1" t="str">
        <f t="shared" si="4"/>
        <v/>
      </c>
      <c r="H64" t="str">
        <v/>
      </c>
      <c r="I64" s="1" t="str">
        <f t="shared" si="6"/>
        <v/>
      </c>
      <c r="K64" t="str">
        <f t="shared" si="1"/>
        <v/>
      </c>
      <c r="M64" t="str">
        <f t="shared" si="7"/>
        <v/>
      </c>
      <c r="N64" t="str">
        <f t="shared" si="5"/>
        <v/>
      </c>
    </row>
    <row r="65" spans="1:14" x14ac:dyDescent="0.3">
      <c r="A65">
        <v>63</v>
      </c>
      <c r="B65" t="str">
        <v/>
      </c>
      <c r="C65" s="9" t="str">
        <v>00.01.1900</v>
      </c>
      <c r="D65" s="1" t="str">
        <v/>
      </c>
      <c r="E65" s="1" t="str">
        <f t="shared" si="3"/>
        <v/>
      </c>
      <c r="F65" t="str">
        <v/>
      </c>
      <c r="G65" s="1" t="str">
        <f t="shared" si="4"/>
        <v/>
      </c>
      <c r="H65" t="str">
        <v/>
      </c>
      <c r="I65" s="1" t="str">
        <f t="shared" si="6"/>
        <v/>
      </c>
      <c r="K65" t="str">
        <f t="shared" si="1"/>
        <v/>
      </c>
      <c r="M65" t="str">
        <f t="shared" si="7"/>
        <v/>
      </c>
      <c r="N65" t="str">
        <f t="shared" si="5"/>
        <v/>
      </c>
    </row>
    <row r="66" spans="1:14" x14ac:dyDescent="0.3">
      <c r="A66">
        <v>64</v>
      </c>
      <c r="B66" t="str">
        <v/>
      </c>
      <c r="C66" s="9" t="str">
        <v>00.01.1900</v>
      </c>
      <c r="D66" s="1" t="str">
        <v/>
      </c>
      <c r="E66" s="1" t="str">
        <f t="shared" si="3"/>
        <v/>
      </c>
      <c r="F66" t="str">
        <v/>
      </c>
      <c r="G66" s="1" t="str">
        <f t="shared" si="4"/>
        <v/>
      </c>
      <c r="H66" t="str">
        <v/>
      </c>
      <c r="I66" s="1" t="str">
        <f t="shared" si="6"/>
        <v/>
      </c>
      <c r="K66" t="str">
        <f t="shared" si="1"/>
        <v/>
      </c>
      <c r="M66" t="str">
        <f t="shared" si="7"/>
        <v/>
      </c>
      <c r="N66" t="str">
        <f t="shared" si="5"/>
        <v/>
      </c>
    </row>
    <row r="67" spans="1:14" x14ac:dyDescent="0.3">
      <c r="A67">
        <v>65</v>
      </c>
      <c r="B67" t="str">
        <v/>
      </c>
      <c r="C67" s="9" t="str">
        <v>00.01.1900</v>
      </c>
      <c r="D67" s="1" t="str">
        <v/>
      </c>
      <c r="E67" s="1" t="str">
        <f t="shared" si="3"/>
        <v/>
      </c>
      <c r="F67" t="str">
        <v/>
      </c>
      <c r="G67" s="1" t="str">
        <f t="shared" si="4"/>
        <v/>
      </c>
      <c r="H67" t="str">
        <v/>
      </c>
      <c r="I67" s="1" t="str">
        <f t="shared" ref="I67:I98" si="8">IF(H67="", "", LEN(H67))</f>
        <v/>
      </c>
      <c r="K67" t="str">
        <f t="shared" ref="K67:K130" si="9">IF(J67="", "", B67=J67)</f>
        <v/>
      </c>
      <c r="M67" t="str">
        <f t="shared" ref="M67:M98" si="10">IF(L67="", "", B67=L67)</f>
        <v/>
      </c>
      <c r="N67" t="str">
        <f t="shared" si="5"/>
        <v/>
      </c>
    </row>
    <row r="68" spans="1:14" x14ac:dyDescent="0.3">
      <c r="A68">
        <v>66</v>
      </c>
      <c r="B68" t="str">
        <v/>
      </c>
      <c r="C68" s="9" t="str">
        <v>00.01.1900</v>
      </c>
      <c r="D68" s="1" t="str">
        <v/>
      </c>
      <c r="E68" s="1" t="str">
        <f t="shared" ref="E68:E131" si="11">IF(D68="", "", LEN(D68))</f>
        <v/>
      </c>
      <c r="F68" t="str">
        <v/>
      </c>
      <c r="G68" s="1" t="str">
        <f t="shared" ref="G68:G131" si="12">IF(F68="", "", LEN(F68))</f>
        <v/>
      </c>
      <c r="H68" t="str">
        <v/>
      </c>
      <c r="I68" s="1" t="str">
        <f t="shared" si="8"/>
        <v/>
      </c>
      <c r="K68" t="str">
        <f t="shared" si="9"/>
        <v/>
      </c>
      <c r="M68" t="str">
        <f t="shared" si="10"/>
        <v/>
      </c>
      <c r="N68" t="str">
        <f t="shared" ref="N68:N131" si="13">IF(L68="", "", J68=L68)</f>
        <v/>
      </c>
    </row>
    <row r="69" spans="1:14" x14ac:dyDescent="0.3">
      <c r="A69">
        <v>67</v>
      </c>
      <c r="B69" t="str">
        <v/>
      </c>
      <c r="C69" s="9" t="str">
        <v>00.01.1900</v>
      </c>
      <c r="D69" s="1" t="str">
        <v/>
      </c>
      <c r="E69" s="1" t="str">
        <f t="shared" si="11"/>
        <v/>
      </c>
      <c r="F69" t="str">
        <v/>
      </c>
      <c r="G69" s="1" t="str">
        <f t="shared" si="12"/>
        <v/>
      </c>
      <c r="H69" t="str">
        <v/>
      </c>
      <c r="I69" s="1" t="str">
        <f t="shared" si="8"/>
        <v/>
      </c>
      <c r="K69" t="str">
        <f t="shared" si="9"/>
        <v/>
      </c>
      <c r="M69" t="str">
        <f t="shared" si="10"/>
        <v/>
      </c>
      <c r="N69" t="str">
        <f t="shared" si="13"/>
        <v/>
      </c>
    </row>
    <row r="70" spans="1:14" x14ac:dyDescent="0.3">
      <c r="A70">
        <v>68</v>
      </c>
      <c r="B70" t="str">
        <v/>
      </c>
      <c r="C70" s="9" t="str">
        <v>00.01.1900</v>
      </c>
      <c r="D70" s="1" t="str">
        <v/>
      </c>
      <c r="E70" s="1" t="str">
        <f t="shared" si="11"/>
        <v/>
      </c>
      <c r="F70" t="str">
        <v/>
      </c>
      <c r="G70" s="1" t="str">
        <f t="shared" si="12"/>
        <v/>
      </c>
      <c r="H70" t="str">
        <v/>
      </c>
      <c r="I70" s="1" t="str">
        <f t="shared" si="8"/>
        <v/>
      </c>
      <c r="K70" t="str">
        <f t="shared" si="9"/>
        <v/>
      </c>
      <c r="M70" t="str">
        <f t="shared" si="10"/>
        <v/>
      </c>
      <c r="N70" t="str">
        <f t="shared" si="13"/>
        <v/>
      </c>
    </row>
    <row r="71" spans="1:14" x14ac:dyDescent="0.3">
      <c r="A71">
        <v>69</v>
      </c>
      <c r="B71" t="str">
        <v/>
      </c>
      <c r="C71" s="9" t="str">
        <v>00.01.1900</v>
      </c>
      <c r="D71" s="1" t="str">
        <v/>
      </c>
      <c r="E71" s="1" t="str">
        <f t="shared" si="11"/>
        <v/>
      </c>
      <c r="F71" t="str">
        <v/>
      </c>
      <c r="G71" s="1" t="str">
        <f t="shared" si="12"/>
        <v/>
      </c>
      <c r="H71" t="str">
        <v/>
      </c>
      <c r="I71" s="1" t="str">
        <f t="shared" si="8"/>
        <v/>
      </c>
      <c r="K71" t="str">
        <f t="shared" si="9"/>
        <v/>
      </c>
      <c r="M71" t="str">
        <f t="shared" si="10"/>
        <v/>
      </c>
      <c r="N71" t="str">
        <f t="shared" si="13"/>
        <v/>
      </c>
    </row>
    <row r="72" spans="1:14" x14ac:dyDescent="0.3">
      <c r="A72">
        <v>70</v>
      </c>
      <c r="B72" t="str">
        <v/>
      </c>
      <c r="C72" s="9" t="str">
        <v>00.01.1900</v>
      </c>
      <c r="D72" s="1" t="str">
        <v/>
      </c>
      <c r="E72" s="1" t="str">
        <f t="shared" si="11"/>
        <v/>
      </c>
      <c r="F72" t="str">
        <v/>
      </c>
      <c r="G72" s="1" t="str">
        <f t="shared" si="12"/>
        <v/>
      </c>
      <c r="H72" t="str">
        <v/>
      </c>
      <c r="I72" s="1" t="str">
        <f t="shared" si="8"/>
        <v/>
      </c>
      <c r="K72" t="str">
        <f t="shared" si="9"/>
        <v/>
      </c>
      <c r="M72" t="str">
        <f t="shared" si="10"/>
        <v/>
      </c>
      <c r="N72" t="str">
        <f t="shared" si="13"/>
        <v/>
      </c>
    </row>
    <row r="73" spans="1:14" x14ac:dyDescent="0.3">
      <c r="A73">
        <v>71</v>
      </c>
      <c r="B73" t="str">
        <v/>
      </c>
      <c r="C73" s="9" t="str">
        <v>00.01.1900</v>
      </c>
      <c r="D73" s="1" t="str">
        <v/>
      </c>
      <c r="E73" s="1" t="str">
        <f t="shared" si="11"/>
        <v/>
      </c>
      <c r="F73" t="str">
        <v/>
      </c>
      <c r="G73" s="1" t="str">
        <f t="shared" si="12"/>
        <v/>
      </c>
      <c r="H73" t="str">
        <v/>
      </c>
      <c r="I73" s="1" t="str">
        <f t="shared" si="8"/>
        <v/>
      </c>
      <c r="K73" t="str">
        <f t="shared" si="9"/>
        <v/>
      </c>
      <c r="M73" t="str">
        <f t="shared" si="10"/>
        <v/>
      </c>
      <c r="N73" t="str">
        <f t="shared" si="13"/>
        <v/>
      </c>
    </row>
    <row r="74" spans="1:14" x14ac:dyDescent="0.3">
      <c r="A74">
        <v>72</v>
      </c>
      <c r="B74" t="str">
        <v/>
      </c>
      <c r="C74" s="9" t="str">
        <v>00.01.1900</v>
      </c>
      <c r="D74" s="1" t="str">
        <v/>
      </c>
      <c r="E74" s="1" t="str">
        <f t="shared" si="11"/>
        <v/>
      </c>
      <c r="F74" t="str">
        <v/>
      </c>
      <c r="G74" s="1" t="str">
        <f t="shared" si="12"/>
        <v/>
      </c>
      <c r="H74" t="str">
        <v/>
      </c>
      <c r="I74" s="1" t="str">
        <f t="shared" si="8"/>
        <v/>
      </c>
      <c r="K74" t="str">
        <f t="shared" si="9"/>
        <v/>
      </c>
      <c r="M74" t="str">
        <f t="shared" si="10"/>
        <v/>
      </c>
      <c r="N74" t="str">
        <f t="shared" si="13"/>
        <v/>
      </c>
    </row>
    <row r="75" spans="1:14" x14ac:dyDescent="0.3">
      <c r="A75">
        <v>73</v>
      </c>
      <c r="B75" t="str">
        <v/>
      </c>
      <c r="C75" s="9" t="str">
        <v>00.01.1900</v>
      </c>
      <c r="D75" s="1" t="str">
        <v/>
      </c>
      <c r="E75" s="1" t="str">
        <f t="shared" si="11"/>
        <v/>
      </c>
      <c r="F75" t="str">
        <v/>
      </c>
      <c r="G75" s="1" t="str">
        <f t="shared" si="12"/>
        <v/>
      </c>
      <c r="H75" t="str">
        <v/>
      </c>
      <c r="I75" s="1" t="str">
        <f t="shared" si="8"/>
        <v/>
      </c>
      <c r="K75" t="str">
        <f t="shared" si="9"/>
        <v/>
      </c>
      <c r="M75" t="str">
        <f t="shared" si="10"/>
        <v/>
      </c>
      <c r="N75" t="str">
        <f t="shared" si="13"/>
        <v/>
      </c>
    </row>
    <row r="76" spans="1:14" x14ac:dyDescent="0.3">
      <c r="A76">
        <v>74</v>
      </c>
      <c r="B76" t="str">
        <v/>
      </c>
      <c r="C76" s="9" t="str">
        <v>00.01.1900</v>
      </c>
      <c r="D76" s="1" t="str">
        <v/>
      </c>
      <c r="E76" s="1" t="str">
        <f t="shared" si="11"/>
        <v/>
      </c>
      <c r="F76" t="str">
        <v/>
      </c>
      <c r="G76" s="1" t="str">
        <f t="shared" si="12"/>
        <v/>
      </c>
      <c r="H76" t="str">
        <v/>
      </c>
      <c r="I76" s="1" t="str">
        <f t="shared" si="8"/>
        <v/>
      </c>
      <c r="K76" t="str">
        <f t="shared" si="9"/>
        <v/>
      </c>
      <c r="M76" t="str">
        <f t="shared" si="10"/>
        <v/>
      </c>
      <c r="N76" t="str">
        <f t="shared" si="13"/>
        <v/>
      </c>
    </row>
    <row r="77" spans="1:14" x14ac:dyDescent="0.3">
      <c r="A77">
        <v>75</v>
      </c>
      <c r="B77" t="str">
        <v/>
      </c>
      <c r="C77" s="9" t="str">
        <v>00.01.1900</v>
      </c>
      <c r="D77" s="1" t="str">
        <v/>
      </c>
      <c r="E77" s="1" t="str">
        <f t="shared" si="11"/>
        <v/>
      </c>
      <c r="F77" t="str">
        <v/>
      </c>
      <c r="G77" s="1" t="str">
        <f t="shared" si="12"/>
        <v/>
      </c>
      <c r="H77" t="str">
        <v/>
      </c>
      <c r="I77" s="1" t="str">
        <f t="shared" si="8"/>
        <v/>
      </c>
      <c r="K77" t="str">
        <f t="shared" si="9"/>
        <v/>
      </c>
      <c r="M77" t="str">
        <f t="shared" si="10"/>
        <v/>
      </c>
      <c r="N77" t="str">
        <f t="shared" si="13"/>
        <v/>
      </c>
    </row>
    <row r="78" spans="1:14" x14ac:dyDescent="0.3">
      <c r="A78">
        <v>76</v>
      </c>
      <c r="B78" t="str">
        <v/>
      </c>
      <c r="C78" s="9" t="str">
        <v>00.01.1900</v>
      </c>
      <c r="D78" s="1" t="str">
        <v/>
      </c>
      <c r="E78" s="1" t="str">
        <f t="shared" si="11"/>
        <v/>
      </c>
      <c r="F78" t="str">
        <v/>
      </c>
      <c r="G78" s="1" t="str">
        <f t="shared" si="12"/>
        <v/>
      </c>
      <c r="H78" t="str">
        <v/>
      </c>
      <c r="I78" s="1" t="str">
        <f t="shared" si="8"/>
        <v/>
      </c>
      <c r="K78" t="str">
        <f t="shared" si="9"/>
        <v/>
      </c>
      <c r="M78" t="str">
        <f t="shared" si="10"/>
        <v/>
      </c>
      <c r="N78" t="str">
        <f t="shared" si="13"/>
        <v/>
      </c>
    </row>
    <row r="79" spans="1:14" x14ac:dyDescent="0.3">
      <c r="A79">
        <v>77</v>
      </c>
      <c r="B79" t="str">
        <v/>
      </c>
      <c r="C79" s="9" t="str">
        <v>00.01.1900</v>
      </c>
      <c r="D79" s="1" t="str">
        <v/>
      </c>
      <c r="E79" s="1" t="str">
        <f t="shared" si="11"/>
        <v/>
      </c>
      <c r="F79" t="str">
        <v/>
      </c>
      <c r="G79" s="1" t="str">
        <f t="shared" si="12"/>
        <v/>
      </c>
      <c r="H79" t="str">
        <v/>
      </c>
      <c r="I79" s="1" t="str">
        <f t="shared" si="8"/>
        <v/>
      </c>
      <c r="K79" t="str">
        <f t="shared" si="9"/>
        <v/>
      </c>
      <c r="M79" t="str">
        <f t="shared" si="10"/>
        <v/>
      </c>
      <c r="N79" t="str">
        <f t="shared" si="13"/>
        <v/>
      </c>
    </row>
    <row r="80" spans="1:14" x14ac:dyDescent="0.3">
      <c r="A80">
        <v>78</v>
      </c>
      <c r="B80" t="str">
        <v/>
      </c>
      <c r="C80" s="9" t="str">
        <v>00.01.1900</v>
      </c>
      <c r="D80" s="1" t="str">
        <v/>
      </c>
      <c r="E80" s="1" t="str">
        <f t="shared" si="11"/>
        <v/>
      </c>
      <c r="F80" t="str">
        <v/>
      </c>
      <c r="G80" s="1" t="str">
        <f t="shared" si="12"/>
        <v/>
      </c>
      <c r="H80" t="str">
        <v/>
      </c>
      <c r="I80" s="1" t="str">
        <f t="shared" si="8"/>
        <v/>
      </c>
      <c r="K80" t="str">
        <f t="shared" si="9"/>
        <v/>
      </c>
      <c r="M80" t="str">
        <f t="shared" si="10"/>
        <v/>
      </c>
      <c r="N80" t="str">
        <f t="shared" si="13"/>
        <v/>
      </c>
    </row>
    <row r="81" spans="1:14" x14ac:dyDescent="0.3">
      <c r="A81">
        <v>79</v>
      </c>
      <c r="B81" t="str">
        <v/>
      </c>
      <c r="C81" s="9" t="str">
        <v>00.01.1900</v>
      </c>
      <c r="D81" s="1" t="str">
        <v/>
      </c>
      <c r="E81" s="1" t="str">
        <f t="shared" si="11"/>
        <v/>
      </c>
      <c r="F81" t="str">
        <v/>
      </c>
      <c r="G81" s="1" t="str">
        <f t="shared" si="12"/>
        <v/>
      </c>
      <c r="H81" t="str">
        <v/>
      </c>
      <c r="I81" s="1" t="str">
        <f t="shared" si="8"/>
        <v/>
      </c>
      <c r="K81" t="str">
        <f t="shared" si="9"/>
        <v/>
      </c>
      <c r="M81" t="str">
        <f t="shared" si="10"/>
        <v/>
      </c>
      <c r="N81" t="str">
        <f t="shared" si="13"/>
        <v/>
      </c>
    </row>
    <row r="82" spans="1:14" x14ac:dyDescent="0.3">
      <c r="A82">
        <v>80</v>
      </c>
      <c r="B82" t="str">
        <v/>
      </c>
      <c r="C82" s="9" t="str">
        <v>00.01.1900</v>
      </c>
      <c r="D82" s="1" t="str">
        <v/>
      </c>
      <c r="E82" s="1" t="str">
        <f t="shared" si="11"/>
        <v/>
      </c>
      <c r="F82" t="str">
        <v/>
      </c>
      <c r="G82" s="1" t="str">
        <f t="shared" si="12"/>
        <v/>
      </c>
      <c r="H82" t="str">
        <v/>
      </c>
      <c r="I82" s="1" t="str">
        <f t="shared" si="8"/>
        <v/>
      </c>
      <c r="K82" t="str">
        <f t="shared" si="9"/>
        <v/>
      </c>
      <c r="M82" t="str">
        <f t="shared" si="10"/>
        <v/>
      </c>
      <c r="N82" t="str">
        <f t="shared" si="13"/>
        <v/>
      </c>
    </row>
    <row r="83" spans="1:14" x14ac:dyDescent="0.3">
      <c r="A83">
        <v>81</v>
      </c>
      <c r="B83" t="str">
        <v/>
      </c>
      <c r="C83" s="9" t="str">
        <v>00.01.1900</v>
      </c>
      <c r="D83" s="1" t="str">
        <v/>
      </c>
      <c r="E83" s="1" t="str">
        <f t="shared" si="11"/>
        <v/>
      </c>
      <c r="F83" t="str">
        <v/>
      </c>
      <c r="G83" s="1" t="str">
        <f t="shared" si="12"/>
        <v/>
      </c>
      <c r="H83" t="str">
        <v/>
      </c>
      <c r="I83" s="1" t="str">
        <f t="shared" si="8"/>
        <v/>
      </c>
      <c r="K83" t="str">
        <f t="shared" si="9"/>
        <v/>
      </c>
      <c r="M83" t="str">
        <f t="shared" si="10"/>
        <v/>
      </c>
      <c r="N83" t="str">
        <f t="shared" si="13"/>
        <v/>
      </c>
    </row>
    <row r="84" spans="1:14" x14ac:dyDescent="0.3">
      <c r="A84">
        <v>82</v>
      </c>
      <c r="B84" t="str">
        <v/>
      </c>
      <c r="C84" s="9" t="str">
        <v>00.01.1900</v>
      </c>
      <c r="D84" s="1" t="str">
        <v/>
      </c>
      <c r="E84" s="1" t="str">
        <f t="shared" si="11"/>
        <v/>
      </c>
      <c r="F84" t="str">
        <v/>
      </c>
      <c r="G84" s="1" t="str">
        <f t="shared" si="12"/>
        <v/>
      </c>
      <c r="H84" t="str">
        <v/>
      </c>
      <c r="I84" s="1" t="str">
        <f t="shared" si="8"/>
        <v/>
      </c>
      <c r="K84" t="str">
        <f t="shared" si="9"/>
        <v/>
      </c>
      <c r="M84" t="str">
        <f t="shared" si="10"/>
        <v/>
      </c>
      <c r="N84" t="str">
        <f t="shared" si="13"/>
        <v/>
      </c>
    </row>
    <row r="85" spans="1:14" x14ac:dyDescent="0.3">
      <c r="A85">
        <v>83</v>
      </c>
      <c r="B85" t="str">
        <v/>
      </c>
      <c r="C85" s="9" t="str">
        <v>00.01.1900</v>
      </c>
      <c r="D85" s="1" t="str">
        <v/>
      </c>
      <c r="E85" s="1" t="str">
        <f t="shared" si="11"/>
        <v/>
      </c>
      <c r="F85" t="str">
        <v/>
      </c>
      <c r="G85" s="1" t="str">
        <f t="shared" si="12"/>
        <v/>
      </c>
      <c r="H85" t="str">
        <v/>
      </c>
      <c r="I85" s="1" t="str">
        <f t="shared" si="8"/>
        <v/>
      </c>
      <c r="K85" t="str">
        <f t="shared" si="9"/>
        <v/>
      </c>
      <c r="M85" t="str">
        <f t="shared" si="10"/>
        <v/>
      </c>
      <c r="N85" t="str">
        <f t="shared" si="13"/>
        <v/>
      </c>
    </row>
    <row r="86" spans="1:14" x14ac:dyDescent="0.3">
      <c r="A86">
        <v>84</v>
      </c>
      <c r="B86" t="str">
        <v/>
      </c>
      <c r="C86" s="9" t="str">
        <v>00.01.1900</v>
      </c>
      <c r="D86" s="1" t="str">
        <v/>
      </c>
      <c r="E86" s="1" t="str">
        <f t="shared" si="11"/>
        <v/>
      </c>
      <c r="F86" t="str">
        <v/>
      </c>
      <c r="G86" s="1" t="str">
        <f t="shared" si="12"/>
        <v/>
      </c>
      <c r="H86" t="str">
        <v/>
      </c>
      <c r="I86" s="1" t="str">
        <f t="shared" si="8"/>
        <v/>
      </c>
      <c r="K86" t="str">
        <f t="shared" si="9"/>
        <v/>
      </c>
      <c r="M86" t="str">
        <f t="shared" si="10"/>
        <v/>
      </c>
      <c r="N86" t="str">
        <f t="shared" si="13"/>
        <v/>
      </c>
    </row>
    <row r="87" spans="1:14" x14ac:dyDescent="0.3">
      <c r="A87">
        <v>85</v>
      </c>
      <c r="B87" t="str">
        <v/>
      </c>
      <c r="C87" s="9" t="str">
        <v>00.01.1900</v>
      </c>
      <c r="D87" s="1" t="str">
        <v/>
      </c>
      <c r="E87" s="1" t="str">
        <f t="shared" si="11"/>
        <v/>
      </c>
      <c r="F87" t="str">
        <v/>
      </c>
      <c r="G87" s="1" t="str">
        <f t="shared" si="12"/>
        <v/>
      </c>
      <c r="H87" t="str">
        <v/>
      </c>
      <c r="I87" s="1" t="str">
        <f t="shared" si="8"/>
        <v/>
      </c>
      <c r="K87" t="str">
        <f t="shared" si="9"/>
        <v/>
      </c>
      <c r="M87" t="str">
        <f t="shared" si="10"/>
        <v/>
      </c>
      <c r="N87" t="str">
        <f t="shared" si="13"/>
        <v/>
      </c>
    </row>
    <row r="88" spans="1:14" x14ac:dyDescent="0.3">
      <c r="A88">
        <v>86</v>
      </c>
      <c r="B88" t="str">
        <v/>
      </c>
      <c r="C88" s="9" t="str">
        <v>00.01.1900</v>
      </c>
      <c r="D88" s="1" t="str">
        <v/>
      </c>
      <c r="E88" s="1" t="str">
        <f t="shared" si="11"/>
        <v/>
      </c>
      <c r="F88" t="str">
        <v/>
      </c>
      <c r="G88" s="1" t="str">
        <f t="shared" si="12"/>
        <v/>
      </c>
      <c r="H88" t="str">
        <v/>
      </c>
      <c r="I88" s="1" t="str">
        <f t="shared" si="8"/>
        <v/>
      </c>
      <c r="K88" t="str">
        <f t="shared" si="9"/>
        <v/>
      </c>
      <c r="M88" t="str">
        <f t="shared" si="10"/>
        <v/>
      </c>
      <c r="N88" t="str">
        <f t="shared" si="13"/>
        <v/>
      </c>
    </row>
    <row r="89" spans="1:14" x14ac:dyDescent="0.3">
      <c r="A89">
        <v>87</v>
      </c>
      <c r="B89" t="str">
        <v/>
      </c>
      <c r="C89" s="9" t="str">
        <v>00.01.1900</v>
      </c>
      <c r="D89" s="1" t="str">
        <v/>
      </c>
      <c r="E89" s="1" t="str">
        <f t="shared" si="11"/>
        <v/>
      </c>
      <c r="F89" t="str">
        <v/>
      </c>
      <c r="G89" s="1" t="str">
        <f t="shared" si="12"/>
        <v/>
      </c>
      <c r="H89" t="str">
        <v/>
      </c>
      <c r="I89" s="1" t="str">
        <f t="shared" si="8"/>
        <v/>
      </c>
      <c r="K89" t="str">
        <f t="shared" si="9"/>
        <v/>
      </c>
      <c r="M89" t="str">
        <f t="shared" si="10"/>
        <v/>
      </c>
      <c r="N89" t="str">
        <f t="shared" si="13"/>
        <v/>
      </c>
    </row>
    <row r="90" spans="1:14" x14ac:dyDescent="0.3">
      <c r="A90">
        <v>88</v>
      </c>
      <c r="B90" t="str">
        <v/>
      </c>
      <c r="C90" s="9" t="str">
        <v>00.01.1900</v>
      </c>
      <c r="D90" s="1" t="str">
        <v/>
      </c>
      <c r="E90" s="1" t="str">
        <f t="shared" si="11"/>
        <v/>
      </c>
      <c r="F90" t="str">
        <v/>
      </c>
      <c r="G90" s="1" t="str">
        <f t="shared" si="12"/>
        <v/>
      </c>
      <c r="H90" t="str">
        <v/>
      </c>
      <c r="I90" s="1" t="str">
        <f t="shared" si="8"/>
        <v/>
      </c>
      <c r="K90" t="str">
        <f t="shared" si="9"/>
        <v/>
      </c>
      <c r="M90" t="str">
        <f t="shared" si="10"/>
        <v/>
      </c>
      <c r="N90" t="str">
        <f t="shared" si="13"/>
        <v/>
      </c>
    </row>
    <row r="91" spans="1:14" x14ac:dyDescent="0.3">
      <c r="A91">
        <v>89</v>
      </c>
      <c r="B91" t="str">
        <v/>
      </c>
      <c r="C91" s="9" t="str">
        <v>00.01.1900</v>
      </c>
      <c r="D91" s="1" t="str">
        <v/>
      </c>
      <c r="E91" s="1" t="str">
        <f t="shared" si="11"/>
        <v/>
      </c>
      <c r="F91" t="str">
        <v/>
      </c>
      <c r="G91" s="1" t="str">
        <f t="shared" si="12"/>
        <v/>
      </c>
      <c r="H91" t="str">
        <v/>
      </c>
      <c r="I91" s="1" t="str">
        <f t="shared" si="8"/>
        <v/>
      </c>
      <c r="K91" t="str">
        <f t="shared" si="9"/>
        <v/>
      </c>
      <c r="M91" t="str">
        <f t="shared" si="10"/>
        <v/>
      </c>
      <c r="N91" t="str">
        <f t="shared" si="13"/>
        <v/>
      </c>
    </row>
    <row r="92" spans="1:14" x14ac:dyDescent="0.3">
      <c r="A92">
        <v>90</v>
      </c>
      <c r="B92" t="str">
        <v/>
      </c>
      <c r="C92" s="9" t="str">
        <v>00.01.1900</v>
      </c>
      <c r="D92" s="1" t="str">
        <v/>
      </c>
      <c r="E92" s="1" t="str">
        <f t="shared" si="11"/>
        <v/>
      </c>
      <c r="F92" t="str">
        <v/>
      </c>
      <c r="G92" s="1" t="str">
        <f t="shared" si="12"/>
        <v/>
      </c>
      <c r="H92" t="str">
        <v/>
      </c>
      <c r="I92" s="1" t="str">
        <f t="shared" si="8"/>
        <v/>
      </c>
      <c r="K92" t="str">
        <f t="shared" si="9"/>
        <v/>
      </c>
      <c r="M92" t="str">
        <f t="shared" si="10"/>
        <v/>
      </c>
      <c r="N92" t="str">
        <f t="shared" si="13"/>
        <v/>
      </c>
    </row>
    <row r="93" spans="1:14" x14ac:dyDescent="0.3">
      <c r="A93">
        <v>91</v>
      </c>
      <c r="B93" t="str">
        <v/>
      </c>
      <c r="C93" s="9" t="str">
        <v>00.01.1900</v>
      </c>
      <c r="D93" s="1" t="str">
        <v/>
      </c>
      <c r="E93" s="1" t="str">
        <f t="shared" si="11"/>
        <v/>
      </c>
      <c r="F93" t="str">
        <v/>
      </c>
      <c r="G93" s="1" t="str">
        <f t="shared" si="12"/>
        <v/>
      </c>
      <c r="H93" t="str">
        <v/>
      </c>
      <c r="I93" s="1" t="str">
        <f t="shared" si="8"/>
        <v/>
      </c>
      <c r="K93" t="str">
        <f t="shared" si="9"/>
        <v/>
      </c>
      <c r="M93" t="str">
        <f t="shared" si="10"/>
        <v/>
      </c>
      <c r="N93" t="str">
        <f t="shared" si="13"/>
        <v/>
      </c>
    </row>
    <row r="94" spans="1:14" x14ac:dyDescent="0.3">
      <c r="A94">
        <v>92</v>
      </c>
      <c r="B94" t="str">
        <v/>
      </c>
      <c r="C94" s="9" t="str">
        <v>00.01.1900</v>
      </c>
      <c r="D94" s="1" t="str">
        <v/>
      </c>
      <c r="E94" s="1" t="str">
        <f t="shared" si="11"/>
        <v/>
      </c>
      <c r="F94" t="str">
        <v/>
      </c>
      <c r="G94" s="1" t="str">
        <f t="shared" si="12"/>
        <v/>
      </c>
      <c r="H94" t="str">
        <v/>
      </c>
      <c r="I94" s="1" t="str">
        <f t="shared" si="8"/>
        <v/>
      </c>
      <c r="K94" t="str">
        <f t="shared" si="9"/>
        <v/>
      </c>
      <c r="M94" t="str">
        <f t="shared" si="10"/>
        <v/>
      </c>
      <c r="N94" t="str">
        <f t="shared" si="13"/>
        <v/>
      </c>
    </row>
    <row r="95" spans="1:14" x14ac:dyDescent="0.3">
      <c r="A95">
        <v>93</v>
      </c>
      <c r="B95" t="str">
        <v/>
      </c>
      <c r="C95" s="9" t="str">
        <v>00.01.1900</v>
      </c>
      <c r="D95" s="1" t="str">
        <v/>
      </c>
      <c r="E95" s="1" t="str">
        <f t="shared" si="11"/>
        <v/>
      </c>
      <c r="F95" t="str">
        <v/>
      </c>
      <c r="G95" s="1" t="str">
        <f t="shared" si="12"/>
        <v/>
      </c>
      <c r="H95" t="str">
        <v/>
      </c>
      <c r="I95" s="1" t="str">
        <f t="shared" si="8"/>
        <v/>
      </c>
      <c r="K95" t="str">
        <f t="shared" si="9"/>
        <v/>
      </c>
      <c r="M95" t="str">
        <f t="shared" si="10"/>
        <v/>
      </c>
      <c r="N95" t="str">
        <f t="shared" si="13"/>
        <v/>
      </c>
    </row>
    <row r="96" spans="1:14" x14ac:dyDescent="0.3">
      <c r="A96">
        <v>94</v>
      </c>
      <c r="B96" t="str">
        <v/>
      </c>
      <c r="C96" s="9" t="str">
        <v>00.01.1900</v>
      </c>
      <c r="D96" s="1" t="str">
        <v/>
      </c>
      <c r="E96" s="1" t="str">
        <f t="shared" si="11"/>
        <v/>
      </c>
      <c r="F96" t="str">
        <v/>
      </c>
      <c r="G96" s="1" t="str">
        <f t="shared" si="12"/>
        <v/>
      </c>
      <c r="H96" t="str">
        <v/>
      </c>
      <c r="I96" s="1" t="str">
        <f t="shared" si="8"/>
        <v/>
      </c>
      <c r="K96" t="str">
        <f t="shared" si="9"/>
        <v/>
      </c>
      <c r="M96" t="str">
        <f t="shared" si="10"/>
        <v/>
      </c>
      <c r="N96" t="str">
        <f t="shared" si="13"/>
        <v/>
      </c>
    </row>
    <row r="97" spans="1:14" x14ac:dyDescent="0.3">
      <c r="A97">
        <v>95</v>
      </c>
      <c r="B97" t="str">
        <v/>
      </c>
      <c r="C97" s="9" t="str">
        <v>00.01.1900</v>
      </c>
      <c r="D97" s="1" t="str">
        <v/>
      </c>
      <c r="E97" s="1" t="str">
        <f t="shared" si="11"/>
        <v/>
      </c>
      <c r="F97" t="str">
        <v/>
      </c>
      <c r="G97" s="1" t="str">
        <f t="shared" si="12"/>
        <v/>
      </c>
      <c r="H97" t="str">
        <v/>
      </c>
      <c r="I97" s="1" t="str">
        <f t="shared" si="8"/>
        <v/>
      </c>
      <c r="K97" t="str">
        <f t="shared" si="9"/>
        <v/>
      </c>
      <c r="M97" t="str">
        <f t="shared" si="10"/>
        <v/>
      </c>
      <c r="N97" t="str">
        <f t="shared" si="13"/>
        <v/>
      </c>
    </row>
    <row r="98" spans="1:14" x14ac:dyDescent="0.3">
      <c r="A98">
        <v>96</v>
      </c>
      <c r="B98" t="str">
        <v/>
      </c>
      <c r="C98" s="9" t="str">
        <v>00.01.1900</v>
      </c>
      <c r="D98" s="1" t="str">
        <v/>
      </c>
      <c r="E98" s="1" t="str">
        <f t="shared" si="11"/>
        <v/>
      </c>
      <c r="F98" t="str">
        <v/>
      </c>
      <c r="G98" s="1" t="str">
        <f t="shared" si="12"/>
        <v/>
      </c>
      <c r="H98" t="str">
        <v/>
      </c>
      <c r="I98" s="1" t="str">
        <f t="shared" si="8"/>
        <v/>
      </c>
      <c r="K98" t="str">
        <f t="shared" si="9"/>
        <v/>
      </c>
      <c r="M98" t="str">
        <f t="shared" si="10"/>
        <v/>
      </c>
      <c r="N98" t="str">
        <f t="shared" si="13"/>
        <v/>
      </c>
    </row>
    <row r="99" spans="1:14" x14ac:dyDescent="0.3">
      <c r="A99">
        <v>97</v>
      </c>
      <c r="B99" t="str">
        <v/>
      </c>
      <c r="C99" s="9" t="str">
        <v>00.01.1900</v>
      </c>
      <c r="D99" s="1" t="str">
        <v/>
      </c>
      <c r="E99" s="1" t="str">
        <f t="shared" si="11"/>
        <v/>
      </c>
      <c r="F99" t="str">
        <v/>
      </c>
      <c r="G99" s="1" t="str">
        <f t="shared" si="12"/>
        <v/>
      </c>
      <c r="H99" t="str">
        <v/>
      </c>
      <c r="I99" s="1" t="str">
        <f t="shared" ref="I99:I130" si="14">IF(H99="", "", LEN(H99))</f>
        <v/>
      </c>
      <c r="K99" t="str">
        <f t="shared" si="9"/>
        <v/>
      </c>
      <c r="M99" t="str">
        <f t="shared" ref="M99:M130" si="15">IF(L99="", "", B99=L99)</f>
        <v/>
      </c>
      <c r="N99" t="str">
        <f t="shared" si="13"/>
        <v/>
      </c>
    </row>
    <row r="100" spans="1:14" x14ac:dyDescent="0.3">
      <c r="A100">
        <v>98</v>
      </c>
      <c r="B100" t="str">
        <v/>
      </c>
      <c r="C100" s="9" t="str">
        <v>00.01.1900</v>
      </c>
      <c r="D100" s="1" t="str">
        <v/>
      </c>
      <c r="E100" s="1" t="str">
        <f t="shared" si="11"/>
        <v/>
      </c>
      <c r="F100" t="str">
        <v/>
      </c>
      <c r="G100" s="1" t="str">
        <f t="shared" si="12"/>
        <v/>
      </c>
      <c r="H100" t="str">
        <v/>
      </c>
      <c r="I100" s="1" t="str">
        <f t="shared" si="14"/>
        <v/>
      </c>
      <c r="K100" t="str">
        <f t="shared" si="9"/>
        <v/>
      </c>
      <c r="M100" t="str">
        <f t="shared" si="15"/>
        <v/>
      </c>
      <c r="N100" t="str">
        <f t="shared" si="13"/>
        <v/>
      </c>
    </row>
    <row r="101" spans="1:14" x14ac:dyDescent="0.3">
      <c r="A101">
        <v>99</v>
      </c>
      <c r="B101" t="str">
        <v/>
      </c>
      <c r="C101" s="9" t="str">
        <v>00.01.1900</v>
      </c>
      <c r="D101" s="1" t="str">
        <v/>
      </c>
      <c r="E101" s="1" t="str">
        <f t="shared" si="11"/>
        <v/>
      </c>
      <c r="F101" t="str">
        <v/>
      </c>
      <c r="G101" s="1" t="str">
        <f t="shared" si="12"/>
        <v/>
      </c>
      <c r="H101" t="str">
        <v/>
      </c>
      <c r="I101" s="1" t="str">
        <f t="shared" si="14"/>
        <v/>
      </c>
      <c r="K101" t="str">
        <f t="shared" si="9"/>
        <v/>
      </c>
      <c r="M101" t="str">
        <f t="shared" si="15"/>
        <v/>
      </c>
      <c r="N101" t="str">
        <f t="shared" si="13"/>
        <v/>
      </c>
    </row>
    <row r="102" spans="1:14" x14ac:dyDescent="0.3">
      <c r="A102">
        <v>100</v>
      </c>
      <c r="B102" t="str">
        <v/>
      </c>
      <c r="C102" s="9" t="str">
        <v>00.01.1900</v>
      </c>
      <c r="D102" s="1" t="str">
        <v/>
      </c>
      <c r="E102" s="1" t="str">
        <f t="shared" si="11"/>
        <v/>
      </c>
      <c r="F102" t="str">
        <v/>
      </c>
      <c r="G102" s="1" t="str">
        <f t="shared" si="12"/>
        <v/>
      </c>
      <c r="H102" t="str">
        <v/>
      </c>
      <c r="I102" s="1" t="str">
        <f t="shared" si="14"/>
        <v/>
      </c>
      <c r="K102" t="str">
        <f t="shared" si="9"/>
        <v/>
      </c>
      <c r="M102" t="str">
        <f t="shared" si="15"/>
        <v/>
      </c>
      <c r="N102" t="str">
        <f t="shared" si="13"/>
        <v/>
      </c>
    </row>
    <row r="103" spans="1:14" x14ac:dyDescent="0.3">
      <c r="A103">
        <v>101</v>
      </c>
      <c r="B103" t="str">
        <v/>
      </c>
      <c r="C103" s="9" t="str">
        <v>00.01.1900</v>
      </c>
      <c r="D103" s="1" t="str">
        <v/>
      </c>
      <c r="E103" s="1" t="str">
        <f t="shared" si="11"/>
        <v/>
      </c>
      <c r="F103" t="str">
        <v/>
      </c>
      <c r="G103" s="1" t="str">
        <f t="shared" si="12"/>
        <v/>
      </c>
      <c r="H103" t="str">
        <v/>
      </c>
      <c r="I103" s="1" t="str">
        <f t="shared" si="14"/>
        <v/>
      </c>
      <c r="K103" t="str">
        <f t="shared" si="9"/>
        <v/>
      </c>
      <c r="M103" t="str">
        <f t="shared" si="15"/>
        <v/>
      </c>
      <c r="N103" t="str">
        <f t="shared" si="13"/>
        <v/>
      </c>
    </row>
    <row r="104" spans="1:14" x14ac:dyDescent="0.3">
      <c r="A104">
        <v>102</v>
      </c>
      <c r="B104" t="str">
        <v/>
      </c>
      <c r="C104" s="9" t="str">
        <v>00.01.1900</v>
      </c>
      <c r="D104" s="1" t="str">
        <v/>
      </c>
      <c r="E104" s="1" t="str">
        <f t="shared" si="11"/>
        <v/>
      </c>
      <c r="F104" t="str">
        <v/>
      </c>
      <c r="G104" s="1" t="str">
        <f t="shared" si="12"/>
        <v/>
      </c>
      <c r="H104" t="str">
        <v/>
      </c>
      <c r="I104" s="1" t="str">
        <f t="shared" si="14"/>
        <v/>
      </c>
      <c r="K104" t="str">
        <f t="shared" si="9"/>
        <v/>
      </c>
      <c r="M104" t="str">
        <f t="shared" si="15"/>
        <v/>
      </c>
      <c r="N104" t="str">
        <f t="shared" si="13"/>
        <v/>
      </c>
    </row>
    <row r="105" spans="1:14" x14ac:dyDescent="0.3">
      <c r="A105">
        <v>103</v>
      </c>
      <c r="B105" t="str">
        <v/>
      </c>
      <c r="C105" s="9" t="str">
        <v>00.01.1900</v>
      </c>
      <c r="D105" s="1" t="str">
        <v/>
      </c>
      <c r="E105" s="1" t="str">
        <f t="shared" si="11"/>
        <v/>
      </c>
      <c r="F105" t="str">
        <v/>
      </c>
      <c r="G105" s="1" t="str">
        <f t="shared" si="12"/>
        <v/>
      </c>
      <c r="H105" t="str">
        <v/>
      </c>
      <c r="I105" s="1" t="str">
        <f t="shared" si="14"/>
        <v/>
      </c>
      <c r="K105" t="str">
        <f t="shared" si="9"/>
        <v/>
      </c>
      <c r="M105" t="str">
        <f t="shared" si="15"/>
        <v/>
      </c>
      <c r="N105" t="str">
        <f t="shared" si="13"/>
        <v/>
      </c>
    </row>
    <row r="106" spans="1:14" x14ac:dyDescent="0.3">
      <c r="A106">
        <v>104</v>
      </c>
      <c r="B106" t="str">
        <v/>
      </c>
      <c r="C106" s="9" t="str">
        <v>00.01.1900</v>
      </c>
      <c r="D106" s="1" t="str">
        <v/>
      </c>
      <c r="E106" s="1" t="str">
        <f t="shared" si="11"/>
        <v/>
      </c>
      <c r="F106" t="str">
        <v/>
      </c>
      <c r="G106" s="1" t="str">
        <f t="shared" si="12"/>
        <v/>
      </c>
      <c r="H106" t="str">
        <v/>
      </c>
      <c r="I106" s="1" t="str">
        <f t="shared" si="14"/>
        <v/>
      </c>
      <c r="K106" t="str">
        <f t="shared" si="9"/>
        <v/>
      </c>
      <c r="M106" t="str">
        <f t="shared" si="15"/>
        <v/>
      </c>
      <c r="N106" t="str">
        <f t="shared" si="13"/>
        <v/>
      </c>
    </row>
    <row r="107" spans="1:14" x14ac:dyDescent="0.3">
      <c r="A107">
        <v>105</v>
      </c>
      <c r="B107" t="str">
        <v/>
      </c>
      <c r="C107" s="9" t="str">
        <v>00.01.1900</v>
      </c>
      <c r="D107" s="1" t="str">
        <v/>
      </c>
      <c r="E107" s="1" t="str">
        <f t="shared" si="11"/>
        <v/>
      </c>
      <c r="F107" t="str">
        <v/>
      </c>
      <c r="G107" s="1" t="str">
        <f t="shared" si="12"/>
        <v/>
      </c>
      <c r="H107" t="str">
        <v/>
      </c>
      <c r="I107" s="1" t="str">
        <f t="shared" si="14"/>
        <v/>
      </c>
      <c r="K107" t="str">
        <f t="shared" si="9"/>
        <v/>
      </c>
      <c r="M107" t="str">
        <f t="shared" si="15"/>
        <v/>
      </c>
      <c r="N107" t="str">
        <f t="shared" si="13"/>
        <v/>
      </c>
    </row>
    <row r="108" spans="1:14" x14ac:dyDescent="0.3">
      <c r="A108">
        <v>106</v>
      </c>
      <c r="B108" t="str">
        <v/>
      </c>
      <c r="C108" s="9" t="str">
        <v>00.01.1900</v>
      </c>
      <c r="D108" s="1" t="str">
        <v/>
      </c>
      <c r="E108" s="1" t="str">
        <f t="shared" si="11"/>
        <v/>
      </c>
      <c r="F108" t="str">
        <v/>
      </c>
      <c r="G108" s="1" t="str">
        <f t="shared" si="12"/>
        <v/>
      </c>
      <c r="H108" t="str">
        <v/>
      </c>
      <c r="I108" s="1" t="str">
        <f t="shared" si="14"/>
        <v/>
      </c>
      <c r="K108" t="str">
        <f t="shared" si="9"/>
        <v/>
      </c>
      <c r="M108" t="str">
        <f t="shared" si="15"/>
        <v/>
      </c>
      <c r="N108" t="str">
        <f t="shared" si="13"/>
        <v/>
      </c>
    </row>
    <row r="109" spans="1:14" x14ac:dyDescent="0.3">
      <c r="A109">
        <v>107</v>
      </c>
      <c r="B109" t="str">
        <v/>
      </c>
      <c r="C109" s="9" t="str">
        <v>00.01.1900</v>
      </c>
      <c r="D109" s="1" t="str">
        <v/>
      </c>
      <c r="E109" s="1" t="str">
        <f t="shared" si="11"/>
        <v/>
      </c>
      <c r="F109" t="str">
        <v/>
      </c>
      <c r="G109" s="1" t="str">
        <f t="shared" si="12"/>
        <v/>
      </c>
      <c r="H109" t="str">
        <v/>
      </c>
      <c r="I109" s="1" t="str">
        <f t="shared" si="14"/>
        <v/>
      </c>
      <c r="K109" t="str">
        <f t="shared" si="9"/>
        <v/>
      </c>
      <c r="M109" t="str">
        <f t="shared" si="15"/>
        <v/>
      </c>
      <c r="N109" t="str">
        <f t="shared" si="13"/>
        <v/>
      </c>
    </row>
    <row r="110" spans="1:14" x14ac:dyDescent="0.3">
      <c r="A110">
        <v>108</v>
      </c>
      <c r="B110" t="str">
        <v/>
      </c>
      <c r="C110" s="9" t="str">
        <v>00.01.1900</v>
      </c>
      <c r="D110" s="1" t="str">
        <v/>
      </c>
      <c r="E110" s="1" t="str">
        <f t="shared" si="11"/>
        <v/>
      </c>
      <c r="F110" t="str">
        <v/>
      </c>
      <c r="G110" s="1" t="str">
        <f t="shared" si="12"/>
        <v/>
      </c>
      <c r="H110" t="str">
        <v/>
      </c>
      <c r="I110" s="1" t="str">
        <f t="shared" si="14"/>
        <v/>
      </c>
      <c r="K110" t="str">
        <f t="shared" si="9"/>
        <v/>
      </c>
      <c r="M110" t="str">
        <f t="shared" si="15"/>
        <v/>
      </c>
      <c r="N110" t="str">
        <f t="shared" si="13"/>
        <v/>
      </c>
    </row>
    <row r="111" spans="1:14" x14ac:dyDescent="0.3">
      <c r="A111">
        <v>109</v>
      </c>
      <c r="B111" t="str">
        <v/>
      </c>
      <c r="C111" s="9" t="str">
        <v>00.01.1900</v>
      </c>
      <c r="D111" s="1" t="str">
        <v/>
      </c>
      <c r="E111" s="1" t="str">
        <f t="shared" si="11"/>
        <v/>
      </c>
      <c r="F111" t="str">
        <v/>
      </c>
      <c r="G111" s="1" t="str">
        <f t="shared" si="12"/>
        <v/>
      </c>
      <c r="H111" t="str">
        <v/>
      </c>
      <c r="I111" s="1" t="str">
        <f t="shared" si="14"/>
        <v/>
      </c>
      <c r="K111" t="str">
        <f t="shared" si="9"/>
        <v/>
      </c>
      <c r="M111" t="str">
        <f t="shared" si="15"/>
        <v/>
      </c>
      <c r="N111" t="str">
        <f t="shared" si="13"/>
        <v/>
      </c>
    </row>
    <row r="112" spans="1:14" x14ac:dyDescent="0.3">
      <c r="A112">
        <v>110</v>
      </c>
      <c r="B112" t="str">
        <v/>
      </c>
      <c r="C112" s="9" t="str">
        <v>00.01.1900</v>
      </c>
      <c r="D112" s="1" t="str">
        <v/>
      </c>
      <c r="E112" s="1" t="str">
        <f t="shared" si="11"/>
        <v/>
      </c>
      <c r="F112" t="str">
        <v/>
      </c>
      <c r="G112" s="1" t="str">
        <f t="shared" si="12"/>
        <v/>
      </c>
      <c r="H112" t="str">
        <v/>
      </c>
      <c r="I112" s="1" t="str">
        <f t="shared" si="14"/>
        <v/>
      </c>
      <c r="K112" t="str">
        <f t="shared" si="9"/>
        <v/>
      </c>
      <c r="M112" t="str">
        <f t="shared" si="15"/>
        <v/>
      </c>
      <c r="N112" t="str">
        <f t="shared" si="13"/>
        <v/>
      </c>
    </row>
    <row r="113" spans="1:14" x14ac:dyDescent="0.3">
      <c r="A113">
        <v>111</v>
      </c>
      <c r="B113" t="str">
        <v/>
      </c>
      <c r="C113" s="9" t="str">
        <v>00.01.1900</v>
      </c>
      <c r="D113" s="1" t="str">
        <v/>
      </c>
      <c r="E113" s="1" t="str">
        <f t="shared" si="11"/>
        <v/>
      </c>
      <c r="F113" t="str">
        <v/>
      </c>
      <c r="G113" s="1" t="str">
        <f t="shared" si="12"/>
        <v/>
      </c>
      <c r="H113" t="str">
        <v/>
      </c>
      <c r="I113" s="1" t="str">
        <f t="shared" si="14"/>
        <v/>
      </c>
      <c r="K113" t="str">
        <f t="shared" si="9"/>
        <v/>
      </c>
      <c r="M113" t="str">
        <f t="shared" si="15"/>
        <v/>
      </c>
      <c r="N113" t="str">
        <f t="shared" si="13"/>
        <v/>
      </c>
    </row>
    <row r="114" spans="1:14" x14ac:dyDescent="0.3">
      <c r="A114">
        <v>112</v>
      </c>
      <c r="B114" t="str">
        <v/>
      </c>
      <c r="C114" s="9" t="str">
        <v>00.01.1900</v>
      </c>
      <c r="D114" s="1" t="str">
        <v/>
      </c>
      <c r="E114" s="1" t="str">
        <f t="shared" si="11"/>
        <v/>
      </c>
      <c r="F114" t="str">
        <v/>
      </c>
      <c r="G114" s="1" t="str">
        <f t="shared" si="12"/>
        <v/>
      </c>
      <c r="H114" t="str">
        <v/>
      </c>
      <c r="I114" s="1" t="str">
        <f t="shared" si="14"/>
        <v/>
      </c>
      <c r="K114" t="str">
        <f t="shared" si="9"/>
        <v/>
      </c>
      <c r="M114" t="str">
        <f t="shared" si="15"/>
        <v/>
      </c>
      <c r="N114" t="str">
        <f t="shared" si="13"/>
        <v/>
      </c>
    </row>
    <row r="115" spans="1:14" x14ac:dyDescent="0.3">
      <c r="A115">
        <v>113</v>
      </c>
      <c r="B115" t="str">
        <v/>
      </c>
      <c r="C115" s="9" t="str">
        <v>00.01.1900</v>
      </c>
      <c r="D115" s="1" t="str">
        <v/>
      </c>
      <c r="E115" s="1" t="str">
        <f t="shared" si="11"/>
        <v/>
      </c>
      <c r="F115" t="str">
        <v/>
      </c>
      <c r="G115" s="1" t="str">
        <f t="shared" si="12"/>
        <v/>
      </c>
      <c r="H115" t="str">
        <v/>
      </c>
      <c r="I115" s="1" t="str">
        <f t="shared" si="14"/>
        <v/>
      </c>
      <c r="K115" t="str">
        <f t="shared" si="9"/>
        <v/>
      </c>
      <c r="M115" t="str">
        <f t="shared" si="15"/>
        <v/>
      </c>
      <c r="N115" t="str">
        <f t="shared" si="13"/>
        <v/>
      </c>
    </row>
    <row r="116" spans="1:14" x14ac:dyDescent="0.3">
      <c r="A116">
        <v>114</v>
      </c>
      <c r="B116" t="str">
        <v/>
      </c>
      <c r="C116" s="9" t="str">
        <v>00.01.1900</v>
      </c>
      <c r="D116" s="1" t="str">
        <v/>
      </c>
      <c r="E116" s="1" t="str">
        <f t="shared" si="11"/>
        <v/>
      </c>
      <c r="F116" t="str">
        <v/>
      </c>
      <c r="G116" s="1" t="str">
        <f t="shared" si="12"/>
        <v/>
      </c>
      <c r="H116" t="str">
        <v/>
      </c>
      <c r="I116" s="1" t="str">
        <f t="shared" si="14"/>
        <v/>
      </c>
      <c r="K116" t="str">
        <f t="shared" si="9"/>
        <v/>
      </c>
      <c r="M116" t="str">
        <f t="shared" si="15"/>
        <v/>
      </c>
      <c r="N116" t="str">
        <f t="shared" si="13"/>
        <v/>
      </c>
    </row>
    <row r="117" spans="1:14" x14ac:dyDescent="0.3">
      <c r="A117">
        <v>115</v>
      </c>
      <c r="B117" t="str">
        <v/>
      </c>
      <c r="C117" s="9" t="str">
        <v>00.01.1900</v>
      </c>
      <c r="D117" s="1" t="str">
        <v/>
      </c>
      <c r="E117" s="1" t="str">
        <f t="shared" si="11"/>
        <v/>
      </c>
      <c r="F117" t="str">
        <v/>
      </c>
      <c r="G117" s="1" t="str">
        <f t="shared" si="12"/>
        <v/>
      </c>
      <c r="H117" t="str">
        <v/>
      </c>
      <c r="I117" s="1" t="str">
        <f t="shared" si="14"/>
        <v/>
      </c>
      <c r="K117" t="str">
        <f t="shared" si="9"/>
        <v/>
      </c>
      <c r="M117" t="str">
        <f t="shared" si="15"/>
        <v/>
      </c>
      <c r="N117" t="str">
        <f t="shared" si="13"/>
        <v/>
      </c>
    </row>
    <row r="118" spans="1:14" x14ac:dyDescent="0.3">
      <c r="A118">
        <v>116</v>
      </c>
      <c r="B118" t="str">
        <v/>
      </c>
      <c r="C118" s="9" t="str">
        <v>00.01.1900</v>
      </c>
      <c r="D118" s="1" t="str">
        <v/>
      </c>
      <c r="E118" s="1" t="str">
        <f t="shared" si="11"/>
        <v/>
      </c>
      <c r="F118" t="str">
        <v/>
      </c>
      <c r="G118" s="1" t="str">
        <f t="shared" si="12"/>
        <v/>
      </c>
      <c r="H118" t="str">
        <v/>
      </c>
      <c r="I118" s="1" t="str">
        <f t="shared" si="14"/>
        <v/>
      </c>
      <c r="K118" t="str">
        <f t="shared" si="9"/>
        <v/>
      </c>
      <c r="M118" t="str">
        <f t="shared" si="15"/>
        <v/>
      </c>
      <c r="N118" t="str">
        <f t="shared" si="13"/>
        <v/>
      </c>
    </row>
    <row r="119" spans="1:14" x14ac:dyDescent="0.3">
      <c r="A119">
        <v>117</v>
      </c>
      <c r="B119" t="str">
        <v/>
      </c>
      <c r="C119" s="9" t="str">
        <v>00.01.1900</v>
      </c>
      <c r="D119" s="1" t="str">
        <v/>
      </c>
      <c r="E119" s="1" t="str">
        <f t="shared" si="11"/>
        <v/>
      </c>
      <c r="F119" t="str">
        <v/>
      </c>
      <c r="G119" s="1" t="str">
        <f t="shared" si="12"/>
        <v/>
      </c>
      <c r="H119" t="str">
        <v/>
      </c>
      <c r="I119" s="1" t="str">
        <f t="shared" si="14"/>
        <v/>
      </c>
      <c r="K119" t="str">
        <f t="shared" si="9"/>
        <v/>
      </c>
      <c r="M119" t="str">
        <f t="shared" si="15"/>
        <v/>
      </c>
      <c r="N119" t="str">
        <f t="shared" si="13"/>
        <v/>
      </c>
    </row>
    <row r="120" spans="1:14" x14ac:dyDescent="0.3">
      <c r="A120">
        <v>118</v>
      </c>
      <c r="B120" t="str">
        <v/>
      </c>
      <c r="C120" s="9" t="str">
        <v>00.01.1900</v>
      </c>
      <c r="D120" s="1" t="str">
        <v/>
      </c>
      <c r="E120" s="1" t="str">
        <f t="shared" si="11"/>
        <v/>
      </c>
      <c r="F120" t="str">
        <v/>
      </c>
      <c r="G120" s="1" t="str">
        <f t="shared" si="12"/>
        <v/>
      </c>
      <c r="H120" t="str">
        <v/>
      </c>
      <c r="I120" s="1" t="str">
        <f t="shared" si="14"/>
        <v/>
      </c>
      <c r="K120" t="str">
        <f t="shared" si="9"/>
        <v/>
      </c>
      <c r="M120" t="str">
        <f t="shared" si="15"/>
        <v/>
      </c>
      <c r="N120" t="str">
        <f t="shared" si="13"/>
        <v/>
      </c>
    </row>
    <row r="121" spans="1:14" x14ac:dyDescent="0.3">
      <c r="A121">
        <v>119</v>
      </c>
      <c r="B121" t="str">
        <v/>
      </c>
      <c r="C121" s="9" t="str">
        <v>00.01.1900</v>
      </c>
      <c r="D121" s="1" t="str">
        <v/>
      </c>
      <c r="E121" s="1" t="str">
        <f t="shared" si="11"/>
        <v/>
      </c>
      <c r="F121" t="str">
        <v/>
      </c>
      <c r="G121" s="1" t="str">
        <f t="shared" si="12"/>
        <v/>
      </c>
      <c r="H121" t="str">
        <v/>
      </c>
      <c r="I121" s="1" t="str">
        <f t="shared" si="14"/>
        <v/>
      </c>
      <c r="K121" t="str">
        <f t="shared" si="9"/>
        <v/>
      </c>
      <c r="M121" t="str">
        <f t="shared" si="15"/>
        <v/>
      </c>
      <c r="N121" t="str">
        <f t="shared" si="13"/>
        <v/>
      </c>
    </row>
    <row r="122" spans="1:14" x14ac:dyDescent="0.3">
      <c r="A122">
        <v>120</v>
      </c>
      <c r="B122" t="str">
        <v/>
      </c>
      <c r="C122" s="9" t="str">
        <v>00.01.1900</v>
      </c>
      <c r="D122" s="1" t="str">
        <v/>
      </c>
      <c r="E122" s="1" t="str">
        <f t="shared" si="11"/>
        <v/>
      </c>
      <c r="F122" t="str">
        <v/>
      </c>
      <c r="G122" s="1" t="str">
        <f t="shared" si="12"/>
        <v/>
      </c>
      <c r="H122" t="str">
        <v/>
      </c>
      <c r="I122" s="1" t="str">
        <f t="shared" si="14"/>
        <v/>
      </c>
      <c r="K122" t="str">
        <f t="shared" si="9"/>
        <v/>
      </c>
      <c r="M122" t="str">
        <f t="shared" si="15"/>
        <v/>
      </c>
      <c r="N122" t="str">
        <f t="shared" si="13"/>
        <v/>
      </c>
    </row>
    <row r="123" spans="1:14" x14ac:dyDescent="0.3">
      <c r="A123">
        <v>121</v>
      </c>
      <c r="B123" t="str">
        <v/>
      </c>
      <c r="C123" s="9" t="str">
        <v>00.01.1900</v>
      </c>
      <c r="D123" s="1" t="str">
        <v/>
      </c>
      <c r="E123" s="1" t="str">
        <f t="shared" si="11"/>
        <v/>
      </c>
      <c r="F123" t="str">
        <v/>
      </c>
      <c r="G123" s="1" t="str">
        <f t="shared" si="12"/>
        <v/>
      </c>
      <c r="H123" t="str">
        <v/>
      </c>
      <c r="I123" s="1" t="str">
        <f t="shared" si="14"/>
        <v/>
      </c>
      <c r="K123" t="str">
        <f t="shared" si="9"/>
        <v/>
      </c>
      <c r="M123" t="str">
        <f t="shared" si="15"/>
        <v/>
      </c>
      <c r="N123" t="str">
        <f t="shared" si="13"/>
        <v/>
      </c>
    </row>
    <row r="124" spans="1:14" x14ac:dyDescent="0.3">
      <c r="A124">
        <v>122</v>
      </c>
      <c r="B124" t="str">
        <v/>
      </c>
      <c r="C124" s="9" t="str">
        <v>00.01.1900</v>
      </c>
      <c r="D124" s="1" t="str">
        <v/>
      </c>
      <c r="E124" s="1" t="str">
        <f t="shared" si="11"/>
        <v/>
      </c>
      <c r="F124" t="str">
        <v/>
      </c>
      <c r="G124" s="1" t="str">
        <f t="shared" si="12"/>
        <v/>
      </c>
      <c r="H124" t="str">
        <v/>
      </c>
      <c r="I124" s="1" t="str">
        <f t="shared" si="14"/>
        <v/>
      </c>
      <c r="K124" t="str">
        <f t="shared" si="9"/>
        <v/>
      </c>
      <c r="M124" t="str">
        <f t="shared" si="15"/>
        <v/>
      </c>
      <c r="N124" t="str">
        <f t="shared" si="13"/>
        <v/>
      </c>
    </row>
    <row r="125" spans="1:14" x14ac:dyDescent="0.3">
      <c r="A125">
        <v>123</v>
      </c>
      <c r="B125" t="str">
        <v/>
      </c>
      <c r="C125" s="9" t="str">
        <v>00.01.1900</v>
      </c>
      <c r="D125" s="1" t="str">
        <v/>
      </c>
      <c r="E125" s="1" t="str">
        <f t="shared" si="11"/>
        <v/>
      </c>
      <c r="F125" t="str">
        <v/>
      </c>
      <c r="G125" s="1" t="str">
        <f t="shared" si="12"/>
        <v/>
      </c>
      <c r="H125" t="str">
        <v/>
      </c>
      <c r="I125" s="1" t="str">
        <f t="shared" si="14"/>
        <v/>
      </c>
      <c r="K125" t="str">
        <f t="shared" si="9"/>
        <v/>
      </c>
      <c r="M125" t="str">
        <f t="shared" si="15"/>
        <v/>
      </c>
      <c r="N125" t="str">
        <f t="shared" si="13"/>
        <v/>
      </c>
    </row>
    <row r="126" spans="1:14" x14ac:dyDescent="0.3">
      <c r="A126">
        <v>124</v>
      </c>
      <c r="B126" t="str">
        <v/>
      </c>
      <c r="C126" s="9" t="str">
        <v>00.01.1900</v>
      </c>
      <c r="D126" s="1" t="str">
        <v/>
      </c>
      <c r="E126" s="1" t="str">
        <f t="shared" si="11"/>
        <v/>
      </c>
      <c r="F126" t="str">
        <v/>
      </c>
      <c r="G126" s="1" t="str">
        <f t="shared" si="12"/>
        <v/>
      </c>
      <c r="H126" t="str">
        <v/>
      </c>
      <c r="I126" s="1" t="str">
        <f t="shared" si="14"/>
        <v/>
      </c>
      <c r="K126" t="str">
        <f t="shared" si="9"/>
        <v/>
      </c>
      <c r="M126" t="str">
        <f t="shared" si="15"/>
        <v/>
      </c>
      <c r="N126" t="str">
        <f t="shared" si="13"/>
        <v/>
      </c>
    </row>
    <row r="127" spans="1:14" x14ac:dyDescent="0.3">
      <c r="A127">
        <v>125</v>
      </c>
      <c r="B127" t="str">
        <v/>
      </c>
      <c r="C127" s="9" t="str">
        <v>00.01.1900</v>
      </c>
      <c r="D127" s="1" t="str">
        <v/>
      </c>
      <c r="E127" s="1" t="str">
        <f t="shared" si="11"/>
        <v/>
      </c>
      <c r="F127" t="str">
        <v/>
      </c>
      <c r="G127" s="1" t="str">
        <f t="shared" si="12"/>
        <v/>
      </c>
      <c r="H127" t="str">
        <v/>
      </c>
      <c r="I127" s="1" t="str">
        <f t="shared" si="14"/>
        <v/>
      </c>
      <c r="K127" t="str">
        <f t="shared" si="9"/>
        <v/>
      </c>
      <c r="M127" t="str">
        <f t="shared" si="15"/>
        <v/>
      </c>
      <c r="N127" t="str">
        <f t="shared" si="13"/>
        <v/>
      </c>
    </row>
    <row r="128" spans="1:14" x14ac:dyDescent="0.3">
      <c r="A128">
        <v>126</v>
      </c>
      <c r="B128" t="str">
        <v/>
      </c>
      <c r="C128" s="9" t="str">
        <v>00.01.1900</v>
      </c>
      <c r="D128" s="1" t="str">
        <v/>
      </c>
      <c r="E128" s="1" t="str">
        <f t="shared" si="11"/>
        <v/>
      </c>
      <c r="F128" t="str">
        <v/>
      </c>
      <c r="G128" s="1" t="str">
        <f t="shared" si="12"/>
        <v/>
      </c>
      <c r="H128" t="str">
        <v/>
      </c>
      <c r="I128" s="1" t="str">
        <f t="shared" si="14"/>
        <v/>
      </c>
      <c r="K128" t="str">
        <f t="shared" si="9"/>
        <v/>
      </c>
      <c r="M128" t="str">
        <f t="shared" si="15"/>
        <v/>
      </c>
      <c r="N128" t="str">
        <f t="shared" si="13"/>
        <v/>
      </c>
    </row>
    <row r="129" spans="1:14" x14ac:dyDescent="0.3">
      <c r="A129">
        <v>127</v>
      </c>
      <c r="B129" t="str">
        <v/>
      </c>
      <c r="C129" s="9" t="str">
        <v>00.01.1900</v>
      </c>
      <c r="D129" s="1" t="str">
        <v/>
      </c>
      <c r="E129" s="1" t="str">
        <f t="shared" si="11"/>
        <v/>
      </c>
      <c r="F129" t="str">
        <v/>
      </c>
      <c r="G129" s="1" t="str">
        <f t="shared" si="12"/>
        <v/>
      </c>
      <c r="H129" t="str">
        <v/>
      </c>
      <c r="I129" s="1" t="str">
        <f t="shared" si="14"/>
        <v/>
      </c>
      <c r="K129" t="str">
        <f t="shared" si="9"/>
        <v/>
      </c>
      <c r="M129" t="str">
        <f t="shared" si="15"/>
        <v/>
      </c>
      <c r="N129" t="str">
        <f t="shared" si="13"/>
        <v/>
      </c>
    </row>
    <row r="130" spans="1:14" x14ac:dyDescent="0.3">
      <c r="A130">
        <v>128</v>
      </c>
      <c r="B130" t="str">
        <v/>
      </c>
      <c r="C130" s="9" t="str">
        <v>00.01.1900</v>
      </c>
      <c r="D130" s="1" t="str">
        <v/>
      </c>
      <c r="E130" s="1" t="str">
        <f t="shared" si="11"/>
        <v/>
      </c>
      <c r="F130" t="str">
        <v/>
      </c>
      <c r="G130" s="1" t="str">
        <f t="shared" si="12"/>
        <v/>
      </c>
      <c r="H130" t="str">
        <v/>
      </c>
      <c r="I130" s="1" t="str">
        <f t="shared" si="14"/>
        <v/>
      </c>
      <c r="K130" t="str">
        <f t="shared" si="9"/>
        <v/>
      </c>
      <c r="M130" t="str">
        <f t="shared" si="15"/>
        <v/>
      </c>
      <c r="N130" t="str">
        <f t="shared" si="13"/>
        <v/>
      </c>
    </row>
    <row r="131" spans="1:14" x14ac:dyDescent="0.3">
      <c r="A131">
        <v>129</v>
      </c>
      <c r="B131" t="str">
        <v/>
      </c>
      <c r="C131" s="9" t="str">
        <v>00.01.1900</v>
      </c>
      <c r="D131" s="1" t="str">
        <v/>
      </c>
      <c r="E131" s="1" t="str">
        <f t="shared" si="11"/>
        <v/>
      </c>
      <c r="F131" t="str">
        <v/>
      </c>
      <c r="G131" s="1" t="str">
        <f t="shared" si="12"/>
        <v/>
      </c>
      <c r="H131" t="str">
        <v/>
      </c>
      <c r="I131" s="1" t="str">
        <f t="shared" ref="I131:I162" si="16">IF(H131="", "", LEN(H131))</f>
        <v/>
      </c>
      <c r="K131" t="str">
        <f t="shared" ref="K131:K194" si="17">IF(J131="", "", B131=J131)</f>
        <v/>
      </c>
      <c r="M131" t="str">
        <f t="shared" ref="M131:M162" si="18">IF(L131="", "", B131=L131)</f>
        <v/>
      </c>
      <c r="N131" t="str">
        <f t="shared" si="13"/>
        <v/>
      </c>
    </row>
    <row r="132" spans="1:14" x14ac:dyDescent="0.3">
      <c r="A132">
        <v>130</v>
      </c>
      <c r="B132" t="str">
        <v/>
      </c>
      <c r="C132" s="9" t="str">
        <v>00.01.1900</v>
      </c>
      <c r="D132" s="1" t="str">
        <v/>
      </c>
      <c r="E132" s="1" t="str">
        <f t="shared" ref="E132:E195" si="19">IF(D132="", "", LEN(D132))</f>
        <v/>
      </c>
      <c r="F132" t="str">
        <v/>
      </c>
      <c r="G132" s="1" t="str">
        <f t="shared" ref="G132:G195" si="20">IF(F132="", "", LEN(F132))</f>
        <v/>
      </c>
      <c r="H132" t="str">
        <v/>
      </c>
      <c r="I132" s="1" t="str">
        <f t="shared" si="16"/>
        <v/>
      </c>
      <c r="K132" t="str">
        <f t="shared" si="17"/>
        <v/>
      </c>
      <c r="M132" t="str">
        <f t="shared" si="18"/>
        <v/>
      </c>
      <c r="N132" t="str">
        <f t="shared" ref="N132:N195" si="21">IF(L132="", "", J132=L132)</f>
        <v/>
      </c>
    </row>
    <row r="133" spans="1:14" x14ac:dyDescent="0.3">
      <c r="A133">
        <v>131</v>
      </c>
      <c r="B133" t="str">
        <v/>
      </c>
      <c r="C133" s="9" t="str">
        <v>00.01.1900</v>
      </c>
      <c r="D133" s="1" t="str">
        <v/>
      </c>
      <c r="E133" s="1" t="str">
        <f t="shared" si="19"/>
        <v/>
      </c>
      <c r="F133" t="str">
        <v/>
      </c>
      <c r="G133" s="1" t="str">
        <f t="shared" si="20"/>
        <v/>
      </c>
      <c r="H133" t="str">
        <v/>
      </c>
      <c r="I133" s="1" t="str">
        <f t="shared" si="16"/>
        <v/>
      </c>
      <c r="K133" t="str">
        <f t="shared" si="17"/>
        <v/>
      </c>
      <c r="M133" t="str">
        <f t="shared" si="18"/>
        <v/>
      </c>
      <c r="N133" t="str">
        <f t="shared" si="21"/>
        <v/>
      </c>
    </row>
    <row r="134" spans="1:14" x14ac:dyDescent="0.3">
      <c r="A134">
        <v>132</v>
      </c>
      <c r="B134" t="str">
        <v/>
      </c>
      <c r="C134" s="9" t="str">
        <v>00.01.1900</v>
      </c>
      <c r="D134" s="1" t="str">
        <v/>
      </c>
      <c r="E134" s="1" t="str">
        <f t="shared" si="19"/>
        <v/>
      </c>
      <c r="F134" t="str">
        <v/>
      </c>
      <c r="G134" s="1" t="str">
        <f t="shared" si="20"/>
        <v/>
      </c>
      <c r="H134" t="str">
        <v/>
      </c>
      <c r="I134" s="1" t="str">
        <f t="shared" si="16"/>
        <v/>
      </c>
      <c r="K134" t="str">
        <f t="shared" si="17"/>
        <v/>
      </c>
      <c r="M134" t="str">
        <f t="shared" si="18"/>
        <v/>
      </c>
      <c r="N134" t="str">
        <f t="shared" si="21"/>
        <v/>
      </c>
    </row>
    <row r="135" spans="1:14" x14ac:dyDescent="0.3">
      <c r="A135">
        <v>133</v>
      </c>
      <c r="B135" t="str">
        <v/>
      </c>
      <c r="C135" s="9" t="str">
        <v>00.01.1900</v>
      </c>
      <c r="D135" s="1" t="str">
        <v/>
      </c>
      <c r="E135" s="1" t="str">
        <f t="shared" si="19"/>
        <v/>
      </c>
      <c r="F135" t="str">
        <v/>
      </c>
      <c r="G135" s="1" t="str">
        <f t="shared" si="20"/>
        <v/>
      </c>
      <c r="H135" t="str">
        <v/>
      </c>
      <c r="I135" s="1" t="str">
        <f t="shared" si="16"/>
        <v/>
      </c>
      <c r="K135" t="str">
        <f t="shared" si="17"/>
        <v/>
      </c>
      <c r="M135" t="str">
        <f t="shared" si="18"/>
        <v/>
      </c>
      <c r="N135" t="str">
        <f t="shared" si="21"/>
        <v/>
      </c>
    </row>
    <row r="136" spans="1:14" x14ac:dyDescent="0.3">
      <c r="A136">
        <v>134</v>
      </c>
      <c r="B136" t="str">
        <v/>
      </c>
      <c r="C136" s="9" t="str">
        <v>00.01.1900</v>
      </c>
      <c r="D136" s="1" t="str">
        <v/>
      </c>
      <c r="E136" s="1" t="str">
        <f t="shared" si="19"/>
        <v/>
      </c>
      <c r="F136" t="str">
        <v/>
      </c>
      <c r="G136" s="1" t="str">
        <f t="shared" si="20"/>
        <v/>
      </c>
      <c r="H136" t="str">
        <v/>
      </c>
      <c r="I136" s="1" t="str">
        <f t="shared" si="16"/>
        <v/>
      </c>
      <c r="K136" t="str">
        <f t="shared" si="17"/>
        <v/>
      </c>
      <c r="M136" t="str">
        <f t="shared" si="18"/>
        <v/>
      </c>
      <c r="N136" t="str">
        <f t="shared" si="21"/>
        <v/>
      </c>
    </row>
    <row r="137" spans="1:14" x14ac:dyDescent="0.3">
      <c r="A137">
        <v>135</v>
      </c>
      <c r="B137" t="str">
        <v/>
      </c>
      <c r="C137" s="9" t="str">
        <v>00.01.1900</v>
      </c>
      <c r="D137" s="1" t="str">
        <v/>
      </c>
      <c r="E137" s="1" t="str">
        <f t="shared" si="19"/>
        <v/>
      </c>
      <c r="F137" t="str">
        <v/>
      </c>
      <c r="G137" s="1" t="str">
        <f t="shared" si="20"/>
        <v/>
      </c>
      <c r="H137" t="str">
        <v/>
      </c>
      <c r="I137" s="1" t="str">
        <f t="shared" si="16"/>
        <v/>
      </c>
      <c r="K137" t="str">
        <f t="shared" si="17"/>
        <v/>
      </c>
      <c r="M137" t="str">
        <f t="shared" si="18"/>
        <v/>
      </c>
      <c r="N137" t="str">
        <f t="shared" si="21"/>
        <v/>
      </c>
    </row>
    <row r="138" spans="1:14" x14ac:dyDescent="0.3">
      <c r="A138">
        <v>136</v>
      </c>
      <c r="B138" t="str">
        <v/>
      </c>
      <c r="C138" s="9" t="str">
        <v>00.01.1900</v>
      </c>
      <c r="D138" s="1" t="str">
        <v/>
      </c>
      <c r="E138" s="1" t="str">
        <f t="shared" si="19"/>
        <v/>
      </c>
      <c r="F138" t="str">
        <v/>
      </c>
      <c r="G138" s="1" t="str">
        <f t="shared" si="20"/>
        <v/>
      </c>
      <c r="H138" t="str">
        <v/>
      </c>
      <c r="I138" s="1" t="str">
        <f t="shared" si="16"/>
        <v/>
      </c>
      <c r="K138" t="str">
        <f t="shared" si="17"/>
        <v/>
      </c>
      <c r="M138" t="str">
        <f t="shared" si="18"/>
        <v/>
      </c>
      <c r="N138" t="str">
        <f t="shared" si="21"/>
        <v/>
      </c>
    </row>
    <row r="139" spans="1:14" x14ac:dyDescent="0.3">
      <c r="A139">
        <v>137</v>
      </c>
      <c r="B139" t="str">
        <v/>
      </c>
      <c r="C139" s="9" t="str">
        <v>00.01.1900</v>
      </c>
      <c r="D139" s="1" t="str">
        <v/>
      </c>
      <c r="E139" s="1" t="str">
        <f t="shared" si="19"/>
        <v/>
      </c>
      <c r="F139" t="str">
        <v/>
      </c>
      <c r="G139" s="1" t="str">
        <f t="shared" si="20"/>
        <v/>
      </c>
      <c r="H139" t="str">
        <v/>
      </c>
      <c r="I139" s="1" t="str">
        <f t="shared" si="16"/>
        <v/>
      </c>
      <c r="K139" t="str">
        <f t="shared" si="17"/>
        <v/>
      </c>
      <c r="M139" t="str">
        <f t="shared" si="18"/>
        <v/>
      </c>
      <c r="N139" t="str">
        <f t="shared" si="21"/>
        <v/>
      </c>
    </row>
    <row r="140" spans="1:14" x14ac:dyDescent="0.3">
      <c r="A140">
        <v>138</v>
      </c>
      <c r="B140" t="str">
        <v/>
      </c>
      <c r="C140" s="9" t="str">
        <v>00.01.1900</v>
      </c>
      <c r="D140" s="1" t="str">
        <v/>
      </c>
      <c r="E140" s="1" t="str">
        <f t="shared" si="19"/>
        <v/>
      </c>
      <c r="F140" t="str">
        <v/>
      </c>
      <c r="G140" s="1" t="str">
        <f t="shared" si="20"/>
        <v/>
      </c>
      <c r="H140" t="str">
        <v/>
      </c>
      <c r="I140" s="1" t="str">
        <f t="shared" si="16"/>
        <v/>
      </c>
      <c r="K140" t="str">
        <f t="shared" si="17"/>
        <v/>
      </c>
      <c r="M140" t="str">
        <f t="shared" si="18"/>
        <v/>
      </c>
      <c r="N140" t="str">
        <f t="shared" si="21"/>
        <v/>
      </c>
    </row>
    <row r="141" spans="1:14" x14ac:dyDescent="0.3">
      <c r="A141">
        <v>139</v>
      </c>
      <c r="B141" t="str">
        <v/>
      </c>
      <c r="C141" s="9" t="str">
        <v>00.01.1900</v>
      </c>
      <c r="D141" s="1" t="str">
        <v/>
      </c>
      <c r="E141" s="1" t="str">
        <f t="shared" si="19"/>
        <v/>
      </c>
      <c r="F141" t="str">
        <v/>
      </c>
      <c r="G141" s="1" t="str">
        <f t="shared" si="20"/>
        <v/>
      </c>
      <c r="H141" t="str">
        <v/>
      </c>
      <c r="I141" s="1" t="str">
        <f t="shared" si="16"/>
        <v/>
      </c>
      <c r="K141" t="str">
        <f t="shared" si="17"/>
        <v/>
      </c>
      <c r="M141" t="str">
        <f t="shared" si="18"/>
        <v/>
      </c>
      <c r="N141" t="str">
        <f t="shared" si="21"/>
        <v/>
      </c>
    </row>
    <row r="142" spans="1:14" x14ac:dyDescent="0.3">
      <c r="A142">
        <v>140</v>
      </c>
      <c r="B142" t="str">
        <v/>
      </c>
      <c r="C142" s="9" t="str">
        <v>00.01.1900</v>
      </c>
      <c r="D142" s="1" t="str">
        <v/>
      </c>
      <c r="E142" s="1" t="str">
        <f t="shared" si="19"/>
        <v/>
      </c>
      <c r="F142" t="str">
        <v/>
      </c>
      <c r="G142" s="1" t="str">
        <f t="shared" si="20"/>
        <v/>
      </c>
      <c r="H142" t="str">
        <v/>
      </c>
      <c r="I142" s="1" t="str">
        <f t="shared" si="16"/>
        <v/>
      </c>
      <c r="K142" t="str">
        <f t="shared" si="17"/>
        <v/>
      </c>
      <c r="M142" t="str">
        <f t="shared" si="18"/>
        <v/>
      </c>
      <c r="N142" t="str">
        <f t="shared" si="21"/>
        <v/>
      </c>
    </row>
    <row r="143" spans="1:14" x14ac:dyDescent="0.3">
      <c r="A143">
        <v>141</v>
      </c>
      <c r="B143" t="str">
        <v/>
      </c>
      <c r="C143" s="9" t="str">
        <v>00.01.1900</v>
      </c>
      <c r="D143" s="1" t="str">
        <v/>
      </c>
      <c r="E143" s="1" t="str">
        <f t="shared" si="19"/>
        <v/>
      </c>
      <c r="F143" t="str">
        <v/>
      </c>
      <c r="G143" s="1" t="str">
        <f t="shared" si="20"/>
        <v/>
      </c>
      <c r="H143" t="str">
        <v/>
      </c>
      <c r="I143" s="1" t="str">
        <f t="shared" si="16"/>
        <v/>
      </c>
      <c r="K143" t="str">
        <f t="shared" si="17"/>
        <v/>
      </c>
      <c r="M143" t="str">
        <f t="shared" si="18"/>
        <v/>
      </c>
      <c r="N143" t="str">
        <f t="shared" si="21"/>
        <v/>
      </c>
    </row>
    <row r="144" spans="1:14" x14ac:dyDescent="0.3">
      <c r="A144">
        <v>142</v>
      </c>
      <c r="B144" t="str">
        <v/>
      </c>
      <c r="C144" s="9" t="str">
        <v>00.01.1900</v>
      </c>
      <c r="D144" s="1" t="str">
        <v/>
      </c>
      <c r="E144" s="1" t="str">
        <f t="shared" si="19"/>
        <v/>
      </c>
      <c r="F144" t="str">
        <v/>
      </c>
      <c r="G144" s="1" t="str">
        <f t="shared" si="20"/>
        <v/>
      </c>
      <c r="H144" t="str">
        <v/>
      </c>
      <c r="I144" s="1" t="str">
        <f t="shared" si="16"/>
        <v/>
      </c>
      <c r="K144" t="str">
        <f t="shared" si="17"/>
        <v/>
      </c>
      <c r="M144" t="str">
        <f t="shared" si="18"/>
        <v/>
      </c>
      <c r="N144" t="str">
        <f t="shared" si="21"/>
        <v/>
      </c>
    </row>
    <row r="145" spans="1:14" x14ac:dyDescent="0.3">
      <c r="A145">
        <v>143</v>
      </c>
      <c r="B145" t="str">
        <v/>
      </c>
      <c r="C145" s="9" t="str">
        <v>00.01.1900</v>
      </c>
      <c r="D145" s="1" t="str">
        <v/>
      </c>
      <c r="E145" s="1" t="str">
        <f t="shared" si="19"/>
        <v/>
      </c>
      <c r="F145" t="str">
        <v/>
      </c>
      <c r="G145" s="1" t="str">
        <f t="shared" si="20"/>
        <v/>
      </c>
      <c r="H145" t="str">
        <v/>
      </c>
      <c r="I145" s="1" t="str">
        <f t="shared" si="16"/>
        <v/>
      </c>
      <c r="K145" t="str">
        <f t="shared" si="17"/>
        <v/>
      </c>
      <c r="M145" t="str">
        <f t="shared" si="18"/>
        <v/>
      </c>
      <c r="N145" t="str">
        <f t="shared" si="21"/>
        <v/>
      </c>
    </row>
    <row r="146" spans="1:14" x14ac:dyDescent="0.3">
      <c r="A146">
        <v>144</v>
      </c>
      <c r="B146" t="str">
        <v/>
      </c>
      <c r="C146" s="9" t="str">
        <v>00.01.1900</v>
      </c>
      <c r="D146" s="1" t="str">
        <v/>
      </c>
      <c r="E146" s="1" t="str">
        <f t="shared" si="19"/>
        <v/>
      </c>
      <c r="F146" t="str">
        <v/>
      </c>
      <c r="G146" s="1" t="str">
        <f t="shared" si="20"/>
        <v/>
      </c>
      <c r="H146" t="str">
        <v/>
      </c>
      <c r="I146" s="1" t="str">
        <f t="shared" si="16"/>
        <v/>
      </c>
      <c r="K146" t="str">
        <f t="shared" si="17"/>
        <v/>
      </c>
      <c r="M146" t="str">
        <f t="shared" si="18"/>
        <v/>
      </c>
      <c r="N146" t="str">
        <f t="shared" si="21"/>
        <v/>
      </c>
    </row>
    <row r="147" spans="1:14" x14ac:dyDescent="0.3">
      <c r="A147">
        <v>145</v>
      </c>
      <c r="B147" t="str">
        <v/>
      </c>
      <c r="C147" s="9" t="str">
        <v>00.01.1900</v>
      </c>
      <c r="D147" s="1" t="str">
        <v/>
      </c>
      <c r="E147" s="1" t="str">
        <f t="shared" si="19"/>
        <v/>
      </c>
      <c r="F147" t="str">
        <v/>
      </c>
      <c r="G147" s="1" t="str">
        <f t="shared" si="20"/>
        <v/>
      </c>
      <c r="H147" t="str">
        <v/>
      </c>
      <c r="I147" s="1" t="str">
        <f t="shared" si="16"/>
        <v/>
      </c>
      <c r="K147" t="str">
        <f t="shared" si="17"/>
        <v/>
      </c>
      <c r="M147" t="str">
        <f t="shared" si="18"/>
        <v/>
      </c>
      <c r="N147" t="str">
        <f t="shared" si="21"/>
        <v/>
      </c>
    </row>
    <row r="148" spans="1:14" x14ac:dyDescent="0.3">
      <c r="A148">
        <v>146</v>
      </c>
      <c r="B148" t="str">
        <v/>
      </c>
      <c r="C148" s="9" t="str">
        <v>00.01.1900</v>
      </c>
      <c r="D148" s="1" t="str">
        <v/>
      </c>
      <c r="E148" s="1" t="str">
        <f t="shared" si="19"/>
        <v/>
      </c>
      <c r="F148" t="str">
        <v/>
      </c>
      <c r="G148" s="1" t="str">
        <f t="shared" si="20"/>
        <v/>
      </c>
      <c r="H148" t="str">
        <v/>
      </c>
      <c r="I148" s="1" t="str">
        <f t="shared" si="16"/>
        <v/>
      </c>
      <c r="K148" t="str">
        <f t="shared" si="17"/>
        <v/>
      </c>
      <c r="M148" t="str">
        <f t="shared" si="18"/>
        <v/>
      </c>
      <c r="N148" t="str">
        <f t="shared" si="21"/>
        <v/>
      </c>
    </row>
    <row r="149" spans="1:14" x14ac:dyDescent="0.3">
      <c r="A149">
        <v>147</v>
      </c>
      <c r="B149" t="str">
        <v/>
      </c>
      <c r="C149" s="9" t="str">
        <v>00.01.1900</v>
      </c>
      <c r="D149" s="1" t="str">
        <v/>
      </c>
      <c r="E149" s="1" t="str">
        <f t="shared" si="19"/>
        <v/>
      </c>
      <c r="F149" t="str">
        <v/>
      </c>
      <c r="G149" s="1" t="str">
        <f t="shared" si="20"/>
        <v/>
      </c>
      <c r="H149" t="str">
        <v/>
      </c>
      <c r="I149" s="1" t="str">
        <f t="shared" si="16"/>
        <v/>
      </c>
      <c r="K149" t="str">
        <f t="shared" si="17"/>
        <v/>
      </c>
      <c r="M149" t="str">
        <f t="shared" si="18"/>
        <v/>
      </c>
      <c r="N149" t="str">
        <f t="shared" si="21"/>
        <v/>
      </c>
    </row>
    <row r="150" spans="1:14" x14ac:dyDescent="0.3">
      <c r="A150">
        <v>148</v>
      </c>
      <c r="B150" t="str">
        <v/>
      </c>
      <c r="C150" s="9" t="str">
        <v>00.01.1900</v>
      </c>
      <c r="D150" s="1" t="str">
        <v/>
      </c>
      <c r="E150" s="1" t="str">
        <f t="shared" si="19"/>
        <v/>
      </c>
      <c r="F150" t="str">
        <v/>
      </c>
      <c r="G150" s="1" t="str">
        <f t="shared" si="20"/>
        <v/>
      </c>
      <c r="H150" t="str">
        <v/>
      </c>
      <c r="I150" s="1" t="str">
        <f t="shared" si="16"/>
        <v/>
      </c>
      <c r="K150" t="str">
        <f t="shared" si="17"/>
        <v/>
      </c>
      <c r="M150" t="str">
        <f t="shared" si="18"/>
        <v/>
      </c>
      <c r="N150" t="str">
        <f t="shared" si="21"/>
        <v/>
      </c>
    </row>
    <row r="151" spans="1:14" x14ac:dyDescent="0.3">
      <c r="A151">
        <v>149</v>
      </c>
      <c r="B151" t="str">
        <v/>
      </c>
      <c r="C151" s="9" t="str">
        <v>00.01.1900</v>
      </c>
      <c r="D151" s="1" t="str">
        <v/>
      </c>
      <c r="E151" s="1" t="str">
        <f t="shared" si="19"/>
        <v/>
      </c>
      <c r="F151" t="str">
        <v/>
      </c>
      <c r="G151" s="1" t="str">
        <f t="shared" si="20"/>
        <v/>
      </c>
      <c r="H151" t="str">
        <v/>
      </c>
      <c r="I151" s="1" t="str">
        <f t="shared" si="16"/>
        <v/>
      </c>
      <c r="K151" t="str">
        <f t="shared" si="17"/>
        <v/>
      </c>
      <c r="M151" t="str">
        <f t="shared" si="18"/>
        <v/>
      </c>
      <c r="N151" t="str">
        <f t="shared" si="21"/>
        <v/>
      </c>
    </row>
    <row r="152" spans="1:14" x14ac:dyDescent="0.3">
      <c r="A152">
        <v>150</v>
      </c>
      <c r="B152" t="str">
        <v/>
      </c>
      <c r="C152" s="9" t="str">
        <v>00.01.1900</v>
      </c>
      <c r="D152" s="1" t="str">
        <v/>
      </c>
      <c r="E152" s="1" t="str">
        <f t="shared" si="19"/>
        <v/>
      </c>
      <c r="F152" t="str">
        <v/>
      </c>
      <c r="G152" s="1" t="str">
        <f t="shared" si="20"/>
        <v/>
      </c>
      <c r="H152" t="str">
        <v/>
      </c>
      <c r="I152" s="1" t="str">
        <f t="shared" si="16"/>
        <v/>
      </c>
      <c r="K152" t="str">
        <f t="shared" si="17"/>
        <v/>
      </c>
      <c r="M152" t="str">
        <f t="shared" si="18"/>
        <v/>
      </c>
      <c r="N152" t="str">
        <f t="shared" si="21"/>
        <v/>
      </c>
    </row>
    <row r="153" spans="1:14" x14ac:dyDescent="0.3">
      <c r="A153">
        <v>0</v>
      </c>
      <c r="B153" t="str">
        <v/>
      </c>
      <c r="C153" s="9" t="str">
        <v>00.01.1900</v>
      </c>
      <c r="D153" s="1" t="str">
        <v/>
      </c>
      <c r="E153" s="1" t="str">
        <f t="shared" si="19"/>
        <v/>
      </c>
      <c r="F153" t="str">
        <v/>
      </c>
      <c r="G153" s="1" t="str">
        <f t="shared" si="20"/>
        <v/>
      </c>
      <c r="H153" t="str">
        <v/>
      </c>
      <c r="I153" s="1" t="str">
        <f t="shared" si="16"/>
        <v/>
      </c>
      <c r="K153" t="str">
        <f t="shared" si="17"/>
        <v/>
      </c>
      <c r="M153" t="str">
        <f t="shared" si="18"/>
        <v/>
      </c>
      <c r="N153" t="str">
        <f t="shared" si="21"/>
        <v/>
      </c>
    </row>
    <row r="154" spans="1:14" x14ac:dyDescent="0.3">
      <c r="A154">
        <v>0</v>
      </c>
      <c r="B154" t="str">
        <v/>
      </c>
      <c r="C154" s="9" t="str">
        <v>00.01.1900</v>
      </c>
      <c r="D154" s="1" t="str">
        <v/>
      </c>
      <c r="E154" s="1" t="str">
        <f t="shared" si="19"/>
        <v/>
      </c>
      <c r="F154" t="str">
        <v/>
      </c>
      <c r="G154" s="1" t="str">
        <f t="shared" si="20"/>
        <v/>
      </c>
      <c r="H154" t="str">
        <v/>
      </c>
      <c r="I154" s="1" t="str">
        <f t="shared" si="16"/>
        <v/>
      </c>
      <c r="K154" t="str">
        <f t="shared" si="17"/>
        <v/>
      </c>
      <c r="M154" t="str">
        <f t="shared" si="18"/>
        <v/>
      </c>
      <c r="N154" t="str">
        <f t="shared" si="21"/>
        <v/>
      </c>
    </row>
    <row r="155" spans="1:14" x14ac:dyDescent="0.3">
      <c r="A155">
        <v>0</v>
      </c>
      <c r="B155" t="str">
        <v/>
      </c>
      <c r="C155" s="9" t="str">
        <v>00.01.1900</v>
      </c>
      <c r="D155" s="1" t="str">
        <v/>
      </c>
      <c r="E155" s="1" t="str">
        <f t="shared" si="19"/>
        <v/>
      </c>
      <c r="F155" t="str">
        <v/>
      </c>
      <c r="G155" s="1" t="str">
        <f t="shared" si="20"/>
        <v/>
      </c>
      <c r="H155" t="str">
        <v/>
      </c>
      <c r="I155" s="1" t="str">
        <f t="shared" si="16"/>
        <v/>
      </c>
      <c r="K155" t="str">
        <f t="shared" si="17"/>
        <v/>
      </c>
      <c r="M155" t="str">
        <f t="shared" si="18"/>
        <v/>
      </c>
      <c r="N155" t="str">
        <f t="shared" si="21"/>
        <v/>
      </c>
    </row>
    <row r="156" spans="1:14" x14ac:dyDescent="0.3">
      <c r="A156">
        <v>0</v>
      </c>
      <c r="B156" t="str">
        <v/>
      </c>
      <c r="C156" s="9" t="str">
        <v>00.01.1900</v>
      </c>
      <c r="D156" s="1" t="str">
        <v/>
      </c>
      <c r="E156" s="1" t="str">
        <f t="shared" si="19"/>
        <v/>
      </c>
      <c r="F156" t="str">
        <v/>
      </c>
      <c r="G156" s="1" t="str">
        <f t="shared" si="20"/>
        <v/>
      </c>
      <c r="H156" t="str">
        <v/>
      </c>
      <c r="I156" s="1" t="str">
        <f t="shared" si="16"/>
        <v/>
      </c>
      <c r="K156" t="str">
        <f t="shared" si="17"/>
        <v/>
      </c>
      <c r="M156" t="str">
        <f t="shared" si="18"/>
        <v/>
      </c>
      <c r="N156" t="str">
        <f t="shared" si="21"/>
        <v/>
      </c>
    </row>
    <row r="157" spans="1:14" x14ac:dyDescent="0.3">
      <c r="A157">
        <v>0</v>
      </c>
      <c r="B157" t="str">
        <v/>
      </c>
      <c r="C157" s="9" t="str">
        <v>00.01.1900</v>
      </c>
      <c r="D157" s="1" t="str">
        <v/>
      </c>
      <c r="E157" s="1" t="str">
        <f t="shared" si="19"/>
        <v/>
      </c>
      <c r="F157" t="str">
        <v/>
      </c>
      <c r="G157" s="1" t="str">
        <f t="shared" si="20"/>
        <v/>
      </c>
      <c r="H157" t="str">
        <v/>
      </c>
      <c r="I157" s="1" t="str">
        <f t="shared" si="16"/>
        <v/>
      </c>
      <c r="K157" t="str">
        <f t="shared" si="17"/>
        <v/>
      </c>
      <c r="M157" t="str">
        <f t="shared" si="18"/>
        <v/>
      </c>
      <c r="N157" t="str">
        <f t="shared" si="21"/>
        <v/>
      </c>
    </row>
    <row r="158" spans="1:14" x14ac:dyDescent="0.3">
      <c r="A158">
        <v>0</v>
      </c>
      <c r="B158" t="str">
        <v/>
      </c>
      <c r="C158" s="9" t="str">
        <v>00.01.1900</v>
      </c>
      <c r="D158" s="1" t="str">
        <v/>
      </c>
      <c r="E158" s="1" t="str">
        <f t="shared" si="19"/>
        <v/>
      </c>
      <c r="F158" t="str">
        <v/>
      </c>
      <c r="G158" s="1" t="str">
        <f t="shared" si="20"/>
        <v/>
      </c>
      <c r="H158" t="str">
        <v/>
      </c>
      <c r="I158" s="1" t="str">
        <f t="shared" si="16"/>
        <v/>
      </c>
      <c r="K158" t="str">
        <f t="shared" si="17"/>
        <v/>
      </c>
      <c r="M158" t="str">
        <f t="shared" si="18"/>
        <v/>
      </c>
      <c r="N158" t="str">
        <f t="shared" si="21"/>
        <v/>
      </c>
    </row>
    <row r="159" spans="1:14" x14ac:dyDescent="0.3">
      <c r="A159">
        <v>0</v>
      </c>
      <c r="B159" t="str">
        <v/>
      </c>
      <c r="C159" s="9" t="str">
        <v>00.01.1900</v>
      </c>
      <c r="D159" s="1" t="str">
        <v/>
      </c>
      <c r="E159" s="1" t="str">
        <f t="shared" si="19"/>
        <v/>
      </c>
      <c r="F159" t="str">
        <v/>
      </c>
      <c r="G159" s="1" t="str">
        <f t="shared" si="20"/>
        <v/>
      </c>
      <c r="H159" t="str">
        <v/>
      </c>
      <c r="I159" s="1" t="str">
        <f t="shared" si="16"/>
        <v/>
      </c>
      <c r="K159" t="str">
        <f t="shared" si="17"/>
        <v/>
      </c>
      <c r="M159" t="str">
        <f t="shared" si="18"/>
        <v/>
      </c>
      <c r="N159" t="str">
        <f t="shared" si="21"/>
        <v/>
      </c>
    </row>
    <row r="160" spans="1:14" x14ac:dyDescent="0.3">
      <c r="A160">
        <v>0</v>
      </c>
      <c r="B160" t="str">
        <v/>
      </c>
      <c r="C160" s="9" t="str">
        <v>00.01.1900</v>
      </c>
      <c r="D160" s="1" t="str">
        <v/>
      </c>
      <c r="E160" s="1" t="str">
        <f t="shared" si="19"/>
        <v/>
      </c>
      <c r="F160" t="str">
        <v/>
      </c>
      <c r="G160" s="1" t="str">
        <f t="shared" si="20"/>
        <v/>
      </c>
      <c r="H160" t="str">
        <v/>
      </c>
      <c r="I160" s="1" t="str">
        <f t="shared" si="16"/>
        <v/>
      </c>
      <c r="K160" t="str">
        <f t="shared" si="17"/>
        <v/>
      </c>
      <c r="M160" t="str">
        <f t="shared" si="18"/>
        <v/>
      </c>
      <c r="N160" t="str">
        <f t="shared" si="21"/>
        <v/>
      </c>
    </row>
    <row r="161" spans="1:14" x14ac:dyDescent="0.3">
      <c r="A161">
        <v>0</v>
      </c>
      <c r="B161" t="str">
        <v/>
      </c>
      <c r="C161" s="9" t="str">
        <v>00.01.1900</v>
      </c>
      <c r="D161" s="1" t="str">
        <v/>
      </c>
      <c r="E161" s="1" t="str">
        <f t="shared" si="19"/>
        <v/>
      </c>
      <c r="F161" t="str">
        <v/>
      </c>
      <c r="G161" s="1" t="str">
        <f t="shared" si="20"/>
        <v/>
      </c>
      <c r="H161" t="str">
        <v/>
      </c>
      <c r="I161" s="1" t="str">
        <f t="shared" si="16"/>
        <v/>
      </c>
      <c r="K161" t="str">
        <f t="shared" si="17"/>
        <v/>
      </c>
      <c r="M161" t="str">
        <f t="shared" si="18"/>
        <v/>
      </c>
      <c r="N161" t="str">
        <f t="shared" si="21"/>
        <v/>
      </c>
    </row>
    <row r="162" spans="1:14" x14ac:dyDescent="0.3">
      <c r="A162">
        <v>0</v>
      </c>
      <c r="B162" t="str">
        <v/>
      </c>
      <c r="C162" s="9" t="str">
        <v>00.01.1900</v>
      </c>
      <c r="D162" s="1" t="str">
        <v/>
      </c>
      <c r="E162" s="1" t="str">
        <f t="shared" si="19"/>
        <v/>
      </c>
      <c r="F162" t="str">
        <v/>
      </c>
      <c r="G162" s="1" t="str">
        <f t="shared" si="20"/>
        <v/>
      </c>
      <c r="H162" t="str">
        <v/>
      </c>
      <c r="I162" s="1" t="str">
        <f t="shared" si="16"/>
        <v/>
      </c>
      <c r="K162" t="str">
        <f t="shared" si="17"/>
        <v/>
      </c>
      <c r="M162" t="str">
        <f t="shared" si="18"/>
        <v/>
      </c>
      <c r="N162" t="str">
        <f t="shared" si="21"/>
        <v/>
      </c>
    </row>
    <row r="163" spans="1:14" x14ac:dyDescent="0.3">
      <c r="A163">
        <v>0</v>
      </c>
      <c r="B163" t="str">
        <v/>
      </c>
      <c r="C163" s="9" t="str">
        <v>00.01.1900</v>
      </c>
      <c r="D163" s="1" t="str">
        <v/>
      </c>
      <c r="E163" s="1" t="str">
        <f t="shared" si="19"/>
        <v/>
      </c>
      <c r="F163" t="str">
        <v/>
      </c>
      <c r="G163" s="1" t="str">
        <f t="shared" si="20"/>
        <v/>
      </c>
      <c r="H163" t="str">
        <v/>
      </c>
      <c r="I163" s="1" t="str">
        <f t="shared" ref="I163:I194" si="22">IF(H163="", "", LEN(H163))</f>
        <v/>
      </c>
      <c r="K163" t="str">
        <f t="shared" si="17"/>
        <v/>
      </c>
      <c r="M163" t="str">
        <f t="shared" ref="M163:M194" si="23">IF(L163="", "", B163=L163)</f>
        <v/>
      </c>
      <c r="N163" t="str">
        <f t="shared" si="21"/>
        <v/>
      </c>
    </row>
    <row r="164" spans="1:14" x14ac:dyDescent="0.3">
      <c r="A164">
        <v>0</v>
      </c>
      <c r="B164" t="str">
        <v/>
      </c>
      <c r="C164" s="9" t="str">
        <v>00.01.1900</v>
      </c>
      <c r="D164" s="1" t="str">
        <v/>
      </c>
      <c r="E164" s="1" t="str">
        <f t="shared" si="19"/>
        <v/>
      </c>
      <c r="F164" t="str">
        <v/>
      </c>
      <c r="G164" s="1" t="str">
        <f t="shared" si="20"/>
        <v/>
      </c>
      <c r="H164" t="str">
        <v/>
      </c>
      <c r="I164" s="1" t="str">
        <f t="shared" si="22"/>
        <v/>
      </c>
      <c r="K164" t="str">
        <f t="shared" si="17"/>
        <v/>
      </c>
      <c r="M164" t="str">
        <f t="shared" si="23"/>
        <v/>
      </c>
      <c r="N164" t="str">
        <f t="shared" si="21"/>
        <v/>
      </c>
    </row>
    <row r="165" spans="1:14" x14ac:dyDescent="0.3">
      <c r="A165">
        <v>0</v>
      </c>
      <c r="B165" t="str">
        <v/>
      </c>
      <c r="C165" s="9" t="str">
        <v>00.01.1900</v>
      </c>
      <c r="D165" s="1" t="str">
        <v/>
      </c>
      <c r="E165" s="1" t="str">
        <f t="shared" si="19"/>
        <v/>
      </c>
      <c r="F165" t="str">
        <v/>
      </c>
      <c r="G165" s="1" t="str">
        <f t="shared" si="20"/>
        <v/>
      </c>
      <c r="H165" t="str">
        <v/>
      </c>
      <c r="I165" s="1" t="str">
        <f t="shared" si="22"/>
        <v/>
      </c>
      <c r="K165" t="str">
        <f t="shared" si="17"/>
        <v/>
      </c>
      <c r="M165" t="str">
        <f t="shared" si="23"/>
        <v/>
      </c>
      <c r="N165" t="str">
        <f t="shared" si="21"/>
        <v/>
      </c>
    </row>
    <row r="166" spans="1:14" x14ac:dyDescent="0.3">
      <c r="A166">
        <v>0</v>
      </c>
      <c r="B166" t="str">
        <v/>
      </c>
      <c r="C166" s="9" t="str">
        <v>00.01.1900</v>
      </c>
      <c r="D166" s="1" t="str">
        <v/>
      </c>
      <c r="E166" s="1" t="str">
        <f t="shared" si="19"/>
        <v/>
      </c>
      <c r="F166" t="str">
        <v/>
      </c>
      <c r="G166" s="1" t="str">
        <f t="shared" si="20"/>
        <v/>
      </c>
      <c r="H166" t="str">
        <v/>
      </c>
      <c r="I166" s="1" t="str">
        <f t="shared" si="22"/>
        <v/>
      </c>
      <c r="K166" t="str">
        <f t="shared" si="17"/>
        <v/>
      </c>
      <c r="M166" t="str">
        <f t="shared" si="23"/>
        <v/>
      </c>
      <c r="N166" t="str">
        <f t="shared" si="21"/>
        <v/>
      </c>
    </row>
    <row r="167" spans="1:14" x14ac:dyDescent="0.3">
      <c r="A167">
        <v>0</v>
      </c>
      <c r="B167" t="str">
        <v/>
      </c>
      <c r="C167" s="9" t="str">
        <v>00.01.1900</v>
      </c>
      <c r="D167" s="1" t="str">
        <v/>
      </c>
      <c r="E167" s="1" t="str">
        <f t="shared" si="19"/>
        <v/>
      </c>
      <c r="F167" t="str">
        <v/>
      </c>
      <c r="G167" s="1" t="str">
        <f t="shared" si="20"/>
        <v/>
      </c>
      <c r="H167" t="str">
        <v/>
      </c>
      <c r="I167" s="1" t="str">
        <f t="shared" si="22"/>
        <v/>
      </c>
      <c r="K167" t="str">
        <f t="shared" si="17"/>
        <v/>
      </c>
      <c r="M167" t="str">
        <f t="shared" si="23"/>
        <v/>
      </c>
      <c r="N167" t="str">
        <f t="shared" si="21"/>
        <v/>
      </c>
    </row>
    <row r="168" spans="1:14" x14ac:dyDescent="0.3">
      <c r="A168">
        <v>0</v>
      </c>
      <c r="B168" t="str">
        <v/>
      </c>
      <c r="C168" s="9" t="str">
        <v>00.01.1900</v>
      </c>
      <c r="D168" s="1" t="str">
        <v/>
      </c>
      <c r="E168" s="1" t="str">
        <f t="shared" si="19"/>
        <v/>
      </c>
      <c r="F168" t="str">
        <v/>
      </c>
      <c r="G168" s="1" t="str">
        <f t="shared" si="20"/>
        <v/>
      </c>
      <c r="H168" t="str">
        <v/>
      </c>
      <c r="I168" s="1" t="str">
        <f t="shared" si="22"/>
        <v/>
      </c>
      <c r="K168" t="str">
        <f t="shared" si="17"/>
        <v/>
      </c>
      <c r="M168" t="str">
        <f t="shared" si="23"/>
        <v/>
      </c>
      <c r="N168" t="str">
        <f t="shared" si="21"/>
        <v/>
      </c>
    </row>
    <row r="169" spans="1:14" x14ac:dyDescent="0.3">
      <c r="A169">
        <v>0</v>
      </c>
      <c r="B169" t="str">
        <v/>
      </c>
      <c r="C169" s="9" t="str">
        <v>00.01.1900</v>
      </c>
      <c r="D169" s="1" t="str">
        <v/>
      </c>
      <c r="E169" s="1" t="str">
        <f t="shared" si="19"/>
        <v/>
      </c>
      <c r="F169" t="str">
        <v/>
      </c>
      <c r="G169" s="1" t="str">
        <f t="shared" si="20"/>
        <v/>
      </c>
      <c r="H169" t="str">
        <v/>
      </c>
      <c r="I169" s="1" t="str">
        <f t="shared" si="22"/>
        <v/>
      </c>
      <c r="K169" t="str">
        <f t="shared" si="17"/>
        <v/>
      </c>
      <c r="M169" t="str">
        <f t="shared" si="23"/>
        <v/>
      </c>
      <c r="N169" t="str">
        <f t="shared" si="21"/>
        <v/>
      </c>
    </row>
    <row r="170" spans="1:14" x14ac:dyDescent="0.3">
      <c r="A170">
        <v>0</v>
      </c>
      <c r="B170" t="str">
        <v/>
      </c>
      <c r="C170" s="9" t="str">
        <v>00.01.1900</v>
      </c>
      <c r="D170" s="1" t="str">
        <v/>
      </c>
      <c r="E170" s="1" t="str">
        <f t="shared" si="19"/>
        <v/>
      </c>
      <c r="F170" t="str">
        <v/>
      </c>
      <c r="G170" s="1" t="str">
        <f t="shared" si="20"/>
        <v/>
      </c>
      <c r="H170" t="str">
        <v/>
      </c>
      <c r="I170" s="1" t="str">
        <f t="shared" si="22"/>
        <v/>
      </c>
      <c r="K170" t="str">
        <f t="shared" si="17"/>
        <v/>
      </c>
      <c r="M170" t="str">
        <f t="shared" si="23"/>
        <v/>
      </c>
      <c r="N170" t="str">
        <f t="shared" si="21"/>
        <v/>
      </c>
    </row>
    <row r="171" spans="1:14" x14ac:dyDescent="0.3">
      <c r="A171">
        <v>0</v>
      </c>
      <c r="B171" t="str">
        <v/>
      </c>
      <c r="C171" s="9" t="str">
        <v>00.01.1900</v>
      </c>
      <c r="D171" s="1" t="str">
        <v/>
      </c>
      <c r="E171" s="1" t="str">
        <f t="shared" si="19"/>
        <v/>
      </c>
      <c r="F171" t="str">
        <v/>
      </c>
      <c r="G171" s="1" t="str">
        <f t="shared" si="20"/>
        <v/>
      </c>
      <c r="H171" t="str">
        <v/>
      </c>
      <c r="I171" s="1" t="str">
        <f t="shared" si="22"/>
        <v/>
      </c>
      <c r="K171" t="str">
        <f t="shared" si="17"/>
        <v/>
      </c>
      <c r="M171" t="str">
        <f t="shared" si="23"/>
        <v/>
      </c>
      <c r="N171" t="str">
        <f t="shared" si="21"/>
        <v/>
      </c>
    </row>
    <row r="172" spans="1:14" x14ac:dyDescent="0.3">
      <c r="A172">
        <v>0</v>
      </c>
      <c r="B172" t="str">
        <v/>
      </c>
      <c r="C172" s="9" t="str">
        <v>00.01.1900</v>
      </c>
      <c r="D172" s="1" t="str">
        <v/>
      </c>
      <c r="E172" s="1" t="str">
        <f t="shared" si="19"/>
        <v/>
      </c>
      <c r="F172" t="str">
        <v/>
      </c>
      <c r="G172" s="1" t="str">
        <f t="shared" si="20"/>
        <v/>
      </c>
      <c r="H172" t="str">
        <v/>
      </c>
      <c r="I172" s="1" t="str">
        <f t="shared" si="22"/>
        <v/>
      </c>
      <c r="K172" t="str">
        <f t="shared" si="17"/>
        <v/>
      </c>
      <c r="M172" t="str">
        <f t="shared" si="23"/>
        <v/>
      </c>
      <c r="N172" t="str">
        <f t="shared" si="21"/>
        <v/>
      </c>
    </row>
    <row r="173" spans="1:14" x14ac:dyDescent="0.3">
      <c r="C173" s="9"/>
      <c r="E173" s="1" t="str">
        <f t="shared" si="19"/>
        <v/>
      </c>
      <c r="G173" s="1" t="str">
        <f t="shared" si="20"/>
        <v/>
      </c>
      <c r="I173" s="1" t="str">
        <f t="shared" si="22"/>
        <v/>
      </c>
      <c r="K173" t="str">
        <f t="shared" si="17"/>
        <v/>
      </c>
      <c r="M173" t="str">
        <f t="shared" si="23"/>
        <v/>
      </c>
      <c r="N173" t="str">
        <f t="shared" si="21"/>
        <v/>
      </c>
    </row>
    <row r="174" spans="1:14" x14ac:dyDescent="0.3">
      <c r="C174" s="9"/>
      <c r="E174" s="1" t="str">
        <f t="shared" si="19"/>
        <v/>
      </c>
      <c r="G174" s="1" t="str">
        <f t="shared" si="20"/>
        <v/>
      </c>
      <c r="I174" s="1" t="str">
        <f t="shared" si="22"/>
        <v/>
      </c>
      <c r="K174" t="str">
        <f t="shared" si="17"/>
        <v/>
      </c>
      <c r="M174" t="str">
        <f t="shared" si="23"/>
        <v/>
      </c>
      <c r="N174" t="str">
        <f t="shared" si="21"/>
        <v/>
      </c>
    </row>
    <row r="175" spans="1:14" x14ac:dyDescent="0.3">
      <c r="C175" s="9"/>
      <c r="E175" s="1" t="str">
        <f t="shared" si="19"/>
        <v/>
      </c>
      <c r="G175" s="1" t="str">
        <f t="shared" si="20"/>
        <v/>
      </c>
      <c r="I175" s="1" t="str">
        <f t="shared" si="22"/>
        <v/>
      </c>
      <c r="K175" t="str">
        <f t="shared" si="17"/>
        <v/>
      </c>
      <c r="M175" t="str">
        <f t="shared" si="23"/>
        <v/>
      </c>
      <c r="N175" t="str">
        <f t="shared" si="21"/>
        <v/>
      </c>
    </row>
    <row r="176" spans="1:14" x14ac:dyDescent="0.3">
      <c r="C176" s="9"/>
      <c r="E176" s="1" t="str">
        <f t="shared" si="19"/>
        <v/>
      </c>
      <c r="G176" s="1" t="str">
        <f t="shared" si="20"/>
        <v/>
      </c>
      <c r="I176" s="1" t="str">
        <f t="shared" si="22"/>
        <v/>
      </c>
      <c r="K176" t="str">
        <f t="shared" si="17"/>
        <v/>
      </c>
      <c r="M176" t="str">
        <f t="shared" si="23"/>
        <v/>
      </c>
      <c r="N176" t="str">
        <f t="shared" si="21"/>
        <v/>
      </c>
    </row>
    <row r="177" spans="3:14" x14ac:dyDescent="0.3">
      <c r="C177" s="9"/>
      <c r="E177" s="1" t="str">
        <f t="shared" si="19"/>
        <v/>
      </c>
      <c r="G177" s="1" t="str">
        <f t="shared" si="20"/>
        <v/>
      </c>
      <c r="I177" s="1" t="str">
        <f t="shared" si="22"/>
        <v/>
      </c>
      <c r="K177" t="str">
        <f t="shared" si="17"/>
        <v/>
      </c>
      <c r="M177" t="str">
        <f t="shared" si="23"/>
        <v/>
      </c>
      <c r="N177" t="str">
        <f t="shared" si="21"/>
        <v/>
      </c>
    </row>
    <row r="178" spans="3:14" x14ac:dyDescent="0.3">
      <c r="C178" s="9"/>
      <c r="E178" s="1" t="str">
        <f t="shared" si="19"/>
        <v/>
      </c>
      <c r="G178" s="1" t="str">
        <f t="shared" si="20"/>
        <v/>
      </c>
      <c r="I178" s="1" t="str">
        <f t="shared" si="22"/>
        <v/>
      </c>
      <c r="K178" t="str">
        <f t="shared" si="17"/>
        <v/>
      </c>
      <c r="M178" t="str">
        <f t="shared" si="23"/>
        <v/>
      </c>
      <c r="N178" t="str">
        <f t="shared" si="21"/>
        <v/>
      </c>
    </row>
    <row r="179" spans="3:14" x14ac:dyDescent="0.3">
      <c r="C179" s="9"/>
      <c r="E179" s="1" t="str">
        <f t="shared" si="19"/>
        <v/>
      </c>
      <c r="G179" s="1" t="str">
        <f t="shared" si="20"/>
        <v/>
      </c>
      <c r="I179" s="1" t="str">
        <f t="shared" si="22"/>
        <v/>
      </c>
      <c r="K179" t="str">
        <f t="shared" si="17"/>
        <v/>
      </c>
      <c r="M179" t="str">
        <f t="shared" si="23"/>
        <v/>
      </c>
      <c r="N179" t="str">
        <f t="shared" si="21"/>
        <v/>
      </c>
    </row>
    <row r="180" spans="3:14" x14ac:dyDescent="0.3">
      <c r="C180" s="9"/>
      <c r="E180" s="1" t="str">
        <f t="shared" si="19"/>
        <v/>
      </c>
      <c r="G180" s="1" t="str">
        <f t="shared" si="20"/>
        <v/>
      </c>
      <c r="I180" s="1" t="str">
        <f t="shared" si="22"/>
        <v/>
      </c>
      <c r="K180" t="str">
        <f t="shared" si="17"/>
        <v/>
      </c>
      <c r="M180" t="str">
        <f t="shared" si="23"/>
        <v/>
      </c>
      <c r="N180" t="str">
        <f t="shared" si="21"/>
        <v/>
      </c>
    </row>
    <row r="181" spans="3:14" x14ac:dyDescent="0.3">
      <c r="C181" s="9"/>
      <c r="E181" s="1" t="str">
        <f t="shared" si="19"/>
        <v/>
      </c>
      <c r="G181" s="1" t="str">
        <f t="shared" si="20"/>
        <v/>
      </c>
      <c r="I181" s="1" t="str">
        <f t="shared" si="22"/>
        <v/>
      </c>
      <c r="K181" t="str">
        <f t="shared" si="17"/>
        <v/>
      </c>
      <c r="M181" t="str">
        <f t="shared" si="23"/>
        <v/>
      </c>
      <c r="N181" t="str">
        <f t="shared" si="21"/>
        <v/>
      </c>
    </row>
    <row r="182" spans="3:14" x14ac:dyDescent="0.3">
      <c r="C182" s="9"/>
      <c r="E182" s="1" t="str">
        <f t="shared" si="19"/>
        <v/>
      </c>
      <c r="G182" s="1" t="str">
        <f t="shared" si="20"/>
        <v/>
      </c>
      <c r="I182" s="1" t="str">
        <f t="shared" si="22"/>
        <v/>
      </c>
      <c r="K182" t="str">
        <f t="shared" si="17"/>
        <v/>
      </c>
      <c r="M182" t="str">
        <f t="shared" si="23"/>
        <v/>
      </c>
      <c r="N182" t="str">
        <f t="shared" si="21"/>
        <v/>
      </c>
    </row>
    <row r="183" spans="3:14" x14ac:dyDescent="0.3">
      <c r="C183" s="9"/>
      <c r="E183" s="1" t="str">
        <f t="shared" si="19"/>
        <v/>
      </c>
      <c r="G183" s="1" t="str">
        <f t="shared" si="20"/>
        <v/>
      </c>
      <c r="I183" s="1" t="str">
        <f t="shared" si="22"/>
        <v/>
      </c>
      <c r="K183" t="str">
        <f t="shared" si="17"/>
        <v/>
      </c>
      <c r="M183" t="str">
        <f t="shared" si="23"/>
        <v/>
      </c>
      <c r="N183" t="str">
        <f t="shared" si="21"/>
        <v/>
      </c>
    </row>
    <row r="184" spans="3:14" x14ac:dyDescent="0.3">
      <c r="C184" s="9"/>
      <c r="E184" s="1" t="str">
        <f t="shared" si="19"/>
        <v/>
      </c>
      <c r="G184" s="1" t="str">
        <f t="shared" si="20"/>
        <v/>
      </c>
      <c r="I184" s="1" t="str">
        <f t="shared" si="22"/>
        <v/>
      </c>
      <c r="K184" t="str">
        <f t="shared" si="17"/>
        <v/>
      </c>
      <c r="M184" t="str">
        <f t="shared" si="23"/>
        <v/>
      </c>
      <c r="N184" t="str">
        <f t="shared" si="21"/>
        <v/>
      </c>
    </row>
    <row r="185" spans="3:14" x14ac:dyDescent="0.3">
      <c r="C185" s="9"/>
      <c r="E185" s="1" t="str">
        <f t="shared" si="19"/>
        <v/>
      </c>
      <c r="G185" s="1" t="str">
        <f t="shared" si="20"/>
        <v/>
      </c>
      <c r="I185" s="1" t="str">
        <f t="shared" si="22"/>
        <v/>
      </c>
      <c r="K185" t="str">
        <f t="shared" si="17"/>
        <v/>
      </c>
      <c r="M185" t="str">
        <f t="shared" si="23"/>
        <v/>
      </c>
      <c r="N185" t="str">
        <f t="shared" si="21"/>
        <v/>
      </c>
    </row>
    <row r="186" spans="3:14" x14ac:dyDescent="0.3">
      <c r="C186" s="9"/>
      <c r="E186" s="1" t="str">
        <f t="shared" si="19"/>
        <v/>
      </c>
      <c r="G186" s="1" t="str">
        <f t="shared" si="20"/>
        <v/>
      </c>
      <c r="I186" s="1" t="str">
        <f t="shared" si="22"/>
        <v/>
      </c>
      <c r="K186" t="str">
        <f t="shared" si="17"/>
        <v/>
      </c>
      <c r="M186" t="str">
        <f t="shared" si="23"/>
        <v/>
      </c>
      <c r="N186" t="str">
        <f t="shared" si="21"/>
        <v/>
      </c>
    </row>
    <row r="187" spans="3:14" x14ac:dyDescent="0.3">
      <c r="C187" s="9"/>
      <c r="E187" s="1" t="str">
        <f t="shared" si="19"/>
        <v/>
      </c>
      <c r="G187" s="1" t="str">
        <f t="shared" si="20"/>
        <v/>
      </c>
      <c r="I187" s="1" t="str">
        <f t="shared" si="22"/>
        <v/>
      </c>
      <c r="K187" t="str">
        <f t="shared" si="17"/>
        <v/>
      </c>
      <c r="M187" t="str">
        <f t="shared" si="23"/>
        <v/>
      </c>
      <c r="N187" t="str">
        <f t="shared" si="21"/>
        <v/>
      </c>
    </row>
    <row r="188" spans="3:14" x14ac:dyDescent="0.3">
      <c r="C188" s="9"/>
      <c r="E188" s="1" t="str">
        <f t="shared" si="19"/>
        <v/>
      </c>
      <c r="G188" s="1" t="str">
        <f t="shared" si="20"/>
        <v/>
      </c>
      <c r="I188" s="1" t="str">
        <f t="shared" si="22"/>
        <v/>
      </c>
      <c r="K188" t="str">
        <f t="shared" si="17"/>
        <v/>
      </c>
      <c r="M188" t="str">
        <f t="shared" si="23"/>
        <v/>
      </c>
      <c r="N188" t="str">
        <f t="shared" si="21"/>
        <v/>
      </c>
    </row>
    <row r="189" spans="3:14" x14ac:dyDescent="0.3">
      <c r="C189" s="9"/>
      <c r="E189" s="1" t="str">
        <f t="shared" si="19"/>
        <v/>
      </c>
      <c r="G189" s="1" t="str">
        <f t="shared" si="20"/>
        <v/>
      </c>
      <c r="I189" s="1" t="str">
        <f t="shared" si="22"/>
        <v/>
      </c>
      <c r="K189" t="str">
        <f t="shared" si="17"/>
        <v/>
      </c>
      <c r="M189" t="str">
        <f t="shared" si="23"/>
        <v/>
      </c>
      <c r="N189" t="str">
        <f t="shared" si="21"/>
        <v/>
      </c>
    </row>
    <row r="190" spans="3:14" x14ac:dyDescent="0.3">
      <c r="C190" s="9"/>
      <c r="E190" s="1" t="str">
        <f t="shared" si="19"/>
        <v/>
      </c>
      <c r="G190" s="1" t="str">
        <f t="shared" si="20"/>
        <v/>
      </c>
      <c r="I190" s="1" t="str">
        <f t="shared" si="22"/>
        <v/>
      </c>
      <c r="K190" t="str">
        <f t="shared" si="17"/>
        <v/>
      </c>
      <c r="M190" t="str">
        <f t="shared" si="23"/>
        <v/>
      </c>
      <c r="N190" t="str">
        <f t="shared" si="21"/>
        <v/>
      </c>
    </row>
    <row r="191" spans="3:14" x14ac:dyDescent="0.3">
      <c r="C191" s="9"/>
      <c r="E191" s="1" t="str">
        <f t="shared" si="19"/>
        <v/>
      </c>
      <c r="G191" s="1" t="str">
        <f t="shared" si="20"/>
        <v/>
      </c>
      <c r="I191" s="1" t="str">
        <f t="shared" si="22"/>
        <v/>
      </c>
      <c r="K191" t="str">
        <f t="shared" si="17"/>
        <v/>
      </c>
      <c r="M191" t="str">
        <f t="shared" si="23"/>
        <v/>
      </c>
      <c r="N191" t="str">
        <f t="shared" si="21"/>
        <v/>
      </c>
    </row>
    <row r="192" spans="3:14" x14ac:dyDescent="0.3">
      <c r="C192" s="9"/>
      <c r="E192" s="1" t="str">
        <f t="shared" si="19"/>
        <v/>
      </c>
      <c r="G192" s="1" t="str">
        <f t="shared" si="20"/>
        <v/>
      </c>
      <c r="I192" s="1" t="str">
        <f t="shared" si="22"/>
        <v/>
      </c>
      <c r="K192" t="str">
        <f t="shared" si="17"/>
        <v/>
      </c>
      <c r="M192" t="str">
        <f t="shared" si="23"/>
        <v/>
      </c>
      <c r="N192" t="str">
        <f t="shared" si="21"/>
        <v/>
      </c>
    </row>
    <row r="193" spans="3:14" x14ac:dyDescent="0.3">
      <c r="C193" s="9"/>
      <c r="E193" s="1" t="str">
        <f t="shared" si="19"/>
        <v/>
      </c>
      <c r="G193" s="1" t="str">
        <f t="shared" si="20"/>
        <v/>
      </c>
      <c r="I193" s="1" t="str">
        <f t="shared" si="22"/>
        <v/>
      </c>
      <c r="K193" t="str">
        <f t="shared" si="17"/>
        <v/>
      </c>
      <c r="M193" t="str">
        <f t="shared" si="23"/>
        <v/>
      </c>
      <c r="N193" t="str">
        <f t="shared" si="21"/>
        <v/>
      </c>
    </row>
    <row r="194" spans="3:14" x14ac:dyDescent="0.3">
      <c r="C194" s="9"/>
      <c r="E194" s="1" t="str">
        <f t="shared" si="19"/>
        <v/>
      </c>
      <c r="G194" s="1" t="str">
        <f t="shared" si="20"/>
        <v/>
      </c>
      <c r="I194" s="1" t="str">
        <f t="shared" si="22"/>
        <v/>
      </c>
      <c r="K194" t="str">
        <f t="shared" si="17"/>
        <v/>
      </c>
      <c r="M194" t="str">
        <f t="shared" si="23"/>
        <v/>
      </c>
      <c r="N194" t="str">
        <f t="shared" si="21"/>
        <v/>
      </c>
    </row>
    <row r="195" spans="3:14" x14ac:dyDescent="0.3">
      <c r="C195" s="9"/>
      <c r="E195" s="1" t="str">
        <f t="shared" si="19"/>
        <v/>
      </c>
      <c r="G195" s="1" t="str">
        <f t="shared" si="20"/>
        <v/>
      </c>
      <c r="I195" s="1" t="str">
        <f t="shared" ref="I195:I202" si="24">IF(H195="", "", LEN(H195))</f>
        <v/>
      </c>
      <c r="K195" t="str">
        <f t="shared" ref="K195:K258" si="25">IF(J195="", "", B195=J195)</f>
        <v/>
      </c>
      <c r="M195" t="str">
        <f t="shared" ref="M195:M202" si="26">IF(L195="", "", B195=L195)</f>
        <v/>
      </c>
      <c r="N195" t="str">
        <f t="shared" si="21"/>
        <v/>
      </c>
    </row>
    <row r="196" spans="3:14" x14ac:dyDescent="0.3">
      <c r="C196" s="9"/>
      <c r="E196" s="1" t="str">
        <f t="shared" ref="E196:E202" si="27">IF(D196="", "", LEN(D196))</f>
        <v/>
      </c>
      <c r="G196" s="1" t="str">
        <f t="shared" ref="G196:G202" si="28">IF(F196="", "", LEN(F196))</f>
        <v/>
      </c>
      <c r="I196" s="1" t="str">
        <f t="shared" si="24"/>
        <v/>
      </c>
      <c r="K196" t="str">
        <f t="shared" si="25"/>
        <v/>
      </c>
      <c r="M196" t="str">
        <f t="shared" si="26"/>
        <v/>
      </c>
      <c r="N196" t="str">
        <f t="shared" ref="N196:N202" si="29">IF(L196="", "", J196=L196)</f>
        <v/>
      </c>
    </row>
    <row r="197" spans="3:14" x14ac:dyDescent="0.3">
      <c r="C197" s="9"/>
      <c r="E197" s="1" t="str">
        <f t="shared" si="27"/>
        <v/>
      </c>
      <c r="G197" s="1" t="str">
        <f t="shared" si="28"/>
        <v/>
      </c>
      <c r="I197" s="1" t="str">
        <f t="shared" si="24"/>
        <v/>
      </c>
      <c r="K197" t="str">
        <f t="shared" si="25"/>
        <v/>
      </c>
      <c r="M197" t="str">
        <f t="shared" si="26"/>
        <v/>
      </c>
      <c r="N197" t="str">
        <f t="shared" si="29"/>
        <v/>
      </c>
    </row>
    <row r="198" spans="3:14" x14ac:dyDescent="0.3">
      <c r="C198" s="9"/>
      <c r="E198" s="1" t="str">
        <f t="shared" si="27"/>
        <v/>
      </c>
      <c r="G198" s="1" t="str">
        <f t="shared" si="28"/>
        <v/>
      </c>
      <c r="I198" s="1" t="str">
        <f t="shared" si="24"/>
        <v/>
      </c>
      <c r="K198" t="str">
        <f t="shared" si="25"/>
        <v/>
      </c>
      <c r="M198" t="str">
        <f t="shared" si="26"/>
        <v/>
      </c>
      <c r="N198" t="str">
        <f t="shared" si="29"/>
        <v/>
      </c>
    </row>
    <row r="199" spans="3:14" x14ac:dyDescent="0.3">
      <c r="C199" s="9"/>
      <c r="E199" s="1" t="str">
        <f t="shared" si="27"/>
        <v/>
      </c>
      <c r="G199" s="1" t="str">
        <f t="shared" si="28"/>
        <v/>
      </c>
      <c r="I199" s="1" t="str">
        <f t="shared" si="24"/>
        <v/>
      </c>
      <c r="K199" t="str">
        <f t="shared" si="25"/>
        <v/>
      </c>
      <c r="M199" t="str">
        <f t="shared" si="26"/>
        <v/>
      </c>
      <c r="N199" t="str">
        <f t="shared" si="29"/>
        <v/>
      </c>
    </row>
    <row r="200" spans="3:14" x14ac:dyDescent="0.3">
      <c r="C200" s="9"/>
      <c r="E200" s="1" t="str">
        <f t="shared" si="27"/>
        <v/>
      </c>
      <c r="G200" s="1" t="str">
        <f t="shared" si="28"/>
        <v/>
      </c>
      <c r="I200" s="1" t="str">
        <f t="shared" si="24"/>
        <v/>
      </c>
      <c r="K200" t="str">
        <f t="shared" si="25"/>
        <v/>
      </c>
      <c r="M200" t="str">
        <f t="shared" si="26"/>
        <v/>
      </c>
      <c r="N200" t="str">
        <f t="shared" si="29"/>
        <v/>
      </c>
    </row>
    <row r="201" spans="3:14" x14ac:dyDescent="0.3">
      <c r="C201" s="9"/>
      <c r="E201" s="1" t="str">
        <f t="shared" si="27"/>
        <v/>
      </c>
      <c r="G201" s="1" t="str">
        <f t="shared" si="28"/>
        <v/>
      </c>
      <c r="I201" s="1" t="str">
        <f t="shared" si="24"/>
        <v/>
      </c>
      <c r="K201" t="str">
        <f t="shared" si="25"/>
        <v/>
      </c>
      <c r="M201" t="str">
        <f t="shared" si="26"/>
        <v/>
      </c>
      <c r="N201" t="str">
        <f t="shared" si="29"/>
        <v/>
      </c>
    </row>
    <row r="202" spans="3:14" x14ac:dyDescent="0.3">
      <c r="C202" s="9"/>
      <c r="E202" s="1" t="str">
        <f t="shared" si="27"/>
        <v/>
      </c>
      <c r="G202" s="1" t="str">
        <f t="shared" si="28"/>
        <v/>
      </c>
      <c r="I202" s="1" t="str">
        <f t="shared" si="24"/>
        <v/>
      </c>
      <c r="K202" t="str">
        <f t="shared" si="25"/>
        <v/>
      </c>
      <c r="M202" t="str">
        <f t="shared" si="26"/>
        <v/>
      </c>
      <c r="N202" t="str">
        <f t="shared" si="29"/>
        <v/>
      </c>
    </row>
    <row r="203" spans="3:14" x14ac:dyDescent="0.3">
      <c r="K203" t="str">
        <f t="shared" si="25"/>
        <v/>
      </c>
      <c r="M203"/>
      <c r="N203"/>
    </row>
    <row r="204" spans="3:14" x14ac:dyDescent="0.3">
      <c r="K204" t="str">
        <f t="shared" si="25"/>
        <v/>
      </c>
      <c r="M204"/>
      <c r="N204"/>
    </row>
    <row r="205" spans="3:14" x14ac:dyDescent="0.3">
      <c r="K205" t="str">
        <f t="shared" si="25"/>
        <v/>
      </c>
      <c r="M205"/>
      <c r="N205"/>
    </row>
    <row r="206" spans="3:14" x14ac:dyDescent="0.3">
      <c r="K206" t="str">
        <f t="shared" si="25"/>
        <v/>
      </c>
      <c r="M206"/>
      <c r="N206"/>
    </row>
    <row r="207" spans="3:14" x14ac:dyDescent="0.3">
      <c r="K207" t="str">
        <f t="shared" si="25"/>
        <v/>
      </c>
      <c r="M207"/>
      <c r="N207"/>
    </row>
    <row r="208" spans="3:14" x14ac:dyDescent="0.3">
      <c r="K208" t="str">
        <f t="shared" si="25"/>
        <v/>
      </c>
      <c r="M208"/>
      <c r="N208"/>
    </row>
    <row r="209" spans="11:14" x14ac:dyDescent="0.3">
      <c r="K209" t="str">
        <f t="shared" si="25"/>
        <v/>
      </c>
      <c r="M209"/>
      <c r="N209"/>
    </row>
    <row r="210" spans="11:14" x14ac:dyDescent="0.3">
      <c r="K210" t="str">
        <f t="shared" si="25"/>
        <v/>
      </c>
      <c r="M210"/>
      <c r="N210"/>
    </row>
    <row r="211" spans="11:14" x14ac:dyDescent="0.3">
      <c r="K211" t="str">
        <f t="shared" si="25"/>
        <v/>
      </c>
      <c r="M211"/>
      <c r="N211"/>
    </row>
    <row r="212" spans="11:14" x14ac:dyDescent="0.3">
      <c r="K212" t="str">
        <f t="shared" si="25"/>
        <v/>
      </c>
      <c r="M212"/>
      <c r="N212"/>
    </row>
    <row r="213" spans="11:14" x14ac:dyDescent="0.3">
      <c r="K213" t="str">
        <f t="shared" si="25"/>
        <v/>
      </c>
      <c r="M213"/>
      <c r="N213"/>
    </row>
    <row r="214" spans="11:14" x14ac:dyDescent="0.3">
      <c r="K214" t="str">
        <f t="shared" si="25"/>
        <v/>
      </c>
      <c r="M214"/>
      <c r="N214"/>
    </row>
    <row r="215" spans="11:14" x14ac:dyDescent="0.3">
      <c r="K215" t="str">
        <f t="shared" si="25"/>
        <v/>
      </c>
      <c r="M215"/>
      <c r="N215"/>
    </row>
    <row r="216" spans="11:14" x14ac:dyDescent="0.3">
      <c r="K216" t="str">
        <f t="shared" si="25"/>
        <v/>
      </c>
      <c r="M216"/>
      <c r="N216"/>
    </row>
    <row r="217" spans="11:14" x14ac:dyDescent="0.3">
      <c r="K217" t="str">
        <f t="shared" si="25"/>
        <v/>
      </c>
      <c r="M217"/>
      <c r="N217"/>
    </row>
    <row r="218" spans="11:14" x14ac:dyDescent="0.3">
      <c r="K218" t="str">
        <f t="shared" si="25"/>
        <v/>
      </c>
      <c r="M218"/>
      <c r="N218"/>
    </row>
    <row r="219" spans="11:14" x14ac:dyDescent="0.3">
      <c r="K219" t="str">
        <f t="shared" si="25"/>
        <v/>
      </c>
      <c r="M219"/>
      <c r="N219"/>
    </row>
    <row r="220" spans="11:14" x14ac:dyDescent="0.3">
      <c r="K220" t="str">
        <f t="shared" si="25"/>
        <v/>
      </c>
      <c r="M220"/>
      <c r="N220"/>
    </row>
    <row r="221" spans="11:14" x14ac:dyDescent="0.3">
      <c r="K221" t="str">
        <f t="shared" si="25"/>
        <v/>
      </c>
      <c r="M221"/>
      <c r="N221"/>
    </row>
    <row r="222" spans="11:14" x14ac:dyDescent="0.3">
      <c r="K222" t="str">
        <f t="shared" si="25"/>
        <v/>
      </c>
      <c r="M222"/>
      <c r="N222"/>
    </row>
    <row r="223" spans="11:14" x14ac:dyDescent="0.3">
      <c r="K223" t="str">
        <f t="shared" si="25"/>
        <v/>
      </c>
      <c r="M223"/>
      <c r="N223"/>
    </row>
    <row r="224" spans="11:14" x14ac:dyDescent="0.3">
      <c r="K224" t="str">
        <f t="shared" si="25"/>
        <v/>
      </c>
      <c r="M224"/>
      <c r="N224"/>
    </row>
    <row r="225" spans="11:14" x14ac:dyDescent="0.3">
      <c r="K225" t="str">
        <f t="shared" si="25"/>
        <v/>
      </c>
      <c r="M225"/>
      <c r="N225"/>
    </row>
    <row r="226" spans="11:14" x14ac:dyDescent="0.3">
      <c r="K226" t="str">
        <f t="shared" si="25"/>
        <v/>
      </c>
      <c r="M226"/>
      <c r="N226"/>
    </row>
    <row r="227" spans="11:14" x14ac:dyDescent="0.3">
      <c r="K227" t="str">
        <f t="shared" si="25"/>
        <v/>
      </c>
      <c r="M227"/>
      <c r="N227"/>
    </row>
    <row r="228" spans="11:14" x14ac:dyDescent="0.3">
      <c r="K228" t="str">
        <f t="shared" si="25"/>
        <v/>
      </c>
      <c r="M228"/>
      <c r="N228"/>
    </row>
    <row r="229" spans="11:14" x14ac:dyDescent="0.3">
      <c r="K229" t="str">
        <f t="shared" si="25"/>
        <v/>
      </c>
      <c r="M229"/>
      <c r="N229"/>
    </row>
    <row r="230" spans="11:14" x14ac:dyDescent="0.3">
      <c r="K230" t="str">
        <f t="shared" si="25"/>
        <v/>
      </c>
      <c r="M230"/>
      <c r="N230"/>
    </row>
    <row r="231" spans="11:14" x14ac:dyDescent="0.3">
      <c r="K231" t="str">
        <f t="shared" si="25"/>
        <v/>
      </c>
      <c r="M231"/>
      <c r="N231"/>
    </row>
    <row r="232" spans="11:14" x14ac:dyDescent="0.3">
      <c r="K232" t="str">
        <f t="shared" si="25"/>
        <v/>
      </c>
      <c r="M232"/>
      <c r="N232"/>
    </row>
    <row r="233" spans="11:14" x14ac:dyDescent="0.3">
      <c r="K233" t="str">
        <f t="shared" si="25"/>
        <v/>
      </c>
      <c r="M233"/>
      <c r="N233"/>
    </row>
    <row r="234" spans="11:14" x14ac:dyDescent="0.3">
      <c r="K234" t="str">
        <f t="shared" si="25"/>
        <v/>
      </c>
      <c r="M234"/>
      <c r="N234"/>
    </row>
    <row r="235" spans="11:14" x14ac:dyDescent="0.3">
      <c r="K235" t="str">
        <f t="shared" si="25"/>
        <v/>
      </c>
      <c r="M235"/>
      <c r="N235"/>
    </row>
    <row r="236" spans="11:14" x14ac:dyDescent="0.3">
      <c r="K236" t="str">
        <f t="shared" si="25"/>
        <v/>
      </c>
      <c r="M236"/>
      <c r="N236"/>
    </row>
    <row r="237" spans="11:14" x14ac:dyDescent="0.3">
      <c r="K237" t="str">
        <f t="shared" si="25"/>
        <v/>
      </c>
      <c r="M237"/>
      <c r="N237"/>
    </row>
    <row r="238" spans="11:14" x14ac:dyDescent="0.3">
      <c r="K238" t="str">
        <f t="shared" si="25"/>
        <v/>
      </c>
      <c r="M238"/>
      <c r="N238"/>
    </row>
    <row r="239" spans="11:14" x14ac:dyDescent="0.3">
      <c r="K239" t="str">
        <f t="shared" si="25"/>
        <v/>
      </c>
      <c r="M239"/>
      <c r="N239"/>
    </row>
    <row r="240" spans="11:14" x14ac:dyDescent="0.3">
      <c r="K240" t="str">
        <f t="shared" si="25"/>
        <v/>
      </c>
      <c r="M240"/>
      <c r="N240"/>
    </row>
    <row r="241" spans="11:14" x14ac:dyDescent="0.3">
      <c r="K241" t="str">
        <f t="shared" si="25"/>
        <v/>
      </c>
      <c r="M241"/>
      <c r="N241"/>
    </row>
    <row r="242" spans="11:14" x14ac:dyDescent="0.3">
      <c r="K242" t="str">
        <f t="shared" si="25"/>
        <v/>
      </c>
      <c r="M242"/>
      <c r="N242"/>
    </row>
    <row r="243" spans="11:14" x14ac:dyDescent="0.3">
      <c r="K243" t="str">
        <f t="shared" si="25"/>
        <v/>
      </c>
      <c r="M243"/>
      <c r="N243"/>
    </row>
    <row r="244" spans="11:14" x14ac:dyDescent="0.3">
      <c r="K244" t="str">
        <f t="shared" si="25"/>
        <v/>
      </c>
      <c r="M244"/>
      <c r="N244"/>
    </row>
    <row r="245" spans="11:14" x14ac:dyDescent="0.3">
      <c r="K245" t="str">
        <f t="shared" si="25"/>
        <v/>
      </c>
      <c r="M245"/>
      <c r="N245"/>
    </row>
    <row r="246" spans="11:14" x14ac:dyDescent="0.3">
      <c r="K246" t="str">
        <f t="shared" si="25"/>
        <v/>
      </c>
      <c r="M246"/>
      <c r="N246"/>
    </row>
    <row r="247" spans="11:14" x14ac:dyDescent="0.3">
      <c r="K247" t="str">
        <f t="shared" si="25"/>
        <v/>
      </c>
      <c r="M247"/>
      <c r="N247"/>
    </row>
    <row r="248" spans="11:14" x14ac:dyDescent="0.3">
      <c r="K248" t="str">
        <f t="shared" si="25"/>
        <v/>
      </c>
      <c r="M248"/>
      <c r="N248"/>
    </row>
    <row r="249" spans="11:14" x14ac:dyDescent="0.3">
      <c r="K249" t="str">
        <f t="shared" si="25"/>
        <v/>
      </c>
      <c r="M249"/>
      <c r="N249"/>
    </row>
    <row r="250" spans="11:14" x14ac:dyDescent="0.3">
      <c r="K250" t="str">
        <f t="shared" si="25"/>
        <v/>
      </c>
      <c r="M250"/>
      <c r="N250"/>
    </row>
    <row r="251" spans="11:14" x14ac:dyDescent="0.3">
      <c r="K251" t="str">
        <f t="shared" si="25"/>
        <v/>
      </c>
      <c r="M251"/>
      <c r="N251"/>
    </row>
    <row r="252" spans="11:14" x14ac:dyDescent="0.3">
      <c r="K252" t="str">
        <f t="shared" si="25"/>
        <v/>
      </c>
      <c r="M252"/>
      <c r="N252"/>
    </row>
    <row r="253" spans="11:14" x14ac:dyDescent="0.3">
      <c r="K253" t="str">
        <f t="shared" si="25"/>
        <v/>
      </c>
      <c r="M253"/>
      <c r="N253"/>
    </row>
    <row r="254" spans="11:14" x14ac:dyDescent="0.3">
      <c r="K254" t="str">
        <f t="shared" si="25"/>
        <v/>
      </c>
      <c r="M254"/>
      <c r="N254"/>
    </row>
    <row r="255" spans="11:14" x14ac:dyDescent="0.3">
      <c r="K255" t="str">
        <f t="shared" si="25"/>
        <v/>
      </c>
      <c r="M255"/>
      <c r="N255"/>
    </row>
    <row r="256" spans="11:14" x14ac:dyDescent="0.3">
      <c r="K256" t="str">
        <f t="shared" si="25"/>
        <v/>
      </c>
      <c r="M256"/>
      <c r="N256"/>
    </row>
    <row r="257" spans="11:14" x14ac:dyDescent="0.3">
      <c r="K257" t="str">
        <f t="shared" si="25"/>
        <v/>
      </c>
      <c r="M257"/>
      <c r="N257"/>
    </row>
    <row r="258" spans="11:14" x14ac:dyDescent="0.3">
      <c r="K258" t="str">
        <f t="shared" si="25"/>
        <v/>
      </c>
      <c r="M258"/>
      <c r="N258"/>
    </row>
    <row r="259" spans="11:14" x14ac:dyDescent="0.3">
      <c r="K259" t="str">
        <f t="shared" ref="K259:K322" si="30">IF(J259="", "", B259=J259)</f>
        <v/>
      </c>
      <c r="M259"/>
      <c r="N259"/>
    </row>
    <row r="260" spans="11:14" x14ac:dyDescent="0.3">
      <c r="K260" t="str">
        <f t="shared" si="30"/>
        <v/>
      </c>
      <c r="M260"/>
      <c r="N260"/>
    </row>
    <row r="261" spans="11:14" x14ac:dyDescent="0.3">
      <c r="K261" t="str">
        <f t="shared" si="30"/>
        <v/>
      </c>
      <c r="M261"/>
      <c r="N261"/>
    </row>
    <row r="262" spans="11:14" x14ac:dyDescent="0.3">
      <c r="K262" t="str">
        <f t="shared" si="30"/>
        <v/>
      </c>
      <c r="M262"/>
      <c r="N262"/>
    </row>
    <row r="263" spans="11:14" x14ac:dyDescent="0.3">
      <c r="K263" t="str">
        <f t="shared" si="30"/>
        <v/>
      </c>
      <c r="M263"/>
      <c r="N263"/>
    </row>
    <row r="264" spans="11:14" x14ac:dyDescent="0.3">
      <c r="K264" t="str">
        <f t="shared" si="30"/>
        <v/>
      </c>
      <c r="M264"/>
      <c r="N264"/>
    </row>
    <row r="265" spans="11:14" x14ac:dyDescent="0.3">
      <c r="K265" t="str">
        <f t="shared" si="30"/>
        <v/>
      </c>
      <c r="M265"/>
      <c r="N265"/>
    </row>
    <row r="266" spans="11:14" x14ac:dyDescent="0.3">
      <c r="K266" t="str">
        <f t="shared" si="30"/>
        <v/>
      </c>
      <c r="M266"/>
      <c r="N266"/>
    </row>
    <row r="267" spans="11:14" x14ac:dyDescent="0.3">
      <c r="K267" t="str">
        <f t="shared" si="30"/>
        <v/>
      </c>
      <c r="M267"/>
      <c r="N267"/>
    </row>
    <row r="268" spans="11:14" x14ac:dyDescent="0.3">
      <c r="K268" t="str">
        <f t="shared" si="30"/>
        <v/>
      </c>
      <c r="M268"/>
      <c r="N268"/>
    </row>
    <row r="269" spans="11:14" x14ac:dyDescent="0.3">
      <c r="K269" t="str">
        <f t="shared" si="30"/>
        <v/>
      </c>
      <c r="M269"/>
      <c r="N269"/>
    </row>
    <row r="270" spans="11:14" x14ac:dyDescent="0.3">
      <c r="K270" t="str">
        <f t="shared" si="30"/>
        <v/>
      </c>
      <c r="M270"/>
      <c r="N270"/>
    </row>
    <row r="271" spans="11:14" x14ac:dyDescent="0.3">
      <c r="K271" t="str">
        <f t="shared" si="30"/>
        <v/>
      </c>
      <c r="M271"/>
      <c r="N271"/>
    </row>
    <row r="272" spans="11:14" x14ac:dyDescent="0.3">
      <c r="K272" t="str">
        <f t="shared" si="30"/>
        <v/>
      </c>
      <c r="M272"/>
      <c r="N272"/>
    </row>
    <row r="273" spans="11:14" x14ac:dyDescent="0.3">
      <c r="K273" t="str">
        <f t="shared" si="30"/>
        <v/>
      </c>
      <c r="M273"/>
      <c r="N273"/>
    </row>
    <row r="274" spans="11:14" x14ac:dyDescent="0.3">
      <c r="K274" t="str">
        <f t="shared" si="30"/>
        <v/>
      </c>
      <c r="M274"/>
      <c r="N274"/>
    </row>
    <row r="275" spans="11:14" x14ac:dyDescent="0.3">
      <c r="K275" t="str">
        <f t="shared" si="30"/>
        <v/>
      </c>
      <c r="M275"/>
      <c r="N275"/>
    </row>
    <row r="276" spans="11:14" x14ac:dyDescent="0.3">
      <c r="K276" t="str">
        <f t="shared" si="30"/>
        <v/>
      </c>
      <c r="M276"/>
      <c r="N276"/>
    </row>
    <row r="277" spans="11:14" x14ac:dyDescent="0.3">
      <c r="K277" t="str">
        <f t="shared" si="30"/>
        <v/>
      </c>
      <c r="M277"/>
      <c r="N277"/>
    </row>
    <row r="278" spans="11:14" x14ac:dyDescent="0.3">
      <c r="K278" t="str">
        <f t="shared" si="30"/>
        <v/>
      </c>
      <c r="M278"/>
      <c r="N278"/>
    </row>
    <row r="279" spans="11:14" x14ac:dyDescent="0.3">
      <c r="K279" t="str">
        <f t="shared" si="30"/>
        <v/>
      </c>
      <c r="M279"/>
      <c r="N279"/>
    </row>
    <row r="280" spans="11:14" x14ac:dyDescent="0.3">
      <c r="K280" t="str">
        <f t="shared" si="30"/>
        <v/>
      </c>
      <c r="M280"/>
      <c r="N280"/>
    </row>
    <row r="281" spans="11:14" x14ac:dyDescent="0.3">
      <c r="K281" t="str">
        <f t="shared" si="30"/>
        <v/>
      </c>
      <c r="M281"/>
      <c r="N281"/>
    </row>
    <row r="282" spans="11:14" x14ac:dyDescent="0.3">
      <c r="K282" t="str">
        <f t="shared" si="30"/>
        <v/>
      </c>
      <c r="M282"/>
      <c r="N282"/>
    </row>
    <row r="283" spans="11:14" x14ac:dyDescent="0.3">
      <c r="K283" t="str">
        <f t="shared" si="30"/>
        <v/>
      </c>
      <c r="M283"/>
      <c r="N283"/>
    </row>
    <row r="284" spans="11:14" x14ac:dyDescent="0.3">
      <c r="K284" t="str">
        <f t="shared" si="30"/>
        <v/>
      </c>
      <c r="M284"/>
      <c r="N284"/>
    </row>
    <row r="285" spans="11:14" x14ac:dyDescent="0.3">
      <c r="K285" t="str">
        <f t="shared" si="30"/>
        <v/>
      </c>
      <c r="M285"/>
      <c r="N285"/>
    </row>
    <row r="286" spans="11:14" x14ac:dyDescent="0.3">
      <c r="K286" t="str">
        <f t="shared" si="30"/>
        <v/>
      </c>
      <c r="M286"/>
      <c r="N286"/>
    </row>
    <row r="287" spans="11:14" x14ac:dyDescent="0.3">
      <c r="K287" t="str">
        <f t="shared" si="30"/>
        <v/>
      </c>
      <c r="M287"/>
      <c r="N287"/>
    </row>
    <row r="288" spans="11:14" x14ac:dyDescent="0.3">
      <c r="K288" t="str">
        <f t="shared" si="30"/>
        <v/>
      </c>
      <c r="M288"/>
      <c r="N288"/>
    </row>
    <row r="289" spans="11:14" x14ac:dyDescent="0.3">
      <c r="K289" t="str">
        <f t="shared" si="30"/>
        <v/>
      </c>
      <c r="M289"/>
      <c r="N289"/>
    </row>
    <row r="290" spans="11:14" x14ac:dyDescent="0.3">
      <c r="K290" t="str">
        <f t="shared" si="30"/>
        <v/>
      </c>
      <c r="M290"/>
      <c r="N290"/>
    </row>
    <row r="291" spans="11:14" x14ac:dyDescent="0.3">
      <c r="K291" t="str">
        <f t="shared" si="30"/>
        <v/>
      </c>
      <c r="M291"/>
      <c r="N291"/>
    </row>
    <row r="292" spans="11:14" x14ac:dyDescent="0.3">
      <c r="K292" t="str">
        <f t="shared" si="30"/>
        <v/>
      </c>
      <c r="M292"/>
      <c r="N292"/>
    </row>
    <row r="293" spans="11:14" x14ac:dyDescent="0.3">
      <c r="K293" t="str">
        <f t="shared" si="30"/>
        <v/>
      </c>
      <c r="M293"/>
      <c r="N293"/>
    </row>
    <row r="294" spans="11:14" x14ac:dyDescent="0.3">
      <c r="K294" t="str">
        <f t="shared" si="30"/>
        <v/>
      </c>
      <c r="M294"/>
      <c r="N294"/>
    </row>
    <row r="295" spans="11:14" x14ac:dyDescent="0.3">
      <c r="K295" t="str">
        <f t="shared" si="30"/>
        <v/>
      </c>
      <c r="M295"/>
      <c r="N295"/>
    </row>
    <row r="296" spans="11:14" x14ac:dyDescent="0.3">
      <c r="K296" t="str">
        <f t="shared" si="30"/>
        <v/>
      </c>
      <c r="M296"/>
      <c r="N296"/>
    </row>
    <row r="297" spans="11:14" x14ac:dyDescent="0.3">
      <c r="K297" t="str">
        <f t="shared" si="30"/>
        <v/>
      </c>
      <c r="M297"/>
      <c r="N297"/>
    </row>
    <row r="298" spans="11:14" x14ac:dyDescent="0.3">
      <c r="K298" t="str">
        <f t="shared" si="30"/>
        <v/>
      </c>
      <c r="M298"/>
      <c r="N298"/>
    </row>
    <row r="299" spans="11:14" x14ac:dyDescent="0.3">
      <c r="K299" t="str">
        <f t="shared" si="30"/>
        <v/>
      </c>
      <c r="M299"/>
      <c r="N299"/>
    </row>
    <row r="300" spans="11:14" x14ac:dyDescent="0.3">
      <c r="K300" t="str">
        <f t="shared" si="30"/>
        <v/>
      </c>
      <c r="M300"/>
      <c r="N300"/>
    </row>
    <row r="301" spans="11:14" x14ac:dyDescent="0.3">
      <c r="K301" t="str">
        <f t="shared" si="30"/>
        <v/>
      </c>
      <c r="M301"/>
      <c r="N301"/>
    </row>
    <row r="302" spans="11:14" x14ac:dyDescent="0.3">
      <c r="K302" t="str">
        <f t="shared" si="30"/>
        <v/>
      </c>
      <c r="M302"/>
      <c r="N302"/>
    </row>
    <row r="303" spans="11:14" x14ac:dyDescent="0.3">
      <c r="K303" t="str">
        <f t="shared" si="30"/>
        <v/>
      </c>
      <c r="M303"/>
      <c r="N303"/>
    </row>
    <row r="304" spans="11:14" x14ac:dyDescent="0.3">
      <c r="K304" t="str">
        <f t="shared" si="30"/>
        <v/>
      </c>
      <c r="M304"/>
      <c r="N304"/>
    </row>
    <row r="305" spans="11:14" x14ac:dyDescent="0.3">
      <c r="K305" t="str">
        <f t="shared" si="30"/>
        <v/>
      </c>
      <c r="M305"/>
      <c r="N305"/>
    </row>
    <row r="306" spans="11:14" x14ac:dyDescent="0.3">
      <c r="K306" t="str">
        <f t="shared" si="30"/>
        <v/>
      </c>
      <c r="M306"/>
      <c r="N306"/>
    </row>
    <row r="307" spans="11:14" x14ac:dyDescent="0.3">
      <c r="K307" t="str">
        <f t="shared" si="30"/>
        <v/>
      </c>
      <c r="M307"/>
      <c r="N307"/>
    </row>
    <row r="308" spans="11:14" x14ac:dyDescent="0.3">
      <c r="K308" t="str">
        <f t="shared" si="30"/>
        <v/>
      </c>
      <c r="M308"/>
      <c r="N308"/>
    </row>
    <row r="309" spans="11:14" x14ac:dyDescent="0.3">
      <c r="K309" t="str">
        <f t="shared" si="30"/>
        <v/>
      </c>
      <c r="M309"/>
      <c r="N309"/>
    </row>
    <row r="310" spans="11:14" x14ac:dyDescent="0.3">
      <c r="K310" t="str">
        <f t="shared" si="30"/>
        <v/>
      </c>
      <c r="M310"/>
      <c r="N310"/>
    </row>
    <row r="311" spans="11:14" x14ac:dyDescent="0.3">
      <c r="K311" t="str">
        <f t="shared" si="30"/>
        <v/>
      </c>
      <c r="M311"/>
      <c r="N311"/>
    </row>
    <row r="312" spans="11:14" x14ac:dyDescent="0.3">
      <c r="K312" t="str">
        <f t="shared" si="30"/>
        <v/>
      </c>
      <c r="M312"/>
      <c r="N312"/>
    </row>
    <row r="313" spans="11:14" x14ac:dyDescent="0.3">
      <c r="K313" t="str">
        <f t="shared" si="30"/>
        <v/>
      </c>
      <c r="M313"/>
      <c r="N313"/>
    </row>
    <row r="314" spans="11:14" x14ac:dyDescent="0.3">
      <c r="K314" t="str">
        <f t="shared" si="30"/>
        <v/>
      </c>
      <c r="M314"/>
      <c r="N314"/>
    </row>
    <row r="315" spans="11:14" x14ac:dyDescent="0.3">
      <c r="K315" t="str">
        <f t="shared" si="30"/>
        <v/>
      </c>
      <c r="M315"/>
      <c r="N315"/>
    </row>
    <row r="316" spans="11:14" x14ac:dyDescent="0.3">
      <c r="K316" t="str">
        <f t="shared" si="30"/>
        <v/>
      </c>
      <c r="M316"/>
      <c r="N316"/>
    </row>
    <row r="317" spans="11:14" x14ac:dyDescent="0.3">
      <c r="K317" t="str">
        <f t="shared" si="30"/>
        <v/>
      </c>
      <c r="M317"/>
      <c r="N317"/>
    </row>
    <row r="318" spans="11:14" x14ac:dyDescent="0.3">
      <c r="K318" t="str">
        <f t="shared" si="30"/>
        <v/>
      </c>
      <c r="M318"/>
      <c r="N318"/>
    </row>
    <row r="319" spans="11:14" x14ac:dyDescent="0.3">
      <c r="K319" t="str">
        <f t="shared" si="30"/>
        <v/>
      </c>
      <c r="M319"/>
      <c r="N319"/>
    </row>
    <row r="320" spans="11:14" x14ac:dyDescent="0.3">
      <c r="K320" t="str">
        <f t="shared" si="30"/>
        <v/>
      </c>
      <c r="M320"/>
      <c r="N320"/>
    </row>
    <row r="321" spans="11:14" x14ac:dyDescent="0.3">
      <c r="K321" t="str">
        <f t="shared" si="30"/>
        <v/>
      </c>
      <c r="M321"/>
      <c r="N321"/>
    </row>
    <row r="322" spans="11:14" x14ac:dyDescent="0.3">
      <c r="K322" t="str">
        <f t="shared" si="30"/>
        <v/>
      </c>
      <c r="M322"/>
      <c r="N322"/>
    </row>
    <row r="323" spans="11:14" x14ac:dyDescent="0.3">
      <c r="K323" t="str">
        <f t="shared" ref="K323:K386" si="31">IF(J323="", "", B323=J323)</f>
        <v/>
      </c>
      <c r="M323"/>
      <c r="N323"/>
    </row>
    <row r="324" spans="11:14" x14ac:dyDescent="0.3">
      <c r="K324" t="str">
        <f t="shared" si="31"/>
        <v/>
      </c>
      <c r="M324"/>
      <c r="N324"/>
    </row>
    <row r="325" spans="11:14" x14ac:dyDescent="0.3">
      <c r="K325" t="str">
        <f t="shared" si="31"/>
        <v/>
      </c>
      <c r="M325"/>
      <c r="N325"/>
    </row>
    <row r="326" spans="11:14" x14ac:dyDescent="0.3">
      <c r="K326" t="str">
        <f t="shared" si="31"/>
        <v/>
      </c>
      <c r="M326"/>
      <c r="N326"/>
    </row>
    <row r="327" spans="11:14" x14ac:dyDescent="0.3">
      <c r="K327" t="str">
        <f t="shared" si="31"/>
        <v/>
      </c>
      <c r="M327"/>
      <c r="N327"/>
    </row>
    <row r="328" spans="11:14" x14ac:dyDescent="0.3">
      <c r="K328" t="str">
        <f t="shared" si="31"/>
        <v/>
      </c>
      <c r="M328"/>
      <c r="N328"/>
    </row>
    <row r="329" spans="11:14" x14ac:dyDescent="0.3">
      <c r="K329" t="str">
        <f t="shared" si="31"/>
        <v/>
      </c>
      <c r="M329"/>
      <c r="N329"/>
    </row>
    <row r="330" spans="11:14" x14ac:dyDescent="0.3">
      <c r="K330" t="str">
        <f t="shared" si="31"/>
        <v/>
      </c>
      <c r="M330"/>
      <c r="N330"/>
    </row>
    <row r="331" spans="11:14" x14ac:dyDescent="0.3">
      <c r="K331" t="str">
        <f t="shared" si="31"/>
        <v/>
      </c>
      <c r="M331"/>
      <c r="N331"/>
    </row>
    <row r="332" spans="11:14" x14ac:dyDescent="0.3">
      <c r="K332" t="str">
        <f t="shared" si="31"/>
        <v/>
      </c>
      <c r="M332"/>
      <c r="N332"/>
    </row>
    <row r="333" spans="11:14" x14ac:dyDescent="0.3">
      <c r="K333" t="str">
        <f t="shared" si="31"/>
        <v/>
      </c>
      <c r="M333"/>
      <c r="N333"/>
    </row>
    <row r="334" spans="11:14" x14ac:dyDescent="0.3">
      <c r="K334" t="str">
        <f t="shared" si="31"/>
        <v/>
      </c>
      <c r="M334"/>
      <c r="N334"/>
    </row>
    <row r="335" spans="11:14" x14ac:dyDescent="0.3">
      <c r="K335" t="str">
        <f t="shared" si="31"/>
        <v/>
      </c>
      <c r="M335"/>
      <c r="N335"/>
    </row>
    <row r="336" spans="11:14" x14ac:dyDescent="0.3">
      <c r="K336" t="str">
        <f t="shared" si="31"/>
        <v/>
      </c>
      <c r="M336"/>
      <c r="N336"/>
    </row>
    <row r="337" spans="11:14" x14ac:dyDescent="0.3">
      <c r="K337" t="str">
        <f t="shared" si="31"/>
        <v/>
      </c>
      <c r="M337"/>
      <c r="N337"/>
    </row>
    <row r="338" spans="11:14" x14ac:dyDescent="0.3">
      <c r="K338" t="str">
        <f t="shared" si="31"/>
        <v/>
      </c>
      <c r="M338"/>
      <c r="N338"/>
    </row>
    <row r="339" spans="11:14" x14ac:dyDescent="0.3">
      <c r="K339" t="str">
        <f t="shared" si="31"/>
        <v/>
      </c>
      <c r="M339"/>
      <c r="N339"/>
    </row>
    <row r="340" spans="11:14" x14ac:dyDescent="0.3">
      <c r="K340" t="str">
        <f t="shared" si="31"/>
        <v/>
      </c>
      <c r="M340"/>
      <c r="N340"/>
    </row>
    <row r="341" spans="11:14" x14ac:dyDescent="0.3">
      <c r="K341" t="str">
        <f t="shared" si="31"/>
        <v/>
      </c>
      <c r="M341"/>
      <c r="N341"/>
    </row>
    <row r="342" spans="11:14" x14ac:dyDescent="0.3">
      <c r="K342" t="str">
        <f t="shared" si="31"/>
        <v/>
      </c>
      <c r="M342"/>
      <c r="N342"/>
    </row>
    <row r="343" spans="11:14" x14ac:dyDescent="0.3">
      <c r="K343" t="str">
        <f t="shared" si="31"/>
        <v/>
      </c>
      <c r="M343"/>
      <c r="N343"/>
    </row>
    <row r="344" spans="11:14" x14ac:dyDescent="0.3">
      <c r="K344" t="str">
        <f t="shared" si="31"/>
        <v/>
      </c>
      <c r="M344"/>
      <c r="N344"/>
    </row>
    <row r="345" spans="11:14" x14ac:dyDescent="0.3">
      <c r="K345" t="str">
        <f t="shared" si="31"/>
        <v/>
      </c>
      <c r="M345"/>
      <c r="N345"/>
    </row>
    <row r="346" spans="11:14" x14ac:dyDescent="0.3">
      <c r="K346" t="str">
        <f t="shared" si="31"/>
        <v/>
      </c>
      <c r="M346"/>
      <c r="N346"/>
    </row>
    <row r="347" spans="11:14" x14ac:dyDescent="0.3">
      <c r="K347" t="str">
        <f t="shared" si="31"/>
        <v/>
      </c>
      <c r="M347"/>
      <c r="N347"/>
    </row>
    <row r="348" spans="11:14" x14ac:dyDescent="0.3">
      <c r="K348" t="str">
        <f t="shared" si="31"/>
        <v/>
      </c>
      <c r="M348"/>
      <c r="N348"/>
    </row>
    <row r="349" spans="11:14" x14ac:dyDescent="0.3">
      <c r="K349" t="str">
        <f t="shared" si="31"/>
        <v/>
      </c>
      <c r="M349"/>
      <c r="N349"/>
    </row>
    <row r="350" spans="11:14" x14ac:dyDescent="0.3">
      <c r="K350" t="str">
        <f t="shared" si="31"/>
        <v/>
      </c>
      <c r="M350"/>
      <c r="N350"/>
    </row>
    <row r="351" spans="11:14" x14ac:dyDescent="0.3">
      <c r="K351" t="str">
        <f t="shared" si="31"/>
        <v/>
      </c>
      <c r="M351"/>
      <c r="N351"/>
    </row>
    <row r="352" spans="11:14" x14ac:dyDescent="0.3">
      <c r="K352" t="str">
        <f t="shared" si="31"/>
        <v/>
      </c>
      <c r="M352"/>
      <c r="N352"/>
    </row>
    <row r="353" spans="11:14" x14ac:dyDescent="0.3">
      <c r="K353" t="str">
        <f t="shared" si="31"/>
        <v/>
      </c>
      <c r="M353"/>
      <c r="N353"/>
    </row>
    <row r="354" spans="11:14" x14ac:dyDescent="0.3">
      <c r="K354" t="str">
        <f t="shared" si="31"/>
        <v/>
      </c>
      <c r="M354"/>
      <c r="N354"/>
    </row>
    <row r="355" spans="11:14" x14ac:dyDescent="0.3">
      <c r="K355" t="str">
        <f t="shared" si="31"/>
        <v/>
      </c>
      <c r="M355"/>
      <c r="N355"/>
    </row>
    <row r="356" spans="11:14" x14ac:dyDescent="0.3">
      <c r="K356" t="str">
        <f t="shared" si="31"/>
        <v/>
      </c>
      <c r="M356"/>
      <c r="N356"/>
    </row>
    <row r="357" spans="11:14" x14ac:dyDescent="0.3">
      <c r="K357" t="str">
        <f t="shared" si="31"/>
        <v/>
      </c>
      <c r="M357"/>
      <c r="N357"/>
    </row>
    <row r="358" spans="11:14" x14ac:dyDescent="0.3">
      <c r="K358" t="str">
        <f t="shared" si="31"/>
        <v/>
      </c>
      <c r="M358"/>
      <c r="N358"/>
    </row>
    <row r="359" spans="11:14" x14ac:dyDescent="0.3">
      <c r="K359" t="str">
        <f t="shared" si="31"/>
        <v/>
      </c>
      <c r="M359"/>
      <c r="N359"/>
    </row>
    <row r="360" spans="11:14" x14ac:dyDescent="0.3">
      <c r="K360" t="str">
        <f t="shared" si="31"/>
        <v/>
      </c>
      <c r="M360"/>
      <c r="N360"/>
    </row>
    <row r="361" spans="11:14" x14ac:dyDescent="0.3">
      <c r="K361" t="str">
        <f t="shared" si="31"/>
        <v/>
      </c>
      <c r="M361"/>
      <c r="N361"/>
    </row>
    <row r="362" spans="11:14" x14ac:dyDescent="0.3">
      <c r="K362" t="str">
        <f t="shared" si="31"/>
        <v/>
      </c>
      <c r="M362"/>
      <c r="N362"/>
    </row>
    <row r="363" spans="11:14" x14ac:dyDescent="0.3">
      <c r="K363" t="str">
        <f t="shared" si="31"/>
        <v/>
      </c>
      <c r="M363"/>
      <c r="N363"/>
    </row>
    <row r="364" spans="11:14" x14ac:dyDescent="0.3">
      <c r="K364" t="str">
        <f t="shared" si="31"/>
        <v/>
      </c>
      <c r="M364"/>
      <c r="N364"/>
    </row>
    <row r="365" spans="11:14" x14ac:dyDescent="0.3">
      <c r="K365" t="str">
        <f t="shared" si="31"/>
        <v/>
      </c>
      <c r="M365"/>
      <c r="N365"/>
    </row>
    <row r="366" spans="11:14" x14ac:dyDescent="0.3">
      <c r="K366" t="str">
        <f t="shared" si="31"/>
        <v/>
      </c>
      <c r="M366"/>
      <c r="N366"/>
    </row>
    <row r="367" spans="11:14" x14ac:dyDescent="0.3">
      <c r="K367" t="str">
        <f t="shared" si="31"/>
        <v/>
      </c>
      <c r="M367"/>
      <c r="N367"/>
    </row>
    <row r="368" spans="11:14" x14ac:dyDescent="0.3">
      <c r="K368" t="str">
        <f t="shared" si="31"/>
        <v/>
      </c>
      <c r="M368"/>
      <c r="N368"/>
    </row>
    <row r="369" spans="11:14" x14ac:dyDescent="0.3">
      <c r="K369" t="str">
        <f t="shared" si="31"/>
        <v/>
      </c>
      <c r="M369"/>
      <c r="N369"/>
    </row>
    <row r="370" spans="11:14" x14ac:dyDescent="0.3">
      <c r="K370" t="str">
        <f t="shared" si="31"/>
        <v/>
      </c>
      <c r="M370"/>
      <c r="N370"/>
    </row>
    <row r="371" spans="11:14" x14ac:dyDescent="0.3">
      <c r="K371" t="str">
        <f t="shared" si="31"/>
        <v/>
      </c>
      <c r="M371"/>
      <c r="N371"/>
    </row>
    <row r="372" spans="11:14" x14ac:dyDescent="0.3">
      <c r="K372" t="str">
        <f t="shared" si="31"/>
        <v/>
      </c>
      <c r="M372"/>
      <c r="N372"/>
    </row>
    <row r="373" spans="11:14" x14ac:dyDescent="0.3">
      <c r="K373" t="str">
        <f t="shared" si="31"/>
        <v/>
      </c>
      <c r="M373"/>
      <c r="N373"/>
    </row>
    <row r="374" spans="11:14" x14ac:dyDescent="0.3">
      <c r="K374" t="str">
        <f t="shared" si="31"/>
        <v/>
      </c>
      <c r="M374"/>
      <c r="N374"/>
    </row>
    <row r="375" spans="11:14" x14ac:dyDescent="0.3">
      <c r="K375" t="str">
        <f t="shared" si="31"/>
        <v/>
      </c>
      <c r="M375"/>
      <c r="N375"/>
    </row>
    <row r="376" spans="11:14" x14ac:dyDescent="0.3">
      <c r="K376" t="str">
        <f t="shared" si="31"/>
        <v/>
      </c>
      <c r="M376"/>
      <c r="N376"/>
    </row>
    <row r="377" spans="11:14" x14ac:dyDescent="0.3">
      <c r="K377" t="str">
        <f t="shared" si="31"/>
        <v/>
      </c>
      <c r="M377"/>
      <c r="N377"/>
    </row>
    <row r="378" spans="11:14" x14ac:dyDescent="0.3">
      <c r="K378" t="str">
        <f t="shared" si="31"/>
        <v/>
      </c>
      <c r="M378"/>
      <c r="N378"/>
    </row>
    <row r="379" spans="11:14" x14ac:dyDescent="0.3">
      <c r="K379" t="str">
        <f t="shared" si="31"/>
        <v/>
      </c>
      <c r="M379"/>
      <c r="N379"/>
    </row>
    <row r="380" spans="11:14" x14ac:dyDescent="0.3">
      <c r="K380" t="str">
        <f t="shared" si="31"/>
        <v/>
      </c>
      <c r="M380"/>
      <c r="N380"/>
    </row>
    <row r="381" spans="11:14" x14ac:dyDescent="0.3">
      <c r="K381" t="str">
        <f t="shared" si="31"/>
        <v/>
      </c>
      <c r="M381"/>
      <c r="N381"/>
    </row>
    <row r="382" spans="11:14" x14ac:dyDescent="0.3">
      <c r="K382" t="str">
        <f t="shared" si="31"/>
        <v/>
      </c>
      <c r="M382"/>
      <c r="N382"/>
    </row>
    <row r="383" spans="11:14" x14ac:dyDescent="0.3">
      <c r="K383" t="str">
        <f t="shared" si="31"/>
        <v/>
      </c>
      <c r="M383"/>
      <c r="N383"/>
    </row>
    <row r="384" spans="11:14" x14ac:dyDescent="0.3">
      <c r="K384" t="str">
        <f t="shared" si="31"/>
        <v/>
      </c>
      <c r="M384"/>
      <c r="N384"/>
    </row>
    <row r="385" spans="11:14" x14ac:dyDescent="0.3">
      <c r="K385" t="str">
        <f t="shared" si="31"/>
        <v/>
      </c>
      <c r="M385"/>
      <c r="N385"/>
    </row>
    <row r="386" spans="11:14" x14ac:dyDescent="0.3">
      <c r="K386" t="str">
        <f t="shared" si="31"/>
        <v/>
      </c>
      <c r="M386"/>
      <c r="N386"/>
    </row>
    <row r="387" spans="11:14" x14ac:dyDescent="0.3">
      <c r="K387" t="str">
        <f t="shared" ref="K387:K450" si="32">IF(J387="", "", B387=J387)</f>
        <v/>
      </c>
      <c r="M387"/>
      <c r="N387"/>
    </row>
    <row r="388" spans="11:14" x14ac:dyDescent="0.3">
      <c r="K388" t="str">
        <f t="shared" si="32"/>
        <v/>
      </c>
      <c r="M388"/>
      <c r="N388"/>
    </row>
    <row r="389" spans="11:14" x14ac:dyDescent="0.3">
      <c r="K389" t="str">
        <f t="shared" si="32"/>
        <v/>
      </c>
      <c r="M389"/>
      <c r="N389"/>
    </row>
    <row r="390" spans="11:14" x14ac:dyDescent="0.3">
      <c r="K390" t="str">
        <f t="shared" si="32"/>
        <v/>
      </c>
      <c r="M390"/>
      <c r="N390"/>
    </row>
    <row r="391" spans="11:14" x14ac:dyDescent="0.3">
      <c r="K391" t="str">
        <f t="shared" si="32"/>
        <v/>
      </c>
      <c r="M391"/>
      <c r="N391"/>
    </row>
    <row r="392" spans="11:14" x14ac:dyDescent="0.3">
      <c r="K392" t="str">
        <f t="shared" si="32"/>
        <v/>
      </c>
      <c r="M392"/>
      <c r="N392"/>
    </row>
    <row r="393" spans="11:14" x14ac:dyDescent="0.3">
      <c r="K393" t="str">
        <f t="shared" si="32"/>
        <v/>
      </c>
      <c r="M393"/>
      <c r="N393"/>
    </row>
    <row r="394" spans="11:14" x14ac:dyDescent="0.3">
      <c r="K394" t="str">
        <f t="shared" si="32"/>
        <v/>
      </c>
      <c r="M394"/>
      <c r="N394"/>
    </row>
    <row r="395" spans="11:14" x14ac:dyDescent="0.3">
      <c r="K395" t="str">
        <f t="shared" si="32"/>
        <v/>
      </c>
      <c r="M395"/>
      <c r="N395"/>
    </row>
    <row r="396" spans="11:14" x14ac:dyDescent="0.3">
      <c r="K396" t="str">
        <f t="shared" si="32"/>
        <v/>
      </c>
      <c r="M396"/>
      <c r="N396"/>
    </row>
    <row r="397" spans="11:14" x14ac:dyDescent="0.3">
      <c r="K397" t="str">
        <f t="shared" si="32"/>
        <v/>
      </c>
      <c r="M397"/>
      <c r="N397"/>
    </row>
    <row r="398" spans="11:14" x14ac:dyDescent="0.3">
      <c r="K398" t="str">
        <f t="shared" si="32"/>
        <v/>
      </c>
      <c r="M398"/>
      <c r="N398"/>
    </row>
    <row r="399" spans="11:14" x14ac:dyDescent="0.3">
      <c r="K399" t="str">
        <f t="shared" si="32"/>
        <v/>
      </c>
      <c r="M399"/>
      <c r="N399"/>
    </row>
    <row r="400" spans="11:14" x14ac:dyDescent="0.3">
      <c r="K400" t="str">
        <f t="shared" si="32"/>
        <v/>
      </c>
      <c r="M400"/>
      <c r="N400"/>
    </row>
    <row r="401" spans="11:14" x14ac:dyDescent="0.3">
      <c r="K401" t="str">
        <f t="shared" si="32"/>
        <v/>
      </c>
      <c r="M401"/>
      <c r="N401"/>
    </row>
    <row r="402" spans="11:14" x14ac:dyDescent="0.3">
      <c r="K402" t="str">
        <f t="shared" si="32"/>
        <v/>
      </c>
      <c r="M402"/>
      <c r="N402"/>
    </row>
    <row r="403" spans="11:14" x14ac:dyDescent="0.3">
      <c r="K403" t="str">
        <f t="shared" si="32"/>
        <v/>
      </c>
      <c r="M403"/>
      <c r="N403"/>
    </row>
    <row r="404" spans="11:14" x14ac:dyDescent="0.3">
      <c r="K404" t="str">
        <f t="shared" si="32"/>
        <v/>
      </c>
      <c r="M404"/>
      <c r="N404"/>
    </row>
    <row r="405" spans="11:14" x14ac:dyDescent="0.3">
      <c r="K405" t="str">
        <f t="shared" si="32"/>
        <v/>
      </c>
      <c r="M405"/>
      <c r="N405"/>
    </row>
    <row r="406" spans="11:14" x14ac:dyDescent="0.3">
      <c r="K406" t="str">
        <f t="shared" si="32"/>
        <v/>
      </c>
      <c r="M406"/>
      <c r="N406"/>
    </row>
    <row r="407" spans="11:14" x14ac:dyDescent="0.3">
      <c r="K407" t="str">
        <f t="shared" si="32"/>
        <v/>
      </c>
      <c r="M407"/>
      <c r="N407"/>
    </row>
    <row r="408" spans="11:14" x14ac:dyDescent="0.3">
      <c r="K408" t="str">
        <f t="shared" si="32"/>
        <v/>
      </c>
      <c r="M408"/>
      <c r="N408"/>
    </row>
    <row r="409" spans="11:14" x14ac:dyDescent="0.3">
      <c r="K409" t="str">
        <f t="shared" si="32"/>
        <v/>
      </c>
      <c r="M409"/>
      <c r="N409"/>
    </row>
    <row r="410" spans="11:14" x14ac:dyDescent="0.3">
      <c r="K410" t="str">
        <f t="shared" si="32"/>
        <v/>
      </c>
      <c r="M410"/>
      <c r="N410"/>
    </row>
    <row r="411" spans="11:14" x14ac:dyDescent="0.3">
      <c r="K411" t="str">
        <f t="shared" si="32"/>
        <v/>
      </c>
      <c r="M411"/>
      <c r="N411"/>
    </row>
    <row r="412" spans="11:14" x14ac:dyDescent="0.3">
      <c r="K412" t="str">
        <f t="shared" si="32"/>
        <v/>
      </c>
      <c r="M412"/>
      <c r="N412"/>
    </row>
    <row r="413" spans="11:14" x14ac:dyDescent="0.3">
      <c r="K413" t="str">
        <f t="shared" si="32"/>
        <v/>
      </c>
      <c r="M413"/>
      <c r="N413"/>
    </row>
    <row r="414" spans="11:14" x14ac:dyDescent="0.3">
      <c r="K414" t="str">
        <f t="shared" si="32"/>
        <v/>
      </c>
      <c r="M414"/>
      <c r="N414"/>
    </row>
    <row r="415" spans="11:14" x14ac:dyDescent="0.3">
      <c r="K415" t="str">
        <f t="shared" si="32"/>
        <v/>
      </c>
      <c r="M415"/>
      <c r="N415"/>
    </row>
    <row r="416" spans="11:14" x14ac:dyDescent="0.3">
      <c r="K416" t="str">
        <f t="shared" si="32"/>
        <v/>
      </c>
      <c r="M416"/>
      <c r="N416"/>
    </row>
    <row r="417" spans="11:14" x14ac:dyDescent="0.3">
      <c r="K417" t="str">
        <f t="shared" si="32"/>
        <v/>
      </c>
      <c r="M417"/>
      <c r="N417"/>
    </row>
    <row r="418" spans="11:14" x14ac:dyDescent="0.3">
      <c r="K418" t="str">
        <f t="shared" si="32"/>
        <v/>
      </c>
      <c r="M418"/>
      <c r="N418"/>
    </row>
    <row r="419" spans="11:14" x14ac:dyDescent="0.3">
      <c r="K419" t="str">
        <f t="shared" si="32"/>
        <v/>
      </c>
      <c r="M419"/>
      <c r="N419"/>
    </row>
    <row r="420" spans="11:14" x14ac:dyDescent="0.3">
      <c r="K420" t="str">
        <f t="shared" si="32"/>
        <v/>
      </c>
      <c r="M420"/>
      <c r="N420"/>
    </row>
    <row r="421" spans="11:14" x14ac:dyDescent="0.3">
      <c r="K421" t="str">
        <f t="shared" si="32"/>
        <v/>
      </c>
      <c r="M421"/>
      <c r="N421"/>
    </row>
    <row r="422" spans="11:14" x14ac:dyDescent="0.3">
      <c r="K422" t="str">
        <f t="shared" si="32"/>
        <v/>
      </c>
      <c r="M422"/>
      <c r="N422"/>
    </row>
    <row r="423" spans="11:14" x14ac:dyDescent="0.3">
      <c r="K423" t="str">
        <f t="shared" si="32"/>
        <v/>
      </c>
      <c r="M423"/>
      <c r="N423"/>
    </row>
    <row r="424" spans="11:14" x14ac:dyDescent="0.3">
      <c r="K424" t="str">
        <f t="shared" si="32"/>
        <v/>
      </c>
      <c r="M424"/>
      <c r="N424"/>
    </row>
    <row r="425" spans="11:14" x14ac:dyDescent="0.3">
      <c r="K425" t="str">
        <f t="shared" si="32"/>
        <v/>
      </c>
      <c r="M425"/>
      <c r="N425"/>
    </row>
    <row r="426" spans="11:14" x14ac:dyDescent="0.3">
      <c r="K426" t="str">
        <f t="shared" si="32"/>
        <v/>
      </c>
      <c r="M426"/>
      <c r="N426"/>
    </row>
    <row r="427" spans="11:14" x14ac:dyDescent="0.3">
      <c r="K427" t="str">
        <f t="shared" si="32"/>
        <v/>
      </c>
      <c r="M427"/>
      <c r="N427"/>
    </row>
    <row r="428" spans="11:14" x14ac:dyDescent="0.3">
      <c r="K428" t="str">
        <f t="shared" si="32"/>
        <v/>
      </c>
      <c r="M428"/>
      <c r="N428"/>
    </row>
    <row r="429" spans="11:14" x14ac:dyDescent="0.3">
      <c r="K429" t="str">
        <f t="shared" si="32"/>
        <v/>
      </c>
      <c r="M429"/>
      <c r="N429"/>
    </row>
    <row r="430" spans="11:14" x14ac:dyDescent="0.3">
      <c r="K430" t="str">
        <f t="shared" si="32"/>
        <v/>
      </c>
      <c r="M430"/>
      <c r="N430"/>
    </row>
    <row r="431" spans="11:14" x14ac:dyDescent="0.3">
      <c r="K431" t="str">
        <f t="shared" si="32"/>
        <v/>
      </c>
      <c r="M431"/>
      <c r="N431"/>
    </row>
    <row r="432" spans="11:14" x14ac:dyDescent="0.3">
      <c r="K432" t="str">
        <f t="shared" si="32"/>
        <v/>
      </c>
      <c r="M432"/>
      <c r="N432"/>
    </row>
    <row r="433" spans="11:14" x14ac:dyDescent="0.3">
      <c r="K433" t="str">
        <f t="shared" si="32"/>
        <v/>
      </c>
      <c r="M433"/>
      <c r="N433"/>
    </row>
    <row r="434" spans="11:14" x14ac:dyDescent="0.3">
      <c r="K434" t="str">
        <f t="shared" si="32"/>
        <v/>
      </c>
      <c r="M434"/>
      <c r="N434"/>
    </row>
    <row r="435" spans="11:14" x14ac:dyDescent="0.3">
      <c r="K435" t="str">
        <f t="shared" si="32"/>
        <v/>
      </c>
      <c r="M435"/>
      <c r="N435"/>
    </row>
    <row r="436" spans="11:14" x14ac:dyDescent="0.3">
      <c r="K436" t="str">
        <f t="shared" si="32"/>
        <v/>
      </c>
      <c r="M436"/>
      <c r="N436"/>
    </row>
    <row r="437" spans="11:14" x14ac:dyDescent="0.3">
      <c r="K437" t="str">
        <f t="shared" si="32"/>
        <v/>
      </c>
      <c r="M437"/>
      <c r="N437"/>
    </row>
    <row r="438" spans="11:14" x14ac:dyDescent="0.3">
      <c r="K438" t="str">
        <f t="shared" si="32"/>
        <v/>
      </c>
      <c r="M438"/>
      <c r="N438"/>
    </row>
    <row r="439" spans="11:14" x14ac:dyDescent="0.3">
      <c r="K439" t="str">
        <f t="shared" si="32"/>
        <v/>
      </c>
      <c r="M439"/>
      <c r="N439"/>
    </row>
    <row r="440" spans="11:14" x14ac:dyDescent="0.3">
      <c r="K440" t="str">
        <f t="shared" si="32"/>
        <v/>
      </c>
      <c r="M440"/>
      <c r="N440"/>
    </row>
    <row r="441" spans="11:14" x14ac:dyDescent="0.3">
      <c r="K441" t="str">
        <f t="shared" si="32"/>
        <v/>
      </c>
      <c r="M441"/>
      <c r="N441"/>
    </row>
    <row r="442" spans="11:14" x14ac:dyDescent="0.3">
      <c r="K442" t="str">
        <f t="shared" si="32"/>
        <v/>
      </c>
      <c r="M442"/>
      <c r="N442"/>
    </row>
    <row r="443" spans="11:14" x14ac:dyDescent="0.3">
      <c r="K443" t="str">
        <f t="shared" si="32"/>
        <v/>
      </c>
      <c r="M443"/>
      <c r="N443"/>
    </row>
    <row r="444" spans="11:14" x14ac:dyDescent="0.3">
      <c r="K444" t="str">
        <f t="shared" si="32"/>
        <v/>
      </c>
      <c r="M444"/>
      <c r="N444"/>
    </row>
    <row r="445" spans="11:14" x14ac:dyDescent="0.3">
      <c r="K445" t="str">
        <f t="shared" si="32"/>
        <v/>
      </c>
      <c r="M445"/>
      <c r="N445"/>
    </row>
    <row r="446" spans="11:14" x14ac:dyDescent="0.3">
      <c r="K446" t="str">
        <f t="shared" si="32"/>
        <v/>
      </c>
      <c r="M446"/>
      <c r="N446"/>
    </row>
    <row r="447" spans="11:14" x14ac:dyDescent="0.3">
      <c r="K447" t="str">
        <f t="shared" si="32"/>
        <v/>
      </c>
      <c r="M447"/>
      <c r="N447"/>
    </row>
    <row r="448" spans="11:14" x14ac:dyDescent="0.3">
      <c r="K448" t="str">
        <f t="shared" si="32"/>
        <v/>
      </c>
      <c r="M448"/>
      <c r="N448"/>
    </row>
    <row r="449" spans="11:14" x14ac:dyDescent="0.3">
      <c r="K449" t="str">
        <f t="shared" si="32"/>
        <v/>
      </c>
      <c r="M449"/>
      <c r="N449"/>
    </row>
    <row r="450" spans="11:14" x14ac:dyDescent="0.3">
      <c r="K450" t="str">
        <f t="shared" si="32"/>
        <v/>
      </c>
      <c r="M450"/>
      <c r="N450"/>
    </row>
    <row r="451" spans="11:14" x14ac:dyDescent="0.3">
      <c r="K451" t="str">
        <f t="shared" ref="K451:K514" si="33">IF(J451="", "", B451=J451)</f>
        <v/>
      </c>
      <c r="M451"/>
      <c r="N451"/>
    </row>
    <row r="452" spans="11:14" x14ac:dyDescent="0.3">
      <c r="K452" t="str">
        <f t="shared" si="33"/>
        <v/>
      </c>
      <c r="M452"/>
      <c r="N452"/>
    </row>
    <row r="453" spans="11:14" x14ac:dyDescent="0.3">
      <c r="K453" t="str">
        <f t="shared" si="33"/>
        <v/>
      </c>
      <c r="M453"/>
      <c r="N453"/>
    </row>
    <row r="454" spans="11:14" x14ac:dyDescent="0.3">
      <c r="K454" t="str">
        <f t="shared" si="33"/>
        <v/>
      </c>
      <c r="M454"/>
      <c r="N454"/>
    </row>
    <row r="455" spans="11:14" x14ac:dyDescent="0.3">
      <c r="K455" t="str">
        <f t="shared" si="33"/>
        <v/>
      </c>
      <c r="M455"/>
      <c r="N455"/>
    </row>
    <row r="456" spans="11:14" x14ac:dyDescent="0.3">
      <c r="K456" t="str">
        <f t="shared" si="33"/>
        <v/>
      </c>
      <c r="M456"/>
      <c r="N456"/>
    </row>
    <row r="457" spans="11:14" x14ac:dyDescent="0.3">
      <c r="K457" t="str">
        <f t="shared" si="33"/>
        <v/>
      </c>
      <c r="M457"/>
      <c r="N457"/>
    </row>
    <row r="458" spans="11:14" x14ac:dyDescent="0.3">
      <c r="K458" t="str">
        <f t="shared" si="33"/>
        <v/>
      </c>
      <c r="M458"/>
      <c r="N458"/>
    </row>
    <row r="459" spans="11:14" x14ac:dyDescent="0.3">
      <c r="K459" t="str">
        <f t="shared" si="33"/>
        <v/>
      </c>
      <c r="M459"/>
      <c r="N459"/>
    </row>
    <row r="460" spans="11:14" x14ac:dyDescent="0.3">
      <c r="K460" t="str">
        <f t="shared" si="33"/>
        <v/>
      </c>
      <c r="M460"/>
      <c r="N460"/>
    </row>
    <row r="461" spans="11:14" x14ac:dyDescent="0.3">
      <c r="K461" t="str">
        <f t="shared" si="33"/>
        <v/>
      </c>
      <c r="M461"/>
      <c r="N461"/>
    </row>
    <row r="462" spans="11:14" x14ac:dyDescent="0.3">
      <c r="K462" t="str">
        <f t="shared" si="33"/>
        <v/>
      </c>
      <c r="M462"/>
      <c r="N462"/>
    </row>
    <row r="463" spans="11:14" x14ac:dyDescent="0.3">
      <c r="K463" t="str">
        <f t="shared" si="33"/>
        <v/>
      </c>
      <c r="M463"/>
      <c r="N463"/>
    </row>
    <row r="464" spans="11:14" x14ac:dyDescent="0.3">
      <c r="K464" t="str">
        <f t="shared" si="33"/>
        <v/>
      </c>
      <c r="M464"/>
      <c r="N464"/>
    </row>
    <row r="465" spans="11:14" x14ac:dyDescent="0.3">
      <c r="K465" t="str">
        <f t="shared" si="33"/>
        <v/>
      </c>
      <c r="M465"/>
      <c r="N465"/>
    </row>
    <row r="466" spans="11:14" x14ac:dyDescent="0.3">
      <c r="K466" t="str">
        <f t="shared" si="33"/>
        <v/>
      </c>
      <c r="M466"/>
      <c r="N466"/>
    </row>
    <row r="467" spans="11:14" x14ac:dyDescent="0.3">
      <c r="K467" t="str">
        <f t="shared" si="33"/>
        <v/>
      </c>
      <c r="M467"/>
      <c r="N467"/>
    </row>
    <row r="468" spans="11:14" x14ac:dyDescent="0.3">
      <c r="K468" t="str">
        <f t="shared" si="33"/>
        <v/>
      </c>
      <c r="M468"/>
      <c r="N468"/>
    </row>
    <row r="469" spans="11:14" x14ac:dyDescent="0.3">
      <c r="K469" t="str">
        <f t="shared" si="33"/>
        <v/>
      </c>
      <c r="M469"/>
      <c r="N469"/>
    </row>
    <row r="470" spans="11:14" x14ac:dyDescent="0.3">
      <c r="K470" t="str">
        <f t="shared" si="33"/>
        <v/>
      </c>
      <c r="M470"/>
      <c r="N470"/>
    </row>
    <row r="471" spans="11:14" x14ac:dyDescent="0.3">
      <c r="K471" t="str">
        <f t="shared" si="33"/>
        <v/>
      </c>
      <c r="M471"/>
      <c r="N471"/>
    </row>
    <row r="472" spans="11:14" x14ac:dyDescent="0.3">
      <c r="K472" t="str">
        <f t="shared" si="33"/>
        <v/>
      </c>
      <c r="M472"/>
      <c r="N472"/>
    </row>
    <row r="473" spans="11:14" x14ac:dyDescent="0.3">
      <c r="K473" t="str">
        <f t="shared" si="33"/>
        <v/>
      </c>
      <c r="M473"/>
      <c r="N473"/>
    </row>
    <row r="474" spans="11:14" x14ac:dyDescent="0.3">
      <c r="K474" t="str">
        <f t="shared" si="33"/>
        <v/>
      </c>
      <c r="M474"/>
      <c r="N474"/>
    </row>
    <row r="475" spans="11:14" x14ac:dyDescent="0.3">
      <c r="K475" t="str">
        <f t="shared" si="33"/>
        <v/>
      </c>
      <c r="M475"/>
      <c r="N475"/>
    </row>
    <row r="476" spans="11:14" x14ac:dyDescent="0.3">
      <c r="K476" t="str">
        <f t="shared" si="33"/>
        <v/>
      </c>
      <c r="M476"/>
      <c r="N476"/>
    </row>
    <row r="477" spans="11:14" x14ac:dyDescent="0.3">
      <c r="K477" t="str">
        <f t="shared" si="33"/>
        <v/>
      </c>
      <c r="M477"/>
      <c r="N477"/>
    </row>
    <row r="478" spans="11:14" x14ac:dyDescent="0.3">
      <c r="K478" t="str">
        <f t="shared" si="33"/>
        <v/>
      </c>
      <c r="M478"/>
      <c r="N478"/>
    </row>
    <row r="479" spans="11:14" x14ac:dyDescent="0.3">
      <c r="K479" t="str">
        <f t="shared" si="33"/>
        <v/>
      </c>
      <c r="M479"/>
      <c r="N479"/>
    </row>
    <row r="480" spans="11:14" x14ac:dyDescent="0.3">
      <c r="K480" t="str">
        <f t="shared" si="33"/>
        <v/>
      </c>
      <c r="M480"/>
      <c r="N480"/>
    </row>
    <row r="481" spans="11:14" x14ac:dyDescent="0.3">
      <c r="K481" t="str">
        <f t="shared" si="33"/>
        <v/>
      </c>
      <c r="M481"/>
      <c r="N481"/>
    </row>
    <row r="482" spans="11:14" x14ac:dyDescent="0.3">
      <c r="K482" t="str">
        <f t="shared" si="33"/>
        <v/>
      </c>
      <c r="M482"/>
      <c r="N482"/>
    </row>
    <row r="483" spans="11:14" x14ac:dyDescent="0.3">
      <c r="K483" t="str">
        <f t="shared" si="33"/>
        <v/>
      </c>
      <c r="M483"/>
      <c r="N483"/>
    </row>
    <row r="484" spans="11:14" x14ac:dyDescent="0.3">
      <c r="K484" t="str">
        <f t="shared" si="33"/>
        <v/>
      </c>
      <c r="M484"/>
      <c r="N484"/>
    </row>
    <row r="485" spans="11:14" x14ac:dyDescent="0.3">
      <c r="K485" t="str">
        <f t="shared" si="33"/>
        <v/>
      </c>
      <c r="M485"/>
      <c r="N485"/>
    </row>
    <row r="486" spans="11:14" x14ac:dyDescent="0.3">
      <c r="K486" t="str">
        <f t="shared" si="33"/>
        <v/>
      </c>
      <c r="M486"/>
      <c r="N486"/>
    </row>
    <row r="487" spans="11:14" x14ac:dyDescent="0.3">
      <c r="K487" t="str">
        <f t="shared" si="33"/>
        <v/>
      </c>
      <c r="M487"/>
      <c r="N487"/>
    </row>
    <row r="488" spans="11:14" x14ac:dyDescent="0.3">
      <c r="K488" t="str">
        <f t="shared" si="33"/>
        <v/>
      </c>
      <c r="M488"/>
      <c r="N488"/>
    </row>
    <row r="489" spans="11:14" x14ac:dyDescent="0.3">
      <c r="K489" t="str">
        <f t="shared" si="33"/>
        <v/>
      </c>
      <c r="M489"/>
      <c r="N489"/>
    </row>
    <row r="490" spans="11:14" x14ac:dyDescent="0.3">
      <c r="K490" t="str">
        <f t="shared" si="33"/>
        <v/>
      </c>
      <c r="M490"/>
      <c r="N490"/>
    </row>
    <row r="491" spans="11:14" x14ac:dyDescent="0.3">
      <c r="K491" t="str">
        <f t="shared" si="33"/>
        <v/>
      </c>
      <c r="M491"/>
      <c r="N491"/>
    </row>
    <row r="492" spans="11:14" x14ac:dyDescent="0.3">
      <c r="K492" t="str">
        <f t="shared" si="33"/>
        <v/>
      </c>
      <c r="M492"/>
      <c r="N492"/>
    </row>
    <row r="493" spans="11:14" x14ac:dyDescent="0.3">
      <c r="K493" t="str">
        <f t="shared" si="33"/>
        <v/>
      </c>
      <c r="M493"/>
      <c r="N493"/>
    </row>
    <row r="494" spans="11:14" x14ac:dyDescent="0.3">
      <c r="K494" t="str">
        <f t="shared" si="33"/>
        <v/>
      </c>
      <c r="M494"/>
      <c r="N494"/>
    </row>
    <row r="495" spans="11:14" x14ac:dyDescent="0.3">
      <c r="K495" t="str">
        <f t="shared" si="33"/>
        <v/>
      </c>
      <c r="M495"/>
      <c r="N495"/>
    </row>
    <row r="496" spans="11:14" x14ac:dyDescent="0.3">
      <c r="K496" t="str">
        <f t="shared" si="33"/>
        <v/>
      </c>
      <c r="M496"/>
      <c r="N496"/>
    </row>
    <row r="497" spans="11:14" x14ac:dyDescent="0.3">
      <c r="K497" t="str">
        <f t="shared" si="33"/>
        <v/>
      </c>
      <c r="M497"/>
      <c r="N497"/>
    </row>
    <row r="498" spans="11:14" x14ac:dyDescent="0.3">
      <c r="K498" t="str">
        <f t="shared" si="33"/>
        <v/>
      </c>
      <c r="M498"/>
      <c r="N498"/>
    </row>
    <row r="499" spans="11:14" x14ac:dyDescent="0.3">
      <c r="K499" t="str">
        <f t="shared" si="33"/>
        <v/>
      </c>
      <c r="M499"/>
      <c r="N499"/>
    </row>
    <row r="500" spans="11:14" x14ac:dyDescent="0.3">
      <c r="K500" t="str">
        <f t="shared" si="33"/>
        <v/>
      </c>
      <c r="M500"/>
      <c r="N500"/>
    </row>
    <row r="501" spans="11:14" x14ac:dyDescent="0.3">
      <c r="K501" t="str">
        <f t="shared" si="33"/>
        <v/>
      </c>
      <c r="M501"/>
      <c r="N501"/>
    </row>
    <row r="502" spans="11:14" x14ac:dyDescent="0.3">
      <c r="K502" t="str">
        <f t="shared" si="33"/>
        <v/>
      </c>
      <c r="M502"/>
      <c r="N502"/>
    </row>
    <row r="503" spans="11:14" x14ac:dyDescent="0.3">
      <c r="K503" t="str">
        <f t="shared" si="33"/>
        <v/>
      </c>
      <c r="M503"/>
      <c r="N503"/>
    </row>
    <row r="504" spans="11:14" x14ac:dyDescent="0.3">
      <c r="K504" t="str">
        <f t="shared" si="33"/>
        <v/>
      </c>
      <c r="M504"/>
      <c r="N504"/>
    </row>
    <row r="505" spans="11:14" x14ac:dyDescent="0.3">
      <c r="K505" t="str">
        <f t="shared" si="33"/>
        <v/>
      </c>
      <c r="M505"/>
      <c r="N505"/>
    </row>
    <row r="506" spans="11:14" x14ac:dyDescent="0.3">
      <c r="K506" t="str">
        <f t="shared" si="33"/>
        <v/>
      </c>
      <c r="M506"/>
      <c r="N506"/>
    </row>
    <row r="507" spans="11:14" x14ac:dyDescent="0.3">
      <c r="K507" t="str">
        <f t="shared" si="33"/>
        <v/>
      </c>
      <c r="M507"/>
      <c r="N507"/>
    </row>
    <row r="508" spans="11:14" x14ac:dyDescent="0.3">
      <c r="K508" t="str">
        <f t="shared" si="33"/>
        <v/>
      </c>
      <c r="M508"/>
      <c r="N508"/>
    </row>
    <row r="509" spans="11:14" x14ac:dyDescent="0.3">
      <c r="K509" t="str">
        <f t="shared" si="33"/>
        <v/>
      </c>
      <c r="M509"/>
      <c r="N509"/>
    </row>
    <row r="510" spans="11:14" x14ac:dyDescent="0.3">
      <c r="K510" t="str">
        <f t="shared" si="33"/>
        <v/>
      </c>
      <c r="M510"/>
      <c r="N510"/>
    </row>
    <row r="511" spans="11:14" x14ac:dyDescent="0.3">
      <c r="K511" t="str">
        <f t="shared" si="33"/>
        <v/>
      </c>
      <c r="M511"/>
      <c r="N511"/>
    </row>
    <row r="512" spans="11:14" x14ac:dyDescent="0.3">
      <c r="K512" t="str">
        <f t="shared" si="33"/>
        <v/>
      </c>
      <c r="M512"/>
      <c r="N512"/>
    </row>
    <row r="513" spans="11:14" x14ac:dyDescent="0.3">
      <c r="K513" t="str">
        <f t="shared" si="33"/>
        <v/>
      </c>
      <c r="M513"/>
      <c r="N513"/>
    </row>
    <row r="514" spans="11:14" x14ac:dyDescent="0.3">
      <c r="K514" t="str">
        <f t="shared" si="33"/>
        <v/>
      </c>
      <c r="M514"/>
      <c r="N514"/>
    </row>
    <row r="515" spans="11:14" x14ac:dyDescent="0.3">
      <c r="K515" t="str">
        <f t="shared" ref="K515:K578" si="34">IF(J515="", "", B515=J515)</f>
        <v/>
      </c>
      <c r="M515"/>
      <c r="N515"/>
    </row>
    <row r="516" spans="11:14" x14ac:dyDescent="0.3">
      <c r="K516" t="str">
        <f t="shared" si="34"/>
        <v/>
      </c>
      <c r="M516"/>
      <c r="N516"/>
    </row>
    <row r="517" spans="11:14" x14ac:dyDescent="0.3">
      <c r="K517" t="str">
        <f t="shared" si="34"/>
        <v/>
      </c>
      <c r="M517"/>
      <c r="N517"/>
    </row>
    <row r="518" spans="11:14" x14ac:dyDescent="0.3">
      <c r="K518" t="str">
        <f t="shared" si="34"/>
        <v/>
      </c>
      <c r="M518"/>
      <c r="N518"/>
    </row>
    <row r="519" spans="11:14" x14ac:dyDescent="0.3">
      <c r="K519" t="str">
        <f t="shared" si="34"/>
        <v/>
      </c>
      <c r="M519"/>
      <c r="N519"/>
    </row>
    <row r="520" spans="11:14" x14ac:dyDescent="0.3">
      <c r="K520" t="str">
        <f t="shared" si="34"/>
        <v/>
      </c>
      <c r="M520"/>
      <c r="N520"/>
    </row>
    <row r="521" spans="11:14" x14ac:dyDescent="0.3">
      <c r="K521" t="str">
        <f t="shared" si="34"/>
        <v/>
      </c>
      <c r="M521"/>
      <c r="N521"/>
    </row>
    <row r="522" spans="11:14" x14ac:dyDescent="0.3">
      <c r="K522" t="str">
        <f t="shared" si="34"/>
        <v/>
      </c>
      <c r="M522"/>
      <c r="N522"/>
    </row>
    <row r="523" spans="11:14" x14ac:dyDescent="0.3">
      <c r="K523" t="str">
        <f t="shared" si="34"/>
        <v/>
      </c>
      <c r="M523"/>
      <c r="N523"/>
    </row>
    <row r="524" spans="11:14" x14ac:dyDescent="0.3">
      <c r="K524" t="str">
        <f t="shared" si="34"/>
        <v/>
      </c>
      <c r="M524"/>
      <c r="N524"/>
    </row>
    <row r="525" spans="11:14" x14ac:dyDescent="0.3">
      <c r="K525" t="str">
        <f t="shared" si="34"/>
        <v/>
      </c>
      <c r="M525"/>
      <c r="N525"/>
    </row>
    <row r="526" spans="11:14" x14ac:dyDescent="0.3">
      <c r="K526" t="str">
        <f t="shared" si="34"/>
        <v/>
      </c>
      <c r="M526"/>
      <c r="N526"/>
    </row>
    <row r="527" spans="11:14" x14ac:dyDescent="0.3">
      <c r="K527" t="str">
        <f t="shared" si="34"/>
        <v/>
      </c>
      <c r="M527"/>
      <c r="N527"/>
    </row>
    <row r="528" spans="11:14" x14ac:dyDescent="0.3">
      <c r="K528" t="str">
        <f t="shared" si="34"/>
        <v/>
      </c>
      <c r="M528"/>
      <c r="N528"/>
    </row>
    <row r="529" spans="11:14" x14ac:dyDescent="0.3">
      <c r="K529" t="str">
        <f t="shared" si="34"/>
        <v/>
      </c>
      <c r="M529"/>
      <c r="N529"/>
    </row>
    <row r="530" spans="11:14" x14ac:dyDescent="0.3">
      <c r="K530" t="str">
        <f t="shared" si="34"/>
        <v/>
      </c>
      <c r="M530"/>
      <c r="N530"/>
    </row>
    <row r="531" spans="11:14" x14ac:dyDescent="0.3">
      <c r="K531" t="str">
        <f t="shared" si="34"/>
        <v/>
      </c>
      <c r="M531"/>
      <c r="N531"/>
    </row>
    <row r="532" spans="11:14" x14ac:dyDescent="0.3">
      <c r="K532" t="str">
        <f t="shared" si="34"/>
        <v/>
      </c>
      <c r="M532"/>
      <c r="N532"/>
    </row>
    <row r="533" spans="11:14" x14ac:dyDescent="0.3">
      <c r="K533" t="str">
        <f t="shared" si="34"/>
        <v/>
      </c>
      <c r="M533"/>
      <c r="N533"/>
    </row>
    <row r="534" spans="11:14" x14ac:dyDescent="0.3">
      <c r="K534" t="str">
        <f t="shared" si="34"/>
        <v/>
      </c>
      <c r="M534"/>
      <c r="N534"/>
    </row>
    <row r="535" spans="11:14" x14ac:dyDescent="0.3">
      <c r="K535" t="str">
        <f t="shared" si="34"/>
        <v/>
      </c>
      <c r="M535"/>
      <c r="N535"/>
    </row>
    <row r="536" spans="11:14" x14ac:dyDescent="0.3">
      <c r="K536" t="str">
        <f t="shared" si="34"/>
        <v/>
      </c>
      <c r="M536"/>
      <c r="N536"/>
    </row>
    <row r="537" spans="11:14" x14ac:dyDescent="0.3">
      <c r="K537" t="str">
        <f t="shared" si="34"/>
        <v/>
      </c>
      <c r="M537"/>
      <c r="N537"/>
    </row>
    <row r="538" spans="11:14" x14ac:dyDescent="0.3">
      <c r="K538" t="str">
        <f t="shared" si="34"/>
        <v/>
      </c>
      <c r="M538"/>
      <c r="N538"/>
    </row>
    <row r="539" spans="11:14" x14ac:dyDescent="0.3">
      <c r="K539" t="str">
        <f t="shared" si="34"/>
        <v/>
      </c>
      <c r="M539"/>
      <c r="N539"/>
    </row>
    <row r="540" spans="11:14" x14ac:dyDescent="0.3">
      <c r="K540" t="str">
        <f t="shared" si="34"/>
        <v/>
      </c>
      <c r="M540"/>
      <c r="N540"/>
    </row>
    <row r="541" spans="11:14" x14ac:dyDescent="0.3">
      <c r="K541" t="str">
        <f t="shared" si="34"/>
        <v/>
      </c>
      <c r="M541"/>
      <c r="N541"/>
    </row>
    <row r="542" spans="11:14" x14ac:dyDescent="0.3">
      <c r="K542" t="str">
        <f t="shared" si="34"/>
        <v/>
      </c>
      <c r="M542"/>
      <c r="N542"/>
    </row>
    <row r="543" spans="11:14" x14ac:dyDescent="0.3">
      <c r="K543" t="str">
        <f t="shared" si="34"/>
        <v/>
      </c>
      <c r="M543"/>
      <c r="N543"/>
    </row>
    <row r="544" spans="11:14" x14ac:dyDescent="0.3">
      <c r="K544" t="str">
        <f t="shared" si="34"/>
        <v/>
      </c>
      <c r="M544"/>
      <c r="N544"/>
    </row>
    <row r="545" spans="11:14" x14ac:dyDescent="0.3">
      <c r="K545" t="str">
        <f t="shared" si="34"/>
        <v/>
      </c>
      <c r="M545"/>
      <c r="N545"/>
    </row>
    <row r="546" spans="11:14" x14ac:dyDescent="0.3">
      <c r="K546" t="str">
        <f t="shared" si="34"/>
        <v/>
      </c>
      <c r="M546"/>
      <c r="N546"/>
    </row>
    <row r="547" spans="11:14" x14ac:dyDescent="0.3">
      <c r="K547" t="str">
        <f t="shared" si="34"/>
        <v/>
      </c>
      <c r="M547"/>
      <c r="N547"/>
    </row>
    <row r="548" spans="11:14" x14ac:dyDescent="0.3">
      <c r="K548" t="str">
        <f t="shared" si="34"/>
        <v/>
      </c>
      <c r="M548"/>
      <c r="N548"/>
    </row>
    <row r="549" spans="11:14" x14ac:dyDescent="0.3">
      <c r="K549" t="str">
        <f t="shared" si="34"/>
        <v/>
      </c>
      <c r="M549"/>
      <c r="N549"/>
    </row>
    <row r="550" spans="11:14" x14ac:dyDescent="0.3">
      <c r="K550" t="str">
        <f t="shared" si="34"/>
        <v/>
      </c>
      <c r="M550"/>
      <c r="N550"/>
    </row>
    <row r="551" spans="11:14" x14ac:dyDescent="0.3">
      <c r="K551" t="str">
        <f t="shared" si="34"/>
        <v/>
      </c>
      <c r="M551"/>
      <c r="N551"/>
    </row>
    <row r="552" spans="11:14" x14ac:dyDescent="0.3">
      <c r="K552" t="str">
        <f t="shared" si="34"/>
        <v/>
      </c>
      <c r="M552"/>
      <c r="N552"/>
    </row>
    <row r="553" spans="11:14" x14ac:dyDescent="0.3">
      <c r="K553" t="str">
        <f t="shared" si="34"/>
        <v/>
      </c>
      <c r="M553"/>
      <c r="N553"/>
    </row>
    <row r="554" spans="11:14" x14ac:dyDescent="0.3">
      <c r="K554" t="str">
        <f t="shared" si="34"/>
        <v/>
      </c>
      <c r="M554"/>
      <c r="N554"/>
    </row>
    <row r="555" spans="11:14" x14ac:dyDescent="0.3">
      <c r="K555" t="str">
        <f t="shared" si="34"/>
        <v/>
      </c>
      <c r="M555"/>
      <c r="N555"/>
    </row>
    <row r="556" spans="11:14" x14ac:dyDescent="0.3">
      <c r="K556" t="str">
        <f t="shared" si="34"/>
        <v/>
      </c>
      <c r="M556"/>
      <c r="N556"/>
    </row>
    <row r="557" spans="11:14" x14ac:dyDescent="0.3">
      <c r="K557" t="str">
        <f t="shared" si="34"/>
        <v/>
      </c>
      <c r="M557"/>
      <c r="N557"/>
    </row>
    <row r="558" spans="11:14" x14ac:dyDescent="0.3">
      <c r="K558" t="str">
        <f t="shared" si="34"/>
        <v/>
      </c>
      <c r="M558"/>
      <c r="N558"/>
    </row>
    <row r="559" spans="11:14" x14ac:dyDescent="0.3">
      <c r="K559" t="str">
        <f t="shared" si="34"/>
        <v/>
      </c>
      <c r="M559"/>
      <c r="N559"/>
    </row>
    <row r="560" spans="11:14" x14ac:dyDescent="0.3">
      <c r="K560" t="str">
        <f t="shared" si="34"/>
        <v/>
      </c>
      <c r="M560"/>
      <c r="N560"/>
    </row>
    <row r="561" spans="11:14" x14ac:dyDescent="0.3">
      <c r="K561" t="str">
        <f t="shared" si="34"/>
        <v/>
      </c>
      <c r="M561"/>
      <c r="N561"/>
    </row>
    <row r="562" spans="11:14" x14ac:dyDescent="0.3">
      <c r="K562" t="str">
        <f t="shared" si="34"/>
        <v/>
      </c>
      <c r="M562"/>
      <c r="N562"/>
    </row>
    <row r="563" spans="11:14" x14ac:dyDescent="0.3">
      <c r="K563" t="str">
        <f t="shared" si="34"/>
        <v/>
      </c>
      <c r="M563"/>
      <c r="N563"/>
    </row>
    <row r="564" spans="11:14" x14ac:dyDescent="0.3">
      <c r="K564" t="str">
        <f t="shared" si="34"/>
        <v/>
      </c>
      <c r="M564"/>
      <c r="N564"/>
    </row>
    <row r="565" spans="11:14" x14ac:dyDescent="0.3">
      <c r="K565" t="str">
        <f t="shared" si="34"/>
        <v/>
      </c>
      <c r="M565"/>
      <c r="N565"/>
    </row>
    <row r="566" spans="11:14" x14ac:dyDescent="0.3">
      <c r="K566" t="str">
        <f t="shared" si="34"/>
        <v/>
      </c>
      <c r="M566"/>
      <c r="N566"/>
    </row>
    <row r="567" spans="11:14" x14ac:dyDescent="0.3">
      <c r="K567" t="str">
        <f t="shared" si="34"/>
        <v/>
      </c>
      <c r="M567"/>
      <c r="N567"/>
    </row>
    <row r="568" spans="11:14" x14ac:dyDescent="0.3">
      <c r="K568" t="str">
        <f t="shared" si="34"/>
        <v/>
      </c>
      <c r="M568"/>
      <c r="N568"/>
    </row>
    <row r="569" spans="11:14" x14ac:dyDescent="0.3">
      <c r="K569" t="str">
        <f t="shared" si="34"/>
        <v/>
      </c>
      <c r="M569"/>
      <c r="N569"/>
    </row>
    <row r="570" spans="11:14" x14ac:dyDescent="0.3">
      <c r="K570" t="str">
        <f t="shared" si="34"/>
        <v/>
      </c>
      <c r="M570"/>
      <c r="N570"/>
    </row>
    <row r="571" spans="11:14" x14ac:dyDescent="0.3">
      <c r="K571" t="str">
        <f t="shared" si="34"/>
        <v/>
      </c>
      <c r="M571"/>
      <c r="N571"/>
    </row>
    <row r="572" spans="11:14" x14ac:dyDescent="0.3">
      <c r="K572" t="str">
        <f t="shared" si="34"/>
        <v/>
      </c>
      <c r="M572"/>
      <c r="N572"/>
    </row>
    <row r="573" spans="11:14" x14ac:dyDescent="0.3">
      <c r="K573" t="str">
        <f t="shared" si="34"/>
        <v/>
      </c>
      <c r="M573"/>
      <c r="N573"/>
    </row>
    <row r="574" spans="11:14" x14ac:dyDescent="0.3">
      <c r="K574" t="str">
        <f t="shared" si="34"/>
        <v/>
      </c>
      <c r="M574"/>
      <c r="N574"/>
    </row>
    <row r="575" spans="11:14" x14ac:dyDescent="0.3">
      <c r="K575" t="str">
        <f t="shared" si="34"/>
        <v/>
      </c>
      <c r="M575"/>
      <c r="N575"/>
    </row>
    <row r="576" spans="11:14" x14ac:dyDescent="0.3">
      <c r="K576" t="str">
        <f t="shared" si="34"/>
        <v/>
      </c>
      <c r="M576"/>
      <c r="N576"/>
    </row>
    <row r="577" spans="11:14" x14ac:dyDescent="0.3">
      <c r="K577" t="str">
        <f t="shared" si="34"/>
        <v/>
      </c>
      <c r="M577"/>
      <c r="N577"/>
    </row>
    <row r="578" spans="11:14" x14ac:dyDescent="0.3">
      <c r="K578" t="str">
        <f t="shared" si="34"/>
        <v/>
      </c>
      <c r="M578"/>
      <c r="N578"/>
    </row>
    <row r="579" spans="11:14" x14ac:dyDescent="0.3">
      <c r="K579" t="str">
        <f t="shared" ref="K579:K627" si="35">IF(J579="", "", B579=J579)</f>
        <v/>
      </c>
      <c r="M579"/>
      <c r="N579"/>
    </row>
    <row r="580" spans="11:14" x14ac:dyDescent="0.3">
      <c r="K580" t="str">
        <f t="shared" si="35"/>
        <v/>
      </c>
      <c r="M580"/>
      <c r="N580"/>
    </row>
    <row r="581" spans="11:14" x14ac:dyDescent="0.3">
      <c r="K581" t="str">
        <f t="shared" si="35"/>
        <v/>
      </c>
      <c r="M581"/>
      <c r="N581"/>
    </row>
    <row r="582" spans="11:14" x14ac:dyDescent="0.3">
      <c r="K582" t="str">
        <f t="shared" si="35"/>
        <v/>
      </c>
      <c r="M582"/>
      <c r="N582"/>
    </row>
    <row r="583" spans="11:14" x14ac:dyDescent="0.3">
      <c r="K583" t="str">
        <f t="shared" si="35"/>
        <v/>
      </c>
      <c r="M583"/>
      <c r="N583"/>
    </row>
    <row r="584" spans="11:14" x14ac:dyDescent="0.3">
      <c r="K584" t="str">
        <f t="shared" si="35"/>
        <v/>
      </c>
      <c r="M584"/>
      <c r="N584"/>
    </row>
    <row r="585" spans="11:14" x14ac:dyDescent="0.3">
      <c r="K585" t="str">
        <f t="shared" si="35"/>
        <v/>
      </c>
      <c r="M585"/>
      <c r="N585"/>
    </row>
    <row r="586" spans="11:14" x14ac:dyDescent="0.3">
      <c r="K586" t="str">
        <f t="shared" si="35"/>
        <v/>
      </c>
      <c r="M586"/>
      <c r="N586"/>
    </row>
    <row r="587" spans="11:14" x14ac:dyDescent="0.3">
      <c r="K587" t="str">
        <f t="shared" si="35"/>
        <v/>
      </c>
      <c r="M587"/>
      <c r="N587"/>
    </row>
    <row r="588" spans="11:14" x14ac:dyDescent="0.3">
      <c r="K588" t="str">
        <f t="shared" si="35"/>
        <v/>
      </c>
      <c r="M588"/>
      <c r="N588"/>
    </row>
    <row r="589" spans="11:14" x14ac:dyDescent="0.3">
      <c r="K589" t="str">
        <f t="shared" si="35"/>
        <v/>
      </c>
      <c r="M589"/>
      <c r="N589"/>
    </row>
    <row r="590" spans="11:14" x14ac:dyDescent="0.3">
      <c r="K590" t="str">
        <f t="shared" si="35"/>
        <v/>
      </c>
      <c r="M590"/>
      <c r="N590"/>
    </row>
    <row r="591" spans="11:14" x14ac:dyDescent="0.3">
      <c r="K591" t="str">
        <f t="shared" si="35"/>
        <v/>
      </c>
      <c r="M591"/>
      <c r="N591"/>
    </row>
    <row r="592" spans="11:14" x14ac:dyDescent="0.3">
      <c r="K592" t="str">
        <f t="shared" si="35"/>
        <v/>
      </c>
      <c r="M592"/>
      <c r="N592"/>
    </row>
    <row r="593" spans="11:14" x14ac:dyDescent="0.3">
      <c r="K593" t="str">
        <f t="shared" si="35"/>
        <v/>
      </c>
      <c r="M593"/>
      <c r="N593"/>
    </row>
    <row r="594" spans="11:14" x14ac:dyDescent="0.3">
      <c r="K594" t="str">
        <f t="shared" si="35"/>
        <v/>
      </c>
      <c r="M594"/>
      <c r="N594"/>
    </row>
    <row r="595" spans="11:14" x14ac:dyDescent="0.3">
      <c r="K595" t="str">
        <f t="shared" si="35"/>
        <v/>
      </c>
      <c r="M595"/>
      <c r="N595"/>
    </row>
    <row r="596" spans="11:14" x14ac:dyDescent="0.3">
      <c r="K596" t="str">
        <f t="shared" si="35"/>
        <v/>
      </c>
      <c r="M596"/>
      <c r="N596"/>
    </row>
    <row r="597" spans="11:14" x14ac:dyDescent="0.3">
      <c r="K597" t="str">
        <f t="shared" si="35"/>
        <v/>
      </c>
      <c r="M597"/>
      <c r="N597"/>
    </row>
    <row r="598" spans="11:14" x14ac:dyDescent="0.3">
      <c r="K598" t="str">
        <f t="shared" si="35"/>
        <v/>
      </c>
      <c r="M598"/>
      <c r="N598"/>
    </row>
    <row r="599" spans="11:14" x14ac:dyDescent="0.3">
      <c r="K599" t="str">
        <f t="shared" si="35"/>
        <v/>
      </c>
      <c r="M599"/>
      <c r="N599"/>
    </row>
    <row r="600" spans="11:14" x14ac:dyDescent="0.3">
      <c r="K600" t="str">
        <f t="shared" si="35"/>
        <v/>
      </c>
      <c r="M600"/>
      <c r="N600"/>
    </row>
    <row r="601" spans="11:14" x14ac:dyDescent="0.3">
      <c r="K601" t="str">
        <f t="shared" si="35"/>
        <v/>
      </c>
      <c r="M601"/>
      <c r="N601"/>
    </row>
    <row r="602" spans="11:14" x14ac:dyDescent="0.3">
      <c r="K602" t="str">
        <f t="shared" si="35"/>
        <v/>
      </c>
      <c r="M602"/>
      <c r="N602"/>
    </row>
    <row r="603" spans="11:14" x14ac:dyDescent="0.3">
      <c r="K603" t="str">
        <f t="shared" si="35"/>
        <v/>
      </c>
      <c r="M603"/>
      <c r="N603"/>
    </row>
    <row r="604" spans="11:14" x14ac:dyDescent="0.3">
      <c r="K604" t="str">
        <f t="shared" si="35"/>
        <v/>
      </c>
      <c r="M604"/>
      <c r="N604"/>
    </row>
    <row r="605" spans="11:14" x14ac:dyDescent="0.3">
      <c r="K605" t="str">
        <f t="shared" si="35"/>
        <v/>
      </c>
      <c r="M605"/>
      <c r="N605"/>
    </row>
    <row r="606" spans="11:14" x14ac:dyDescent="0.3">
      <c r="K606" t="str">
        <f t="shared" si="35"/>
        <v/>
      </c>
      <c r="M606"/>
      <c r="N606"/>
    </row>
    <row r="607" spans="11:14" x14ac:dyDescent="0.3">
      <c r="K607" t="str">
        <f t="shared" si="35"/>
        <v/>
      </c>
      <c r="M607"/>
      <c r="N607"/>
    </row>
    <row r="608" spans="11:14" x14ac:dyDescent="0.3">
      <c r="K608" t="str">
        <f t="shared" si="35"/>
        <v/>
      </c>
      <c r="M608"/>
      <c r="N608"/>
    </row>
    <row r="609" spans="11:14" x14ac:dyDescent="0.3">
      <c r="K609" t="str">
        <f t="shared" si="35"/>
        <v/>
      </c>
      <c r="M609"/>
      <c r="N609"/>
    </row>
    <row r="610" spans="11:14" x14ac:dyDescent="0.3">
      <c r="K610" t="str">
        <f t="shared" si="35"/>
        <v/>
      </c>
      <c r="M610"/>
      <c r="N610"/>
    </row>
    <row r="611" spans="11:14" x14ac:dyDescent="0.3">
      <c r="K611" t="str">
        <f t="shared" si="35"/>
        <v/>
      </c>
      <c r="M611"/>
      <c r="N611"/>
    </row>
    <row r="612" spans="11:14" x14ac:dyDescent="0.3">
      <c r="K612" t="str">
        <f t="shared" si="35"/>
        <v/>
      </c>
      <c r="M612"/>
      <c r="N612"/>
    </row>
    <row r="613" spans="11:14" x14ac:dyDescent="0.3">
      <c r="K613" t="str">
        <f t="shared" si="35"/>
        <v/>
      </c>
      <c r="M613"/>
      <c r="N613"/>
    </row>
    <row r="614" spans="11:14" x14ac:dyDescent="0.3">
      <c r="K614" t="str">
        <f t="shared" si="35"/>
        <v/>
      </c>
      <c r="M614"/>
      <c r="N614"/>
    </row>
    <row r="615" spans="11:14" x14ac:dyDescent="0.3">
      <c r="K615" t="str">
        <f t="shared" si="35"/>
        <v/>
      </c>
      <c r="M615"/>
      <c r="N615"/>
    </row>
    <row r="616" spans="11:14" x14ac:dyDescent="0.3">
      <c r="K616" t="str">
        <f t="shared" si="35"/>
        <v/>
      </c>
      <c r="M616"/>
      <c r="N616"/>
    </row>
    <row r="617" spans="11:14" x14ac:dyDescent="0.3">
      <c r="K617" t="str">
        <f t="shared" si="35"/>
        <v/>
      </c>
      <c r="M617"/>
      <c r="N617"/>
    </row>
    <row r="618" spans="11:14" x14ac:dyDescent="0.3">
      <c r="K618" t="str">
        <f t="shared" si="35"/>
        <v/>
      </c>
      <c r="M618"/>
      <c r="N618"/>
    </row>
    <row r="619" spans="11:14" x14ac:dyDescent="0.3">
      <c r="K619" t="str">
        <f t="shared" si="35"/>
        <v/>
      </c>
      <c r="M619"/>
      <c r="N619"/>
    </row>
    <row r="620" spans="11:14" x14ac:dyDescent="0.3">
      <c r="K620" t="str">
        <f t="shared" si="35"/>
        <v/>
      </c>
      <c r="M620"/>
      <c r="N620"/>
    </row>
    <row r="621" spans="11:14" x14ac:dyDescent="0.3">
      <c r="K621" t="str">
        <f t="shared" si="35"/>
        <v/>
      </c>
      <c r="M621"/>
      <c r="N621"/>
    </row>
    <row r="622" spans="11:14" x14ac:dyDescent="0.3">
      <c r="K622" t="str">
        <f t="shared" si="35"/>
        <v/>
      </c>
      <c r="M622"/>
      <c r="N622"/>
    </row>
    <row r="623" spans="11:14" x14ac:dyDescent="0.3">
      <c r="K623" t="str">
        <f t="shared" si="35"/>
        <v/>
      </c>
      <c r="M623"/>
      <c r="N623"/>
    </row>
    <row r="624" spans="11:14" x14ac:dyDescent="0.3">
      <c r="K624" t="str">
        <f t="shared" si="35"/>
        <v/>
      </c>
      <c r="M624"/>
      <c r="N624"/>
    </row>
    <row r="625" spans="11:14" x14ac:dyDescent="0.3">
      <c r="K625" t="str">
        <f t="shared" si="35"/>
        <v/>
      </c>
      <c r="M625"/>
      <c r="N625"/>
    </row>
    <row r="626" spans="11:14" x14ac:dyDescent="0.3">
      <c r="K626" t="str">
        <f t="shared" si="35"/>
        <v/>
      </c>
      <c r="M626"/>
      <c r="N626"/>
    </row>
    <row r="627" spans="11:14" x14ac:dyDescent="0.3">
      <c r="K627" t="str">
        <f t="shared" si="35"/>
        <v/>
      </c>
      <c r="M627"/>
      <c r="N627"/>
    </row>
  </sheetData>
  <conditionalFormatting sqref="C2:D202">
    <cfRule type="expression" dxfId="39" priority="1">
      <formula>DATEVALUE(C2) &lt;&gt; INT(LEFT(D2,5)) +1</formula>
    </cfRule>
  </conditionalFormatting>
  <conditionalFormatting sqref="D2:D202">
    <cfRule type="expression" dxfId="38" priority="2">
      <formula>MOD(MOD(-MID(D2,1,1) + MID(D2,2,1)*5 + MID(D2,3,1)*7 + MID(D2,4,1)*9 + MID(D2,5,1)*4 + MID(D2,6,1)*6 + MID(D2,7,1)*10 + MID(D2,8,1)*5 + MID(D2,9,1)*7, 11),10) &lt;&gt; VALUE( MID(D2,10,1))</formula>
    </cfRule>
  </conditionalFormatting>
  <conditionalFormatting sqref="E1 G1 I1">
    <cfRule type="containsText" dxfId="37" priority="15" operator="containsText" text="Перевірка">
      <formula>NOT(ISERROR(SEARCH("Перевірка",E1)))</formula>
    </cfRule>
  </conditionalFormatting>
  <conditionalFormatting sqref="E1:E1048576 G1:G1048576 I1:I1048576 K1:K1048576 M1:N1048576">
    <cfRule type="containsBlanks" dxfId="36" priority="3">
      <formula>LEN(TRIM(E1))=0</formula>
    </cfRule>
  </conditionalFormatting>
  <conditionalFormatting sqref="E1:E1048576">
    <cfRule type="cellIs" dxfId="35" priority="38" operator="equal">
      <formula>10</formula>
    </cfRule>
    <cfRule type="cellIs" dxfId="34" priority="39" operator="notEqual">
      <formula>10</formula>
    </cfRule>
  </conditionalFormatting>
  <conditionalFormatting sqref="G1:G1048576">
    <cfRule type="cellIs" dxfId="33" priority="34" operator="equal">
      <formula>8</formula>
    </cfRule>
    <cfRule type="cellIs" dxfId="32" priority="37" operator="notEqual">
      <formula>8</formula>
    </cfRule>
  </conditionalFormatting>
  <conditionalFormatting sqref="H1:H1048576">
    <cfRule type="beginsWith" dxfId="31" priority="29" operator="beginsWith" text="00">
      <formula>LEFT(H1,LEN("00"))="00"</formula>
    </cfRule>
  </conditionalFormatting>
  <conditionalFormatting sqref="I1:I202">
    <cfRule type="cellIs" dxfId="30" priority="17" operator="equal">
      <formula>9</formula>
    </cfRule>
    <cfRule type="cellIs" dxfId="29" priority="22" operator="equal">
      <formula>8</formula>
    </cfRule>
  </conditionalFormatting>
  <conditionalFormatting sqref="I1:I1048576">
    <cfRule type="cellIs" dxfId="28" priority="30" operator="notEqual">
      <formula>8</formula>
    </cfRule>
    <cfRule type="cellIs" dxfId="27" priority="31" operator="notEqual">
      <formula>9</formula>
    </cfRule>
  </conditionalFormatting>
  <conditionalFormatting sqref="K1:K1048576">
    <cfRule type="cellIs" dxfId="26" priority="27" operator="equal">
      <formula>FALSE</formula>
    </cfRule>
    <cfRule type="cellIs" dxfId="25" priority="28" operator="equal">
      <formula>TRUE</formula>
    </cfRule>
  </conditionalFormatting>
  <conditionalFormatting sqref="M1:N1048576">
    <cfRule type="cellIs" dxfId="24" priority="8" operator="equal">
      <formula>FALSE</formula>
    </cfRule>
    <cfRule type="cellIs" dxfId="23" priority="9" operator="equal">
      <formula>TRUE</formula>
    </cfRule>
  </conditionalFormatting>
  <pageMargins left="0.70866141732283472" right="0.70866141732283472" top="0.74803149606299213" bottom="0.74803149606299213" header="0.31496062992125984" footer="0.31496062992125984"/>
  <pageSetup paperSize="132" scale="52"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6"/>
  <dimension ref="C2:C6"/>
  <sheetViews>
    <sheetView workbookViewId="0">
      <selection activeCell="C33" sqref="C33"/>
    </sheetView>
  </sheetViews>
  <sheetFormatPr defaultRowHeight="14.4" x14ac:dyDescent="0.3"/>
  <cols>
    <col min="3" max="3" width="111" customWidth="1"/>
  </cols>
  <sheetData>
    <row r="2" spans="3:3" ht="28.8" x14ac:dyDescent="0.3">
      <c r="C2" s="1" t="s">
        <v>36</v>
      </c>
    </row>
    <row r="4" spans="3:3" x14ac:dyDescent="0.3">
      <c r="C4" s="1"/>
    </row>
    <row r="6" spans="3:3" x14ac:dyDescent="0.3">
      <c r="C6" t="s">
        <v>37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7"/>
  <dimension ref="A1:FA358"/>
  <sheetViews>
    <sheetView view="pageBreakPreview" zoomScale="85" zoomScaleNormal="85" zoomScaleSheetLayoutView="85" workbookViewId="0">
      <pane ySplit="1" topLeftCell="A11" activePane="bottomLeft" state="frozen"/>
      <selection pane="bottomLeft" activeCell="C32" sqref="C32"/>
    </sheetView>
  </sheetViews>
  <sheetFormatPr defaultColWidth="7.6640625" defaultRowHeight="15.6" x14ac:dyDescent="0.3"/>
  <cols>
    <col min="1" max="1" width="9.5546875" style="30" customWidth="1"/>
    <col min="2" max="2" width="9.109375" style="31" customWidth="1"/>
    <col min="3" max="3" width="47.33203125" style="17" customWidth="1"/>
    <col min="4" max="4" width="24.5546875" style="17" customWidth="1"/>
    <col min="5" max="5" width="30.44140625" style="17" customWidth="1"/>
    <col min="6" max="6" width="29.44140625" style="17" customWidth="1"/>
    <col min="7" max="7" width="45.44140625" style="17" customWidth="1"/>
    <col min="8" max="8" width="22.44140625" style="24" customWidth="1"/>
    <col min="9" max="16384" width="7.6640625" style="29"/>
  </cols>
  <sheetData>
    <row r="1" spans="1:8" s="21" customFormat="1" ht="115.95" customHeight="1" x14ac:dyDescent="0.3">
      <c r="A1" s="11" t="s">
        <v>1</v>
      </c>
      <c r="B1" s="11" t="s">
        <v>38</v>
      </c>
      <c r="C1" s="11"/>
      <c r="D1" s="12" t="s">
        <v>25</v>
      </c>
      <c r="E1" s="13" t="s">
        <v>26</v>
      </c>
      <c r="F1" s="14" t="s">
        <v>21</v>
      </c>
      <c r="G1" s="11" t="s">
        <v>27</v>
      </c>
      <c r="H1" s="15" t="s">
        <v>28</v>
      </c>
    </row>
    <row r="2" spans="1:8" s="23" customFormat="1" ht="93.6" x14ac:dyDescent="0.3">
      <c r="A2" s="16">
        <v>1</v>
      </c>
      <c r="B2" s="22" t="s">
        <v>23</v>
      </c>
      <c r="C2" s="17" t="s">
        <v>40</v>
      </c>
      <c r="D2" s="17" t="s">
        <v>52</v>
      </c>
      <c r="E2" s="17" t="s">
        <v>53</v>
      </c>
      <c r="F2" s="17" t="s">
        <v>54</v>
      </c>
      <c r="G2" s="17" t="s">
        <v>55</v>
      </c>
      <c r="H2" s="17">
        <v>660263238</v>
      </c>
    </row>
    <row r="3" spans="1:8" s="23" customFormat="1" ht="93.6" x14ac:dyDescent="0.3">
      <c r="A3" s="16">
        <v>8</v>
      </c>
      <c r="B3" s="22" t="s">
        <v>23</v>
      </c>
      <c r="C3" s="17" t="s">
        <v>83</v>
      </c>
      <c r="D3" s="17" t="s">
        <v>84</v>
      </c>
      <c r="E3" s="17" t="s">
        <v>85</v>
      </c>
      <c r="F3" s="17" t="s">
        <v>86</v>
      </c>
      <c r="G3" s="17" t="s">
        <v>87</v>
      </c>
      <c r="H3" s="17">
        <v>505059149</v>
      </c>
    </row>
    <row r="4" spans="1:8" s="23" customFormat="1" ht="78" x14ac:dyDescent="0.3">
      <c r="A4" s="16">
        <v>12</v>
      </c>
      <c r="B4" s="22" t="s">
        <v>23</v>
      </c>
      <c r="C4" s="17" t="s">
        <v>50</v>
      </c>
      <c r="D4" s="17" t="s">
        <v>79</v>
      </c>
      <c r="E4" s="17" t="s">
        <v>100</v>
      </c>
      <c r="F4" s="17" t="s">
        <v>101</v>
      </c>
      <c r="G4" s="17" t="s">
        <v>102</v>
      </c>
      <c r="H4" s="17">
        <v>993803701</v>
      </c>
    </row>
    <row r="5" spans="1:8" s="23" customFormat="1" ht="62.4" x14ac:dyDescent="0.3">
      <c r="A5" s="16">
        <v>7</v>
      </c>
      <c r="B5" s="22" t="s">
        <v>23</v>
      </c>
      <c r="C5" s="17" t="s">
        <v>78</v>
      </c>
      <c r="D5" s="17" t="s">
        <v>79</v>
      </c>
      <c r="E5" s="17" t="s">
        <v>80</v>
      </c>
      <c r="F5" s="17" t="s">
        <v>81</v>
      </c>
      <c r="G5" s="17" t="s">
        <v>82</v>
      </c>
      <c r="H5" s="17">
        <v>677153559</v>
      </c>
    </row>
    <row r="6" spans="1:8" s="23" customFormat="1" ht="93.6" x14ac:dyDescent="0.3">
      <c r="A6" s="16">
        <v>4</v>
      </c>
      <c r="B6" s="22" t="s">
        <v>23</v>
      </c>
      <c r="C6" s="17" t="s">
        <v>43</v>
      </c>
      <c r="D6" s="17" t="s">
        <v>65</v>
      </c>
      <c r="E6" s="17" t="s">
        <v>66</v>
      </c>
      <c r="F6" s="17" t="s">
        <v>67</v>
      </c>
      <c r="G6" s="17" t="s">
        <v>68</v>
      </c>
      <c r="H6" s="17">
        <v>683977036</v>
      </c>
    </row>
    <row r="7" spans="1:8" s="23" customFormat="1" ht="62.4" x14ac:dyDescent="0.3">
      <c r="A7" s="16">
        <v>6</v>
      </c>
      <c r="B7" s="22" t="s">
        <v>23</v>
      </c>
      <c r="C7" s="17" t="s">
        <v>73</v>
      </c>
      <c r="D7" s="17" t="s">
        <v>74</v>
      </c>
      <c r="E7" s="17" t="s">
        <v>75</v>
      </c>
      <c r="F7" s="17" t="s">
        <v>76</v>
      </c>
      <c r="G7" s="17" t="s">
        <v>77</v>
      </c>
      <c r="H7" s="17">
        <v>682269805</v>
      </c>
    </row>
    <row r="8" spans="1:8" s="23" customFormat="1" ht="78" x14ac:dyDescent="0.3">
      <c r="A8" s="16">
        <v>13</v>
      </c>
      <c r="B8" s="22" t="s">
        <v>23</v>
      </c>
      <c r="C8" s="17" t="s">
        <v>103</v>
      </c>
      <c r="D8" s="17" t="s">
        <v>104</v>
      </c>
      <c r="E8" s="17" t="s">
        <v>105</v>
      </c>
      <c r="F8" s="17" t="s">
        <v>106</v>
      </c>
      <c r="G8" s="17" t="s">
        <v>107</v>
      </c>
      <c r="H8" s="17">
        <v>990631915</v>
      </c>
    </row>
    <row r="9" spans="1:8" s="23" customFormat="1" ht="78" x14ac:dyDescent="0.3">
      <c r="A9" s="16">
        <v>9</v>
      </c>
      <c r="B9" s="22" t="s">
        <v>23</v>
      </c>
      <c r="C9" s="17" t="s">
        <v>47</v>
      </c>
      <c r="D9" s="17" t="s">
        <v>88</v>
      </c>
      <c r="E9" s="17" t="s">
        <v>89</v>
      </c>
      <c r="F9" s="17" t="s">
        <v>90</v>
      </c>
      <c r="G9" s="17" t="s">
        <v>91</v>
      </c>
      <c r="H9" s="17">
        <v>956741071</v>
      </c>
    </row>
    <row r="10" spans="1:8" s="23" customFormat="1" ht="93.6" x14ac:dyDescent="0.3">
      <c r="A10" s="16">
        <v>3</v>
      </c>
      <c r="B10" s="22" t="s">
        <v>23</v>
      </c>
      <c r="C10" s="17" t="s">
        <v>60</v>
      </c>
      <c r="D10" s="17" t="s">
        <v>61</v>
      </c>
      <c r="E10" s="17" t="s">
        <v>62</v>
      </c>
      <c r="F10" s="17" t="s">
        <v>63</v>
      </c>
      <c r="G10" s="17" t="s">
        <v>64</v>
      </c>
      <c r="H10" s="17">
        <v>934248356</v>
      </c>
    </row>
    <row r="11" spans="1:8" s="23" customFormat="1" ht="62.4" x14ac:dyDescent="0.3">
      <c r="A11" s="16">
        <v>11</v>
      </c>
      <c r="B11" s="22" t="s">
        <v>23</v>
      </c>
      <c r="C11" s="17" t="s">
        <v>49</v>
      </c>
      <c r="D11" s="17" t="s">
        <v>96</v>
      </c>
      <c r="E11" s="17" t="s">
        <v>97</v>
      </c>
      <c r="F11" s="17" t="s">
        <v>98</v>
      </c>
      <c r="G11" s="17" t="s">
        <v>99</v>
      </c>
      <c r="H11" s="17">
        <v>983438936</v>
      </c>
    </row>
    <row r="12" spans="1:8" s="23" customFormat="1" ht="62.4" x14ac:dyDescent="0.3">
      <c r="A12" s="16">
        <v>5</v>
      </c>
      <c r="B12" s="22" t="s">
        <v>23</v>
      </c>
      <c r="C12" s="17" t="s">
        <v>44</v>
      </c>
      <c r="D12" s="17" t="s">
        <v>69</v>
      </c>
      <c r="E12" s="17" t="s">
        <v>70</v>
      </c>
      <c r="F12" s="17" t="s">
        <v>71</v>
      </c>
      <c r="G12" s="17" t="s">
        <v>72</v>
      </c>
      <c r="H12" s="17">
        <v>938839470</v>
      </c>
    </row>
    <row r="13" spans="1:8" s="23" customFormat="1" ht="93.6" x14ac:dyDescent="0.3">
      <c r="A13" s="16">
        <v>2</v>
      </c>
      <c r="B13" s="22" t="s">
        <v>23</v>
      </c>
      <c r="C13" s="17" t="s">
        <v>41</v>
      </c>
      <c r="D13" s="17" t="s">
        <v>56</v>
      </c>
      <c r="E13" s="17" t="s">
        <v>57</v>
      </c>
      <c r="F13" s="17" t="s">
        <v>58</v>
      </c>
      <c r="G13" s="17" t="s">
        <v>59</v>
      </c>
      <c r="H13" s="17">
        <v>967927329</v>
      </c>
    </row>
    <row r="14" spans="1:8" s="23" customFormat="1" ht="62.4" x14ac:dyDescent="0.3">
      <c r="A14" s="16">
        <v>10</v>
      </c>
      <c r="B14" s="22" t="s">
        <v>23</v>
      </c>
      <c r="C14" s="17" t="s">
        <v>48</v>
      </c>
      <c r="D14" s="17" t="s">
        <v>92</v>
      </c>
      <c r="E14" s="17" t="s">
        <v>93</v>
      </c>
      <c r="F14" s="17" t="s">
        <v>94</v>
      </c>
      <c r="G14" s="17" t="s">
        <v>95</v>
      </c>
      <c r="H14" s="17">
        <v>967953093</v>
      </c>
    </row>
    <row r="15" spans="1:8" s="23" customFormat="1" x14ac:dyDescent="0.3">
      <c r="A15" s="16">
        <v>14</v>
      </c>
      <c r="B15" s="22" t="s">
        <v>23</v>
      </c>
      <c r="C15" s="17"/>
      <c r="D15" s="17"/>
      <c r="E15" s="17"/>
      <c r="F15" s="17"/>
      <c r="G15" s="17"/>
      <c r="H15" s="17"/>
    </row>
    <row r="16" spans="1:8" s="23" customFormat="1" x14ac:dyDescent="0.3">
      <c r="A16" s="16">
        <v>15</v>
      </c>
      <c r="B16" s="22" t="s">
        <v>23</v>
      </c>
      <c r="C16" s="17"/>
      <c r="D16" s="17"/>
      <c r="E16" s="17"/>
      <c r="F16" s="17"/>
      <c r="G16" s="17"/>
      <c r="H16" s="17"/>
    </row>
    <row r="17" spans="1:8" s="23" customFormat="1" x14ac:dyDescent="0.3">
      <c r="A17" s="16">
        <v>16</v>
      </c>
      <c r="B17" s="22" t="s">
        <v>23</v>
      </c>
      <c r="C17" s="17"/>
      <c r="D17" s="17"/>
      <c r="E17" s="17"/>
      <c r="F17" s="17"/>
      <c r="G17" s="17"/>
      <c r="H17" s="17"/>
    </row>
    <row r="18" spans="1:8" s="23" customFormat="1" x14ac:dyDescent="0.3">
      <c r="A18" s="16">
        <v>17</v>
      </c>
      <c r="B18" s="22" t="s">
        <v>23</v>
      </c>
      <c r="C18" s="17"/>
      <c r="D18" s="17"/>
      <c r="E18" s="17"/>
      <c r="F18" s="17"/>
      <c r="G18" s="17"/>
      <c r="H18" s="17"/>
    </row>
    <row r="19" spans="1:8" s="23" customFormat="1" x14ac:dyDescent="0.3">
      <c r="A19" s="16">
        <v>18</v>
      </c>
      <c r="B19" s="22" t="s">
        <v>23</v>
      </c>
      <c r="C19" s="17"/>
      <c r="D19" s="17"/>
      <c r="E19" s="17"/>
      <c r="F19" s="17"/>
      <c r="G19" s="17"/>
      <c r="H19" s="17"/>
    </row>
    <row r="20" spans="1:8" s="23" customFormat="1" x14ac:dyDescent="0.3">
      <c r="A20" s="16">
        <v>19</v>
      </c>
      <c r="B20" s="22" t="s">
        <v>23</v>
      </c>
      <c r="C20" s="17"/>
      <c r="D20" s="17"/>
      <c r="E20" s="17"/>
      <c r="F20" s="17"/>
      <c r="G20" s="17"/>
      <c r="H20" s="17"/>
    </row>
    <row r="21" spans="1:8" s="23" customFormat="1" x14ac:dyDescent="0.3">
      <c r="A21" s="16">
        <v>20</v>
      </c>
      <c r="B21" s="22" t="s">
        <v>23</v>
      </c>
      <c r="C21" s="17"/>
      <c r="D21" s="17"/>
      <c r="E21" s="17"/>
      <c r="F21" s="17"/>
      <c r="G21" s="17"/>
      <c r="H21" s="17"/>
    </row>
    <row r="22" spans="1:8" s="23" customFormat="1" x14ac:dyDescent="0.3">
      <c r="A22" s="16">
        <v>21</v>
      </c>
      <c r="B22" s="22" t="s">
        <v>23</v>
      </c>
      <c r="C22" s="17"/>
      <c r="D22" s="17"/>
      <c r="E22" s="17"/>
      <c r="F22" s="17"/>
      <c r="G22" s="17"/>
      <c r="H22" s="17"/>
    </row>
    <row r="23" spans="1:8" s="23" customFormat="1" x14ac:dyDescent="0.3">
      <c r="A23" s="16">
        <v>22</v>
      </c>
      <c r="B23" s="22" t="s">
        <v>23</v>
      </c>
      <c r="C23" s="17"/>
      <c r="D23" s="17"/>
      <c r="E23" s="17"/>
      <c r="F23" s="17"/>
      <c r="G23" s="17"/>
      <c r="H23" s="17"/>
    </row>
    <row r="24" spans="1:8" s="23" customFormat="1" x14ac:dyDescent="0.3">
      <c r="A24" s="16">
        <v>23</v>
      </c>
      <c r="B24" s="22" t="s">
        <v>23</v>
      </c>
      <c r="C24" s="17"/>
      <c r="D24" s="17"/>
      <c r="E24" s="17"/>
      <c r="F24" s="17"/>
      <c r="G24" s="17"/>
      <c r="H24" s="17"/>
    </row>
    <row r="25" spans="1:8" s="23" customFormat="1" x14ac:dyDescent="0.3">
      <c r="A25" s="16">
        <v>24</v>
      </c>
      <c r="B25" s="22" t="s">
        <v>23</v>
      </c>
      <c r="C25" s="17"/>
      <c r="D25" s="17"/>
      <c r="E25" s="17"/>
      <c r="F25" s="17"/>
      <c r="G25" s="17"/>
      <c r="H25" s="17"/>
    </row>
    <row r="26" spans="1:8" s="23" customFormat="1" x14ac:dyDescent="0.3">
      <c r="A26" s="16">
        <v>25</v>
      </c>
      <c r="B26" s="22" t="s">
        <v>23</v>
      </c>
      <c r="C26" s="17"/>
      <c r="D26" s="17"/>
      <c r="E26" s="17"/>
      <c r="F26" s="17"/>
      <c r="G26" s="17"/>
      <c r="H26" s="17"/>
    </row>
    <row r="27" spans="1:8" s="23" customFormat="1" x14ac:dyDescent="0.3">
      <c r="A27" s="16">
        <v>26</v>
      </c>
      <c r="B27" s="22" t="s">
        <v>23</v>
      </c>
      <c r="C27" s="17"/>
      <c r="D27" s="17"/>
      <c r="E27" s="17"/>
      <c r="F27" s="19"/>
      <c r="G27" s="17"/>
      <c r="H27" s="24"/>
    </row>
    <row r="28" spans="1:8" s="23" customFormat="1" x14ac:dyDescent="0.3">
      <c r="A28" s="16">
        <v>27</v>
      </c>
      <c r="B28" s="22" t="s">
        <v>23</v>
      </c>
      <c r="C28" s="17"/>
      <c r="D28" s="17"/>
      <c r="E28" s="17"/>
      <c r="F28" s="19"/>
      <c r="G28" s="17"/>
      <c r="H28" s="24"/>
    </row>
    <row r="29" spans="1:8" s="23" customFormat="1" x14ac:dyDescent="0.3">
      <c r="A29" s="16">
        <v>28</v>
      </c>
      <c r="B29" s="22" t="s">
        <v>23</v>
      </c>
      <c r="C29" s="17"/>
      <c r="D29" s="17"/>
      <c r="E29" s="17"/>
      <c r="F29" s="19"/>
      <c r="G29" s="17"/>
      <c r="H29" s="24"/>
    </row>
    <row r="30" spans="1:8" s="23" customFormat="1" x14ac:dyDescent="0.3">
      <c r="A30" s="16">
        <v>29</v>
      </c>
      <c r="B30" s="22" t="s">
        <v>23</v>
      </c>
      <c r="C30" s="17"/>
      <c r="D30" s="17"/>
      <c r="E30" s="17"/>
      <c r="F30" s="19"/>
      <c r="G30" s="17"/>
      <c r="H30" s="25"/>
    </row>
    <row r="31" spans="1:8" s="23" customFormat="1" x14ac:dyDescent="0.3">
      <c r="A31" s="16">
        <v>30</v>
      </c>
      <c r="B31" s="22" t="s">
        <v>23</v>
      </c>
      <c r="C31" s="17"/>
      <c r="D31" s="17"/>
      <c r="E31" s="17"/>
      <c r="F31" s="19"/>
      <c r="G31" s="17"/>
      <c r="H31" s="25"/>
    </row>
    <row r="32" spans="1:8" s="23" customFormat="1" x14ac:dyDescent="0.3">
      <c r="A32" s="16">
        <v>31</v>
      </c>
      <c r="B32" s="22" t="s">
        <v>23</v>
      </c>
      <c r="C32" s="17"/>
      <c r="D32" s="17"/>
      <c r="E32" s="17"/>
      <c r="F32" s="19"/>
      <c r="G32" s="17"/>
      <c r="H32" s="25"/>
    </row>
    <row r="33" spans="1:8" s="23" customFormat="1" x14ac:dyDescent="0.3">
      <c r="A33" s="16">
        <v>32</v>
      </c>
      <c r="B33" s="22" t="s">
        <v>23</v>
      </c>
      <c r="C33" s="16"/>
      <c r="D33" s="17"/>
      <c r="E33" s="17"/>
      <c r="F33" s="19"/>
      <c r="G33" s="16"/>
      <c r="H33" s="20"/>
    </row>
    <row r="34" spans="1:8" s="23" customFormat="1" x14ac:dyDescent="0.3">
      <c r="A34" s="16">
        <v>33</v>
      </c>
      <c r="B34" s="22" t="s">
        <v>23</v>
      </c>
      <c r="C34" s="16"/>
      <c r="D34" s="17"/>
      <c r="E34" s="18"/>
      <c r="F34" s="19"/>
      <c r="G34" s="16"/>
      <c r="H34" s="20"/>
    </row>
    <row r="35" spans="1:8" s="23" customFormat="1" x14ac:dyDescent="0.3">
      <c r="A35" s="16">
        <v>34</v>
      </c>
      <c r="B35" s="22" t="s">
        <v>23</v>
      </c>
      <c r="C35" s="16"/>
      <c r="D35" s="17"/>
      <c r="E35" s="17"/>
      <c r="F35" s="19"/>
      <c r="G35" s="16"/>
      <c r="H35" s="20"/>
    </row>
    <row r="36" spans="1:8" s="23" customFormat="1" x14ac:dyDescent="0.3">
      <c r="A36" s="16">
        <v>35</v>
      </c>
      <c r="B36" s="22" t="s">
        <v>23</v>
      </c>
      <c r="C36" s="16"/>
      <c r="D36" s="17"/>
      <c r="E36" s="17"/>
      <c r="F36" s="19"/>
      <c r="G36" s="16"/>
      <c r="H36" s="20"/>
    </row>
    <row r="37" spans="1:8" s="23" customFormat="1" x14ac:dyDescent="0.3">
      <c r="A37" s="16">
        <v>36</v>
      </c>
      <c r="B37" s="22" t="s">
        <v>23</v>
      </c>
      <c r="C37" s="16"/>
      <c r="D37" s="17"/>
      <c r="E37" s="17"/>
      <c r="F37" s="19"/>
      <c r="G37" s="16"/>
      <c r="H37" s="20"/>
    </row>
    <row r="38" spans="1:8" s="23" customFormat="1" x14ac:dyDescent="0.3">
      <c r="A38" s="16">
        <v>37</v>
      </c>
      <c r="B38" s="22" t="s">
        <v>23</v>
      </c>
      <c r="C38" s="16"/>
      <c r="D38" s="17"/>
      <c r="E38" s="17"/>
      <c r="F38" s="19"/>
      <c r="G38" s="16"/>
      <c r="H38" s="20"/>
    </row>
    <row r="39" spans="1:8" s="23" customFormat="1" x14ac:dyDescent="0.3">
      <c r="A39" s="16">
        <v>38</v>
      </c>
      <c r="B39" s="22" t="s">
        <v>23</v>
      </c>
      <c r="C39" s="17"/>
      <c r="D39" s="17"/>
      <c r="E39" s="17"/>
      <c r="F39" s="19"/>
      <c r="G39" s="17"/>
      <c r="H39" s="24"/>
    </row>
    <row r="40" spans="1:8" s="23" customFormat="1" x14ac:dyDescent="0.3">
      <c r="A40" s="16">
        <v>39</v>
      </c>
      <c r="B40" s="22" t="s">
        <v>23</v>
      </c>
      <c r="C40" s="17"/>
      <c r="D40" s="17"/>
      <c r="E40" s="17"/>
      <c r="F40" s="19" t="s">
        <v>39</v>
      </c>
      <c r="G40" s="17"/>
      <c r="H40" s="24"/>
    </row>
    <row r="41" spans="1:8" s="23" customFormat="1" x14ac:dyDescent="0.3">
      <c r="A41" s="16">
        <v>40</v>
      </c>
      <c r="B41" s="22" t="s">
        <v>23</v>
      </c>
      <c r="C41" s="17"/>
      <c r="D41" s="17"/>
      <c r="E41" s="17"/>
      <c r="F41" s="19"/>
      <c r="G41" s="17"/>
      <c r="H41" s="24"/>
    </row>
    <row r="42" spans="1:8" s="23" customFormat="1" x14ac:dyDescent="0.3">
      <c r="A42" s="16">
        <v>41</v>
      </c>
      <c r="B42" s="22" t="s">
        <v>23</v>
      </c>
      <c r="C42" s="17"/>
      <c r="D42" s="17"/>
      <c r="E42" s="17"/>
      <c r="F42" s="19"/>
      <c r="G42" s="17"/>
      <c r="H42" s="24"/>
    </row>
    <row r="43" spans="1:8" s="23" customFormat="1" x14ac:dyDescent="0.3">
      <c r="A43" s="16">
        <v>42</v>
      </c>
      <c r="B43" s="22" t="s">
        <v>23</v>
      </c>
      <c r="C43" s="17"/>
      <c r="D43" s="17"/>
      <c r="E43" s="17"/>
      <c r="F43" s="19"/>
      <c r="G43" s="17"/>
      <c r="H43" s="24"/>
    </row>
    <row r="44" spans="1:8" s="23" customFormat="1" x14ac:dyDescent="0.3">
      <c r="A44" s="16">
        <v>43</v>
      </c>
      <c r="B44" s="22" t="s">
        <v>23</v>
      </c>
      <c r="C44" s="16"/>
      <c r="D44" s="17"/>
      <c r="E44" s="17"/>
      <c r="F44" s="19"/>
      <c r="G44" s="16"/>
      <c r="H44" s="26"/>
    </row>
    <row r="45" spans="1:8" s="23" customFormat="1" x14ac:dyDescent="0.3">
      <c r="A45" s="16">
        <v>44</v>
      </c>
      <c r="B45" s="22" t="s">
        <v>23</v>
      </c>
      <c r="C45" s="16"/>
      <c r="D45" s="17"/>
      <c r="E45" s="17"/>
      <c r="F45" s="19"/>
      <c r="G45" s="16"/>
      <c r="H45" s="26"/>
    </row>
    <row r="46" spans="1:8" s="23" customFormat="1" x14ac:dyDescent="0.3">
      <c r="A46" s="16">
        <v>45</v>
      </c>
      <c r="B46" s="22" t="s">
        <v>23</v>
      </c>
      <c r="C46" s="17"/>
      <c r="D46" s="17"/>
      <c r="E46" s="17"/>
      <c r="F46" s="19"/>
      <c r="G46" s="17"/>
      <c r="H46" s="25"/>
    </row>
    <row r="47" spans="1:8" s="23" customFormat="1" x14ac:dyDescent="0.3">
      <c r="A47" s="16">
        <v>46</v>
      </c>
      <c r="B47" s="22" t="s">
        <v>23</v>
      </c>
      <c r="C47" s="17"/>
      <c r="D47" s="17"/>
      <c r="E47" s="17"/>
      <c r="F47" s="19"/>
      <c r="G47" s="17"/>
      <c r="H47" s="25"/>
    </row>
    <row r="48" spans="1:8" s="23" customFormat="1" x14ac:dyDescent="0.3">
      <c r="A48" s="16">
        <v>47</v>
      </c>
      <c r="B48" s="22" t="s">
        <v>23</v>
      </c>
      <c r="C48" s="17"/>
      <c r="D48" s="17"/>
      <c r="E48" s="17"/>
      <c r="F48" s="19"/>
      <c r="G48" s="17"/>
      <c r="H48" s="25"/>
    </row>
    <row r="49" spans="1:8" s="23" customFormat="1" x14ac:dyDescent="0.3">
      <c r="A49" s="16">
        <v>48</v>
      </c>
      <c r="B49" s="22" t="s">
        <v>23</v>
      </c>
      <c r="C49" s="17"/>
      <c r="D49" s="17"/>
      <c r="E49" s="17"/>
      <c r="F49" s="19"/>
      <c r="G49" s="17"/>
      <c r="H49" s="25"/>
    </row>
    <row r="50" spans="1:8" s="23" customFormat="1" x14ac:dyDescent="0.3">
      <c r="A50" s="16">
        <v>49</v>
      </c>
      <c r="B50" s="22" t="s">
        <v>23</v>
      </c>
      <c r="C50" s="17"/>
      <c r="D50" s="17"/>
      <c r="E50" s="17"/>
      <c r="F50" s="19"/>
      <c r="G50" s="17"/>
      <c r="H50" s="25"/>
    </row>
    <row r="51" spans="1:8" s="23" customFormat="1" x14ac:dyDescent="0.3">
      <c r="A51" s="16">
        <v>50</v>
      </c>
      <c r="B51" s="22" t="s">
        <v>23</v>
      </c>
      <c r="C51" s="17"/>
      <c r="D51" s="17"/>
      <c r="E51" s="17"/>
      <c r="F51" s="19"/>
      <c r="G51" s="17"/>
      <c r="H51" s="25"/>
    </row>
    <row r="52" spans="1:8" s="23" customFormat="1" x14ac:dyDescent="0.3">
      <c r="A52" s="16">
        <v>51</v>
      </c>
      <c r="B52" s="22" t="s">
        <v>23</v>
      </c>
      <c r="C52" s="17"/>
      <c r="D52" s="17"/>
      <c r="E52" s="17"/>
      <c r="F52" s="19"/>
      <c r="G52" s="17"/>
      <c r="H52" s="25"/>
    </row>
    <row r="53" spans="1:8" s="23" customFormat="1" x14ac:dyDescent="0.3">
      <c r="A53" s="16">
        <v>52</v>
      </c>
      <c r="B53" s="22" t="s">
        <v>23</v>
      </c>
      <c r="C53" s="17"/>
      <c r="D53" s="17"/>
      <c r="E53" s="17"/>
      <c r="F53" s="19"/>
      <c r="G53" s="17"/>
      <c r="H53" s="25"/>
    </row>
    <row r="54" spans="1:8" s="23" customFormat="1" x14ac:dyDescent="0.3">
      <c r="A54" s="16">
        <v>53</v>
      </c>
      <c r="B54" s="22" t="s">
        <v>23</v>
      </c>
      <c r="C54" s="17"/>
      <c r="D54" s="17"/>
      <c r="E54" s="17"/>
      <c r="F54" s="19"/>
      <c r="G54" s="17"/>
      <c r="H54" s="25"/>
    </row>
    <row r="55" spans="1:8" s="23" customFormat="1" x14ac:dyDescent="0.3">
      <c r="A55" s="16">
        <v>54</v>
      </c>
      <c r="B55" s="22" t="s">
        <v>23</v>
      </c>
      <c r="C55" s="17"/>
      <c r="D55" s="17"/>
      <c r="E55" s="17"/>
      <c r="F55" s="19"/>
      <c r="G55" s="17"/>
      <c r="H55" s="25"/>
    </row>
    <row r="56" spans="1:8" s="23" customFormat="1" x14ac:dyDescent="0.3">
      <c r="A56" s="16">
        <v>55</v>
      </c>
      <c r="B56" s="22" t="s">
        <v>23</v>
      </c>
      <c r="C56" s="17"/>
      <c r="D56" s="17"/>
      <c r="E56" s="17"/>
      <c r="F56" s="19"/>
      <c r="G56" s="17"/>
      <c r="H56" s="25"/>
    </row>
    <row r="57" spans="1:8" s="23" customFormat="1" x14ac:dyDescent="0.3">
      <c r="A57" s="16">
        <v>56</v>
      </c>
      <c r="B57" s="22" t="s">
        <v>23</v>
      </c>
      <c r="C57" s="17"/>
      <c r="D57" s="17"/>
      <c r="E57" s="17"/>
      <c r="F57" s="19"/>
      <c r="G57" s="17"/>
      <c r="H57" s="25"/>
    </row>
    <row r="58" spans="1:8" s="23" customFormat="1" x14ac:dyDescent="0.3">
      <c r="A58" s="16">
        <v>57</v>
      </c>
      <c r="B58" s="22" t="s">
        <v>23</v>
      </c>
      <c r="C58" s="17"/>
      <c r="D58" s="17"/>
      <c r="E58" s="17"/>
      <c r="F58" s="19"/>
      <c r="G58" s="17"/>
      <c r="H58" s="25"/>
    </row>
    <row r="59" spans="1:8" s="23" customFormat="1" x14ac:dyDescent="0.3">
      <c r="A59" s="16">
        <v>58</v>
      </c>
      <c r="B59" s="22" t="s">
        <v>23</v>
      </c>
      <c r="C59" s="16"/>
      <c r="D59" s="17"/>
      <c r="E59" s="18"/>
      <c r="F59" s="19"/>
      <c r="G59" s="16"/>
      <c r="H59" s="20"/>
    </row>
    <row r="60" spans="1:8" s="23" customFormat="1" x14ac:dyDescent="0.3">
      <c r="A60" s="16">
        <v>59</v>
      </c>
      <c r="B60" s="22" t="s">
        <v>23</v>
      </c>
      <c r="C60" s="16"/>
      <c r="D60" s="17"/>
      <c r="E60" s="17"/>
      <c r="F60" s="19"/>
      <c r="G60" s="16"/>
      <c r="H60" s="20"/>
    </row>
    <row r="61" spans="1:8" s="23" customFormat="1" x14ac:dyDescent="0.3">
      <c r="A61" s="16">
        <v>60</v>
      </c>
      <c r="B61" s="22" t="s">
        <v>23</v>
      </c>
      <c r="C61" s="16"/>
      <c r="D61" s="17"/>
      <c r="E61" s="16"/>
      <c r="F61" s="19"/>
      <c r="G61" s="16"/>
      <c r="H61" s="20"/>
    </row>
    <row r="62" spans="1:8" s="23" customFormat="1" x14ac:dyDescent="0.3">
      <c r="A62" s="16">
        <v>61</v>
      </c>
      <c r="B62" s="22" t="s">
        <v>23</v>
      </c>
      <c r="C62" s="16"/>
      <c r="D62" s="17"/>
      <c r="E62" s="18"/>
      <c r="F62" s="19"/>
      <c r="G62" s="16"/>
      <c r="H62" s="20"/>
    </row>
    <row r="63" spans="1:8" s="23" customFormat="1" x14ac:dyDescent="0.3">
      <c r="A63" s="16">
        <v>62</v>
      </c>
      <c r="B63" s="22" t="s">
        <v>23</v>
      </c>
      <c r="C63" s="16"/>
      <c r="D63" s="17"/>
      <c r="E63" s="18"/>
      <c r="F63" s="19"/>
      <c r="G63" s="16"/>
      <c r="H63" s="20"/>
    </row>
    <row r="64" spans="1:8" s="23" customFormat="1" x14ac:dyDescent="0.3">
      <c r="A64" s="16">
        <v>63</v>
      </c>
      <c r="B64" s="22" t="s">
        <v>23</v>
      </c>
      <c r="C64" s="16"/>
      <c r="D64" s="17"/>
      <c r="E64" s="18"/>
      <c r="F64" s="19"/>
      <c r="G64" s="16"/>
      <c r="H64" s="20"/>
    </row>
    <row r="65" spans="1:8" s="23" customFormat="1" x14ac:dyDescent="0.3">
      <c r="A65" s="16">
        <v>64</v>
      </c>
      <c r="B65" s="22" t="s">
        <v>23</v>
      </c>
      <c r="C65" s="17"/>
      <c r="D65" s="17"/>
      <c r="E65" s="17"/>
      <c r="F65" s="19"/>
      <c r="G65" s="17"/>
      <c r="H65" s="24"/>
    </row>
    <row r="66" spans="1:8" s="23" customFormat="1" x14ac:dyDescent="0.3">
      <c r="A66" s="16">
        <v>65</v>
      </c>
      <c r="B66" s="22" t="s">
        <v>23</v>
      </c>
      <c r="C66" s="17"/>
      <c r="D66" s="17"/>
      <c r="E66" s="17"/>
      <c r="F66" s="19"/>
      <c r="G66" s="17"/>
      <c r="H66" s="24"/>
    </row>
    <row r="67" spans="1:8" s="23" customFormat="1" x14ac:dyDescent="0.3">
      <c r="A67" s="16">
        <v>66</v>
      </c>
      <c r="B67" s="22" t="s">
        <v>23</v>
      </c>
      <c r="C67" s="17"/>
      <c r="D67" s="17"/>
      <c r="E67" s="17"/>
      <c r="F67" s="19"/>
      <c r="G67" s="17"/>
      <c r="H67" s="24"/>
    </row>
    <row r="68" spans="1:8" s="23" customFormat="1" x14ac:dyDescent="0.3">
      <c r="A68" s="16">
        <v>67</v>
      </c>
      <c r="B68" s="22" t="s">
        <v>23</v>
      </c>
      <c r="C68" s="17"/>
      <c r="D68" s="17"/>
      <c r="E68" s="17"/>
      <c r="F68" s="19"/>
      <c r="G68" s="17"/>
      <c r="H68" s="24"/>
    </row>
    <row r="69" spans="1:8" s="23" customFormat="1" x14ac:dyDescent="0.3">
      <c r="A69" s="16">
        <v>68</v>
      </c>
      <c r="B69" s="22" t="s">
        <v>23</v>
      </c>
      <c r="C69" s="17"/>
      <c r="D69" s="17"/>
      <c r="E69" s="17"/>
      <c r="F69" s="19"/>
      <c r="G69" s="17"/>
      <c r="H69" s="24"/>
    </row>
    <row r="70" spans="1:8" s="23" customFormat="1" x14ac:dyDescent="0.3">
      <c r="A70" s="16">
        <v>69</v>
      </c>
      <c r="B70" s="22" t="s">
        <v>23</v>
      </c>
      <c r="C70" s="17"/>
      <c r="D70" s="17"/>
      <c r="E70" s="17"/>
      <c r="F70" s="19"/>
      <c r="G70" s="17"/>
      <c r="H70" s="24"/>
    </row>
    <row r="71" spans="1:8" s="23" customFormat="1" x14ac:dyDescent="0.3">
      <c r="A71" s="16">
        <v>70</v>
      </c>
      <c r="B71" s="22" t="s">
        <v>23</v>
      </c>
      <c r="C71" s="17"/>
      <c r="D71" s="17"/>
      <c r="E71" s="17"/>
      <c r="F71" s="19"/>
      <c r="G71" s="17"/>
      <c r="H71" s="24"/>
    </row>
    <row r="72" spans="1:8" s="23" customFormat="1" x14ac:dyDescent="0.3">
      <c r="A72" s="16">
        <v>71</v>
      </c>
      <c r="B72" s="22" t="s">
        <v>23</v>
      </c>
      <c r="C72" s="17"/>
      <c r="D72" s="17"/>
      <c r="E72" s="17"/>
      <c r="F72" s="19"/>
      <c r="G72" s="17"/>
      <c r="H72" s="24"/>
    </row>
    <row r="73" spans="1:8" s="23" customFormat="1" x14ac:dyDescent="0.3">
      <c r="A73" s="16">
        <v>72</v>
      </c>
      <c r="B73" s="22" t="s">
        <v>23</v>
      </c>
      <c r="C73" s="17"/>
      <c r="D73" s="17"/>
      <c r="E73" s="17"/>
      <c r="F73" s="19"/>
      <c r="G73" s="17"/>
      <c r="H73" s="24"/>
    </row>
    <row r="74" spans="1:8" s="23" customFormat="1" x14ac:dyDescent="0.3">
      <c r="A74" s="16">
        <v>73</v>
      </c>
      <c r="B74" s="22" t="s">
        <v>23</v>
      </c>
      <c r="C74" s="17"/>
      <c r="D74" s="17"/>
      <c r="E74" s="17"/>
      <c r="F74" s="19"/>
      <c r="G74" s="17"/>
      <c r="H74" s="24"/>
    </row>
    <row r="75" spans="1:8" s="23" customFormat="1" x14ac:dyDescent="0.3">
      <c r="A75" s="16">
        <v>74</v>
      </c>
      <c r="B75" s="22" t="s">
        <v>23</v>
      </c>
      <c r="C75" s="17"/>
      <c r="D75" s="17"/>
      <c r="E75" s="17"/>
      <c r="F75" s="19"/>
      <c r="G75" s="17"/>
      <c r="H75" s="24"/>
    </row>
    <row r="76" spans="1:8" s="23" customFormat="1" x14ac:dyDescent="0.3">
      <c r="A76" s="16">
        <v>75</v>
      </c>
      <c r="B76" s="22" t="s">
        <v>23</v>
      </c>
      <c r="C76" s="17"/>
      <c r="D76" s="17"/>
      <c r="E76" s="17"/>
      <c r="F76" s="19"/>
      <c r="G76" s="17"/>
      <c r="H76" s="24"/>
    </row>
    <row r="77" spans="1:8" s="23" customFormat="1" x14ac:dyDescent="0.3">
      <c r="A77" s="16">
        <v>76</v>
      </c>
      <c r="B77" s="22" t="s">
        <v>23</v>
      </c>
      <c r="C77" s="17"/>
      <c r="D77" s="17"/>
      <c r="E77" s="17"/>
      <c r="F77" s="19"/>
      <c r="G77" s="17"/>
      <c r="H77" s="24"/>
    </row>
    <row r="78" spans="1:8" s="23" customFormat="1" x14ac:dyDescent="0.3">
      <c r="A78" s="16">
        <v>77</v>
      </c>
      <c r="B78" s="22" t="s">
        <v>23</v>
      </c>
      <c r="C78" s="17"/>
      <c r="D78" s="17"/>
      <c r="E78" s="17"/>
      <c r="F78" s="19"/>
      <c r="G78" s="17"/>
      <c r="H78" s="24"/>
    </row>
    <row r="79" spans="1:8" s="23" customFormat="1" x14ac:dyDescent="0.3">
      <c r="A79" s="16">
        <v>78</v>
      </c>
      <c r="B79" s="22" t="s">
        <v>23</v>
      </c>
      <c r="C79" s="17"/>
      <c r="D79" s="17"/>
      <c r="E79" s="17"/>
      <c r="F79" s="19"/>
      <c r="G79" s="17"/>
      <c r="H79" s="24"/>
    </row>
    <row r="80" spans="1:8" s="23" customFormat="1" x14ac:dyDescent="0.3">
      <c r="A80" s="16">
        <v>79</v>
      </c>
      <c r="B80" s="22" t="s">
        <v>23</v>
      </c>
      <c r="C80" s="17"/>
      <c r="D80" s="17"/>
      <c r="E80" s="17"/>
      <c r="F80" s="19"/>
      <c r="G80" s="17"/>
      <c r="H80" s="24"/>
    </row>
    <row r="81" spans="1:8" s="23" customFormat="1" x14ac:dyDescent="0.3">
      <c r="A81" s="16">
        <v>80</v>
      </c>
      <c r="B81" s="22" t="s">
        <v>23</v>
      </c>
      <c r="C81" s="16"/>
      <c r="D81" s="17"/>
      <c r="E81" s="18"/>
      <c r="F81" s="19"/>
      <c r="G81" s="16"/>
      <c r="H81" s="20"/>
    </row>
    <row r="82" spans="1:8" s="23" customFormat="1" x14ac:dyDescent="0.3">
      <c r="A82" s="16">
        <v>81</v>
      </c>
      <c r="B82" s="22" t="s">
        <v>23</v>
      </c>
      <c r="C82" s="16"/>
      <c r="D82" s="17"/>
      <c r="E82" s="17"/>
      <c r="F82" s="19"/>
      <c r="G82" s="16"/>
      <c r="H82" s="20"/>
    </row>
    <row r="83" spans="1:8" s="23" customFormat="1" x14ac:dyDescent="0.3">
      <c r="A83" s="16">
        <v>82</v>
      </c>
      <c r="B83" s="22" t="s">
        <v>23</v>
      </c>
      <c r="C83" s="16"/>
      <c r="D83" s="17"/>
      <c r="E83" s="16"/>
      <c r="F83" s="19"/>
      <c r="G83" s="16"/>
      <c r="H83" s="20"/>
    </row>
    <row r="84" spans="1:8" s="23" customFormat="1" x14ac:dyDescent="0.3">
      <c r="A84" s="16">
        <v>83</v>
      </c>
      <c r="B84" s="22" t="s">
        <v>23</v>
      </c>
      <c r="C84" s="16"/>
      <c r="D84" s="17"/>
      <c r="E84" s="18"/>
      <c r="F84" s="19"/>
      <c r="G84" s="16"/>
      <c r="H84" s="20"/>
    </row>
    <row r="85" spans="1:8" s="23" customFormat="1" x14ac:dyDescent="0.3">
      <c r="A85" s="16">
        <v>84</v>
      </c>
      <c r="B85" s="22" t="s">
        <v>23</v>
      </c>
      <c r="C85" s="16"/>
      <c r="D85" s="17"/>
      <c r="E85" s="17"/>
      <c r="F85" s="19"/>
      <c r="G85" s="16"/>
      <c r="H85" s="20"/>
    </row>
    <row r="86" spans="1:8" s="23" customFormat="1" x14ac:dyDescent="0.3">
      <c r="A86" s="16">
        <v>85</v>
      </c>
      <c r="B86" s="22" t="s">
        <v>23</v>
      </c>
      <c r="C86" s="16"/>
      <c r="D86" s="17"/>
      <c r="E86" s="18"/>
      <c r="F86" s="19"/>
      <c r="G86" s="16"/>
      <c r="H86" s="20"/>
    </row>
    <row r="87" spans="1:8" s="23" customFormat="1" x14ac:dyDescent="0.3">
      <c r="A87" s="16">
        <v>86</v>
      </c>
      <c r="B87" s="22" t="s">
        <v>23</v>
      </c>
      <c r="C87" s="17"/>
      <c r="D87" s="17"/>
      <c r="E87" s="17"/>
      <c r="F87" s="19"/>
      <c r="G87" s="17"/>
      <c r="H87" s="24"/>
    </row>
    <row r="88" spans="1:8" s="23" customFormat="1" x14ac:dyDescent="0.3">
      <c r="A88" s="16">
        <v>87</v>
      </c>
      <c r="B88" s="22" t="s">
        <v>23</v>
      </c>
      <c r="C88" s="17"/>
      <c r="D88" s="17"/>
      <c r="E88" s="17"/>
      <c r="F88" s="19"/>
      <c r="G88" s="17"/>
      <c r="H88" s="24"/>
    </row>
    <row r="89" spans="1:8" s="23" customFormat="1" x14ac:dyDescent="0.3">
      <c r="A89" s="16">
        <v>88</v>
      </c>
      <c r="B89" s="22" t="s">
        <v>23</v>
      </c>
      <c r="C89" s="17"/>
      <c r="D89" s="17"/>
      <c r="E89" s="17"/>
      <c r="F89" s="19"/>
      <c r="G89" s="17"/>
      <c r="H89" s="24"/>
    </row>
    <row r="90" spans="1:8" s="23" customFormat="1" x14ac:dyDescent="0.3">
      <c r="A90" s="16">
        <v>89</v>
      </c>
      <c r="B90" s="22" t="s">
        <v>23</v>
      </c>
      <c r="C90" s="17"/>
      <c r="D90" s="17"/>
      <c r="E90" s="17"/>
      <c r="F90" s="19"/>
      <c r="G90" s="17"/>
      <c r="H90" s="24"/>
    </row>
    <row r="91" spans="1:8" s="23" customFormat="1" x14ac:dyDescent="0.3">
      <c r="A91" s="16">
        <v>90</v>
      </c>
      <c r="B91" s="22" t="s">
        <v>23</v>
      </c>
      <c r="C91" s="17"/>
      <c r="D91" s="17"/>
      <c r="E91" s="17"/>
      <c r="F91" s="19"/>
      <c r="G91" s="17"/>
      <c r="H91" s="24"/>
    </row>
    <row r="92" spans="1:8" s="23" customFormat="1" x14ac:dyDescent="0.3">
      <c r="A92" s="16">
        <v>91</v>
      </c>
      <c r="B92" s="22" t="s">
        <v>23</v>
      </c>
      <c r="C92" s="17"/>
      <c r="D92" s="17"/>
      <c r="E92" s="17"/>
      <c r="F92" s="19"/>
      <c r="G92" s="17"/>
      <c r="H92" s="24"/>
    </row>
    <row r="93" spans="1:8" s="23" customFormat="1" x14ac:dyDescent="0.3">
      <c r="A93" s="16">
        <v>92</v>
      </c>
      <c r="B93" s="22" t="s">
        <v>23</v>
      </c>
      <c r="C93" s="17"/>
      <c r="D93" s="17"/>
      <c r="E93" s="17"/>
      <c r="F93" s="19"/>
      <c r="G93" s="17"/>
      <c r="H93" s="24"/>
    </row>
    <row r="94" spans="1:8" s="23" customFormat="1" x14ac:dyDescent="0.3">
      <c r="A94" s="16">
        <v>93</v>
      </c>
      <c r="B94" s="22" t="s">
        <v>23</v>
      </c>
      <c r="C94" s="17"/>
      <c r="D94" s="17"/>
      <c r="E94" s="17"/>
      <c r="F94" s="19"/>
      <c r="G94" s="17"/>
      <c r="H94" s="24"/>
    </row>
    <row r="95" spans="1:8" s="23" customFormat="1" x14ac:dyDescent="0.3">
      <c r="A95" s="16">
        <v>94</v>
      </c>
      <c r="B95" s="22" t="s">
        <v>23</v>
      </c>
      <c r="C95" s="17"/>
      <c r="D95" s="17"/>
      <c r="E95" s="17"/>
      <c r="F95" s="19"/>
      <c r="G95" s="17"/>
      <c r="H95" s="24"/>
    </row>
    <row r="96" spans="1:8" s="23" customFormat="1" x14ac:dyDescent="0.3">
      <c r="A96" s="16">
        <v>95</v>
      </c>
      <c r="B96" s="22" t="s">
        <v>23</v>
      </c>
      <c r="C96" s="17"/>
      <c r="D96" s="17"/>
      <c r="E96" s="17"/>
      <c r="F96" s="19"/>
      <c r="G96" s="17"/>
      <c r="H96" s="24"/>
    </row>
    <row r="97" spans="1:8" s="23" customFormat="1" x14ac:dyDescent="0.3">
      <c r="A97" s="16">
        <v>96</v>
      </c>
      <c r="B97" s="22" t="s">
        <v>23</v>
      </c>
      <c r="C97" s="17"/>
      <c r="D97" s="17"/>
      <c r="E97" s="17"/>
      <c r="F97" s="19"/>
      <c r="G97" s="17"/>
      <c r="H97" s="24"/>
    </row>
    <row r="98" spans="1:8" s="23" customFormat="1" x14ac:dyDescent="0.3">
      <c r="A98" s="16">
        <v>97</v>
      </c>
      <c r="B98" s="22" t="s">
        <v>23</v>
      </c>
      <c r="C98" s="16"/>
      <c r="D98" s="17"/>
      <c r="E98" s="18"/>
      <c r="F98" s="19"/>
      <c r="G98" s="16"/>
      <c r="H98" s="26"/>
    </row>
    <row r="99" spans="1:8" s="23" customFormat="1" x14ac:dyDescent="0.3">
      <c r="A99" s="16">
        <v>98</v>
      </c>
      <c r="B99" s="22" t="s">
        <v>23</v>
      </c>
      <c r="C99" s="16"/>
      <c r="D99" s="17"/>
      <c r="E99" s="16"/>
      <c r="F99" s="19"/>
      <c r="G99" s="16"/>
      <c r="H99" s="26"/>
    </row>
    <row r="100" spans="1:8" s="23" customFormat="1" x14ac:dyDescent="0.3">
      <c r="A100" s="16">
        <v>99</v>
      </c>
      <c r="B100" s="22" t="s">
        <v>23</v>
      </c>
      <c r="C100" s="16"/>
      <c r="D100" s="17"/>
      <c r="E100" s="18"/>
      <c r="F100" s="19"/>
      <c r="G100" s="16"/>
      <c r="H100" s="26"/>
    </row>
    <row r="101" spans="1:8" s="23" customFormat="1" x14ac:dyDescent="0.3">
      <c r="A101" s="16">
        <v>100</v>
      </c>
      <c r="B101" s="22" t="s">
        <v>23</v>
      </c>
      <c r="C101" s="16"/>
      <c r="D101" s="17"/>
      <c r="E101" s="18"/>
      <c r="F101" s="19"/>
      <c r="G101" s="16"/>
      <c r="H101" s="26"/>
    </row>
    <row r="102" spans="1:8" s="23" customFormat="1" x14ac:dyDescent="0.3">
      <c r="A102" s="16"/>
      <c r="B102" s="22"/>
      <c r="C102" s="16"/>
      <c r="D102" s="17"/>
      <c r="E102" s="17"/>
      <c r="F102" s="19"/>
      <c r="G102" s="16"/>
      <c r="H102" s="26"/>
    </row>
    <row r="103" spans="1:8" s="23" customFormat="1" x14ac:dyDescent="0.3">
      <c r="A103" s="16"/>
      <c r="B103" s="22"/>
      <c r="C103" s="17"/>
      <c r="D103" s="17"/>
      <c r="E103" s="17"/>
      <c r="F103" s="19"/>
      <c r="G103" s="17"/>
      <c r="H103" s="25"/>
    </row>
    <row r="104" spans="1:8" s="23" customFormat="1" x14ac:dyDescent="0.3">
      <c r="A104" s="16"/>
      <c r="B104" s="22"/>
      <c r="C104" s="17"/>
      <c r="D104" s="17"/>
      <c r="E104" s="17"/>
      <c r="F104" s="19"/>
      <c r="G104" s="17"/>
      <c r="H104" s="25"/>
    </row>
    <row r="105" spans="1:8" s="23" customFormat="1" x14ac:dyDescent="0.3">
      <c r="A105" s="16"/>
      <c r="B105" s="22"/>
      <c r="C105" s="17"/>
      <c r="D105" s="17"/>
      <c r="E105" s="17"/>
      <c r="F105" s="19"/>
      <c r="G105" s="17"/>
      <c r="H105" s="25"/>
    </row>
    <row r="106" spans="1:8" s="23" customFormat="1" x14ac:dyDescent="0.3">
      <c r="A106" s="16"/>
      <c r="B106" s="22"/>
      <c r="C106" s="17"/>
      <c r="D106" s="17"/>
      <c r="E106" s="17"/>
      <c r="F106" s="19"/>
      <c r="G106" s="17"/>
      <c r="H106" s="25"/>
    </row>
    <row r="107" spans="1:8" s="23" customFormat="1" x14ac:dyDescent="0.3">
      <c r="A107" s="16"/>
      <c r="B107" s="22"/>
      <c r="C107" s="17"/>
      <c r="D107" s="17"/>
      <c r="E107" s="17"/>
      <c r="F107" s="19"/>
      <c r="G107" s="17"/>
      <c r="H107" s="25"/>
    </row>
    <row r="108" spans="1:8" s="23" customFormat="1" x14ac:dyDescent="0.3">
      <c r="A108" s="16"/>
      <c r="B108" s="22"/>
      <c r="C108" s="17"/>
      <c r="D108" s="17"/>
      <c r="E108" s="17"/>
      <c r="F108" s="19"/>
      <c r="G108" s="17"/>
      <c r="H108" s="25"/>
    </row>
    <row r="109" spans="1:8" s="23" customFormat="1" x14ac:dyDescent="0.3">
      <c r="A109" s="16"/>
      <c r="B109" s="22"/>
      <c r="C109" s="17"/>
      <c r="D109" s="17"/>
      <c r="E109" s="17"/>
      <c r="F109" s="19"/>
      <c r="G109" s="17"/>
      <c r="H109" s="25"/>
    </row>
    <row r="110" spans="1:8" s="23" customFormat="1" x14ac:dyDescent="0.3">
      <c r="A110" s="16"/>
      <c r="B110" s="22"/>
      <c r="C110" s="17"/>
      <c r="D110" s="17"/>
      <c r="E110" s="17"/>
      <c r="F110" s="19"/>
      <c r="G110" s="17"/>
      <c r="H110" s="25"/>
    </row>
    <row r="111" spans="1:8" s="23" customFormat="1" x14ac:dyDescent="0.3">
      <c r="A111" s="16"/>
      <c r="B111" s="22"/>
      <c r="C111" s="17"/>
      <c r="D111" s="17"/>
      <c r="E111" s="17"/>
      <c r="F111" s="19"/>
      <c r="G111" s="17"/>
      <c r="H111" s="25"/>
    </row>
    <row r="112" spans="1:8" s="23" customFormat="1" x14ac:dyDescent="0.3">
      <c r="A112" s="16"/>
      <c r="B112" s="22"/>
      <c r="C112" s="17"/>
      <c r="D112" s="17"/>
      <c r="E112" s="17"/>
      <c r="F112" s="19"/>
      <c r="G112" s="17"/>
      <c r="H112" s="25"/>
    </row>
    <row r="113" spans="1:8" s="23" customFormat="1" x14ac:dyDescent="0.3">
      <c r="A113" s="16"/>
      <c r="B113" s="22"/>
      <c r="C113" s="17"/>
      <c r="D113" s="17"/>
      <c r="E113" s="17"/>
      <c r="F113" s="19"/>
      <c r="G113" s="17"/>
      <c r="H113" s="25"/>
    </row>
    <row r="114" spans="1:8" s="23" customFormat="1" x14ac:dyDescent="0.3">
      <c r="A114" s="16"/>
      <c r="B114" s="16"/>
      <c r="C114" s="17"/>
      <c r="D114" s="17"/>
      <c r="E114" s="17"/>
      <c r="F114" s="19"/>
      <c r="G114" s="17"/>
      <c r="H114" s="25"/>
    </row>
    <row r="115" spans="1:8" s="23" customFormat="1" x14ac:dyDescent="0.3">
      <c r="A115" s="16"/>
      <c r="B115" s="16"/>
      <c r="C115" s="17"/>
      <c r="D115" s="17"/>
      <c r="E115" s="17"/>
      <c r="F115" s="19"/>
      <c r="G115" s="17"/>
      <c r="H115" s="25"/>
    </row>
    <row r="116" spans="1:8" s="23" customFormat="1" x14ac:dyDescent="0.3">
      <c r="A116" s="16"/>
      <c r="B116" s="16"/>
      <c r="C116" s="16"/>
      <c r="D116" s="17"/>
      <c r="E116" s="18"/>
      <c r="F116" s="19"/>
      <c r="G116" s="16"/>
      <c r="H116" s="20"/>
    </row>
    <row r="117" spans="1:8" s="23" customFormat="1" x14ac:dyDescent="0.3">
      <c r="A117" s="16"/>
      <c r="B117" s="16"/>
      <c r="C117" s="16"/>
      <c r="D117" s="17"/>
      <c r="E117" s="18"/>
      <c r="F117" s="19"/>
      <c r="G117" s="16"/>
      <c r="H117" s="20"/>
    </row>
    <row r="118" spans="1:8" s="23" customFormat="1" x14ac:dyDescent="0.3">
      <c r="A118" s="16"/>
      <c r="B118" s="16"/>
      <c r="C118" s="16"/>
      <c r="D118" s="17"/>
      <c r="E118" s="16"/>
      <c r="F118" s="19"/>
      <c r="G118" s="16"/>
      <c r="H118" s="20"/>
    </row>
    <row r="119" spans="1:8" s="23" customFormat="1" x14ac:dyDescent="0.3">
      <c r="A119" s="16"/>
      <c r="B119" s="16"/>
      <c r="C119" s="16"/>
      <c r="D119" s="17"/>
      <c r="E119" s="17"/>
      <c r="F119" s="19"/>
      <c r="G119" s="16"/>
      <c r="H119" s="20"/>
    </row>
    <row r="120" spans="1:8" s="23" customFormat="1" x14ac:dyDescent="0.3">
      <c r="A120" s="16"/>
      <c r="B120" s="16"/>
      <c r="C120" s="16"/>
      <c r="D120" s="17"/>
      <c r="E120" s="17"/>
      <c r="F120" s="19"/>
      <c r="G120" s="16"/>
      <c r="H120" s="20"/>
    </row>
    <row r="121" spans="1:8" s="23" customFormat="1" x14ac:dyDescent="0.3">
      <c r="A121" s="16"/>
      <c r="B121" s="16"/>
      <c r="C121" s="16"/>
      <c r="D121" s="17"/>
      <c r="E121" s="18"/>
      <c r="F121" s="19"/>
      <c r="G121" s="16"/>
      <c r="H121" s="20"/>
    </row>
    <row r="122" spans="1:8" s="23" customFormat="1" x14ac:dyDescent="0.3">
      <c r="A122" s="16"/>
      <c r="B122" s="16"/>
      <c r="C122" s="17"/>
      <c r="D122" s="17"/>
      <c r="E122" s="17"/>
      <c r="F122" s="19"/>
      <c r="G122" s="17"/>
      <c r="H122" s="24"/>
    </row>
    <row r="123" spans="1:8" s="23" customFormat="1" x14ac:dyDescent="0.3">
      <c r="A123" s="16"/>
      <c r="B123" s="16"/>
      <c r="C123" s="17"/>
      <c r="D123" s="17"/>
      <c r="E123" s="17"/>
      <c r="F123" s="19"/>
      <c r="G123" s="17"/>
      <c r="H123" s="24"/>
    </row>
    <row r="124" spans="1:8" s="23" customFormat="1" x14ac:dyDescent="0.3">
      <c r="A124" s="16"/>
      <c r="B124" s="16"/>
      <c r="C124" s="17"/>
      <c r="D124" s="17"/>
      <c r="E124" s="17"/>
      <c r="F124" s="19"/>
      <c r="G124" s="17"/>
      <c r="H124" s="24"/>
    </row>
    <row r="125" spans="1:8" s="23" customFormat="1" x14ac:dyDescent="0.3">
      <c r="A125" s="16"/>
      <c r="B125" s="16"/>
      <c r="C125" s="17"/>
      <c r="D125" s="17"/>
      <c r="E125" s="17"/>
      <c r="F125" s="19"/>
      <c r="G125" s="17"/>
      <c r="H125" s="24"/>
    </row>
    <row r="126" spans="1:8" s="23" customFormat="1" x14ac:dyDescent="0.3">
      <c r="A126" s="16"/>
      <c r="B126" s="16"/>
      <c r="C126" s="17"/>
      <c r="D126" s="17"/>
      <c r="E126" s="17"/>
      <c r="F126" s="19"/>
      <c r="G126" s="17"/>
      <c r="H126" s="24"/>
    </row>
    <row r="127" spans="1:8" s="23" customFormat="1" x14ac:dyDescent="0.3">
      <c r="A127" s="16"/>
      <c r="B127" s="16"/>
      <c r="C127" s="17"/>
      <c r="D127" s="17"/>
      <c r="E127" s="17"/>
      <c r="F127" s="19"/>
      <c r="G127" s="17"/>
      <c r="H127" s="24"/>
    </row>
    <row r="128" spans="1:8" s="23" customFormat="1" x14ac:dyDescent="0.3">
      <c r="A128" s="16"/>
      <c r="B128" s="16"/>
      <c r="C128" s="17"/>
      <c r="D128" s="17"/>
      <c r="E128" s="17"/>
      <c r="F128" s="19"/>
      <c r="G128" s="17"/>
      <c r="H128" s="24"/>
    </row>
    <row r="129" spans="1:8" s="23" customFormat="1" x14ac:dyDescent="0.3">
      <c r="A129" s="16"/>
      <c r="B129" s="16"/>
      <c r="C129" s="17"/>
      <c r="D129" s="17"/>
      <c r="E129" s="17"/>
      <c r="F129" s="19"/>
      <c r="G129" s="17"/>
      <c r="H129" s="24"/>
    </row>
    <row r="130" spans="1:8" s="23" customFormat="1" x14ac:dyDescent="0.3">
      <c r="A130" s="16"/>
      <c r="B130" s="16"/>
      <c r="C130" s="17"/>
      <c r="D130" s="17"/>
      <c r="E130" s="17"/>
      <c r="F130" s="19"/>
      <c r="G130" s="17"/>
      <c r="H130" s="24"/>
    </row>
    <row r="131" spans="1:8" s="23" customFormat="1" x14ac:dyDescent="0.3">
      <c r="A131" s="16"/>
      <c r="B131" s="16"/>
      <c r="C131" s="17"/>
      <c r="D131" s="17"/>
      <c r="E131" s="17"/>
      <c r="F131" s="19"/>
      <c r="G131" s="17"/>
      <c r="H131" s="24"/>
    </row>
    <row r="132" spans="1:8" s="23" customFormat="1" x14ac:dyDescent="0.3">
      <c r="A132" s="16"/>
      <c r="B132" s="16"/>
      <c r="C132" s="17"/>
      <c r="D132" s="17"/>
      <c r="E132" s="17"/>
      <c r="F132" s="19"/>
      <c r="G132" s="17"/>
      <c r="H132" s="24"/>
    </row>
    <row r="133" spans="1:8" s="23" customFormat="1" x14ac:dyDescent="0.3">
      <c r="A133" s="16"/>
      <c r="B133" s="16"/>
      <c r="C133" s="17"/>
      <c r="D133" s="17"/>
      <c r="E133" s="17"/>
      <c r="F133" s="19"/>
      <c r="G133" s="17"/>
      <c r="H133" s="24"/>
    </row>
    <row r="134" spans="1:8" s="23" customFormat="1" x14ac:dyDescent="0.3">
      <c r="A134" s="16"/>
      <c r="B134" s="16"/>
      <c r="C134" s="17"/>
      <c r="D134" s="17"/>
      <c r="E134" s="17"/>
      <c r="F134" s="19"/>
      <c r="G134" s="17"/>
      <c r="H134" s="24"/>
    </row>
    <row r="135" spans="1:8" s="23" customFormat="1" x14ac:dyDescent="0.3">
      <c r="A135" s="16"/>
      <c r="B135" s="16"/>
      <c r="C135" s="17"/>
      <c r="D135" s="17"/>
      <c r="E135" s="17"/>
      <c r="F135" s="19"/>
      <c r="G135" s="17"/>
      <c r="H135" s="24"/>
    </row>
    <row r="136" spans="1:8" s="23" customFormat="1" x14ac:dyDescent="0.3">
      <c r="A136" s="16"/>
      <c r="B136" s="16"/>
      <c r="C136" s="17"/>
      <c r="D136" s="17"/>
      <c r="E136" s="17"/>
      <c r="F136" s="19"/>
      <c r="G136" s="17"/>
      <c r="H136" s="24"/>
    </row>
    <row r="137" spans="1:8" s="23" customFormat="1" x14ac:dyDescent="0.3">
      <c r="A137" s="16"/>
      <c r="B137" s="16"/>
      <c r="C137" s="17"/>
      <c r="D137" s="17"/>
      <c r="E137" s="17"/>
      <c r="F137" s="19"/>
      <c r="G137" s="17"/>
      <c r="H137" s="24"/>
    </row>
    <row r="138" spans="1:8" s="23" customFormat="1" x14ac:dyDescent="0.3">
      <c r="A138" s="16"/>
      <c r="B138" s="16"/>
      <c r="C138" s="16"/>
      <c r="D138" s="17"/>
      <c r="E138" s="18"/>
      <c r="F138" s="19"/>
      <c r="G138" s="16"/>
      <c r="H138" s="20"/>
    </row>
    <row r="139" spans="1:8" s="23" customFormat="1" x14ac:dyDescent="0.3">
      <c r="A139" s="16"/>
      <c r="B139" s="16"/>
      <c r="C139" s="16"/>
      <c r="D139" s="17"/>
      <c r="E139" s="18"/>
      <c r="F139" s="19"/>
      <c r="G139" s="16"/>
      <c r="H139" s="20"/>
    </row>
    <row r="140" spans="1:8" s="23" customFormat="1" x14ac:dyDescent="0.3">
      <c r="A140" s="16"/>
      <c r="B140" s="16"/>
      <c r="C140" s="16"/>
      <c r="D140" s="17"/>
      <c r="E140" s="16"/>
      <c r="F140" s="19"/>
      <c r="G140" s="16"/>
      <c r="H140" s="20"/>
    </row>
    <row r="141" spans="1:8" s="23" customFormat="1" x14ac:dyDescent="0.3">
      <c r="A141" s="16"/>
      <c r="B141" s="16"/>
      <c r="C141" s="16"/>
      <c r="D141" s="17"/>
      <c r="E141" s="18"/>
      <c r="F141" s="19"/>
      <c r="G141" s="16"/>
      <c r="H141" s="20"/>
    </row>
    <row r="142" spans="1:8" s="23" customFormat="1" x14ac:dyDescent="0.3">
      <c r="A142" s="16"/>
      <c r="B142" s="16"/>
      <c r="C142" s="16"/>
      <c r="D142" s="17"/>
      <c r="E142" s="18"/>
      <c r="F142" s="19"/>
      <c r="G142" s="16"/>
      <c r="H142" s="20"/>
    </row>
    <row r="143" spans="1:8" s="23" customFormat="1" x14ac:dyDescent="0.3">
      <c r="A143" s="16"/>
      <c r="B143" s="16"/>
      <c r="C143" s="16"/>
      <c r="D143" s="17"/>
      <c r="E143" s="18"/>
      <c r="F143" s="19"/>
      <c r="G143" s="16"/>
      <c r="H143" s="20"/>
    </row>
    <row r="144" spans="1:8" s="23" customFormat="1" x14ac:dyDescent="0.3">
      <c r="A144" s="16"/>
      <c r="B144" s="16"/>
      <c r="C144" s="17"/>
      <c r="D144" s="17"/>
      <c r="E144" s="17"/>
      <c r="F144" s="19"/>
      <c r="G144" s="17"/>
      <c r="H144" s="24"/>
    </row>
    <row r="145" spans="1:8" s="23" customFormat="1" x14ac:dyDescent="0.3">
      <c r="A145" s="16"/>
      <c r="B145" s="16"/>
      <c r="C145" s="17"/>
      <c r="D145" s="17"/>
      <c r="E145" s="17"/>
      <c r="F145" s="19"/>
      <c r="G145" s="17"/>
      <c r="H145" s="24"/>
    </row>
    <row r="146" spans="1:8" s="23" customFormat="1" x14ac:dyDescent="0.3">
      <c r="A146" s="16"/>
      <c r="B146" s="16"/>
      <c r="C146" s="17"/>
      <c r="D146" s="17"/>
      <c r="E146" s="17"/>
      <c r="F146" s="19"/>
      <c r="G146" s="17"/>
      <c r="H146" s="24"/>
    </row>
    <row r="147" spans="1:8" s="23" customFormat="1" x14ac:dyDescent="0.3">
      <c r="A147" s="16"/>
      <c r="B147" s="16"/>
      <c r="C147" s="17"/>
      <c r="D147" s="17"/>
      <c r="E147" s="17"/>
      <c r="F147" s="19"/>
      <c r="G147" s="17"/>
      <c r="H147" s="24"/>
    </row>
    <row r="148" spans="1:8" s="23" customFormat="1" x14ac:dyDescent="0.3">
      <c r="A148" s="16"/>
      <c r="B148" s="16"/>
      <c r="C148" s="17"/>
      <c r="D148" s="17"/>
      <c r="E148" s="17"/>
      <c r="F148" s="19"/>
      <c r="G148" s="17"/>
      <c r="H148" s="24"/>
    </row>
    <row r="149" spans="1:8" s="23" customFormat="1" x14ac:dyDescent="0.3">
      <c r="A149" s="16"/>
      <c r="B149" s="16"/>
      <c r="C149" s="17"/>
      <c r="D149" s="17"/>
      <c r="E149" s="17"/>
      <c r="F149" s="19"/>
      <c r="G149" s="17"/>
      <c r="H149" s="24"/>
    </row>
    <row r="150" spans="1:8" s="23" customFormat="1" x14ac:dyDescent="0.3">
      <c r="A150" s="16"/>
      <c r="B150" s="16"/>
      <c r="C150" s="17"/>
      <c r="D150" s="17"/>
      <c r="E150" s="17"/>
      <c r="F150" s="19"/>
      <c r="G150" s="17"/>
      <c r="H150" s="24"/>
    </row>
    <row r="151" spans="1:8" s="23" customFormat="1" x14ac:dyDescent="0.3">
      <c r="A151" s="16"/>
      <c r="B151" s="16"/>
      <c r="C151" s="17"/>
      <c r="D151" s="17"/>
      <c r="E151" s="17"/>
      <c r="F151" s="19"/>
      <c r="G151" s="17"/>
      <c r="H151" s="24"/>
    </row>
    <row r="152" spans="1:8" s="23" customFormat="1" x14ac:dyDescent="0.3">
      <c r="A152" s="16"/>
      <c r="B152" s="16"/>
      <c r="C152" s="17"/>
      <c r="D152" s="17"/>
      <c r="E152" s="17"/>
      <c r="F152" s="19"/>
      <c r="G152" s="17"/>
      <c r="H152" s="24"/>
    </row>
    <row r="153" spans="1:8" s="23" customFormat="1" x14ac:dyDescent="0.3">
      <c r="A153" s="16"/>
      <c r="B153" s="16"/>
      <c r="C153" s="17"/>
      <c r="D153" s="17"/>
      <c r="E153" s="17"/>
      <c r="F153" s="19"/>
      <c r="G153" s="17"/>
      <c r="H153" s="24"/>
    </row>
    <row r="154" spans="1:8" s="23" customFormat="1" x14ac:dyDescent="0.3">
      <c r="A154" s="16"/>
      <c r="B154" s="16"/>
      <c r="C154" s="17"/>
      <c r="D154" s="17"/>
      <c r="E154" s="17"/>
      <c r="F154" s="19"/>
      <c r="G154" s="17"/>
      <c r="H154" s="24"/>
    </row>
    <row r="155" spans="1:8" s="23" customFormat="1" x14ac:dyDescent="0.3">
      <c r="A155" s="16"/>
      <c r="B155" s="16"/>
      <c r="C155" s="17"/>
      <c r="D155" s="17"/>
      <c r="E155" s="17"/>
      <c r="F155" s="19"/>
      <c r="G155" s="17"/>
      <c r="H155" s="24"/>
    </row>
    <row r="156" spans="1:8" s="23" customFormat="1" x14ac:dyDescent="0.3">
      <c r="A156" s="16"/>
      <c r="B156" s="16"/>
      <c r="C156" s="17"/>
      <c r="D156" s="17"/>
      <c r="E156" s="17"/>
      <c r="F156" s="19"/>
      <c r="G156" s="17"/>
      <c r="H156" s="24"/>
    </row>
    <row r="157" spans="1:8" s="23" customFormat="1" x14ac:dyDescent="0.3">
      <c r="A157" s="16"/>
      <c r="B157" s="16"/>
      <c r="C157" s="17"/>
      <c r="D157" s="17"/>
      <c r="E157" s="17"/>
      <c r="F157" s="19"/>
      <c r="G157" s="17"/>
      <c r="H157" s="24"/>
    </row>
    <row r="158" spans="1:8" s="23" customFormat="1" x14ac:dyDescent="0.3">
      <c r="A158" s="16"/>
      <c r="B158" s="16"/>
      <c r="C158" s="17"/>
      <c r="D158" s="17"/>
      <c r="E158" s="17"/>
      <c r="F158" s="19"/>
      <c r="G158" s="17"/>
      <c r="H158" s="24"/>
    </row>
    <row r="159" spans="1:8" s="23" customFormat="1" x14ac:dyDescent="0.3">
      <c r="A159" s="16"/>
      <c r="B159" s="16"/>
      <c r="C159" s="17"/>
      <c r="D159" s="17"/>
      <c r="E159" s="17"/>
      <c r="F159" s="19"/>
      <c r="G159" s="17"/>
      <c r="H159" s="24"/>
    </row>
    <row r="160" spans="1:8" s="23" customFormat="1" x14ac:dyDescent="0.3">
      <c r="A160" s="16"/>
      <c r="B160" s="16"/>
      <c r="C160" s="17"/>
      <c r="D160" s="17"/>
      <c r="E160" s="17"/>
      <c r="F160" s="19"/>
      <c r="G160" s="17"/>
      <c r="H160" s="24"/>
    </row>
    <row r="161" spans="1:8" s="23" customFormat="1" x14ac:dyDescent="0.3">
      <c r="A161" s="16"/>
      <c r="B161" s="16"/>
      <c r="C161" s="16"/>
      <c r="D161" s="17"/>
      <c r="E161" s="17"/>
      <c r="F161" s="19"/>
      <c r="G161" s="17"/>
      <c r="H161" s="24"/>
    </row>
    <row r="162" spans="1:8" s="23" customFormat="1" x14ac:dyDescent="0.3">
      <c r="A162" s="16"/>
      <c r="B162" s="16"/>
      <c r="C162" s="16"/>
      <c r="D162" s="17"/>
      <c r="E162" s="16"/>
      <c r="F162" s="19"/>
      <c r="G162" s="16"/>
      <c r="H162" s="26"/>
    </row>
    <row r="163" spans="1:8" s="23" customFormat="1" x14ac:dyDescent="0.3">
      <c r="A163" s="16"/>
      <c r="B163" s="16"/>
      <c r="C163" s="16"/>
      <c r="D163" s="17"/>
      <c r="E163" s="18"/>
      <c r="F163" s="19"/>
      <c r="G163" s="16"/>
      <c r="H163" s="26"/>
    </row>
    <row r="164" spans="1:8" s="23" customFormat="1" x14ac:dyDescent="0.3">
      <c r="A164" s="16"/>
      <c r="B164" s="16"/>
      <c r="C164" s="16"/>
      <c r="D164" s="17"/>
      <c r="E164" s="18"/>
      <c r="F164" s="19"/>
      <c r="G164" s="16"/>
      <c r="H164" s="26"/>
    </row>
    <row r="165" spans="1:8" s="23" customFormat="1" x14ac:dyDescent="0.3">
      <c r="A165" s="16"/>
      <c r="B165" s="16"/>
      <c r="C165" s="16"/>
      <c r="D165" s="17"/>
      <c r="E165" s="18"/>
      <c r="F165" s="19"/>
      <c r="G165" s="16"/>
      <c r="H165" s="26"/>
    </row>
    <row r="166" spans="1:8" s="23" customFormat="1" x14ac:dyDescent="0.3">
      <c r="A166" s="16"/>
      <c r="B166" s="16"/>
      <c r="C166" s="17"/>
      <c r="D166" s="17"/>
      <c r="E166" s="17"/>
      <c r="F166" s="19"/>
      <c r="G166" s="17"/>
      <c r="H166" s="25"/>
    </row>
    <row r="167" spans="1:8" s="23" customFormat="1" x14ac:dyDescent="0.3">
      <c r="A167" s="16"/>
      <c r="B167" s="16"/>
      <c r="C167" s="17"/>
      <c r="D167" s="17"/>
      <c r="E167" s="17"/>
      <c r="F167" s="19"/>
      <c r="G167" s="17"/>
      <c r="H167" s="24"/>
    </row>
    <row r="168" spans="1:8" s="23" customFormat="1" x14ac:dyDescent="0.3">
      <c r="A168" s="16"/>
      <c r="B168" s="16"/>
      <c r="C168" s="17"/>
      <c r="D168" s="17"/>
      <c r="E168" s="17"/>
      <c r="F168" s="19"/>
      <c r="G168" s="17"/>
      <c r="H168" s="24"/>
    </row>
    <row r="169" spans="1:8" s="23" customFormat="1" x14ac:dyDescent="0.3">
      <c r="A169" s="16"/>
      <c r="B169" s="16"/>
      <c r="C169" s="17"/>
      <c r="D169" s="17"/>
      <c r="E169" s="17"/>
      <c r="F169" s="19"/>
      <c r="G169" s="17"/>
      <c r="H169" s="24"/>
    </row>
    <row r="170" spans="1:8" s="23" customFormat="1" x14ac:dyDescent="0.3">
      <c r="A170" s="16"/>
      <c r="B170" s="16"/>
      <c r="C170" s="17"/>
      <c r="D170" s="17"/>
      <c r="E170" s="17"/>
      <c r="F170" s="19"/>
      <c r="G170" s="17"/>
      <c r="H170" s="24"/>
    </row>
    <row r="171" spans="1:8" s="23" customFormat="1" x14ac:dyDescent="0.3">
      <c r="A171" s="16"/>
      <c r="B171" s="16"/>
      <c r="C171" s="17"/>
      <c r="D171" s="17"/>
      <c r="E171" s="17"/>
      <c r="F171" s="19"/>
      <c r="G171" s="17"/>
      <c r="H171" s="24"/>
    </row>
    <row r="172" spans="1:8" s="23" customFormat="1" x14ac:dyDescent="0.3">
      <c r="A172" s="16"/>
      <c r="B172" s="16"/>
      <c r="C172" s="17"/>
      <c r="D172" s="17"/>
      <c r="E172" s="17"/>
      <c r="F172" s="19"/>
      <c r="G172" s="17"/>
      <c r="H172" s="24"/>
    </row>
    <row r="173" spans="1:8" s="23" customFormat="1" x14ac:dyDescent="0.3">
      <c r="A173" s="16"/>
      <c r="B173" s="16"/>
      <c r="C173" s="17"/>
      <c r="D173" s="17"/>
      <c r="E173" s="17"/>
      <c r="F173" s="19"/>
      <c r="G173" s="17"/>
      <c r="H173" s="24"/>
    </row>
    <row r="174" spans="1:8" s="23" customFormat="1" x14ac:dyDescent="0.3">
      <c r="A174" s="16"/>
      <c r="B174" s="16"/>
      <c r="C174" s="17"/>
      <c r="D174" s="17"/>
      <c r="E174" s="17"/>
      <c r="F174" s="19"/>
      <c r="G174" s="17"/>
      <c r="H174" s="24"/>
    </row>
    <row r="175" spans="1:8" s="23" customFormat="1" x14ac:dyDescent="0.3">
      <c r="A175" s="16"/>
      <c r="B175" s="16"/>
      <c r="C175" s="17"/>
      <c r="D175" s="17"/>
      <c r="E175" s="17"/>
      <c r="F175" s="19"/>
      <c r="G175" s="17"/>
      <c r="H175" s="24"/>
    </row>
    <row r="176" spans="1:8" s="23" customFormat="1" x14ac:dyDescent="0.3">
      <c r="A176" s="16"/>
      <c r="B176" s="16"/>
      <c r="C176" s="17"/>
      <c r="D176" s="17"/>
      <c r="E176" s="17"/>
      <c r="F176" s="19"/>
      <c r="G176" s="17"/>
      <c r="H176" s="24"/>
    </row>
    <row r="177" spans="1:8" s="23" customFormat="1" x14ac:dyDescent="0.3">
      <c r="A177" s="16"/>
      <c r="B177" s="16"/>
      <c r="C177" s="17"/>
      <c r="D177" s="17"/>
      <c r="E177" s="17"/>
      <c r="F177" s="19"/>
      <c r="G177" s="17"/>
      <c r="H177" s="24"/>
    </row>
    <row r="178" spans="1:8" s="23" customFormat="1" x14ac:dyDescent="0.3">
      <c r="A178" s="16"/>
      <c r="B178" s="16"/>
      <c r="C178" s="17"/>
      <c r="D178" s="17"/>
      <c r="E178" s="17"/>
      <c r="F178" s="19"/>
      <c r="G178" s="17"/>
      <c r="H178" s="24"/>
    </row>
    <row r="179" spans="1:8" s="23" customFormat="1" x14ac:dyDescent="0.3">
      <c r="A179" s="16"/>
      <c r="B179" s="16"/>
      <c r="C179" s="17"/>
      <c r="D179" s="17"/>
      <c r="E179" s="17"/>
      <c r="F179" s="19"/>
      <c r="G179" s="17"/>
      <c r="H179" s="24"/>
    </row>
    <row r="180" spans="1:8" s="23" customFormat="1" x14ac:dyDescent="0.3">
      <c r="A180" s="16"/>
      <c r="B180" s="16"/>
      <c r="C180" s="17"/>
      <c r="D180" s="17"/>
      <c r="E180" s="17"/>
      <c r="F180" s="19"/>
      <c r="G180" s="17"/>
      <c r="H180" s="24"/>
    </row>
    <row r="181" spans="1:8" s="23" customFormat="1" x14ac:dyDescent="0.3">
      <c r="A181" s="16"/>
      <c r="B181" s="16"/>
      <c r="C181" s="17"/>
      <c r="D181" s="17"/>
      <c r="E181" s="17"/>
      <c r="F181" s="19"/>
      <c r="G181" s="17"/>
      <c r="H181" s="24"/>
    </row>
    <row r="182" spans="1:8" s="23" customFormat="1" x14ac:dyDescent="0.3">
      <c r="A182" s="16"/>
      <c r="B182" s="16"/>
      <c r="C182" s="17"/>
      <c r="D182" s="17"/>
      <c r="E182" s="17"/>
      <c r="F182" s="19"/>
      <c r="G182" s="17"/>
      <c r="H182" s="24"/>
    </row>
    <row r="183" spans="1:8" s="23" customFormat="1" x14ac:dyDescent="0.3">
      <c r="A183" s="16"/>
      <c r="B183" s="16"/>
      <c r="C183" s="17"/>
      <c r="D183" s="17"/>
      <c r="E183" s="17"/>
      <c r="F183" s="19"/>
      <c r="G183" s="17"/>
      <c r="H183" s="24"/>
    </row>
    <row r="184" spans="1:8" s="23" customFormat="1" x14ac:dyDescent="0.3">
      <c r="A184" s="16"/>
      <c r="B184" s="16"/>
      <c r="C184" s="17"/>
      <c r="D184" s="17"/>
      <c r="E184" s="17"/>
      <c r="F184" s="19"/>
      <c r="G184" s="17"/>
      <c r="H184" s="24"/>
    </row>
    <row r="185" spans="1:8" s="23" customFormat="1" x14ac:dyDescent="0.3">
      <c r="A185" s="16"/>
      <c r="B185" s="16"/>
      <c r="C185" s="17"/>
      <c r="D185" s="17"/>
      <c r="E185" s="17"/>
      <c r="F185" s="19"/>
      <c r="G185" s="17"/>
      <c r="H185" s="24"/>
    </row>
    <row r="186" spans="1:8" s="23" customFormat="1" x14ac:dyDescent="0.3">
      <c r="A186" s="16"/>
      <c r="B186" s="16"/>
      <c r="C186" s="17"/>
      <c r="D186" s="17"/>
      <c r="E186" s="17"/>
      <c r="F186" s="19"/>
      <c r="G186" s="17"/>
      <c r="H186" s="24"/>
    </row>
    <row r="187" spans="1:8" s="23" customFormat="1" x14ac:dyDescent="0.3">
      <c r="A187" s="16"/>
      <c r="B187" s="16"/>
      <c r="C187" s="17"/>
      <c r="D187" s="17"/>
      <c r="E187" s="17"/>
      <c r="F187" s="19"/>
      <c r="G187" s="17"/>
      <c r="H187" s="24"/>
    </row>
    <row r="188" spans="1:8" s="23" customFormat="1" x14ac:dyDescent="0.3">
      <c r="A188" s="16"/>
      <c r="B188" s="16"/>
      <c r="C188" s="17"/>
      <c r="D188" s="17"/>
      <c r="E188" s="17"/>
      <c r="F188" s="19"/>
      <c r="G188" s="17"/>
      <c r="H188" s="24"/>
    </row>
    <row r="189" spans="1:8" s="23" customFormat="1" x14ac:dyDescent="0.3">
      <c r="A189" s="16"/>
      <c r="B189" s="16"/>
      <c r="C189" s="17"/>
      <c r="D189" s="17"/>
      <c r="E189" s="17"/>
      <c r="F189" s="19"/>
      <c r="G189" s="17"/>
      <c r="H189" s="24"/>
    </row>
    <row r="190" spans="1:8" s="23" customFormat="1" x14ac:dyDescent="0.3">
      <c r="A190" s="16"/>
      <c r="B190" s="16"/>
      <c r="C190" s="17"/>
      <c r="D190" s="17"/>
      <c r="E190" s="17"/>
      <c r="F190" s="19"/>
      <c r="G190" s="17"/>
      <c r="H190" s="24"/>
    </row>
    <row r="191" spans="1:8" s="23" customFormat="1" x14ac:dyDescent="0.3">
      <c r="A191" s="16"/>
      <c r="B191" s="16"/>
      <c r="C191" s="17"/>
      <c r="D191" s="17"/>
      <c r="E191" s="17"/>
      <c r="F191" s="19"/>
      <c r="G191" s="17"/>
      <c r="H191" s="24"/>
    </row>
    <row r="192" spans="1:8" s="23" customFormat="1" x14ac:dyDescent="0.3">
      <c r="A192" s="16"/>
      <c r="B192" s="16"/>
      <c r="C192" s="17"/>
      <c r="D192" s="17"/>
      <c r="E192" s="17"/>
      <c r="F192" s="19"/>
      <c r="G192" s="17"/>
      <c r="H192" s="24"/>
    </row>
    <row r="193" spans="1:8" s="23" customFormat="1" x14ac:dyDescent="0.3">
      <c r="A193" s="16"/>
      <c r="B193" s="16"/>
      <c r="C193" s="17"/>
      <c r="D193" s="17"/>
      <c r="E193" s="17"/>
      <c r="F193" s="19"/>
      <c r="G193" s="17"/>
      <c r="H193" s="24"/>
    </row>
    <row r="194" spans="1:8" s="23" customFormat="1" x14ac:dyDescent="0.3">
      <c r="A194" s="16"/>
      <c r="B194" s="16"/>
      <c r="C194" s="17"/>
      <c r="D194" s="17"/>
      <c r="E194" s="17"/>
      <c r="F194" s="19"/>
      <c r="G194" s="17"/>
      <c r="H194" s="24"/>
    </row>
    <row r="195" spans="1:8" s="23" customFormat="1" x14ac:dyDescent="0.3">
      <c r="A195" s="16"/>
      <c r="B195" s="16"/>
      <c r="C195" s="17"/>
      <c r="D195" s="17"/>
      <c r="E195" s="17"/>
      <c r="F195" s="19"/>
      <c r="G195" s="17"/>
      <c r="H195" s="24"/>
    </row>
    <row r="196" spans="1:8" s="23" customFormat="1" x14ac:dyDescent="0.3">
      <c r="A196" s="16"/>
      <c r="B196" s="16"/>
      <c r="C196" s="17"/>
      <c r="D196" s="17"/>
      <c r="E196" s="17"/>
      <c r="F196" s="19"/>
      <c r="G196" s="17"/>
      <c r="H196" s="24"/>
    </row>
    <row r="197" spans="1:8" s="23" customFormat="1" x14ac:dyDescent="0.3">
      <c r="A197" s="16"/>
      <c r="B197" s="16"/>
      <c r="C197" s="17"/>
      <c r="D197" s="17"/>
      <c r="E197" s="17"/>
      <c r="F197" s="19"/>
      <c r="G197" s="17"/>
      <c r="H197" s="24"/>
    </row>
    <row r="198" spans="1:8" s="23" customFormat="1" x14ac:dyDescent="0.3">
      <c r="A198" s="16"/>
      <c r="B198" s="16"/>
      <c r="C198" s="17"/>
      <c r="D198" s="17"/>
      <c r="E198" s="17"/>
      <c r="F198" s="19"/>
      <c r="G198" s="17"/>
      <c r="H198" s="24"/>
    </row>
    <row r="199" spans="1:8" s="23" customFormat="1" x14ac:dyDescent="0.3">
      <c r="A199" s="16"/>
      <c r="B199" s="16"/>
      <c r="C199" s="17"/>
      <c r="D199" s="17"/>
      <c r="E199" s="17"/>
      <c r="F199" s="19"/>
      <c r="G199" s="17"/>
      <c r="H199" s="24"/>
    </row>
    <row r="200" spans="1:8" s="23" customFormat="1" x14ac:dyDescent="0.3">
      <c r="A200" s="16"/>
      <c r="B200" s="16"/>
      <c r="C200" s="17"/>
      <c r="D200" s="17"/>
      <c r="E200" s="17"/>
      <c r="F200" s="19"/>
      <c r="G200" s="17"/>
      <c r="H200" s="24"/>
    </row>
    <row r="201" spans="1:8" s="23" customFormat="1" x14ac:dyDescent="0.3">
      <c r="A201" s="16"/>
      <c r="B201" s="16"/>
      <c r="C201" s="17"/>
      <c r="D201" s="17"/>
      <c r="E201" s="17"/>
      <c r="F201" s="19"/>
      <c r="G201" s="17"/>
      <c r="H201" s="24"/>
    </row>
    <row r="202" spans="1:8" s="23" customFormat="1" x14ac:dyDescent="0.3">
      <c r="A202" s="16"/>
      <c r="B202" s="16"/>
      <c r="C202" s="17"/>
      <c r="D202" s="17"/>
      <c r="E202" s="17"/>
      <c r="F202" s="19"/>
      <c r="G202" s="17"/>
      <c r="H202" s="24"/>
    </row>
    <row r="203" spans="1:8" s="23" customFormat="1" x14ac:dyDescent="0.3">
      <c r="A203" s="16"/>
      <c r="B203" s="16"/>
      <c r="C203" s="17"/>
      <c r="D203" s="17"/>
      <c r="E203" s="17"/>
      <c r="F203" s="19"/>
      <c r="G203" s="17"/>
      <c r="H203" s="24"/>
    </row>
    <row r="204" spans="1:8" s="23" customFormat="1" x14ac:dyDescent="0.3">
      <c r="A204" s="16"/>
      <c r="B204" s="16"/>
      <c r="C204" s="17"/>
      <c r="D204" s="17"/>
      <c r="E204" s="17"/>
      <c r="F204" s="19"/>
      <c r="G204" s="17"/>
      <c r="H204" s="24"/>
    </row>
    <row r="205" spans="1:8" s="23" customFormat="1" x14ac:dyDescent="0.3">
      <c r="A205" s="16"/>
      <c r="B205" s="16"/>
      <c r="C205" s="17"/>
      <c r="D205" s="17"/>
      <c r="E205" s="17"/>
      <c r="F205" s="19"/>
      <c r="G205" s="17"/>
      <c r="H205" s="24"/>
    </row>
    <row r="206" spans="1:8" s="23" customFormat="1" x14ac:dyDescent="0.3">
      <c r="A206" s="16"/>
      <c r="B206" s="16"/>
      <c r="C206" s="17"/>
      <c r="D206" s="17"/>
      <c r="E206" s="17"/>
      <c r="F206" s="19"/>
      <c r="G206" s="17"/>
      <c r="H206" s="24"/>
    </row>
    <row r="207" spans="1:8" s="23" customFormat="1" x14ac:dyDescent="0.3">
      <c r="A207" s="16"/>
      <c r="B207" s="16"/>
      <c r="C207" s="17"/>
      <c r="D207" s="17"/>
      <c r="E207" s="17"/>
      <c r="F207" s="19"/>
      <c r="G207" s="17"/>
      <c r="H207" s="24"/>
    </row>
    <row r="208" spans="1:8" s="23" customFormat="1" x14ac:dyDescent="0.3">
      <c r="A208" s="16"/>
      <c r="B208" s="16"/>
      <c r="C208" s="17"/>
      <c r="D208" s="17"/>
      <c r="E208" s="17"/>
      <c r="F208" s="19"/>
      <c r="G208" s="17"/>
      <c r="H208" s="24"/>
    </row>
    <row r="209" spans="1:8" s="23" customFormat="1" x14ac:dyDescent="0.3">
      <c r="A209" s="16"/>
      <c r="B209" s="16"/>
      <c r="C209" s="17"/>
      <c r="D209" s="17"/>
      <c r="E209" s="17"/>
      <c r="F209" s="19"/>
      <c r="G209" s="17"/>
      <c r="H209" s="24"/>
    </row>
    <row r="210" spans="1:8" s="23" customFormat="1" x14ac:dyDescent="0.3">
      <c r="A210" s="16"/>
      <c r="B210" s="16"/>
      <c r="C210" s="17"/>
      <c r="D210" s="17"/>
      <c r="E210" s="17"/>
      <c r="F210" s="19"/>
      <c r="G210" s="17"/>
      <c r="H210" s="24"/>
    </row>
    <row r="211" spans="1:8" s="23" customFormat="1" x14ac:dyDescent="0.3">
      <c r="A211" s="16"/>
      <c r="B211" s="16"/>
      <c r="C211" s="17"/>
      <c r="D211" s="17"/>
      <c r="E211" s="17"/>
      <c r="F211" s="19"/>
      <c r="G211" s="17"/>
      <c r="H211" s="24"/>
    </row>
    <row r="212" spans="1:8" s="23" customFormat="1" x14ac:dyDescent="0.3">
      <c r="A212" s="16"/>
      <c r="B212" s="16"/>
      <c r="C212" s="17"/>
      <c r="D212" s="17"/>
      <c r="E212" s="17"/>
      <c r="F212" s="19"/>
      <c r="G212" s="17"/>
      <c r="H212" s="24"/>
    </row>
    <row r="213" spans="1:8" s="23" customFormat="1" x14ac:dyDescent="0.3">
      <c r="A213" s="16"/>
      <c r="B213" s="16"/>
      <c r="C213" s="17"/>
      <c r="D213" s="17"/>
      <c r="E213" s="17"/>
      <c r="F213" s="19"/>
      <c r="G213" s="17"/>
      <c r="H213" s="24"/>
    </row>
    <row r="214" spans="1:8" s="23" customFormat="1" x14ac:dyDescent="0.3">
      <c r="A214" s="16"/>
      <c r="B214" s="16"/>
      <c r="C214" s="17"/>
      <c r="D214" s="17"/>
      <c r="E214" s="17"/>
      <c r="F214" s="19"/>
      <c r="G214" s="17"/>
      <c r="H214" s="24"/>
    </row>
    <row r="215" spans="1:8" s="23" customFormat="1" x14ac:dyDescent="0.3">
      <c r="A215" s="16"/>
      <c r="B215" s="16"/>
      <c r="C215" s="16"/>
      <c r="D215" s="17"/>
      <c r="E215" s="17"/>
      <c r="F215" s="19"/>
      <c r="G215" s="17"/>
      <c r="H215" s="24"/>
    </row>
    <row r="216" spans="1:8" s="23" customFormat="1" x14ac:dyDescent="0.3">
      <c r="A216" s="16"/>
      <c r="B216" s="16"/>
      <c r="C216" s="16"/>
      <c r="D216" s="17"/>
      <c r="E216" s="17"/>
      <c r="F216" s="19"/>
      <c r="G216" s="17"/>
      <c r="H216" s="24"/>
    </row>
    <row r="217" spans="1:8" s="23" customFormat="1" x14ac:dyDescent="0.3">
      <c r="A217" s="16"/>
      <c r="B217" s="16"/>
      <c r="C217" s="16"/>
      <c r="D217" s="17"/>
      <c r="E217" s="17"/>
      <c r="F217" s="19"/>
      <c r="G217" s="17"/>
      <c r="H217" s="24"/>
    </row>
    <row r="218" spans="1:8" s="23" customFormat="1" x14ac:dyDescent="0.3">
      <c r="A218" s="16"/>
      <c r="B218" s="16"/>
      <c r="C218" s="17"/>
      <c r="D218" s="17"/>
      <c r="E218" s="17"/>
      <c r="F218" s="19"/>
      <c r="G218" s="17"/>
      <c r="H218" s="24"/>
    </row>
    <row r="219" spans="1:8" s="23" customFormat="1" x14ac:dyDescent="0.3">
      <c r="A219" s="16"/>
      <c r="B219" s="16"/>
      <c r="C219" s="17"/>
      <c r="D219" s="17"/>
      <c r="E219" s="17"/>
      <c r="F219" s="19"/>
      <c r="G219" s="17"/>
      <c r="H219" s="24"/>
    </row>
    <row r="220" spans="1:8" s="23" customFormat="1" x14ac:dyDescent="0.3">
      <c r="A220" s="16"/>
      <c r="B220" s="16"/>
      <c r="C220" s="17"/>
      <c r="D220" s="17"/>
      <c r="E220" s="17"/>
      <c r="F220" s="19"/>
      <c r="G220" s="17"/>
      <c r="H220" s="24"/>
    </row>
    <row r="221" spans="1:8" s="23" customFormat="1" x14ac:dyDescent="0.3">
      <c r="A221" s="16"/>
      <c r="B221" s="16"/>
      <c r="C221" s="17"/>
      <c r="D221" s="17"/>
      <c r="E221" s="17"/>
      <c r="F221" s="19"/>
      <c r="G221" s="17"/>
      <c r="H221" s="24"/>
    </row>
    <row r="222" spans="1:8" s="23" customFormat="1" x14ac:dyDescent="0.3">
      <c r="A222" s="16"/>
      <c r="B222" s="16"/>
      <c r="C222" s="17"/>
      <c r="D222" s="17"/>
      <c r="E222" s="17"/>
      <c r="F222" s="19"/>
      <c r="G222" s="17"/>
      <c r="H222" s="24"/>
    </row>
    <row r="223" spans="1:8" s="23" customFormat="1" x14ac:dyDescent="0.3">
      <c r="A223" s="16"/>
      <c r="B223" s="16"/>
      <c r="C223" s="17"/>
      <c r="D223" s="17"/>
      <c r="E223" s="17"/>
      <c r="F223" s="19"/>
      <c r="G223" s="17"/>
      <c r="H223" s="24"/>
    </row>
    <row r="224" spans="1:8" s="23" customFormat="1" x14ac:dyDescent="0.3">
      <c r="A224" s="16"/>
      <c r="B224" s="16"/>
      <c r="C224" s="17"/>
      <c r="D224" s="17"/>
      <c r="E224" s="17"/>
      <c r="F224" s="19"/>
      <c r="G224" s="17"/>
      <c r="H224" s="24"/>
    </row>
    <row r="225" spans="1:157" s="23" customFormat="1" x14ac:dyDescent="0.3">
      <c r="A225" s="16"/>
      <c r="B225" s="16"/>
      <c r="C225" s="16"/>
      <c r="D225" s="17"/>
      <c r="E225" s="17"/>
      <c r="F225" s="19"/>
      <c r="G225" s="17"/>
      <c r="H225" s="24"/>
    </row>
    <row r="226" spans="1:157" s="23" customFormat="1" x14ac:dyDescent="0.3">
      <c r="A226" s="16"/>
      <c r="B226" s="16"/>
      <c r="C226" s="17"/>
      <c r="D226" s="17"/>
      <c r="E226" s="17"/>
      <c r="F226" s="19"/>
      <c r="G226" s="17"/>
      <c r="H226" s="24"/>
    </row>
    <row r="227" spans="1:157" s="23" customFormat="1" x14ac:dyDescent="0.3">
      <c r="A227" s="16"/>
      <c r="B227" s="16"/>
      <c r="C227" s="17"/>
      <c r="D227" s="17"/>
      <c r="E227" s="17"/>
      <c r="F227" s="19"/>
      <c r="G227" s="17"/>
      <c r="H227" s="24"/>
    </row>
    <row r="228" spans="1:157" s="23" customFormat="1" x14ac:dyDescent="0.3">
      <c r="A228" s="16"/>
      <c r="B228" s="16"/>
      <c r="C228" s="16"/>
      <c r="D228" s="17"/>
      <c r="E228" s="17"/>
      <c r="F228" s="19"/>
      <c r="G228" s="17"/>
      <c r="H228" s="24"/>
    </row>
    <row r="229" spans="1:157" s="23" customFormat="1" x14ac:dyDescent="0.3">
      <c r="A229" s="16"/>
      <c r="B229" s="16"/>
      <c r="C229" s="16"/>
      <c r="D229" s="17"/>
      <c r="E229" s="17"/>
      <c r="F229" s="19"/>
      <c r="G229" s="17"/>
      <c r="H229" s="24"/>
    </row>
    <row r="230" spans="1:157" s="23" customFormat="1" x14ac:dyDescent="0.3">
      <c r="A230" s="16"/>
      <c r="B230" s="16"/>
      <c r="C230" s="16"/>
      <c r="D230" s="17"/>
      <c r="E230" s="17"/>
      <c r="F230" s="19"/>
      <c r="G230" s="17"/>
      <c r="H230" s="24"/>
    </row>
    <row r="231" spans="1:157" s="23" customFormat="1" x14ac:dyDescent="0.3">
      <c r="A231" s="16"/>
      <c r="B231" s="16"/>
      <c r="C231" s="16"/>
      <c r="D231" s="17"/>
      <c r="E231" s="17"/>
      <c r="F231" s="19"/>
      <c r="G231" s="17"/>
      <c r="H231" s="24"/>
    </row>
    <row r="232" spans="1:157" s="23" customFormat="1" x14ac:dyDescent="0.3">
      <c r="A232" s="16"/>
      <c r="B232" s="16"/>
      <c r="C232" s="17"/>
      <c r="D232" s="17"/>
      <c r="E232" s="17"/>
      <c r="F232" s="19"/>
      <c r="G232" s="17"/>
      <c r="H232" s="24"/>
    </row>
    <row r="233" spans="1:157" s="23" customFormat="1" x14ac:dyDescent="0.3">
      <c r="A233" s="16"/>
      <c r="B233" s="16"/>
      <c r="C233" s="17"/>
      <c r="D233" s="17"/>
      <c r="E233" s="17"/>
      <c r="F233" s="19"/>
      <c r="G233" s="17"/>
      <c r="H233" s="24"/>
    </row>
    <row r="234" spans="1:157" s="23" customFormat="1" x14ac:dyDescent="0.3">
      <c r="A234" s="16"/>
      <c r="B234" s="16"/>
      <c r="C234" s="17"/>
      <c r="D234" s="17"/>
      <c r="E234" s="17"/>
      <c r="F234" s="19"/>
      <c r="G234" s="17"/>
      <c r="H234" s="24"/>
    </row>
    <row r="235" spans="1:157" s="23" customFormat="1" x14ac:dyDescent="0.3">
      <c r="A235" s="16"/>
      <c r="B235" s="16"/>
      <c r="C235" s="16"/>
      <c r="D235" s="17"/>
      <c r="E235" s="17"/>
      <c r="F235" s="19"/>
      <c r="G235" s="17"/>
      <c r="H235" s="24"/>
    </row>
    <row r="236" spans="1:157" x14ac:dyDescent="0.3">
      <c r="A236" s="27"/>
      <c r="B236" s="28"/>
      <c r="C236" s="16"/>
      <c r="F236" s="19"/>
    </row>
    <row r="237" spans="1:157" x14ac:dyDescent="0.3">
      <c r="A237" s="27"/>
      <c r="B237" s="28"/>
      <c r="C237" s="16"/>
      <c r="F237" s="19"/>
    </row>
    <row r="238" spans="1:157" x14ac:dyDescent="0.3">
      <c r="A238" s="27"/>
      <c r="B238" s="28"/>
      <c r="C238" s="16"/>
      <c r="F238" s="19"/>
    </row>
    <row r="239" spans="1:157" x14ac:dyDescent="0.3">
      <c r="A239" s="27"/>
      <c r="B239" s="28"/>
      <c r="F239" s="19"/>
    </row>
    <row r="240" spans="1:157" s="17" customFormat="1" x14ac:dyDescent="0.3">
      <c r="A240" s="27"/>
      <c r="B240" s="28"/>
      <c r="C240" s="16"/>
      <c r="F240" s="19"/>
      <c r="H240" s="24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  <c r="BG240" s="29"/>
      <c r="BH240" s="29"/>
      <c r="BI240" s="29"/>
      <c r="BJ240" s="29"/>
      <c r="BK240" s="29"/>
      <c r="BL240" s="29"/>
      <c r="BM240" s="29"/>
      <c r="BN240" s="29"/>
      <c r="BO240" s="29"/>
      <c r="BP240" s="29"/>
      <c r="BQ240" s="29"/>
      <c r="BR240" s="29"/>
      <c r="BS240" s="29"/>
      <c r="BT240" s="29"/>
      <c r="BU240" s="29"/>
      <c r="BV240" s="29"/>
      <c r="BW240" s="29"/>
      <c r="BX240" s="29"/>
      <c r="BY240" s="29"/>
      <c r="BZ240" s="29"/>
      <c r="CA240" s="29"/>
      <c r="CB240" s="29"/>
      <c r="CC240" s="29"/>
      <c r="CD240" s="29"/>
      <c r="CE240" s="29"/>
      <c r="CF240" s="29"/>
      <c r="CG240" s="29"/>
      <c r="CH240" s="29"/>
      <c r="CI240" s="29"/>
      <c r="CJ240" s="29"/>
      <c r="CK240" s="29"/>
      <c r="CL240" s="29"/>
      <c r="CM240" s="29"/>
      <c r="CN240" s="29"/>
      <c r="CO240" s="29"/>
      <c r="CP240" s="29"/>
      <c r="CQ240" s="29"/>
      <c r="CR240" s="29"/>
      <c r="CS240" s="29"/>
      <c r="CT240" s="29"/>
      <c r="CU240" s="29"/>
      <c r="CV240" s="29"/>
      <c r="CW240" s="29"/>
      <c r="CX240" s="29"/>
      <c r="CY240" s="29"/>
      <c r="CZ240" s="29"/>
      <c r="DA240" s="29"/>
      <c r="DB240" s="29"/>
      <c r="DC240" s="29"/>
      <c r="DD240" s="29"/>
      <c r="DE240" s="29"/>
      <c r="DF240" s="29"/>
      <c r="DG240" s="29"/>
      <c r="DH240" s="29"/>
      <c r="DI240" s="29"/>
      <c r="DJ240" s="29"/>
      <c r="DK240" s="29"/>
      <c r="DL240" s="29"/>
      <c r="DM240" s="29"/>
      <c r="DN240" s="29"/>
      <c r="DO240" s="29"/>
      <c r="DP240" s="29"/>
      <c r="DQ240" s="29"/>
      <c r="DR240" s="29"/>
      <c r="DS240" s="29"/>
      <c r="DT240" s="29"/>
      <c r="DU240" s="29"/>
      <c r="DV240" s="29"/>
      <c r="DW240" s="29"/>
      <c r="DX240" s="29"/>
      <c r="DY240" s="29"/>
      <c r="DZ240" s="29"/>
      <c r="EA240" s="29"/>
      <c r="EB240" s="29"/>
      <c r="EC240" s="29"/>
      <c r="ED240" s="29"/>
      <c r="EE240" s="29"/>
      <c r="EF240" s="29"/>
      <c r="EG240" s="29"/>
      <c r="EH240" s="29"/>
      <c r="EI240" s="29"/>
      <c r="EJ240" s="29"/>
      <c r="EK240" s="29"/>
      <c r="EL240" s="29"/>
      <c r="EM240" s="29"/>
      <c r="EN240" s="29"/>
      <c r="EO240" s="29"/>
      <c r="EP240" s="29"/>
      <c r="EQ240" s="29"/>
      <c r="ER240" s="29"/>
      <c r="ES240" s="29"/>
      <c r="ET240" s="29"/>
      <c r="EU240" s="29"/>
      <c r="EV240" s="29"/>
      <c r="EW240" s="29"/>
      <c r="EX240" s="29"/>
      <c r="EY240" s="29"/>
      <c r="EZ240" s="29"/>
      <c r="FA240" s="29"/>
    </row>
    <row r="241" spans="1:157" s="17" customFormat="1" x14ac:dyDescent="0.3">
      <c r="A241" s="27"/>
      <c r="B241" s="28"/>
      <c r="C241" s="16"/>
      <c r="F241" s="19"/>
      <c r="H241" s="24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/>
      <c r="AY241" s="29"/>
      <c r="AZ241" s="29"/>
      <c r="BA241" s="29"/>
      <c r="BB241" s="29"/>
      <c r="BC241" s="29"/>
      <c r="BD241" s="29"/>
      <c r="BE241" s="29"/>
      <c r="BF241" s="29"/>
      <c r="BG241" s="29"/>
      <c r="BH241" s="29"/>
      <c r="BI241" s="29"/>
      <c r="BJ241" s="29"/>
      <c r="BK241" s="29"/>
      <c r="BL241" s="29"/>
      <c r="BM241" s="29"/>
      <c r="BN241" s="29"/>
      <c r="BO241" s="29"/>
      <c r="BP241" s="29"/>
      <c r="BQ241" s="29"/>
      <c r="BR241" s="29"/>
      <c r="BS241" s="29"/>
      <c r="BT241" s="29"/>
      <c r="BU241" s="29"/>
      <c r="BV241" s="29"/>
      <c r="BW241" s="29"/>
      <c r="BX241" s="29"/>
      <c r="BY241" s="29"/>
      <c r="BZ241" s="29"/>
      <c r="CA241" s="29"/>
      <c r="CB241" s="29"/>
      <c r="CC241" s="29"/>
      <c r="CD241" s="29"/>
      <c r="CE241" s="29"/>
      <c r="CF241" s="29"/>
      <c r="CG241" s="29"/>
      <c r="CH241" s="29"/>
      <c r="CI241" s="29"/>
      <c r="CJ241" s="29"/>
      <c r="CK241" s="29"/>
      <c r="CL241" s="29"/>
      <c r="CM241" s="29"/>
      <c r="CN241" s="29"/>
      <c r="CO241" s="29"/>
      <c r="CP241" s="29"/>
      <c r="CQ241" s="29"/>
      <c r="CR241" s="29"/>
      <c r="CS241" s="29"/>
      <c r="CT241" s="29"/>
      <c r="CU241" s="29"/>
      <c r="CV241" s="29"/>
      <c r="CW241" s="29"/>
      <c r="CX241" s="29"/>
      <c r="CY241" s="29"/>
      <c r="CZ241" s="29"/>
      <c r="DA241" s="29"/>
      <c r="DB241" s="29"/>
      <c r="DC241" s="29"/>
      <c r="DD241" s="29"/>
      <c r="DE241" s="29"/>
      <c r="DF241" s="29"/>
      <c r="DG241" s="29"/>
      <c r="DH241" s="29"/>
      <c r="DI241" s="29"/>
      <c r="DJ241" s="29"/>
      <c r="DK241" s="29"/>
      <c r="DL241" s="29"/>
      <c r="DM241" s="29"/>
      <c r="DN241" s="29"/>
      <c r="DO241" s="29"/>
      <c r="DP241" s="29"/>
      <c r="DQ241" s="29"/>
      <c r="DR241" s="29"/>
      <c r="DS241" s="29"/>
      <c r="DT241" s="29"/>
      <c r="DU241" s="29"/>
      <c r="DV241" s="29"/>
      <c r="DW241" s="29"/>
      <c r="DX241" s="29"/>
      <c r="DY241" s="29"/>
      <c r="DZ241" s="29"/>
      <c r="EA241" s="29"/>
      <c r="EB241" s="29"/>
      <c r="EC241" s="29"/>
      <c r="ED241" s="29"/>
      <c r="EE241" s="29"/>
      <c r="EF241" s="29"/>
      <c r="EG241" s="29"/>
      <c r="EH241" s="29"/>
      <c r="EI241" s="29"/>
      <c r="EJ241" s="29"/>
      <c r="EK241" s="29"/>
      <c r="EL241" s="29"/>
      <c r="EM241" s="29"/>
      <c r="EN241" s="29"/>
      <c r="EO241" s="29"/>
      <c r="EP241" s="29"/>
      <c r="EQ241" s="29"/>
      <c r="ER241" s="29"/>
      <c r="ES241" s="29"/>
      <c r="ET241" s="29"/>
      <c r="EU241" s="29"/>
      <c r="EV241" s="29"/>
      <c r="EW241" s="29"/>
      <c r="EX241" s="29"/>
      <c r="EY241" s="29"/>
      <c r="EZ241" s="29"/>
      <c r="FA241" s="29"/>
    </row>
    <row r="242" spans="1:157" s="17" customFormat="1" x14ac:dyDescent="0.3">
      <c r="A242" s="27"/>
      <c r="B242" s="28"/>
      <c r="C242" s="16"/>
      <c r="F242" s="19"/>
      <c r="H242" s="24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  <c r="BG242" s="29"/>
      <c r="BH242" s="29"/>
      <c r="BI242" s="29"/>
      <c r="BJ242" s="29"/>
      <c r="BK242" s="29"/>
      <c r="BL242" s="29"/>
      <c r="BM242" s="29"/>
      <c r="BN242" s="29"/>
      <c r="BO242" s="29"/>
      <c r="BP242" s="29"/>
      <c r="BQ242" s="29"/>
      <c r="BR242" s="29"/>
      <c r="BS242" s="29"/>
      <c r="BT242" s="29"/>
      <c r="BU242" s="29"/>
      <c r="BV242" s="29"/>
      <c r="BW242" s="29"/>
      <c r="BX242" s="29"/>
      <c r="BY242" s="29"/>
      <c r="BZ242" s="29"/>
      <c r="CA242" s="29"/>
      <c r="CB242" s="29"/>
      <c r="CC242" s="29"/>
      <c r="CD242" s="29"/>
      <c r="CE242" s="29"/>
      <c r="CF242" s="29"/>
      <c r="CG242" s="29"/>
      <c r="CH242" s="29"/>
      <c r="CI242" s="29"/>
      <c r="CJ242" s="29"/>
      <c r="CK242" s="29"/>
      <c r="CL242" s="29"/>
      <c r="CM242" s="29"/>
      <c r="CN242" s="29"/>
      <c r="CO242" s="29"/>
      <c r="CP242" s="29"/>
      <c r="CQ242" s="29"/>
      <c r="CR242" s="29"/>
      <c r="CS242" s="29"/>
      <c r="CT242" s="29"/>
      <c r="CU242" s="29"/>
      <c r="CV242" s="29"/>
      <c r="CW242" s="29"/>
      <c r="CX242" s="29"/>
      <c r="CY242" s="29"/>
      <c r="CZ242" s="29"/>
      <c r="DA242" s="29"/>
      <c r="DB242" s="29"/>
      <c r="DC242" s="29"/>
      <c r="DD242" s="29"/>
      <c r="DE242" s="29"/>
      <c r="DF242" s="29"/>
      <c r="DG242" s="29"/>
      <c r="DH242" s="29"/>
      <c r="DI242" s="29"/>
      <c r="DJ242" s="29"/>
      <c r="DK242" s="29"/>
      <c r="DL242" s="29"/>
      <c r="DM242" s="29"/>
      <c r="DN242" s="29"/>
      <c r="DO242" s="29"/>
      <c r="DP242" s="29"/>
      <c r="DQ242" s="29"/>
      <c r="DR242" s="29"/>
      <c r="DS242" s="29"/>
      <c r="DT242" s="29"/>
      <c r="DU242" s="29"/>
      <c r="DV242" s="29"/>
      <c r="DW242" s="29"/>
      <c r="DX242" s="29"/>
      <c r="DY242" s="29"/>
      <c r="DZ242" s="29"/>
      <c r="EA242" s="29"/>
      <c r="EB242" s="29"/>
      <c r="EC242" s="29"/>
      <c r="ED242" s="29"/>
      <c r="EE242" s="29"/>
      <c r="EF242" s="29"/>
      <c r="EG242" s="29"/>
      <c r="EH242" s="29"/>
      <c r="EI242" s="29"/>
      <c r="EJ242" s="29"/>
      <c r="EK242" s="29"/>
      <c r="EL242" s="29"/>
      <c r="EM242" s="29"/>
      <c r="EN242" s="29"/>
      <c r="EO242" s="29"/>
      <c r="EP242" s="29"/>
      <c r="EQ242" s="29"/>
      <c r="ER242" s="29"/>
      <c r="ES242" s="29"/>
      <c r="ET242" s="29"/>
      <c r="EU242" s="29"/>
      <c r="EV242" s="29"/>
      <c r="EW242" s="29"/>
      <c r="EX242" s="29"/>
      <c r="EY242" s="29"/>
      <c r="EZ242" s="29"/>
      <c r="FA242" s="29"/>
    </row>
    <row r="243" spans="1:157" s="17" customFormat="1" x14ac:dyDescent="0.3">
      <c r="A243" s="27"/>
      <c r="B243" s="28"/>
      <c r="C243" s="16"/>
      <c r="F243" s="19"/>
      <c r="H243" s="24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  <c r="BG243" s="29"/>
      <c r="BH243" s="29"/>
      <c r="BI243" s="29"/>
      <c r="BJ243" s="29"/>
      <c r="BK243" s="29"/>
      <c r="BL243" s="29"/>
      <c r="BM243" s="29"/>
      <c r="BN243" s="29"/>
      <c r="BO243" s="29"/>
      <c r="BP243" s="29"/>
      <c r="BQ243" s="29"/>
      <c r="BR243" s="29"/>
      <c r="BS243" s="29"/>
      <c r="BT243" s="29"/>
      <c r="BU243" s="29"/>
      <c r="BV243" s="29"/>
      <c r="BW243" s="29"/>
      <c r="BX243" s="29"/>
      <c r="BY243" s="29"/>
      <c r="BZ243" s="29"/>
      <c r="CA243" s="29"/>
      <c r="CB243" s="29"/>
      <c r="CC243" s="29"/>
      <c r="CD243" s="29"/>
      <c r="CE243" s="29"/>
      <c r="CF243" s="29"/>
      <c r="CG243" s="29"/>
      <c r="CH243" s="29"/>
      <c r="CI243" s="29"/>
      <c r="CJ243" s="29"/>
      <c r="CK243" s="29"/>
      <c r="CL243" s="29"/>
      <c r="CM243" s="29"/>
      <c r="CN243" s="29"/>
      <c r="CO243" s="29"/>
      <c r="CP243" s="29"/>
      <c r="CQ243" s="29"/>
      <c r="CR243" s="29"/>
      <c r="CS243" s="29"/>
      <c r="CT243" s="29"/>
      <c r="CU243" s="29"/>
      <c r="CV243" s="29"/>
      <c r="CW243" s="29"/>
      <c r="CX243" s="29"/>
      <c r="CY243" s="29"/>
      <c r="CZ243" s="29"/>
      <c r="DA243" s="29"/>
      <c r="DB243" s="29"/>
      <c r="DC243" s="29"/>
      <c r="DD243" s="29"/>
      <c r="DE243" s="29"/>
      <c r="DF243" s="29"/>
      <c r="DG243" s="29"/>
      <c r="DH243" s="29"/>
      <c r="DI243" s="29"/>
      <c r="DJ243" s="29"/>
      <c r="DK243" s="29"/>
      <c r="DL243" s="29"/>
      <c r="DM243" s="29"/>
      <c r="DN243" s="29"/>
      <c r="DO243" s="29"/>
      <c r="DP243" s="29"/>
      <c r="DQ243" s="29"/>
      <c r="DR243" s="29"/>
      <c r="DS243" s="29"/>
      <c r="DT243" s="29"/>
      <c r="DU243" s="29"/>
      <c r="DV243" s="29"/>
      <c r="DW243" s="29"/>
      <c r="DX243" s="29"/>
      <c r="DY243" s="29"/>
      <c r="DZ243" s="29"/>
      <c r="EA243" s="29"/>
      <c r="EB243" s="29"/>
      <c r="EC243" s="29"/>
      <c r="ED243" s="29"/>
      <c r="EE243" s="29"/>
      <c r="EF243" s="29"/>
      <c r="EG243" s="29"/>
      <c r="EH243" s="29"/>
      <c r="EI243" s="29"/>
      <c r="EJ243" s="29"/>
      <c r="EK243" s="29"/>
      <c r="EL243" s="29"/>
      <c r="EM243" s="29"/>
      <c r="EN243" s="29"/>
      <c r="EO243" s="29"/>
      <c r="EP243" s="29"/>
      <c r="EQ243" s="29"/>
      <c r="ER243" s="29"/>
      <c r="ES243" s="29"/>
      <c r="ET243" s="29"/>
      <c r="EU243" s="29"/>
      <c r="EV243" s="29"/>
      <c r="EW243" s="29"/>
      <c r="EX243" s="29"/>
      <c r="EY243" s="29"/>
      <c r="EZ243" s="29"/>
      <c r="FA243" s="29"/>
    </row>
    <row r="244" spans="1:157" s="17" customFormat="1" x14ac:dyDescent="0.3">
      <c r="A244" s="27"/>
      <c r="B244" s="28"/>
      <c r="C244" s="16"/>
      <c r="F244" s="19"/>
      <c r="H244" s="24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/>
      <c r="AY244" s="29"/>
      <c r="AZ244" s="29"/>
      <c r="BA244" s="29"/>
      <c r="BB244" s="29"/>
      <c r="BC244" s="29"/>
      <c r="BD244" s="29"/>
      <c r="BE244" s="29"/>
      <c r="BF244" s="29"/>
      <c r="BG244" s="29"/>
      <c r="BH244" s="29"/>
      <c r="BI244" s="29"/>
      <c r="BJ244" s="29"/>
      <c r="BK244" s="29"/>
      <c r="BL244" s="29"/>
      <c r="BM244" s="29"/>
      <c r="BN244" s="29"/>
      <c r="BO244" s="29"/>
      <c r="BP244" s="29"/>
      <c r="BQ244" s="29"/>
      <c r="BR244" s="29"/>
      <c r="BS244" s="29"/>
      <c r="BT244" s="29"/>
      <c r="BU244" s="29"/>
      <c r="BV244" s="29"/>
      <c r="BW244" s="29"/>
      <c r="BX244" s="29"/>
      <c r="BY244" s="29"/>
      <c r="BZ244" s="29"/>
      <c r="CA244" s="29"/>
      <c r="CB244" s="29"/>
      <c r="CC244" s="29"/>
      <c r="CD244" s="29"/>
      <c r="CE244" s="29"/>
      <c r="CF244" s="29"/>
      <c r="CG244" s="29"/>
      <c r="CH244" s="29"/>
      <c r="CI244" s="29"/>
      <c r="CJ244" s="29"/>
      <c r="CK244" s="29"/>
      <c r="CL244" s="29"/>
      <c r="CM244" s="29"/>
      <c r="CN244" s="29"/>
      <c r="CO244" s="29"/>
      <c r="CP244" s="29"/>
      <c r="CQ244" s="29"/>
      <c r="CR244" s="29"/>
      <c r="CS244" s="29"/>
      <c r="CT244" s="29"/>
      <c r="CU244" s="29"/>
      <c r="CV244" s="29"/>
      <c r="CW244" s="29"/>
      <c r="CX244" s="29"/>
      <c r="CY244" s="29"/>
      <c r="CZ244" s="29"/>
      <c r="DA244" s="29"/>
      <c r="DB244" s="29"/>
      <c r="DC244" s="29"/>
      <c r="DD244" s="29"/>
      <c r="DE244" s="29"/>
      <c r="DF244" s="29"/>
      <c r="DG244" s="29"/>
      <c r="DH244" s="29"/>
      <c r="DI244" s="29"/>
      <c r="DJ244" s="29"/>
      <c r="DK244" s="29"/>
      <c r="DL244" s="29"/>
      <c r="DM244" s="29"/>
      <c r="DN244" s="29"/>
      <c r="DO244" s="29"/>
      <c r="DP244" s="29"/>
      <c r="DQ244" s="29"/>
      <c r="DR244" s="29"/>
      <c r="DS244" s="29"/>
      <c r="DT244" s="29"/>
      <c r="DU244" s="29"/>
      <c r="DV244" s="29"/>
      <c r="DW244" s="29"/>
      <c r="DX244" s="29"/>
      <c r="DY244" s="29"/>
      <c r="DZ244" s="29"/>
      <c r="EA244" s="29"/>
      <c r="EB244" s="29"/>
      <c r="EC244" s="29"/>
      <c r="ED244" s="29"/>
      <c r="EE244" s="29"/>
      <c r="EF244" s="29"/>
      <c r="EG244" s="29"/>
      <c r="EH244" s="29"/>
      <c r="EI244" s="29"/>
      <c r="EJ244" s="29"/>
      <c r="EK244" s="29"/>
      <c r="EL244" s="29"/>
      <c r="EM244" s="29"/>
      <c r="EN244" s="29"/>
      <c r="EO244" s="29"/>
      <c r="EP244" s="29"/>
      <c r="EQ244" s="29"/>
      <c r="ER244" s="29"/>
      <c r="ES244" s="29"/>
      <c r="ET244" s="29"/>
      <c r="EU244" s="29"/>
      <c r="EV244" s="29"/>
      <c r="EW244" s="29"/>
      <c r="EX244" s="29"/>
      <c r="EY244" s="29"/>
      <c r="EZ244" s="29"/>
      <c r="FA244" s="29"/>
    </row>
    <row r="245" spans="1:157" s="17" customFormat="1" x14ac:dyDescent="0.3">
      <c r="A245" s="27"/>
      <c r="B245" s="28"/>
      <c r="C245" s="16"/>
      <c r="F245" s="19"/>
      <c r="H245" s="24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29"/>
      <c r="BC245" s="29"/>
      <c r="BD245" s="29"/>
      <c r="BE245" s="29"/>
      <c r="BF245" s="29"/>
      <c r="BG245" s="29"/>
      <c r="BH245" s="29"/>
      <c r="BI245" s="29"/>
      <c r="BJ245" s="29"/>
      <c r="BK245" s="29"/>
      <c r="BL245" s="29"/>
      <c r="BM245" s="29"/>
      <c r="BN245" s="29"/>
      <c r="BO245" s="29"/>
      <c r="BP245" s="29"/>
      <c r="BQ245" s="29"/>
      <c r="BR245" s="29"/>
      <c r="BS245" s="29"/>
      <c r="BT245" s="29"/>
      <c r="BU245" s="29"/>
      <c r="BV245" s="29"/>
      <c r="BW245" s="29"/>
      <c r="BX245" s="29"/>
      <c r="BY245" s="29"/>
      <c r="BZ245" s="29"/>
      <c r="CA245" s="29"/>
      <c r="CB245" s="29"/>
      <c r="CC245" s="29"/>
      <c r="CD245" s="29"/>
      <c r="CE245" s="29"/>
      <c r="CF245" s="29"/>
      <c r="CG245" s="29"/>
      <c r="CH245" s="29"/>
      <c r="CI245" s="29"/>
      <c r="CJ245" s="29"/>
      <c r="CK245" s="29"/>
      <c r="CL245" s="29"/>
      <c r="CM245" s="29"/>
      <c r="CN245" s="29"/>
      <c r="CO245" s="29"/>
      <c r="CP245" s="29"/>
      <c r="CQ245" s="29"/>
      <c r="CR245" s="29"/>
      <c r="CS245" s="29"/>
      <c r="CT245" s="29"/>
      <c r="CU245" s="29"/>
      <c r="CV245" s="29"/>
      <c r="CW245" s="29"/>
      <c r="CX245" s="29"/>
      <c r="CY245" s="29"/>
      <c r="CZ245" s="29"/>
      <c r="DA245" s="29"/>
      <c r="DB245" s="29"/>
      <c r="DC245" s="29"/>
      <c r="DD245" s="29"/>
      <c r="DE245" s="29"/>
      <c r="DF245" s="29"/>
      <c r="DG245" s="29"/>
      <c r="DH245" s="29"/>
      <c r="DI245" s="29"/>
      <c r="DJ245" s="29"/>
      <c r="DK245" s="29"/>
      <c r="DL245" s="29"/>
      <c r="DM245" s="29"/>
      <c r="DN245" s="29"/>
      <c r="DO245" s="29"/>
      <c r="DP245" s="29"/>
      <c r="DQ245" s="29"/>
      <c r="DR245" s="29"/>
      <c r="DS245" s="29"/>
      <c r="DT245" s="29"/>
      <c r="DU245" s="29"/>
      <c r="DV245" s="29"/>
      <c r="DW245" s="29"/>
      <c r="DX245" s="29"/>
      <c r="DY245" s="29"/>
      <c r="DZ245" s="29"/>
      <c r="EA245" s="29"/>
      <c r="EB245" s="29"/>
      <c r="EC245" s="29"/>
      <c r="ED245" s="29"/>
      <c r="EE245" s="29"/>
      <c r="EF245" s="29"/>
      <c r="EG245" s="29"/>
      <c r="EH245" s="29"/>
      <c r="EI245" s="29"/>
      <c r="EJ245" s="29"/>
      <c r="EK245" s="29"/>
      <c r="EL245" s="29"/>
      <c r="EM245" s="29"/>
      <c r="EN245" s="29"/>
      <c r="EO245" s="29"/>
      <c r="EP245" s="29"/>
      <c r="EQ245" s="29"/>
      <c r="ER245" s="29"/>
      <c r="ES245" s="29"/>
      <c r="ET245" s="29"/>
      <c r="EU245" s="29"/>
      <c r="EV245" s="29"/>
      <c r="EW245" s="29"/>
      <c r="EX245" s="29"/>
      <c r="EY245" s="29"/>
      <c r="EZ245" s="29"/>
      <c r="FA245" s="29"/>
    </row>
    <row r="246" spans="1:157" s="17" customFormat="1" x14ac:dyDescent="0.3">
      <c r="A246" s="27"/>
      <c r="B246" s="28"/>
      <c r="F246" s="19"/>
      <c r="H246" s="24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  <c r="AY246" s="29"/>
      <c r="AZ246" s="29"/>
      <c r="BA246" s="29"/>
      <c r="BB246" s="29"/>
      <c r="BC246" s="29"/>
      <c r="BD246" s="29"/>
      <c r="BE246" s="29"/>
      <c r="BF246" s="29"/>
      <c r="BG246" s="29"/>
      <c r="BH246" s="29"/>
      <c r="BI246" s="29"/>
      <c r="BJ246" s="29"/>
      <c r="BK246" s="29"/>
      <c r="BL246" s="29"/>
      <c r="BM246" s="29"/>
      <c r="BN246" s="29"/>
      <c r="BO246" s="29"/>
      <c r="BP246" s="29"/>
      <c r="BQ246" s="29"/>
      <c r="BR246" s="29"/>
      <c r="BS246" s="29"/>
      <c r="BT246" s="29"/>
      <c r="BU246" s="29"/>
      <c r="BV246" s="29"/>
      <c r="BW246" s="29"/>
      <c r="BX246" s="29"/>
      <c r="BY246" s="29"/>
      <c r="BZ246" s="29"/>
      <c r="CA246" s="29"/>
      <c r="CB246" s="29"/>
      <c r="CC246" s="29"/>
      <c r="CD246" s="29"/>
      <c r="CE246" s="29"/>
      <c r="CF246" s="29"/>
      <c r="CG246" s="29"/>
      <c r="CH246" s="29"/>
      <c r="CI246" s="29"/>
      <c r="CJ246" s="29"/>
      <c r="CK246" s="29"/>
      <c r="CL246" s="29"/>
      <c r="CM246" s="29"/>
      <c r="CN246" s="29"/>
      <c r="CO246" s="29"/>
      <c r="CP246" s="29"/>
      <c r="CQ246" s="29"/>
      <c r="CR246" s="29"/>
      <c r="CS246" s="29"/>
      <c r="CT246" s="29"/>
      <c r="CU246" s="29"/>
      <c r="CV246" s="29"/>
      <c r="CW246" s="29"/>
      <c r="CX246" s="29"/>
      <c r="CY246" s="29"/>
      <c r="CZ246" s="29"/>
      <c r="DA246" s="29"/>
      <c r="DB246" s="29"/>
      <c r="DC246" s="29"/>
      <c r="DD246" s="29"/>
      <c r="DE246" s="29"/>
      <c r="DF246" s="29"/>
      <c r="DG246" s="29"/>
      <c r="DH246" s="29"/>
      <c r="DI246" s="29"/>
      <c r="DJ246" s="29"/>
      <c r="DK246" s="29"/>
      <c r="DL246" s="29"/>
      <c r="DM246" s="29"/>
      <c r="DN246" s="29"/>
      <c r="DO246" s="29"/>
      <c r="DP246" s="29"/>
      <c r="DQ246" s="29"/>
      <c r="DR246" s="29"/>
      <c r="DS246" s="29"/>
      <c r="DT246" s="29"/>
      <c r="DU246" s="29"/>
      <c r="DV246" s="29"/>
      <c r="DW246" s="29"/>
      <c r="DX246" s="29"/>
      <c r="DY246" s="29"/>
      <c r="DZ246" s="29"/>
      <c r="EA246" s="29"/>
      <c r="EB246" s="29"/>
      <c r="EC246" s="29"/>
      <c r="ED246" s="29"/>
      <c r="EE246" s="29"/>
      <c r="EF246" s="29"/>
      <c r="EG246" s="29"/>
      <c r="EH246" s="29"/>
      <c r="EI246" s="29"/>
      <c r="EJ246" s="29"/>
      <c r="EK246" s="29"/>
      <c r="EL246" s="29"/>
      <c r="EM246" s="29"/>
      <c r="EN246" s="29"/>
      <c r="EO246" s="29"/>
      <c r="EP246" s="29"/>
      <c r="EQ246" s="29"/>
      <c r="ER246" s="29"/>
      <c r="ES246" s="29"/>
      <c r="ET246" s="29"/>
      <c r="EU246" s="29"/>
      <c r="EV246" s="29"/>
      <c r="EW246" s="29"/>
      <c r="EX246" s="29"/>
      <c r="EY246" s="29"/>
      <c r="EZ246" s="29"/>
      <c r="FA246" s="29"/>
    </row>
    <row r="247" spans="1:157" s="17" customFormat="1" x14ac:dyDescent="0.3">
      <c r="A247" s="27"/>
      <c r="B247" s="28"/>
      <c r="F247" s="19"/>
      <c r="H247" s="24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29"/>
      <c r="BD247" s="29"/>
      <c r="BE247" s="29"/>
      <c r="BF247" s="29"/>
      <c r="BG247" s="29"/>
      <c r="BH247" s="29"/>
      <c r="BI247" s="29"/>
      <c r="BJ247" s="29"/>
      <c r="BK247" s="29"/>
      <c r="BL247" s="29"/>
      <c r="BM247" s="29"/>
      <c r="BN247" s="29"/>
      <c r="BO247" s="29"/>
      <c r="BP247" s="29"/>
      <c r="BQ247" s="29"/>
      <c r="BR247" s="29"/>
      <c r="BS247" s="29"/>
      <c r="BT247" s="29"/>
      <c r="BU247" s="29"/>
      <c r="BV247" s="29"/>
      <c r="BW247" s="29"/>
      <c r="BX247" s="29"/>
      <c r="BY247" s="29"/>
      <c r="BZ247" s="29"/>
      <c r="CA247" s="29"/>
      <c r="CB247" s="29"/>
      <c r="CC247" s="29"/>
      <c r="CD247" s="29"/>
      <c r="CE247" s="29"/>
      <c r="CF247" s="29"/>
      <c r="CG247" s="29"/>
      <c r="CH247" s="29"/>
      <c r="CI247" s="29"/>
      <c r="CJ247" s="29"/>
      <c r="CK247" s="29"/>
      <c r="CL247" s="29"/>
      <c r="CM247" s="29"/>
      <c r="CN247" s="29"/>
      <c r="CO247" s="29"/>
      <c r="CP247" s="29"/>
      <c r="CQ247" s="29"/>
      <c r="CR247" s="29"/>
      <c r="CS247" s="29"/>
      <c r="CT247" s="29"/>
      <c r="CU247" s="29"/>
      <c r="CV247" s="29"/>
      <c r="CW247" s="29"/>
      <c r="CX247" s="29"/>
      <c r="CY247" s="29"/>
      <c r="CZ247" s="29"/>
      <c r="DA247" s="29"/>
      <c r="DB247" s="29"/>
      <c r="DC247" s="29"/>
      <c r="DD247" s="29"/>
      <c r="DE247" s="29"/>
      <c r="DF247" s="29"/>
      <c r="DG247" s="29"/>
      <c r="DH247" s="29"/>
      <c r="DI247" s="29"/>
      <c r="DJ247" s="29"/>
      <c r="DK247" s="29"/>
      <c r="DL247" s="29"/>
      <c r="DM247" s="29"/>
      <c r="DN247" s="29"/>
      <c r="DO247" s="29"/>
      <c r="DP247" s="29"/>
      <c r="DQ247" s="29"/>
      <c r="DR247" s="29"/>
      <c r="DS247" s="29"/>
      <c r="DT247" s="29"/>
      <c r="DU247" s="29"/>
      <c r="DV247" s="29"/>
      <c r="DW247" s="29"/>
      <c r="DX247" s="29"/>
      <c r="DY247" s="29"/>
      <c r="DZ247" s="29"/>
      <c r="EA247" s="29"/>
      <c r="EB247" s="29"/>
      <c r="EC247" s="29"/>
      <c r="ED247" s="29"/>
      <c r="EE247" s="29"/>
      <c r="EF247" s="29"/>
      <c r="EG247" s="29"/>
      <c r="EH247" s="29"/>
      <c r="EI247" s="29"/>
      <c r="EJ247" s="29"/>
      <c r="EK247" s="29"/>
      <c r="EL247" s="29"/>
      <c r="EM247" s="29"/>
      <c r="EN247" s="29"/>
      <c r="EO247" s="29"/>
      <c r="EP247" s="29"/>
      <c r="EQ247" s="29"/>
      <c r="ER247" s="29"/>
      <c r="ES247" s="29"/>
      <c r="ET247" s="29"/>
      <c r="EU247" s="29"/>
      <c r="EV247" s="29"/>
      <c r="EW247" s="29"/>
      <c r="EX247" s="29"/>
      <c r="EY247" s="29"/>
      <c r="EZ247" s="29"/>
      <c r="FA247" s="29"/>
    </row>
    <row r="248" spans="1:157" s="17" customFormat="1" x14ac:dyDescent="0.3">
      <c r="A248" s="27"/>
      <c r="B248" s="28"/>
      <c r="F248" s="19"/>
      <c r="H248" s="24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  <c r="AY248" s="29"/>
      <c r="AZ248" s="29"/>
      <c r="BA248" s="29"/>
      <c r="BB248" s="29"/>
      <c r="BC248" s="29"/>
      <c r="BD248" s="29"/>
      <c r="BE248" s="29"/>
      <c r="BF248" s="29"/>
      <c r="BG248" s="29"/>
      <c r="BH248" s="29"/>
      <c r="BI248" s="29"/>
      <c r="BJ248" s="29"/>
      <c r="BK248" s="29"/>
      <c r="BL248" s="29"/>
      <c r="BM248" s="29"/>
      <c r="BN248" s="29"/>
      <c r="BO248" s="29"/>
      <c r="BP248" s="29"/>
      <c r="BQ248" s="29"/>
      <c r="BR248" s="29"/>
      <c r="BS248" s="29"/>
      <c r="BT248" s="29"/>
      <c r="BU248" s="29"/>
      <c r="BV248" s="29"/>
      <c r="BW248" s="29"/>
      <c r="BX248" s="29"/>
      <c r="BY248" s="29"/>
      <c r="BZ248" s="29"/>
      <c r="CA248" s="29"/>
      <c r="CB248" s="29"/>
      <c r="CC248" s="29"/>
      <c r="CD248" s="29"/>
      <c r="CE248" s="29"/>
      <c r="CF248" s="29"/>
      <c r="CG248" s="29"/>
      <c r="CH248" s="29"/>
      <c r="CI248" s="29"/>
      <c r="CJ248" s="29"/>
      <c r="CK248" s="29"/>
      <c r="CL248" s="29"/>
      <c r="CM248" s="29"/>
      <c r="CN248" s="29"/>
      <c r="CO248" s="29"/>
      <c r="CP248" s="29"/>
      <c r="CQ248" s="29"/>
      <c r="CR248" s="29"/>
      <c r="CS248" s="29"/>
      <c r="CT248" s="29"/>
      <c r="CU248" s="29"/>
      <c r="CV248" s="29"/>
      <c r="CW248" s="29"/>
      <c r="CX248" s="29"/>
      <c r="CY248" s="29"/>
      <c r="CZ248" s="29"/>
      <c r="DA248" s="29"/>
      <c r="DB248" s="29"/>
      <c r="DC248" s="29"/>
      <c r="DD248" s="29"/>
      <c r="DE248" s="29"/>
      <c r="DF248" s="29"/>
      <c r="DG248" s="29"/>
      <c r="DH248" s="29"/>
      <c r="DI248" s="29"/>
      <c r="DJ248" s="29"/>
      <c r="DK248" s="29"/>
      <c r="DL248" s="29"/>
      <c r="DM248" s="29"/>
      <c r="DN248" s="29"/>
      <c r="DO248" s="29"/>
      <c r="DP248" s="29"/>
      <c r="DQ248" s="29"/>
      <c r="DR248" s="29"/>
      <c r="DS248" s="29"/>
      <c r="DT248" s="29"/>
      <c r="DU248" s="29"/>
      <c r="DV248" s="29"/>
      <c r="DW248" s="29"/>
      <c r="DX248" s="29"/>
      <c r="DY248" s="29"/>
      <c r="DZ248" s="29"/>
      <c r="EA248" s="29"/>
      <c r="EB248" s="29"/>
      <c r="EC248" s="29"/>
      <c r="ED248" s="29"/>
      <c r="EE248" s="29"/>
      <c r="EF248" s="29"/>
      <c r="EG248" s="29"/>
      <c r="EH248" s="29"/>
      <c r="EI248" s="29"/>
      <c r="EJ248" s="29"/>
      <c r="EK248" s="29"/>
      <c r="EL248" s="29"/>
      <c r="EM248" s="29"/>
      <c r="EN248" s="29"/>
      <c r="EO248" s="29"/>
      <c r="EP248" s="29"/>
      <c r="EQ248" s="29"/>
      <c r="ER248" s="29"/>
      <c r="ES248" s="29"/>
      <c r="ET248" s="29"/>
      <c r="EU248" s="29"/>
      <c r="EV248" s="29"/>
      <c r="EW248" s="29"/>
      <c r="EX248" s="29"/>
      <c r="EY248" s="29"/>
      <c r="EZ248" s="29"/>
      <c r="FA248" s="29"/>
    </row>
    <row r="249" spans="1:157" s="17" customFormat="1" x14ac:dyDescent="0.3">
      <c r="A249" s="27"/>
      <c r="B249" s="28"/>
      <c r="F249" s="19"/>
      <c r="H249" s="24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29"/>
      <c r="BB249" s="29"/>
      <c r="BC249" s="29"/>
      <c r="BD249" s="29"/>
      <c r="BE249" s="29"/>
      <c r="BF249" s="29"/>
      <c r="BG249" s="29"/>
      <c r="BH249" s="29"/>
      <c r="BI249" s="29"/>
      <c r="BJ249" s="29"/>
      <c r="BK249" s="29"/>
      <c r="BL249" s="29"/>
      <c r="BM249" s="29"/>
      <c r="BN249" s="29"/>
      <c r="BO249" s="29"/>
      <c r="BP249" s="29"/>
      <c r="BQ249" s="29"/>
      <c r="BR249" s="29"/>
      <c r="BS249" s="29"/>
      <c r="BT249" s="29"/>
      <c r="BU249" s="29"/>
      <c r="BV249" s="29"/>
      <c r="BW249" s="29"/>
      <c r="BX249" s="29"/>
      <c r="BY249" s="29"/>
      <c r="BZ249" s="29"/>
      <c r="CA249" s="29"/>
      <c r="CB249" s="29"/>
      <c r="CC249" s="29"/>
      <c r="CD249" s="29"/>
      <c r="CE249" s="29"/>
      <c r="CF249" s="29"/>
      <c r="CG249" s="29"/>
      <c r="CH249" s="29"/>
      <c r="CI249" s="29"/>
      <c r="CJ249" s="29"/>
      <c r="CK249" s="29"/>
      <c r="CL249" s="29"/>
      <c r="CM249" s="29"/>
      <c r="CN249" s="29"/>
      <c r="CO249" s="29"/>
      <c r="CP249" s="29"/>
      <c r="CQ249" s="29"/>
      <c r="CR249" s="29"/>
      <c r="CS249" s="29"/>
      <c r="CT249" s="29"/>
      <c r="CU249" s="29"/>
      <c r="CV249" s="29"/>
      <c r="CW249" s="29"/>
      <c r="CX249" s="29"/>
      <c r="CY249" s="29"/>
      <c r="CZ249" s="29"/>
      <c r="DA249" s="29"/>
      <c r="DB249" s="29"/>
      <c r="DC249" s="29"/>
      <c r="DD249" s="29"/>
      <c r="DE249" s="29"/>
      <c r="DF249" s="29"/>
      <c r="DG249" s="29"/>
      <c r="DH249" s="29"/>
      <c r="DI249" s="29"/>
      <c r="DJ249" s="29"/>
      <c r="DK249" s="29"/>
      <c r="DL249" s="29"/>
      <c r="DM249" s="29"/>
      <c r="DN249" s="29"/>
      <c r="DO249" s="29"/>
      <c r="DP249" s="29"/>
      <c r="DQ249" s="29"/>
      <c r="DR249" s="29"/>
      <c r="DS249" s="29"/>
      <c r="DT249" s="29"/>
      <c r="DU249" s="29"/>
      <c r="DV249" s="29"/>
      <c r="DW249" s="29"/>
      <c r="DX249" s="29"/>
      <c r="DY249" s="29"/>
      <c r="DZ249" s="29"/>
      <c r="EA249" s="29"/>
      <c r="EB249" s="29"/>
      <c r="EC249" s="29"/>
      <c r="ED249" s="29"/>
      <c r="EE249" s="29"/>
      <c r="EF249" s="29"/>
      <c r="EG249" s="29"/>
      <c r="EH249" s="29"/>
      <c r="EI249" s="29"/>
      <c r="EJ249" s="29"/>
      <c r="EK249" s="29"/>
      <c r="EL249" s="29"/>
      <c r="EM249" s="29"/>
      <c r="EN249" s="29"/>
      <c r="EO249" s="29"/>
      <c r="EP249" s="29"/>
      <c r="EQ249" s="29"/>
      <c r="ER249" s="29"/>
      <c r="ES249" s="29"/>
      <c r="ET249" s="29"/>
      <c r="EU249" s="29"/>
      <c r="EV249" s="29"/>
      <c r="EW249" s="29"/>
      <c r="EX249" s="29"/>
      <c r="EY249" s="29"/>
      <c r="EZ249" s="29"/>
      <c r="FA249" s="29"/>
    </row>
    <row r="250" spans="1:157" s="17" customFormat="1" x14ac:dyDescent="0.3">
      <c r="A250" s="27"/>
      <c r="B250" s="28"/>
      <c r="F250" s="19"/>
      <c r="H250" s="24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  <c r="AY250" s="29"/>
      <c r="AZ250" s="29"/>
      <c r="BA250" s="29"/>
      <c r="BB250" s="29"/>
      <c r="BC250" s="29"/>
      <c r="BD250" s="29"/>
      <c r="BE250" s="29"/>
      <c r="BF250" s="29"/>
      <c r="BG250" s="29"/>
      <c r="BH250" s="29"/>
      <c r="BI250" s="29"/>
      <c r="BJ250" s="29"/>
      <c r="BK250" s="29"/>
      <c r="BL250" s="29"/>
      <c r="BM250" s="29"/>
      <c r="BN250" s="29"/>
      <c r="BO250" s="29"/>
      <c r="BP250" s="29"/>
      <c r="BQ250" s="29"/>
      <c r="BR250" s="29"/>
      <c r="BS250" s="29"/>
      <c r="BT250" s="29"/>
      <c r="BU250" s="29"/>
      <c r="BV250" s="29"/>
      <c r="BW250" s="29"/>
      <c r="BX250" s="29"/>
      <c r="BY250" s="29"/>
      <c r="BZ250" s="29"/>
      <c r="CA250" s="29"/>
      <c r="CB250" s="29"/>
      <c r="CC250" s="29"/>
      <c r="CD250" s="29"/>
      <c r="CE250" s="29"/>
      <c r="CF250" s="29"/>
      <c r="CG250" s="29"/>
      <c r="CH250" s="29"/>
      <c r="CI250" s="29"/>
      <c r="CJ250" s="29"/>
      <c r="CK250" s="29"/>
      <c r="CL250" s="29"/>
      <c r="CM250" s="29"/>
      <c r="CN250" s="29"/>
      <c r="CO250" s="29"/>
      <c r="CP250" s="29"/>
      <c r="CQ250" s="29"/>
      <c r="CR250" s="29"/>
      <c r="CS250" s="29"/>
      <c r="CT250" s="29"/>
      <c r="CU250" s="29"/>
      <c r="CV250" s="29"/>
      <c r="CW250" s="29"/>
      <c r="CX250" s="29"/>
      <c r="CY250" s="29"/>
      <c r="CZ250" s="29"/>
      <c r="DA250" s="29"/>
      <c r="DB250" s="29"/>
      <c r="DC250" s="29"/>
      <c r="DD250" s="29"/>
      <c r="DE250" s="29"/>
      <c r="DF250" s="29"/>
      <c r="DG250" s="29"/>
      <c r="DH250" s="29"/>
      <c r="DI250" s="29"/>
      <c r="DJ250" s="29"/>
      <c r="DK250" s="29"/>
      <c r="DL250" s="29"/>
      <c r="DM250" s="29"/>
      <c r="DN250" s="29"/>
      <c r="DO250" s="29"/>
      <c r="DP250" s="29"/>
      <c r="DQ250" s="29"/>
      <c r="DR250" s="29"/>
      <c r="DS250" s="29"/>
      <c r="DT250" s="29"/>
      <c r="DU250" s="29"/>
      <c r="DV250" s="29"/>
      <c r="DW250" s="29"/>
      <c r="DX250" s="29"/>
      <c r="DY250" s="29"/>
      <c r="DZ250" s="29"/>
      <c r="EA250" s="29"/>
      <c r="EB250" s="29"/>
      <c r="EC250" s="29"/>
      <c r="ED250" s="29"/>
      <c r="EE250" s="29"/>
      <c r="EF250" s="29"/>
      <c r="EG250" s="29"/>
      <c r="EH250" s="29"/>
      <c r="EI250" s="29"/>
      <c r="EJ250" s="29"/>
      <c r="EK250" s="29"/>
      <c r="EL250" s="29"/>
      <c r="EM250" s="29"/>
      <c r="EN250" s="29"/>
      <c r="EO250" s="29"/>
      <c r="EP250" s="29"/>
      <c r="EQ250" s="29"/>
      <c r="ER250" s="29"/>
      <c r="ES250" s="29"/>
      <c r="ET250" s="29"/>
      <c r="EU250" s="29"/>
      <c r="EV250" s="29"/>
      <c r="EW250" s="29"/>
      <c r="EX250" s="29"/>
      <c r="EY250" s="29"/>
      <c r="EZ250" s="29"/>
      <c r="FA250" s="29"/>
    </row>
    <row r="251" spans="1:157" s="17" customFormat="1" x14ac:dyDescent="0.3">
      <c r="A251" s="27"/>
      <c r="B251" s="28"/>
      <c r="F251" s="19"/>
      <c r="H251" s="24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/>
      <c r="AY251" s="29"/>
      <c r="AZ251" s="29"/>
      <c r="BA251" s="29"/>
      <c r="BB251" s="29"/>
      <c r="BC251" s="29"/>
      <c r="BD251" s="29"/>
      <c r="BE251" s="29"/>
      <c r="BF251" s="29"/>
      <c r="BG251" s="29"/>
      <c r="BH251" s="29"/>
      <c r="BI251" s="29"/>
      <c r="BJ251" s="29"/>
      <c r="BK251" s="29"/>
      <c r="BL251" s="29"/>
      <c r="BM251" s="29"/>
      <c r="BN251" s="29"/>
      <c r="BO251" s="29"/>
      <c r="BP251" s="29"/>
      <c r="BQ251" s="29"/>
      <c r="BR251" s="29"/>
      <c r="BS251" s="29"/>
      <c r="BT251" s="29"/>
      <c r="BU251" s="29"/>
      <c r="BV251" s="29"/>
      <c r="BW251" s="29"/>
      <c r="BX251" s="29"/>
      <c r="BY251" s="29"/>
      <c r="BZ251" s="29"/>
      <c r="CA251" s="29"/>
      <c r="CB251" s="29"/>
      <c r="CC251" s="29"/>
      <c r="CD251" s="29"/>
      <c r="CE251" s="29"/>
      <c r="CF251" s="29"/>
      <c r="CG251" s="29"/>
      <c r="CH251" s="29"/>
      <c r="CI251" s="29"/>
      <c r="CJ251" s="29"/>
      <c r="CK251" s="29"/>
      <c r="CL251" s="29"/>
      <c r="CM251" s="29"/>
      <c r="CN251" s="29"/>
      <c r="CO251" s="29"/>
      <c r="CP251" s="29"/>
      <c r="CQ251" s="29"/>
      <c r="CR251" s="29"/>
      <c r="CS251" s="29"/>
      <c r="CT251" s="29"/>
      <c r="CU251" s="29"/>
      <c r="CV251" s="29"/>
      <c r="CW251" s="29"/>
      <c r="CX251" s="29"/>
      <c r="CY251" s="29"/>
      <c r="CZ251" s="29"/>
      <c r="DA251" s="29"/>
      <c r="DB251" s="29"/>
      <c r="DC251" s="29"/>
      <c r="DD251" s="29"/>
      <c r="DE251" s="29"/>
      <c r="DF251" s="29"/>
      <c r="DG251" s="29"/>
      <c r="DH251" s="29"/>
      <c r="DI251" s="29"/>
      <c r="DJ251" s="29"/>
      <c r="DK251" s="29"/>
      <c r="DL251" s="29"/>
      <c r="DM251" s="29"/>
      <c r="DN251" s="29"/>
      <c r="DO251" s="29"/>
      <c r="DP251" s="29"/>
      <c r="DQ251" s="29"/>
      <c r="DR251" s="29"/>
      <c r="DS251" s="29"/>
      <c r="DT251" s="29"/>
      <c r="DU251" s="29"/>
      <c r="DV251" s="29"/>
      <c r="DW251" s="29"/>
      <c r="DX251" s="29"/>
      <c r="DY251" s="29"/>
      <c r="DZ251" s="29"/>
      <c r="EA251" s="29"/>
      <c r="EB251" s="29"/>
      <c r="EC251" s="29"/>
      <c r="ED251" s="29"/>
      <c r="EE251" s="29"/>
      <c r="EF251" s="29"/>
      <c r="EG251" s="29"/>
      <c r="EH251" s="29"/>
      <c r="EI251" s="29"/>
      <c r="EJ251" s="29"/>
      <c r="EK251" s="29"/>
      <c r="EL251" s="29"/>
      <c r="EM251" s="29"/>
      <c r="EN251" s="29"/>
      <c r="EO251" s="29"/>
      <c r="EP251" s="29"/>
      <c r="EQ251" s="29"/>
      <c r="ER251" s="29"/>
      <c r="ES251" s="29"/>
      <c r="ET251" s="29"/>
      <c r="EU251" s="29"/>
      <c r="EV251" s="29"/>
      <c r="EW251" s="29"/>
      <c r="EX251" s="29"/>
      <c r="EY251" s="29"/>
      <c r="EZ251" s="29"/>
      <c r="FA251" s="29"/>
    </row>
    <row r="252" spans="1:157" s="17" customFormat="1" x14ac:dyDescent="0.3">
      <c r="A252" s="27"/>
      <c r="B252" s="28"/>
      <c r="F252" s="19"/>
      <c r="H252" s="24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  <c r="AT252" s="29"/>
      <c r="AU252" s="29"/>
      <c r="AV252" s="29"/>
      <c r="AW252" s="29"/>
      <c r="AX252" s="29"/>
      <c r="AY252" s="29"/>
      <c r="AZ252" s="29"/>
      <c r="BA252" s="29"/>
      <c r="BB252" s="29"/>
      <c r="BC252" s="29"/>
      <c r="BD252" s="29"/>
      <c r="BE252" s="29"/>
      <c r="BF252" s="29"/>
      <c r="BG252" s="29"/>
      <c r="BH252" s="29"/>
      <c r="BI252" s="29"/>
      <c r="BJ252" s="29"/>
      <c r="BK252" s="29"/>
      <c r="BL252" s="29"/>
      <c r="BM252" s="29"/>
      <c r="BN252" s="29"/>
      <c r="BO252" s="29"/>
      <c r="BP252" s="29"/>
      <c r="BQ252" s="29"/>
      <c r="BR252" s="29"/>
      <c r="BS252" s="29"/>
      <c r="BT252" s="29"/>
      <c r="BU252" s="29"/>
      <c r="BV252" s="29"/>
      <c r="BW252" s="29"/>
      <c r="BX252" s="29"/>
      <c r="BY252" s="29"/>
      <c r="BZ252" s="29"/>
      <c r="CA252" s="29"/>
      <c r="CB252" s="29"/>
      <c r="CC252" s="29"/>
      <c r="CD252" s="29"/>
      <c r="CE252" s="29"/>
      <c r="CF252" s="29"/>
      <c r="CG252" s="29"/>
      <c r="CH252" s="29"/>
      <c r="CI252" s="29"/>
      <c r="CJ252" s="29"/>
      <c r="CK252" s="29"/>
      <c r="CL252" s="29"/>
      <c r="CM252" s="29"/>
      <c r="CN252" s="29"/>
      <c r="CO252" s="29"/>
      <c r="CP252" s="29"/>
      <c r="CQ252" s="29"/>
      <c r="CR252" s="29"/>
      <c r="CS252" s="29"/>
      <c r="CT252" s="29"/>
      <c r="CU252" s="29"/>
      <c r="CV252" s="29"/>
      <c r="CW252" s="29"/>
      <c r="CX252" s="29"/>
      <c r="CY252" s="29"/>
      <c r="CZ252" s="29"/>
      <c r="DA252" s="29"/>
      <c r="DB252" s="29"/>
      <c r="DC252" s="29"/>
      <c r="DD252" s="29"/>
      <c r="DE252" s="29"/>
      <c r="DF252" s="29"/>
      <c r="DG252" s="29"/>
      <c r="DH252" s="29"/>
      <c r="DI252" s="29"/>
      <c r="DJ252" s="29"/>
      <c r="DK252" s="29"/>
      <c r="DL252" s="29"/>
      <c r="DM252" s="29"/>
      <c r="DN252" s="29"/>
      <c r="DO252" s="29"/>
      <c r="DP252" s="29"/>
      <c r="DQ252" s="29"/>
      <c r="DR252" s="29"/>
      <c r="DS252" s="29"/>
      <c r="DT252" s="29"/>
      <c r="DU252" s="29"/>
      <c r="DV252" s="29"/>
      <c r="DW252" s="29"/>
      <c r="DX252" s="29"/>
      <c r="DY252" s="29"/>
      <c r="DZ252" s="29"/>
      <c r="EA252" s="29"/>
      <c r="EB252" s="29"/>
      <c r="EC252" s="29"/>
      <c r="ED252" s="29"/>
      <c r="EE252" s="29"/>
      <c r="EF252" s="29"/>
      <c r="EG252" s="29"/>
      <c r="EH252" s="29"/>
      <c r="EI252" s="29"/>
      <c r="EJ252" s="29"/>
      <c r="EK252" s="29"/>
      <c r="EL252" s="29"/>
      <c r="EM252" s="29"/>
      <c r="EN252" s="29"/>
      <c r="EO252" s="29"/>
      <c r="EP252" s="29"/>
      <c r="EQ252" s="29"/>
      <c r="ER252" s="29"/>
      <c r="ES252" s="29"/>
      <c r="ET252" s="29"/>
      <c r="EU252" s="29"/>
      <c r="EV252" s="29"/>
      <c r="EW252" s="29"/>
      <c r="EX252" s="29"/>
      <c r="EY252" s="29"/>
      <c r="EZ252" s="29"/>
      <c r="FA252" s="29"/>
    </row>
    <row r="253" spans="1:157" s="17" customFormat="1" x14ac:dyDescent="0.3">
      <c r="A253" s="27"/>
      <c r="B253" s="28"/>
      <c r="F253" s="19"/>
      <c r="H253" s="24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  <c r="AX253" s="29"/>
      <c r="AY253" s="29"/>
      <c r="AZ253" s="29"/>
      <c r="BA253" s="29"/>
      <c r="BB253" s="29"/>
      <c r="BC253" s="29"/>
      <c r="BD253" s="29"/>
      <c r="BE253" s="29"/>
      <c r="BF253" s="29"/>
      <c r="BG253" s="29"/>
      <c r="BH253" s="29"/>
      <c r="BI253" s="29"/>
      <c r="BJ253" s="29"/>
      <c r="BK253" s="29"/>
      <c r="BL253" s="29"/>
      <c r="BM253" s="29"/>
      <c r="BN253" s="29"/>
      <c r="BO253" s="29"/>
      <c r="BP253" s="29"/>
      <c r="BQ253" s="29"/>
      <c r="BR253" s="29"/>
      <c r="BS253" s="29"/>
      <c r="BT253" s="29"/>
      <c r="BU253" s="29"/>
      <c r="BV253" s="29"/>
      <c r="BW253" s="29"/>
      <c r="BX253" s="29"/>
      <c r="BY253" s="29"/>
      <c r="BZ253" s="29"/>
      <c r="CA253" s="29"/>
      <c r="CB253" s="29"/>
      <c r="CC253" s="29"/>
      <c r="CD253" s="29"/>
      <c r="CE253" s="29"/>
      <c r="CF253" s="29"/>
      <c r="CG253" s="29"/>
      <c r="CH253" s="29"/>
      <c r="CI253" s="29"/>
      <c r="CJ253" s="29"/>
      <c r="CK253" s="29"/>
      <c r="CL253" s="29"/>
      <c r="CM253" s="29"/>
      <c r="CN253" s="29"/>
      <c r="CO253" s="29"/>
      <c r="CP253" s="29"/>
      <c r="CQ253" s="29"/>
      <c r="CR253" s="29"/>
      <c r="CS253" s="29"/>
      <c r="CT253" s="29"/>
      <c r="CU253" s="29"/>
      <c r="CV253" s="29"/>
      <c r="CW253" s="29"/>
      <c r="CX253" s="29"/>
      <c r="CY253" s="29"/>
      <c r="CZ253" s="29"/>
      <c r="DA253" s="29"/>
      <c r="DB253" s="29"/>
      <c r="DC253" s="29"/>
      <c r="DD253" s="29"/>
      <c r="DE253" s="29"/>
      <c r="DF253" s="29"/>
      <c r="DG253" s="29"/>
      <c r="DH253" s="29"/>
      <c r="DI253" s="29"/>
      <c r="DJ253" s="29"/>
      <c r="DK253" s="29"/>
      <c r="DL253" s="29"/>
      <c r="DM253" s="29"/>
      <c r="DN253" s="29"/>
      <c r="DO253" s="29"/>
      <c r="DP253" s="29"/>
      <c r="DQ253" s="29"/>
      <c r="DR253" s="29"/>
      <c r="DS253" s="29"/>
      <c r="DT253" s="29"/>
      <c r="DU253" s="29"/>
      <c r="DV253" s="29"/>
      <c r="DW253" s="29"/>
      <c r="DX253" s="29"/>
      <c r="DY253" s="29"/>
      <c r="DZ253" s="29"/>
      <c r="EA253" s="29"/>
      <c r="EB253" s="29"/>
      <c r="EC253" s="29"/>
      <c r="ED253" s="29"/>
      <c r="EE253" s="29"/>
      <c r="EF253" s="29"/>
      <c r="EG253" s="29"/>
      <c r="EH253" s="29"/>
      <c r="EI253" s="29"/>
      <c r="EJ253" s="29"/>
      <c r="EK253" s="29"/>
      <c r="EL253" s="29"/>
      <c r="EM253" s="29"/>
      <c r="EN253" s="29"/>
      <c r="EO253" s="29"/>
      <c r="EP253" s="29"/>
      <c r="EQ253" s="29"/>
      <c r="ER253" s="29"/>
      <c r="ES253" s="29"/>
      <c r="ET253" s="29"/>
      <c r="EU253" s="29"/>
      <c r="EV253" s="29"/>
      <c r="EW253" s="29"/>
      <c r="EX253" s="29"/>
      <c r="EY253" s="29"/>
      <c r="EZ253" s="29"/>
      <c r="FA253" s="29"/>
    </row>
    <row r="254" spans="1:157" s="17" customFormat="1" x14ac:dyDescent="0.3">
      <c r="A254" s="27"/>
      <c r="B254" s="28"/>
      <c r="F254" s="19"/>
      <c r="H254" s="24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29"/>
      <c r="AT254" s="29"/>
      <c r="AU254" s="29"/>
      <c r="AV254" s="29"/>
      <c r="AW254" s="29"/>
      <c r="AX254" s="29"/>
      <c r="AY254" s="29"/>
      <c r="AZ254" s="29"/>
      <c r="BA254" s="29"/>
      <c r="BB254" s="29"/>
      <c r="BC254" s="29"/>
      <c r="BD254" s="29"/>
      <c r="BE254" s="29"/>
      <c r="BF254" s="29"/>
      <c r="BG254" s="29"/>
      <c r="BH254" s="29"/>
      <c r="BI254" s="29"/>
      <c r="BJ254" s="29"/>
      <c r="BK254" s="29"/>
      <c r="BL254" s="29"/>
      <c r="BM254" s="29"/>
      <c r="BN254" s="29"/>
      <c r="BO254" s="29"/>
      <c r="BP254" s="29"/>
      <c r="BQ254" s="29"/>
      <c r="BR254" s="29"/>
      <c r="BS254" s="29"/>
      <c r="BT254" s="29"/>
      <c r="BU254" s="29"/>
      <c r="BV254" s="29"/>
      <c r="BW254" s="29"/>
      <c r="BX254" s="29"/>
      <c r="BY254" s="29"/>
      <c r="BZ254" s="29"/>
      <c r="CA254" s="29"/>
      <c r="CB254" s="29"/>
      <c r="CC254" s="29"/>
      <c r="CD254" s="29"/>
      <c r="CE254" s="29"/>
      <c r="CF254" s="29"/>
      <c r="CG254" s="29"/>
      <c r="CH254" s="29"/>
      <c r="CI254" s="29"/>
      <c r="CJ254" s="29"/>
      <c r="CK254" s="29"/>
      <c r="CL254" s="29"/>
      <c r="CM254" s="29"/>
      <c r="CN254" s="29"/>
      <c r="CO254" s="29"/>
      <c r="CP254" s="29"/>
      <c r="CQ254" s="29"/>
      <c r="CR254" s="29"/>
      <c r="CS254" s="29"/>
      <c r="CT254" s="29"/>
      <c r="CU254" s="29"/>
      <c r="CV254" s="29"/>
      <c r="CW254" s="29"/>
      <c r="CX254" s="29"/>
      <c r="CY254" s="29"/>
      <c r="CZ254" s="29"/>
      <c r="DA254" s="29"/>
      <c r="DB254" s="29"/>
      <c r="DC254" s="29"/>
      <c r="DD254" s="29"/>
      <c r="DE254" s="29"/>
      <c r="DF254" s="29"/>
      <c r="DG254" s="29"/>
      <c r="DH254" s="29"/>
      <c r="DI254" s="29"/>
      <c r="DJ254" s="29"/>
      <c r="DK254" s="29"/>
      <c r="DL254" s="29"/>
      <c r="DM254" s="29"/>
      <c r="DN254" s="29"/>
      <c r="DO254" s="29"/>
      <c r="DP254" s="29"/>
      <c r="DQ254" s="29"/>
      <c r="DR254" s="29"/>
      <c r="DS254" s="29"/>
      <c r="DT254" s="29"/>
      <c r="DU254" s="29"/>
      <c r="DV254" s="29"/>
      <c r="DW254" s="29"/>
      <c r="DX254" s="29"/>
      <c r="DY254" s="29"/>
      <c r="DZ254" s="29"/>
      <c r="EA254" s="29"/>
      <c r="EB254" s="29"/>
      <c r="EC254" s="29"/>
      <c r="ED254" s="29"/>
      <c r="EE254" s="29"/>
      <c r="EF254" s="29"/>
      <c r="EG254" s="29"/>
      <c r="EH254" s="29"/>
      <c r="EI254" s="29"/>
      <c r="EJ254" s="29"/>
      <c r="EK254" s="29"/>
      <c r="EL254" s="29"/>
      <c r="EM254" s="29"/>
      <c r="EN254" s="29"/>
      <c r="EO254" s="29"/>
      <c r="EP254" s="29"/>
      <c r="EQ254" s="29"/>
      <c r="ER254" s="29"/>
      <c r="ES254" s="29"/>
      <c r="ET254" s="29"/>
      <c r="EU254" s="29"/>
      <c r="EV254" s="29"/>
      <c r="EW254" s="29"/>
      <c r="EX254" s="29"/>
      <c r="EY254" s="29"/>
      <c r="EZ254" s="29"/>
      <c r="FA254" s="29"/>
    </row>
    <row r="255" spans="1:157" s="17" customFormat="1" x14ac:dyDescent="0.3">
      <c r="A255" s="27"/>
      <c r="B255" s="28"/>
      <c r="F255" s="19"/>
      <c r="H255" s="24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/>
      <c r="AR255" s="29"/>
      <c r="AS255" s="29"/>
      <c r="AT255" s="29"/>
      <c r="AU255" s="29"/>
      <c r="AV255" s="29"/>
      <c r="AW255" s="29"/>
      <c r="AX255" s="29"/>
      <c r="AY255" s="29"/>
      <c r="AZ255" s="29"/>
      <c r="BA255" s="29"/>
      <c r="BB255" s="29"/>
      <c r="BC255" s="29"/>
      <c r="BD255" s="29"/>
      <c r="BE255" s="29"/>
      <c r="BF255" s="29"/>
      <c r="BG255" s="29"/>
      <c r="BH255" s="29"/>
      <c r="BI255" s="29"/>
      <c r="BJ255" s="29"/>
      <c r="BK255" s="29"/>
      <c r="BL255" s="29"/>
      <c r="BM255" s="29"/>
      <c r="BN255" s="29"/>
      <c r="BO255" s="29"/>
      <c r="BP255" s="29"/>
      <c r="BQ255" s="29"/>
      <c r="BR255" s="29"/>
      <c r="BS255" s="29"/>
      <c r="BT255" s="29"/>
      <c r="BU255" s="29"/>
      <c r="BV255" s="29"/>
      <c r="BW255" s="29"/>
      <c r="BX255" s="29"/>
      <c r="BY255" s="29"/>
      <c r="BZ255" s="29"/>
      <c r="CA255" s="29"/>
      <c r="CB255" s="29"/>
      <c r="CC255" s="29"/>
      <c r="CD255" s="29"/>
      <c r="CE255" s="29"/>
      <c r="CF255" s="29"/>
      <c r="CG255" s="29"/>
      <c r="CH255" s="29"/>
      <c r="CI255" s="29"/>
      <c r="CJ255" s="29"/>
      <c r="CK255" s="29"/>
      <c r="CL255" s="29"/>
      <c r="CM255" s="29"/>
      <c r="CN255" s="29"/>
      <c r="CO255" s="29"/>
      <c r="CP255" s="29"/>
      <c r="CQ255" s="29"/>
      <c r="CR255" s="29"/>
      <c r="CS255" s="29"/>
      <c r="CT255" s="29"/>
      <c r="CU255" s="29"/>
      <c r="CV255" s="29"/>
      <c r="CW255" s="29"/>
      <c r="CX255" s="29"/>
      <c r="CY255" s="29"/>
      <c r="CZ255" s="29"/>
      <c r="DA255" s="29"/>
      <c r="DB255" s="29"/>
      <c r="DC255" s="29"/>
      <c r="DD255" s="29"/>
      <c r="DE255" s="29"/>
      <c r="DF255" s="29"/>
      <c r="DG255" s="29"/>
      <c r="DH255" s="29"/>
      <c r="DI255" s="29"/>
      <c r="DJ255" s="29"/>
      <c r="DK255" s="29"/>
      <c r="DL255" s="29"/>
      <c r="DM255" s="29"/>
      <c r="DN255" s="29"/>
      <c r="DO255" s="29"/>
      <c r="DP255" s="29"/>
      <c r="DQ255" s="29"/>
      <c r="DR255" s="29"/>
      <c r="DS255" s="29"/>
      <c r="DT255" s="29"/>
      <c r="DU255" s="29"/>
      <c r="DV255" s="29"/>
      <c r="DW255" s="29"/>
      <c r="DX255" s="29"/>
      <c r="DY255" s="29"/>
      <c r="DZ255" s="29"/>
      <c r="EA255" s="29"/>
      <c r="EB255" s="29"/>
      <c r="EC255" s="29"/>
      <c r="ED255" s="29"/>
      <c r="EE255" s="29"/>
      <c r="EF255" s="29"/>
      <c r="EG255" s="29"/>
      <c r="EH255" s="29"/>
      <c r="EI255" s="29"/>
      <c r="EJ255" s="29"/>
      <c r="EK255" s="29"/>
      <c r="EL255" s="29"/>
      <c r="EM255" s="29"/>
      <c r="EN255" s="29"/>
      <c r="EO255" s="29"/>
      <c r="EP255" s="29"/>
      <c r="EQ255" s="29"/>
      <c r="ER255" s="29"/>
      <c r="ES255" s="29"/>
      <c r="ET255" s="29"/>
      <c r="EU255" s="29"/>
      <c r="EV255" s="29"/>
      <c r="EW255" s="29"/>
      <c r="EX255" s="29"/>
      <c r="EY255" s="29"/>
      <c r="EZ255" s="29"/>
      <c r="FA255" s="29"/>
    </row>
    <row r="256" spans="1:157" s="17" customFormat="1" x14ac:dyDescent="0.3">
      <c r="A256" s="27"/>
      <c r="B256" s="28"/>
      <c r="F256" s="19"/>
      <c r="H256" s="24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  <c r="AM256" s="29"/>
      <c r="AN256" s="29"/>
      <c r="AO256" s="29"/>
      <c r="AP256" s="29"/>
      <c r="AQ256" s="29"/>
      <c r="AR256" s="29"/>
      <c r="AS256" s="29"/>
      <c r="AT256" s="29"/>
      <c r="AU256" s="29"/>
      <c r="AV256" s="29"/>
      <c r="AW256" s="29"/>
      <c r="AX256" s="29"/>
      <c r="AY256" s="29"/>
      <c r="AZ256" s="29"/>
      <c r="BA256" s="29"/>
      <c r="BB256" s="29"/>
      <c r="BC256" s="29"/>
      <c r="BD256" s="29"/>
      <c r="BE256" s="29"/>
      <c r="BF256" s="29"/>
      <c r="BG256" s="29"/>
      <c r="BH256" s="29"/>
      <c r="BI256" s="29"/>
      <c r="BJ256" s="29"/>
      <c r="BK256" s="29"/>
      <c r="BL256" s="29"/>
      <c r="BM256" s="29"/>
      <c r="BN256" s="29"/>
      <c r="BO256" s="29"/>
      <c r="BP256" s="29"/>
      <c r="BQ256" s="29"/>
      <c r="BR256" s="29"/>
      <c r="BS256" s="29"/>
      <c r="BT256" s="29"/>
      <c r="BU256" s="29"/>
      <c r="BV256" s="29"/>
      <c r="BW256" s="29"/>
      <c r="BX256" s="29"/>
      <c r="BY256" s="29"/>
      <c r="BZ256" s="29"/>
      <c r="CA256" s="29"/>
      <c r="CB256" s="29"/>
      <c r="CC256" s="29"/>
      <c r="CD256" s="29"/>
      <c r="CE256" s="29"/>
      <c r="CF256" s="29"/>
      <c r="CG256" s="29"/>
      <c r="CH256" s="29"/>
      <c r="CI256" s="29"/>
      <c r="CJ256" s="29"/>
      <c r="CK256" s="29"/>
      <c r="CL256" s="29"/>
      <c r="CM256" s="29"/>
      <c r="CN256" s="29"/>
      <c r="CO256" s="29"/>
      <c r="CP256" s="29"/>
      <c r="CQ256" s="29"/>
      <c r="CR256" s="29"/>
      <c r="CS256" s="29"/>
      <c r="CT256" s="29"/>
      <c r="CU256" s="29"/>
      <c r="CV256" s="29"/>
      <c r="CW256" s="29"/>
      <c r="CX256" s="29"/>
      <c r="CY256" s="29"/>
      <c r="CZ256" s="29"/>
      <c r="DA256" s="29"/>
      <c r="DB256" s="29"/>
      <c r="DC256" s="29"/>
      <c r="DD256" s="29"/>
      <c r="DE256" s="29"/>
      <c r="DF256" s="29"/>
      <c r="DG256" s="29"/>
      <c r="DH256" s="29"/>
      <c r="DI256" s="29"/>
      <c r="DJ256" s="29"/>
      <c r="DK256" s="29"/>
      <c r="DL256" s="29"/>
      <c r="DM256" s="29"/>
      <c r="DN256" s="29"/>
      <c r="DO256" s="29"/>
      <c r="DP256" s="29"/>
      <c r="DQ256" s="29"/>
      <c r="DR256" s="29"/>
      <c r="DS256" s="29"/>
      <c r="DT256" s="29"/>
      <c r="DU256" s="29"/>
      <c r="DV256" s="29"/>
      <c r="DW256" s="29"/>
      <c r="DX256" s="29"/>
      <c r="DY256" s="29"/>
      <c r="DZ256" s="29"/>
      <c r="EA256" s="29"/>
      <c r="EB256" s="29"/>
      <c r="EC256" s="29"/>
      <c r="ED256" s="29"/>
      <c r="EE256" s="29"/>
      <c r="EF256" s="29"/>
      <c r="EG256" s="29"/>
      <c r="EH256" s="29"/>
      <c r="EI256" s="29"/>
      <c r="EJ256" s="29"/>
      <c r="EK256" s="29"/>
      <c r="EL256" s="29"/>
      <c r="EM256" s="29"/>
      <c r="EN256" s="29"/>
      <c r="EO256" s="29"/>
      <c r="EP256" s="29"/>
      <c r="EQ256" s="29"/>
      <c r="ER256" s="29"/>
      <c r="ES256" s="29"/>
      <c r="ET256" s="29"/>
      <c r="EU256" s="29"/>
      <c r="EV256" s="29"/>
      <c r="EW256" s="29"/>
      <c r="EX256" s="29"/>
      <c r="EY256" s="29"/>
      <c r="EZ256" s="29"/>
      <c r="FA256" s="29"/>
    </row>
    <row r="257" spans="1:157" s="17" customFormat="1" x14ac:dyDescent="0.3">
      <c r="A257" s="27"/>
      <c r="B257" s="28"/>
      <c r="F257" s="19"/>
      <c r="H257" s="24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/>
      <c r="AY257" s="29"/>
      <c r="AZ257" s="29"/>
      <c r="BA257" s="29"/>
      <c r="BB257" s="29"/>
      <c r="BC257" s="29"/>
      <c r="BD257" s="29"/>
      <c r="BE257" s="29"/>
      <c r="BF257" s="29"/>
      <c r="BG257" s="29"/>
      <c r="BH257" s="29"/>
      <c r="BI257" s="29"/>
      <c r="BJ257" s="29"/>
      <c r="BK257" s="29"/>
      <c r="BL257" s="29"/>
      <c r="BM257" s="29"/>
      <c r="BN257" s="29"/>
      <c r="BO257" s="29"/>
      <c r="BP257" s="29"/>
      <c r="BQ257" s="29"/>
      <c r="BR257" s="29"/>
      <c r="BS257" s="29"/>
      <c r="BT257" s="29"/>
      <c r="BU257" s="29"/>
      <c r="BV257" s="29"/>
      <c r="BW257" s="29"/>
      <c r="BX257" s="29"/>
      <c r="BY257" s="29"/>
      <c r="BZ257" s="29"/>
      <c r="CA257" s="29"/>
      <c r="CB257" s="29"/>
      <c r="CC257" s="29"/>
      <c r="CD257" s="29"/>
      <c r="CE257" s="29"/>
      <c r="CF257" s="29"/>
      <c r="CG257" s="29"/>
      <c r="CH257" s="29"/>
      <c r="CI257" s="29"/>
      <c r="CJ257" s="29"/>
      <c r="CK257" s="29"/>
      <c r="CL257" s="29"/>
      <c r="CM257" s="29"/>
      <c r="CN257" s="29"/>
      <c r="CO257" s="29"/>
      <c r="CP257" s="29"/>
      <c r="CQ257" s="29"/>
      <c r="CR257" s="29"/>
      <c r="CS257" s="29"/>
      <c r="CT257" s="29"/>
      <c r="CU257" s="29"/>
      <c r="CV257" s="29"/>
      <c r="CW257" s="29"/>
      <c r="CX257" s="29"/>
      <c r="CY257" s="29"/>
      <c r="CZ257" s="29"/>
      <c r="DA257" s="29"/>
      <c r="DB257" s="29"/>
      <c r="DC257" s="29"/>
      <c r="DD257" s="29"/>
      <c r="DE257" s="29"/>
      <c r="DF257" s="29"/>
      <c r="DG257" s="29"/>
      <c r="DH257" s="29"/>
      <c r="DI257" s="29"/>
      <c r="DJ257" s="29"/>
      <c r="DK257" s="29"/>
      <c r="DL257" s="29"/>
      <c r="DM257" s="29"/>
      <c r="DN257" s="29"/>
      <c r="DO257" s="29"/>
      <c r="DP257" s="29"/>
      <c r="DQ257" s="29"/>
      <c r="DR257" s="29"/>
      <c r="DS257" s="29"/>
      <c r="DT257" s="29"/>
      <c r="DU257" s="29"/>
      <c r="DV257" s="29"/>
      <c r="DW257" s="29"/>
      <c r="DX257" s="29"/>
      <c r="DY257" s="29"/>
      <c r="DZ257" s="29"/>
      <c r="EA257" s="29"/>
      <c r="EB257" s="29"/>
      <c r="EC257" s="29"/>
      <c r="ED257" s="29"/>
      <c r="EE257" s="29"/>
      <c r="EF257" s="29"/>
      <c r="EG257" s="29"/>
      <c r="EH257" s="29"/>
      <c r="EI257" s="29"/>
      <c r="EJ257" s="29"/>
      <c r="EK257" s="29"/>
      <c r="EL257" s="29"/>
      <c r="EM257" s="29"/>
      <c r="EN257" s="29"/>
      <c r="EO257" s="29"/>
      <c r="EP257" s="29"/>
      <c r="EQ257" s="29"/>
      <c r="ER257" s="29"/>
      <c r="ES257" s="29"/>
      <c r="ET257" s="29"/>
      <c r="EU257" s="29"/>
      <c r="EV257" s="29"/>
      <c r="EW257" s="29"/>
      <c r="EX257" s="29"/>
      <c r="EY257" s="29"/>
      <c r="EZ257" s="29"/>
      <c r="FA257" s="29"/>
    </row>
    <row r="258" spans="1:157" s="17" customFormat="1" x14ac:dyDescent="0.3">
      <c r="A258" s="27"/>
      <c r="B258" s="28"/>
      <c r="F258" s="19"/>
      <c r="H258" s="24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29"/>
      <c r="AV258" s="29"/>
      <c r="AW258" s="29"/>
      <c r="AX258" s="29"/>
      <c r="AY258" s="29"/>
      <c r="AZ258" s="29"/>
      <c r="BA258" s="29"/>
      <c r="BB258" s="29"/>
      <c r="BC258" s="29"/>
      <c r="BD258" s="29"/>
      <c r="BE258" s="29"/>
      <c r="BF258" s="29"/>
      <c r="BG258" s="29"/>
      <c r="BH258" s="29"/>
      <c r="BI258" s="29"/>
      <c r="BJ258" s="29"/>
      <c r="BK258" s="29"/>
      <c r="BL258" s="29"/>
      <c r="BM258" s="29"/>
      <c r="BN258" s="29"/>
      <c r="BO258" s="29"/>
      <c r="BP258" s="29"/>
      <c r="BQ258" s="29"/>
      <c r="BR258" s="29"/>
      <c r="BS258" s="29"/>
      <c r="BT258" s="29"/>
      <c r="BU258" s="29"/>
      <c r="BV258" s="29"/>
      <c r="BW258" s="29"/>
      <c r="BX258" s="29"/>
      <c r="BY258" s="29"/>
      <c r="BZ258" s="29"/>
      <c r="CA258" s="29"/>
      <c r="CB258" s="29"/>
      <c r="CC258" s="29"/>
      <c r="CD258" s="29"/>
      <c r="CE258" s="29"/>
      <c r="CF258" s="29"/>
      <c r="CG258" s="29"/>
      <c r="CH258" s="29"/>
      <c r="CI258" s="29"/>
      <c r="CJ258" s="29"/>
      <c r="CK258" s="29"/>
      <c r="CL258" s="29"/>
      <c r="CM258" s="29"/>
      <c r="CN258" s="29"/>
      <c r="CO258" s="29"/>
      <c r="CP258" s="29"/>
      <c r="CQ258" s="29"/>
      <c r="CR258" s="29"/>
      <c r="CS258" s="29"/>
      <c r="CT258" s="29"/>
      <c r="CU258" s="29"/>
      <c r="CV258" s="29"/>
      <c r="CW258" s="29"/>
      <c r="CX258" s="29"/>
      <c r="CY258" s="29"/>
      <c r="CZ258" s="29"/>
      <c r="DA258" s="29"/>
      <c r="DB258" s="29"/>
      <c r="DC258" s="29"/>
      <c r="DD258" s="29"/>
      <c r="DE258" s="29"/>
      <c r="DF258" s="29"/>
      <c r="DG258" s="29"/>
      <c r="DH258" s="29"/>
      <c r="DI258" s="29"/>
      <c r="DJ258" s="29"/>
      <c r="DK258" s="29"/>
      <c r="DL258" s="29"/>
      <c r="DM258" s="29"/>
      <c r="DN258" s="29"/>
      <c r="DO258" s="29"/>
      <c r="DP258" s="29"/>
      <c r="DQ258" s="29"/>
      <c r="DR258" s="29"/>
      <c r="DS258" s="29"/>
      <c r="DT258" s="29"/>
      <c r="DU258" s="29"/>
      <c r="DV258" s="29"/>
      <c r="DW258" s="29"/>
      <c r="DX258" s="29"/>
      <c r="DY258" s="29"/>
      <c r="DZ258" s="29"/>
      <c r="EA258" s="29"/>
      <c r="EB258" s="29"/>
      <c r="EC258" s="29"/>
      <c r="ED258" s="29"/>
      <c r="EE258" s="29"/>
      <c r="EF258" s="29"/>
      <c r="EG258" s="29"/>
      <c r="EH258" s="29"/>
      <c r="EI258" s="29"/>
      <c r="EJ258" s="29"/>
      <c r="EK258" s="29"/>
      <c r="EL258" s="29"/>
      <c r="EM258" s="29"/>
      <c r="EN258" s="29"/>
      <c r="EO258" s="29"/>
      <c r="EP258" s="29"/>
      <c r="EQ258" s="29"/>
      <c r="ER258" s="29"/>
      <c r="ES258" s="29"/>
      <c r="ET258" s="29"/>
      <c r="EU258" s="29"/>
      <c r="EV258" s="29"/>
      <c r="EW258" s="29"/>
      <c r="EX258" s="29"/>
      <c r="EY258" s="29"/>
      <c r="EZ258" s="29"/>
      <c r="FA258" s="29"/>
    </row>
    <row r="259" spans="1:157" s="17" customFormat="1" x14ac:dyDescent="0.3">
      <c r="A259" s="27"/>
      <c r="B259" s="28"/>
      <c r="F259" s="19"/>
      <c r="H259" s="24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/>
      <c r="AV259" s="29"/>
      <c r="AW259" s="29"/>
      <c r="AX259" s="29"/>
      <c r="AY259" s="29"/>
      <c r="AZ259" s="29"/>
      <c r="BA259" s="29"/>
      <c r="BB259" s="29"/>
      <c r="BC259" s="29"/>
      <c r="BD259" s="29"/>
      <c r="BE259" s="29"/>
      <c r="BF259" s="29"/>
      <c r="BG259" s="29"/>
      <c r="BH259" s="29"/>
      <c r="BI259" s="29"/>
      <c r="BJ259" s="29"/>
      <c r="BK259" s="29"/>
      <c r="BL259" s="29"/>
      <c r="BM259" s="29"/>
      <c r="BN259" s="29"/>
      <c r="BO259" s="29"/>
      <c r="BP259" s="29"/>
      <c r="BQ259" s="29"/>
      <c r="BR259" s="29"/>
      <c r="BS259" s="29"/>
      <c r="BT259" s="29"/>
      <c r="BU259" s="29"/>
      <c r="BV259" s="29"/>
      <c r="BW259" s="29"/>
      <c r="BX259" s="29"/>
      <c r="BY259" s="29"/>
      <c r="BZ259" s="29"/>
      <c r="CA259" s="29"/>
      <c r="CB259" s="29"/>
      <c r="CC259" s="29"/>
      <c r="CD259" s="29"/>
      <c r="CE259" s="29"/>
      <c r="CF259" s="29"/>
      <c r="CG259" s="29"/>
      <c r="CH259" s="29"/>
      <c r="CI259" s="29"/>
      <c r="CJ259" s="29"/>
      <c r="CK259" s="29"/>
      <c r="CL259" s="29"/>
      <c r="CM259" s="29"/>
      <c r="CN259" s="29"/>
      <c r="CO259" s="29"/>
      <c r="CP259" s="29"/>
      <c r="CQ259" s="29"/>
      <c r="CR259" s="29"/>
      <c r="CS259" s="29"/>
      <c r="CT259" s="29"/>
      <c r="CU259" s="29"/>
      <c r="CV259" s="29"/>
      <c r="CW259" s="29"/>
      <c r="CX259" s="29"/>
      <c r="CY259" s="29"/>
      <c r="CZ259" s="29"/>
      <c r="DA259" s="29"/>
      <c r="DB259" s="29"/>
      <c r="DC259" s="29"/>
      <c r="DD259" s="29"/>
      <c r="DE259" s="29"/>
      <c r="DF259" s="29"/>
      <c r="DG259" s="29"/>
      <c r="DH259" s="29"/>
      <c r="DI259" s="29"/>
      <c r="DJ259" s="29"/>
      <c r="DK259" s="29"/>
      <c r="DL259" s="29"/>
      <c r="DM259" s="29"/>
      <c r="DN259" s="29"/>
      <c r="DO259" s="29"/>
      <c r="DP259" s="29"/>
      <c r="DQ259" s="29"/>
      <c r="DR259" s="29"/>
      <c r="DS259" s="29"/>
      <c r="DT259" s="29"/>
      <c r="DU259" s="29"/>
      <c r="DV259" s="29"/>
      <c r="DW259" s="29"/>
      <c r="DX259" s="29"/>
      <c r="DY259" s="29"/>
      <c r="DZ259" s="29"/>
      <c r="EA259" s="29"/>
      <c r="EB259" s="29"/>
      <c r="EC259" s="29"/>
      <c r="ED259" s="29"/>
      <c r="EE259" s="29"/>
      <c r="EF259" s="29"/>
      <c r="EG259" s="29"/>
      <c r="EH259" s="29"/>
      <c r="EI259" s="29"/>
      <c r="EJ259" s="29"/>
      <c r="EK259" s="29"/>
      <c r="EL259" s="29"/>
      <c r="EM259" s="29"/>
      <c r="EN259" s="29"/>
      <c r="EO259" s="29"/>
      <c r="EP259" s="29"/>
      <c r="EQ259" s="29"/>
      <c r="ER259" s="29"/>
      <c r="ES259" s="29"/>
      <c r="ET259" s="29"/>
      <c r="EU259" s="29"/>
      <c r="EV259" s="29"/>
      <c r="EW259" s="29"/>
      <c r="EX259" s="29"/>
      <c r="EY259" s="29"/>
      <c r="EZ259" s="29"/>
      <c r="FA259" s="29"/>
    </row>
    <row r="260" spans="1:157" s="17" customFormat="1" x14ac:dyDescent="0.3">
      <c r="A260" s="27"/>
      <c r="B260" s="28"/>
      <c r="F260" s="19"/>
      <c r="H260" s="24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29"/>
      <c r="AL260" s="29"/>
      <c r="AM260" s="29"/>
      <c r="AN260" s="29"/>
      <c r="AO260" s="29"/>
      <c r="AP260" s="29"/>
      <c r="AQ260" s="29"/>
      <c r="AR260" s="29"/>
      <c r="AS260" s="29"/>
      <c r="AT260" s="29"/>
      <c r="AU260" s="29"/>
      <c r="AV260" s="29"/>
      <c r="AW260" s="29"/>
      <c r="AX260" s="29"/>
      <c r="AY260" s="29"/>
      <c r="AZ260" s="29"/>
      <c r="BA260" s="29"/>
      <c r="BB260" s="29"/>
      <c r="BC260" s="29"/>
      <c r="BD260" s="29"/>
      <c r="BE260" s="29"/>
      <c r="BF260" s="29"/>
      <c r="BG260" s="29"/>
      <c r="BH260" s="29"/>
      <c r="BI260" s="29"/>
      <c r="BJ260" s="29"/>
      <c r="BK260" s="29"/>
      <c r="BL260" s="29"/>
      <c r="BM260" s="29"/>
      <c r="BN260" s="29"/>
      <c r="BO260" s="29"/>
      <c r="BP260" s="29"/>
      <c r="BQ260" s="29"/>
      <c r="BR260" s="29"/>
      <c r="BS260" s="29"/>
      <c r="BT260" s="29"/>
      <c r="BU260" s="29"/>
      <c r="BV260" s="29"/>
      <c r="BW260" s="29"/>
      <c r="BX260" s="29"/>
      <c r="BY260" s="29"/>
      <c r="BZ260" s="29"/>
      <c r="CA260" s="29"/>
      <c r="CB260" s="29"/>
      <c r="CC260" s="29"/>
      <c r="CD260" s="29"/>
      <c r="CE260" s="29"/>
      <c r="CF260" s="29"/>
      <c r="CG260" s="29"/>
      <c r="CH260" s="29"/>
      <c r="CI260" s="29"/>
      <c r="CJ260" s="29"/>
      <c r="CK260" s="29"/>
      <c r="CL260" s="29"/>
      <c r="CM260" s="29"/>
      <c r="CN260" s="29"/>
      <c r="CO260" s="29"/>
      <c r="CP260" s="29"/>
      <c r="CQ260" s="29"/>
      <c r="CR260" s="29"/>
      <c r="CS260" s="29"/>
      <c r="CT260" s="29"/>
      <c r="CU260" s="29"/>
      <c r="CV260" s="29"/>
      <c r="CW260" s="29"/>
      <c r="CX260" s="29"/>
      <c r="CY260" s="29"/>
      <c r="CZ260" s="29"/>
      <c r="DA260" s="29"/>
      <c r="DB260" s="29"/>
      <c r="DC260" s="29"/>
      <c r="DD260" s="29"/>
      <c r="DE260" s="29"/>
      <c r="DF260" s="29"/>
      <c r="DG260" s="29"/>
      <c r="DH260" s="29"/>
      <c r="DI260" s="29"/>
      <c r="DJ260" s="29"/>
      <c r="DK260" s="29"/>
      <c r="DL260" s="29"/>
      <c r="DM260" s="29"/>
      <c r="DN260" s="29"/>
      <c r="DO260" s="29"/>
      <c r="DP260" s="29"/>
      <c r="DQ260" s="29"/>
      <c r="DR260" s="29"/>
      <c r="DS260" s="29"/>
      <c r="DT260" s="29"/>
      <c r="DU260" s="29"/>
      <c r="DV260" s="29"/>
      <c r="DW260" s="29"/>
      <c r="DX260" s="29"/>
      <c r="DY260" s="29"/>
      <c r="DZ260" s="29"/>
      <c r="EA260" s="29"/>
      <c r="EB260" s="29"/>
      <c r="EC260" s="29"/>
      <c r="ED260" s="29"/>
      <c r="EE260" s="29"/>
      <c r="EF260" s="29"/>
      <c r="EG260" s="29"/>
      <c r="EH260" s="29"/>
      <c r="EI260" s="29"/>
      <c r="EJ260" s="29"/>
      <c r="EK260" s="29"/>
      <c r="EL260" s="29"/>
      <c r="EM260" s="29"/>
      <c r="EN260" s="29"/>
      <c r="EO260" s="29"/>
      <c r="EP260" s="29"/>
      <c r="EQ260" s="29"/>
      <c r="ER260" s="29"/>
      <c r="ES260" s="29"/>
      <c r="ET260" s="29"/>
      <c r="EU260" s="29"/>
      <c r="EV260" s="29"/>
      <c r="EW260" s="29"/>
      <c r="EX260" s="29"/>
      <c r="EY260" s="29"/>
      <c r="EZ260" s="29"/>
      <c r="FA260" s="29"/>
    </row>
    <row r="261" spans="1:157" s="17" customFormat="1" x14ac:dyDescent="0.3">
      <c r="A261" s="27"/>
      <c r="B261" s="28"/>
      <c r="F261" s="19"/>
      <c r="H261" s="24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  <c r="AP261" s="29"/>
      <c r="AQ261" s="29"/>
      <c r="AR261" s="29"/>
      <c r="AS261" s="29"/>
      <c r="AT261" s="29"/>
      <c r="AU261" s="29"/>
      <c r="AV261" s="29"/>
      <c r="AW261" s="29"/>
      <c r="AX261" s="29"/>
      <c r="AY261" s="29"/>
      <c r="AZ261" s="29"/>
      <c r="BA261" s="29"/>
      <c r="BB261" s="29"/>
      <c r="BC261" s="29"/>
      <c r="BD261" s="29"/>
      <c r="BE261" s="29"/>
      <c r="BF261" s="29"/>
      <c r="BG261" s="29"/>
      <c r="BH261" s="29"/>
      <c r="BI261" s="29"/>
      <c r="BJ261" s="29"/>
      <c r="BK261" s="29"/>
      <c r="BL261" s="29"/>
      <c r="BM261" s="29"/>
      <c r="BN261" s="29"/>
      <c r="BO261" s="29"/>
      <c r="BP261" s="29"/>
      <c r="BQ261" s="29"/>
      <c r="BR261" s="29"/>
      <c r="BS261" s="29"/>
      <c r="BT261" s="29"/>
      <c r="BU261" s="29"/>
      <c r="BV261" s="29"/>
      <c r="BW261" s="29"/>
      <c r="BX261" s="29"/>
      <c r="BY261" s="29"/>
      <c r="BZ261" s="29"/>
      <c r="CA261" s="29"/>
      <c r="CB261" s="29"/>
      <c r="CC261" s="29"/>
      <c r="CD261" s="29"/>
      <c r="CE261" s="29"/>
      <c r="CF261" s="29"/>
      <c r="CG261" s="29"/>
      <c r="CH261" s="29"/>
      <c r="CI261" s="29"/>
      <c r="CJ261" s="29"/>
      <c r="CK261" s="29"/>
      <c r="CL261" s="29"/>
      <c r="CM261" s="29"/>
      <c r="CN261" s="29"/>
      <c r="CO261" s="29"/>
      <c r="CP261" s="29"/>
      <c r="CQ261" s="29"/>
      <c r="CR261" s="29"/>
      <c r="CS261" s="29"/>
      <c r="CT261" s="29"/>
      <c r="CU261" s="29"/>
      <c r="CV261" s="29"/>
      <c r="CW261" s="29"/>
      <c r="CX261" s="29"/>
      <c r="CY261" s="29"/>
      <c r="CZ261" s="29"/>
      <c r="DA261" s="29"/>
      <c r="DB261" s="29"/>
      <c r="DC261" s="29"/>
      <c r="DD261" s="29"/>
      <c r="DE261" s="29"/>
      <c r="DF261" s="29"/>
      <c r="DG261" s="29"/>
      <c r="DH261" s="29"/>
      <c r="DI261" s="29"/>
      <c r="DJ261" s="29"/>
      <c r="DK261" s="29"/>
      <c r="DL261" s="29"/>
      <c r="DM261" s="29"/>
      <c r="DN261" s="29"/>
      <c r="DO261" s="29"/>
      <c r="DP261" s="29"/>
      <c r="DQ261" s="29"/>
      <c r="DR261" s="29"/>
      <c r="DS261" s="29"/>
      <c r="DT261" s="29"/>
      <c r="DU261" s="29"/>
      <c r="DV261" s="29"/>
      <c r="DW261" s="29"/>
      <c r="DX261" s="29"/>
      <c r="DY261" s="29"/>
      <c r="DZ261" s="29"/>
      <c r="EA261" s="29"/>
      <c r="EB261" s="29"/>
      <c r="EC261" s="29"/>
      <c r="ED261" s="29"/>
      <c r="EE261" s="29"/>
      <c r="EF261" s="29"/>
      <c r="EG261" s="29"/>
      <c r="EH261" s="29"/>
      <c r="EI261" s="29"/>
      <c r="EJ261" s="29"/>
      <c r="EK261" s="29"/>
      <c r="EL261" s="29"/>
      <c r="EM261" s="29"/>
      <c r="EN261" s="29"/>
      <c r="EO261" s="29"/>
      <c r="EP261" s="29"/>
      <c r="EQ261" s="29"/>
      <c r="ER261" s="29"/>
      <c r="ES261" s="29"/>
      <c r="ET261" s="29"/>
      <c r="EU261" s="29"/>
      <c r="EV261" s="29"/>
      <c r="EW261" s="29"/>
      <c r="EX261" s="29"/>
      <c r="EY261" s="29"/>
      <c r="EZ261" s="29"/>
      <c r="FA261" s="29"/>
    </row>
    <row r="262" spans="1:157" s="17" customFormat="1" x14ac:dyDescent="0.3">
      <c r="A262" s="27"/>
      <c r="B262" s="28"/>
      <c r="F262" s="19"/>
      <c r="H262" s="24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  <c r="AX262" s="29"/>
      <c r="AY262" s="29"/>
      <c r="AZ262" s="29"/>
      <c r="BA262" s="29"/>
      <c r="BB262" s="29"/>
      <c r="BC262" s="29"/>
      <c r="BD262" s="29"/>
      <c r="BE262" s="29"/>
      <c r="BF262" s="29"/>
      <c r="BG262" s="29"/>
      <c r="BH262" s="29"/>
      <c r="BI262" s="29"/>
      <c r="BJ262" s="29"/>
      <c r="BK262" s="29"/>
      <c r="BL262" s="29"/>
      <c r="BM262" s="29"/>
      <c r="BN262" s="29"/>
      <c r="BO262" s="29"/>
      <c r="BP262" s="29"/>
      <c r="BQ262" s="29"/>
      <c r="BR262" s="29"/>
      <c r="BS262" s="29"/>
      <c r="BT262" s="29"/>
      <c r="BU262" s="29"/>
      <c r="BV262" s="29"/>
      <c r="BW262" s="29"/>
      <c r="BX262" s="29"/>
      <c r="BY262" s="29"/>
      <c r="BZ262" s="29"/>
      <c r="CA262" s="29"/>
      <c r="CB262" s="29"/>
      <c r="CC262" s="29"/>
      <c r="CD262" s="29"/>
      <c r="CE262" s="29"/>
      <c r="CF262" s="29"/>
      <c r="CG262" s="29"/>
      <c r="CH262" s="29"/>
      <c r="CI262" s="29"/>
      <c r="CJ262" s="29"/>
      <c r="CK262" s="29"/>
      <c r="CL262" s="29"/>
      <c r="CM262" s="29"/>
      <c r="CN262" s="29"/>
      <c r="CO262" s="29"/>
      <c r="CP262" s="29"/>
      <c r="CQ262" s="29"/>
      <c r="CR262" s="29"/>
      <c r="CS262" s="29"/>
      <c r="CT262" s="29"/>
      <c r="CU262" s="29"/>
      <c r="CV262" s="29"/>
      <c r="CW262" s="29"/>
      <c r="CX262" s="29"/>
      <c r="CY262" s="29"/>
      <c r="CZ262" s="29"/>
      <c r="DA262" s="29"/>
      <c r="DB262" s="29"/>
      <c r="DC262" s="29"/>
      <c r="DD262" s="29"/>
      <c r="DE262" s="29"/>
      <c r="DF262" s="29"/>
      <c r="DG262" s="29"/>
      <c r="DH262" s="29"/>
      <c r="DI262" s="29"/>
      <c r="DJ262" s="29"/>
      <c r="DK262" s="29"/>
      <c r="DL262" s="29"/>
      <c r="DM262" s="29"/>
      <c r="DN262" s="29"/>
      <c r="DO262" s="29"/>
      <c r="DP262" s="29"/>
      <c r="DQ262" s="29"/>
      <c r="DR262" s="29"/>
      <c r="DS262" s="29"/>
      <c r="DT262" s="29"/>
      <c r="DU262" s="29"/>
      <c r="DV262" s="29"/>
      <c r="DW262" s="29"/>
      <c r="DX262" s="29"/>
      <c r="DY262" s="29"/>
      <c r="DZ262" s="29"/>
      <c r="EA262" s="29"/>
      <c r="EB262" s="29"/>
      <c r="EC262" s="29"/>
      <c r="ED262" s="29"/>
      <c r="EE262" s="29"/>
      <c r="EF262" s="29"/>
      <c r="EG262" s="29"/>
      <c r="EH262" s="29"/>
      <c r="EI262" s="29"/>
      <c r="EJ262" s="29"/>
      <c r="EK262" s="29"/>
      <c r="EL262" s="29"/>
      <c r="EM262" s="29"/>
      <c r="EN262" s="29"/>
      <c r="EO262" s="29"/>
      <c r="EP262" s="29"/>
      <c r="EQ262" s="29"/>
      <c r="ER262" s="29"/>
      <c r="ES262" s="29"/>
      <c r="ET262" s="29"/>
      <c r="EU262" s="29"/>
      <c r="EV262" s="29"/>
      <c r="EW262" s="29"/>
      <c r="EX262" s="29"/>
      <c r="EY262" s="29"/>
      <c r="EZ262" s="29"/>
      <c r="FA262" s="29"/>
    </row>
    <row r="263" spans="1:157" s="17" customFormat="1" x14ac:dyDescent="0.3">
      <c r="A263" s="27"/>
      <c r="B263" s="28"/>
      <c r="F263" s="19"/>
      <c r="H263" s="24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/>
      <c r="AY263" s="29"/>
      <c r="AZ263" s="29"/>
      <c r="BA263" s="29"/>
      <c r="BB263" s="29"/>
      <c r="BC263" s="29"/>
      <c r="BD263" s="29"/>
      <c r="BE263" s="29"/>
      <c r="BF263" s="29"/>
      <c r="BG263" s="29"/>
      <c r="BH263" s="29"/>
      <c r="BI263" s="29"/>
      <c r="BJ263" s="29"/>
      <c r="BK263" s="29"/>
      <c r="BL263" s="29"/>
      <c r="BM263" s="29"/>
      <c r="BN263" s="29"/>
      <c r="BO263" s="29"/>
      <c r="BP263" s="29"/>
      <c r="BQ263" s="29"/>
      <c r="BR263" s="29"/>
      <c r="BS263" s="29"/>
      <c r="BT263" s="29"/>
      <c r="BU263" s="29"/>
      <c r="BV263" s="29"/>
      <c r="BW263" s="29"/>
      <c r="BX263" s="29"/>
      <c r="BY263" s="29"/>
      <c r="BZ263" s="29"/>
      <c r="CA263" s="29"/>
      <c r="CB263" s="29"/>
      <c r="CC263" s="29"/>
      <c r="CD263" s="29"/>
      <c r="CE263" s="29"/>
      <c r="CF263" s="29"/>
      <c r="CG263" s="29"/>
      <c r="CH263" s="29"/>
      <c r="CI263" s="29"/>
      <c r="CJ263" s="29"/>
      <c r="CK263" s="29"/>
      <c r="CL263" s="29"/>
      <c r="CM263" s="29"/>
      <c r="CN263" s="29"/>
      <c r="CO263" s="29"/>
      <c r="CP263" s="29"/>
      <c r="CQ263" s="29"/>
      <c r="CR263" s="29"/>
      <c r="CS263" s="29"/>
      <c r="CT263" s="29"/>
      <c r="CU263" s="29"/>
      <c r="CV263" s="29"/>
      <c r="CW263" s="29"/>
      <c r="CX263" s="29"/>
      <c r="CY263" s="29"/>
      <c r="CZ263" s="29"/>
      <c r="DA263" s="29"/>
      <c r="DB263" s="29"/>
      <c r="DC263" s="29"/>
      <c r="DD263" s="29"/>
      <c r="DE263" s="29"/>
      <c r="DF263" s="29"/>
      <c r="DG263" s="29"/>
      <c r="DH263" s="29"/>
      <c r="DI263" s="29"/>
      <c r="DJ263" s="29"/>
      <c r="DK263" s="29"/>
      <c r="DL263" s="29"/>
      <c r="DM263" s="29"/>
      <c r="DN263" s="29"/>
      <c r="DO263" s="29"/>
      <c r="DP263" s="29"/>
      <c r="DQ263" s="29"/>
      <c r="DR263" s="29"/>
      <c r="DS263" s="29"/>
      <c r="DT263" s="29"/>
      <c r="DU263" s="29"/>
      <c r="DV263" s="29"/>
      <c r="DW263" s="29"/>
      <c r="DX263" s="29"/>
      <c r="DY263" s="29"/>
      <c r="DZ263" s="29"/>
      <c r="EA263" s="29"/>
      <c r="EB263" s="29"/>
      <c r="EC263" s="29"/>
      <c r="ED263" s="29"/>
      <c r="EE263" s="29"/>
      <c r="EF263" s="29"/>
      <c r="EG263" s="29"/>
      <c r="EH263" s="29"/>
      <c r="EI263" s="29"/>
      <c r="EJ263" s="29"/>
      <c r="EK263" s="29"/>
      <c r="EL263" s="29"/>
      <c r="EM263" s="29"/>
      <c r="EN263" s="29"/>
      <c r="EO263" s="29"/>
      <c r="EP263" s="29"/>
      <c r="EQ263" s="29"/>
      <c r="ER263" s="29"/>
      <c r="ES263" s="29"/>
      <c r="ET263" s="29"/>
      <c r="EU263" s="29"/>
      <c r="EV263" s="29"/>
      <c r="EW263" s="29"/>
      <c r="EX263" s="29"/>
      <c r="EY263" s="29"/>
      <c r="EZ263" s="29"/>
      <c r="FA263" s="29"/>
    </row>
    <row r="264" spans="1:157" s="17" customFormat="1" x14ac:dyDescent="0.3">
      <c r="A264" s="27"/>
      <c r="B264" s="28"/>
      <c r="F264" s="19"/>
      <c r="H264" s="24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  <c r="AP264" s="29"/>
      <c r="AQ264" s="29"/>
      <c r="AR264" s="29"/>
      <c r="AS264" s="29"/>
      <c r="AT264" s="29"/>
      <c r="AU264" s="29"/>
      <c r="AV264" s="29"/>
      <c r="AW264" s="29"/>
      <c r="AX264" s="29"/>
      <c r="AY264" s="29"/>
      <c r="AZ264" s="29"/>
      <c r="BA264" s="29"/>
      <c r="BB264" s="29"/>
      <c r="BC264" s="29"/>
      <c r="BD264" s="29"/>
      <c r="BE264" s="29"/>
      <c r="BF264" s="29"/>
      <c r="BG264" s="29"/>
      <c r="BH264" s="29"/>
      <c r="BI264" s="29"/>
      <c r="BJ264" s="29"/>
      <c r="BK264" s="29"/>
      <c r="BL264" s="29"/>
      <c r="BM264" s="29"/>
      <c r="BN264" s="29"/>
      <c r="BO264" s="29"/>
      <c r="BP264" s="29"/>
      <c r="BQ264" s="29"/>
      <c r="BR264" s="29"/>
      <c r="BS264" s="29"/>
      <c r="BT264" s="29"/>
      <c r="BU264" s="29"/>
      <c r="BV264" s="29"/>
      <c r="BW264" s="29"/>
      <c r="BX264" s="29"/>
      <c r="BY264" s="29"/>
      <c r="BZ264" s="29"/>
      <c r="CA264" s="29"/>
      <c r="CB264" s="29"/>
      <c r="CC264" s="29"/>
      <c r="CD264" s="29"/>
      <c r="CE264" s="29"/>
      <c r="CF264" s="29"/>
      <c r="CG264" s="29"/>
      <c r="CH264" s="29"/>
      <c r="CI264" s="29"/>
      <c r="CJ264" s="29"/>
      <c r="CK264" s="29"/>
      <c r="CL264" s="29"/>
      <c r="CM264" s="29"/>
      <c r="CN264" s="29"/>
      <c r="CO264" s="29"/>
      <c r="CP264" s="29"/>
      <c r="CQ264" s="29"/>
      <c r="CR264" s="29"/>
      <c r="CS264" s="29"/>
      <c r="CT264" s="29"/>
      <c r="CU264" s="29"/>
      <c r="CV264" s="29"/>
      <c r="CW264" s="29"/>
      <c r="CX264" s="29"/>
      <c r="CY264" s="29"/>
      <c r="CZ264" s="29"/>
      <c r="DA264" s="29"/>
      <c r="DB264" s="29"/>
      <c r="DC264" s="29"/>
      <c r="DD264" s="29"/>
      <c r="DE264" s="29"/>
      <c r="DF264" s="29"/>
      <c r="DG264" s="29"/>
      <c r="DH264" s="29"/>
      <c r="DI264" s="29"/>
      <c r="DJ264" s="29"/>
      <c r="DK264" s="29"/>
      <c r="DL264" s="29"/>
      <c r="DM264" s="29"/>
      <c r="DN264" s="29"/>
      <c r="DO264" s="29"/>
      <c r="DP264" s="29"/>
      <c r="DQ264" s="29"/>
      <c r="DR264" s="29"/>
      <c r="DS264" s="29"/>
      <c r="DT264" s="29"/>
      <c r="DU264" s="29"/>
      <c r="DV264" s="29"/>
      <c r="DW264" s="29"/>
      <c r="DX264" s="29"/>
      <c r="DY264" s="29"/>
      <c r="DZ264" s="29"/>
      <c r="EA264" s="29"/>
      <c r="EB264" s="29"/>
      <c r="EC264" s="29"/>
      <c r="ED264" s="29"/>
      <c r="EE264" s="29"/>
      <c r="EF264" s="29"/>
      <c r="EG264" s="29"/>
      <c r="EH264" s="29"/>
      <c r="EI264" s="29"/>
      <c r="EJ264" s="29"/>
      <c r="EK264" s="29"/>
      <c r="EL264" s="29"/>
      <c r="EM264" s="29"/>
      <c r="EN264" s="29"/>
      <c r="EO264" s="29"/>
      <c r="EP264" s="29"/>
      <c r="EQ264" s="29"/>
      <c r="ER264" s="29"/>
      <c r="ES264" s="29"/>
      <c r="ET264" s="29"/>
      <c r="EU264" s="29"/>
      <c r="EV264" s="29"/>
      <c r="EW264" s="29"/>
      <c r="EX264" s="29"/>
      <c r="EY264" s="29"/>
      <c r="EZ264" s="29"/>
      <c r="FA264" s="29"/>
    </row>
    <row r="265" spans="1:157" s="17" customFormat="1" x14ac:dyDescent="0.3">
      <c r="A265" s="27"/>
      <c r="B265" s="28"/>
      <c r="F265" s="19"/>
      <c r="H265" s="24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  <c r="AP265" s="29"/>
      <c r="AQ265" s="29"/>
      <c r="AR265" s="29"/>
      <c r="AS265" s="29"/>
      <c r="AT265" s="29"/>
      <c r="AU265" s="29"/>
      <c r="AV265" s="29"/>
      <c r="AW265" s="29"/>
      <c r="AX265" s="29"/>
      <c r="AY265" s="29"/>
      <c r="AZ265" s="29"/>
      <c r="BA265" s="29"/>
      <c r="BB265" s="29"/>
      <c r="BC265" s="29"/>
      <c r="BD265" s="29"/>
      <c r="BE265" s="29"/>
      <c r="BF265" s="29"/>
      <c r="BG265" s="29"/>
      <c r="BH265" s="29"/>
      <c r="BI265" s="29"/>
      <c r="BJ265" s="29"/>
      <c r="BK265" s="29"/>
      <c r="BL265" s="29"/>
      <c r="BM265" s="29"/>
      <c r="BN265" s="29"/>
      <c r="BO265" s="29"/>
      <c r="BP265" s="29"/>
      <c r="BQ265" s="29"/>
      <c r="BR265" s="29"/>
      <c r="BS265" s="29"/>
      <c r="BT265" s="29"/>
      <c r="BU265" s="29"/>
      <c r="BV265" s="29"/>
      <c r="BW265" s="29"/>
      <c r="BX265" s="29"/>
      <c r="BY265" s="29"/>
      <c r="BZ265" s="29"/>
      <c r="CA265" s="29"/>
      <c r="CB265" s="29"/>
      <c r="CC265" s="29"/>
      <c r="CD265" s="29"/>
      <c r="CE265" s="29"/>
      <c r="CF265" s="29"/>
      <c r="CG265" s="29"/>
      <c r="CH265" s="29"/>
      <c r="CI265" s="29"/>
      <c r="CJ265" s="29"/>
      <c r="CK265" s="29"/>
      <c r="CL265" s="29"/>
      <c r="CM265" s="29"/>
      <c r="CN265" s="29"/>
      <c r="CO265" s="29"/>
      <c r="CP265" s="29"/>
      <c r="CQ265" s="29"/>
      <c r="CR265" s="29"/>
      <c r="CS265" s="29"/>
      <c r="CT265" s="29"/>
      <c r="CU265" s="29"/>
      <c r="CV265" s="29"/>
      <c r="CW265" s="29"/>
      <c r="CX265" s="29"/>
      <c r="CY265" s="29"/>
      <c r="CZ265" s="29"/>
      <c r="DA265" s="29"/>
      <c r="DB265" s="29"/>
      <c r="DC265" s="29"/>
      <c r="DD265" s="29"/>
      <c r="DE265" s="29"/>
      <c r="DF265" s="29"/>
      <c r="DG265" s="29"/>
      <c r="DH265" s="29"/>
      <c r="DI265" s="29"/>
      <c r="DJ265" s="29"/>
      <c r="DK265" s="29"/>
      <c r="DL265" s="29"/>
      <c r="DM265" s="29"/>
      <c r="DN265" s="29"/>
      <c r="DO265" s="29"/>
      <c r="DP265" s="29"/>
      <c r="DQ265" s="29"/>
      <c r="DR265" s="29"/>
      <c r="DS265" s="29"/>
      <c r="DT265" s="29"/>
      <c r="DU265" s="29"/>
      <c r="DV265" s="29"/>
      <c r="DW265" s="29"/>
      <c r="DX265" s="29"/>
      <c r="DY265" s="29"/>
      <c r="DZ265" s="29"/>
      <c r="EA265" s="29"/>
      <c r="EB265" s="29"/>
      <c r="EC265" s="29"/>
      <c r="ED265" s="29"/>
      <c r="EE265" s="29"/>
      <c r="EF265" s="29"/>
      <c r="EG265" s="29"/>
      <c r="EH265" s="29"/>
      <c r="EI265" s="29"/>
      <c r="EJ265" s="29"/>
      <c r="EK265" s="29"/>
      <c r="EL265" s="29"/>
      <c r="EM265" s="29"/>
      <c r="EN265" s="29"/>
      <c r="EO265" s="29"/>
      <c r="EP265" s="29"/>
      <c r="EQ265" s="29"/>
      <c r="ER265" s="29"/>
      <c r="ES265" s="29"/>
      <c r="ET265" s="29"/>
      <c r="EU265" s="29"/>
      <c r="EV265" s="29"/>
      <c r="EW265" s="29"/>
      <c r="EX265" s="29"/>
      <c r="EY265" s="29"/>
      <c r="EZ265" s="29"/>
      <c r="FA265" s="29"/>
    </row>
    <row r="266" spans="1:157" s="17" customFormat="1" x14ac:dyDescent="0.3">
      <c r="A266" s="27"/>
      <c r="B266" s="28"/>
      <c r="F266" s="19"/>
      <c r="H266" s="24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  <c r="AP266" s="29"/>
      <c r="AQ266" s="29"/>
      <c r="AR266" s="29"/>
      <c r="AS266" s="29"/>
      <c r="AT266" s="29"/>
      <c r="AU266" s="29"/>
      <c r="AV266" s="29"/>
      <c r="AW266" s="29"/>
      <c r="AX266" s="29"/>
      <c r="AY266" s="29"/>
      <c r="AZ266" s="29"/>
      <c r="BA266" s="29"/>
      <c r="BB266" s="29"/>
      <c r="BC266" s="29"/>
      <c r="BD266" s="29"/>
      <c r="BE266" s="29"/>
      <c r="BF266" s="29"/>
      <c r="BG266" s="29"/>
      <c r="BH266" s="29"/>
      <c r="BI266" s="29"/>
      <c r="BJ266" s="29"/>
      <c r="BK266" s="29"/>
      <c r="BL266" s="29"/>
      <c r="BM266" s="29"/>
      <c r="BN266" s="29"/>
      <c r="BO266" s="29"/>
      <c r="BP266" s="29"/>
      <c r="BQ266" s="29"/>
      <c r="BR266" s="29"/>
      <c r="BS266" s="29"/>
      <c r="BT266" s="29"/>
      <c r="BU266" s="29"/>
      <c r="BV266" s="29"/>
      <c r="BW266" s="29"/>
      <c r="BX266" s="29"/>
      <c r="BY266" s="29"/>
      <c r="BZ266" s="29"/>
      <c r="CA266" s="29"/>
      <c r="CB266" s="29"/>
      <c r="CC266" s="29"/>
      <c r="CD266" s="29"/>
      <c r="CE266" s="29"/>
      <c r="CF266" s="29"/>
      <c r="CG266" s="29"/>
      <c r="CH266" s="29"/>
      <c r="CI266" s="29"/>
      <c r="CJ266" s="29"/>
      <c r="CK266" s="29"/>
      <c r="CL266" s="29"/>
      <c r="CM266" s="29"/>
      <c r="CN266" s="29"/>
      <c r="CO266" s="29"/>
      <c r="CP266" s="29"/>
      <c r="CQ266" s="29"/>
      <c r="CR266" s="29"/>
      <c r="CS266" s="29"/>
      <c r="CT266" s="29"/>
      <c r="CU266" s="29"/>
      <c r="CV266" s="29"/>
      <c r="CW266" s="29"/>
      <c r="CX266" s="29"/>
      <c r="CY266" s="29"/>
      <c r="CZ266" s="29"/>
      <c r="DA266" s="29"/>
      <c r="DB266" s="29"/>
      <c r="DC266" s="29"/>
      <c r="DD266" s="29"/>
      <c r="DE266" s="29"/>
      <c r="DF266" s="29"/>
      <c r="DG266" s="29"/>
      <c r="DH266" s="29"/>
      <c r="DI266" s="29"/>
      <c r="DJ266" s="29"/>
      <c r="DK266" s="29"/>
      <c r="DL266" s="29"/>
      <c r="DM266" s="29"/>
      <c r="DN266" s="29"/>
      <c r="DO266" s="29"/>
      <c r="DP266" s="29"/>
      <c r="DQ266" s="29"/>
      <c r="DR266" s="29"/>
      <c r="DS266" s="29"/>
      <c r="DT266" s="29"/>
      <c r="DU266" s="29"/>
      <c r="DV266" s="29"/>
      <c r="DW266" s="29"/>
      <c r="DX266" s="29"/>
      <c r="DY266" s="29"/>
      <c r="DZ266" s="29"/>
      <c r="EA266" s="29"/>
      <c r="EB266" s="29"/>
      <c r="EC266" s="29"/>
      <c r="ED266" s="29"/>
      <c r="EE266" s="29"/>
      <c r="EF266" s="29"/>
      <c r="EG266" s="29"/>
      <c r="EH266" s="29"/>
      <c r="EI266" s="29"/>
      <c r="EJ266" s="29"/>
      <c r="EK266" s="29"/>
      <c r="EL266" s="29"/>
      <c r="EM266" s="29"/>
      <c r="EN266" s="29"/>
      <c r="EO266" s="29"/>
      <c r="EP266" s="29"/>
      <c r="EQ266" s="29"/>
      <c r="ER266" s="29"/>
      <c r="ES266" s="29"/>
      <c r="ET266" s="29"/>
      <c r="EU266" s="29"/>
      <c r="EV266" s="29"/>
      <c r="EW266" s="29"/>
      <c r="EX266" s="29"/>
      <c r="EY266" s="29"/>
      <c r="EZ266" s="29"/>
      <c r="FA266" s="29"/>
    </row>
    <row r="267" spans="1:157" s="17" customFormat="1" x14ac:dyDescent="0.3">
      <c r="A267" s="27"/>
      <c r="B267" s="28"/>
      <c r="F267" s="19"/>
      <c r="H267" s="24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  <c r="AP267" s="29"/>
      <c r="AQ267" s="29"/>
      <c r="AR267" s="29"/>
      <c r="AS267" s="29"/>
      <c r="AT267" s="29"/>
      <c r="AU267" s="29"/>
      <c r="AV267" s="29"/>
      <c r="AW267" s="29"/>
      <c r="AX267" s="29"/>
      <c r="AY267" s="29"/>
      <c r="AZ267" s="29"/>
      <c r="BA267" s="29"/>
      <c r="BB267" s="29"/>
      <c r="BC267" s="29"/>
      <c r="BD267" s="29"/>
      <c r="BE267" s="29"/>
      <c r="BF267" s="29"/>
      <c r="BG267" s="29"/>
      <c r="BH267" s="29"/>
      <c r="BI267" s="29"/>
      <c r="BJ267" s="29"/>
      <c r="BK267" s="29"/>
      <c r="BL267" s="29"/>
      <c r="BM267" s="29"/>
      <c r="BN267" s="29"/>
      <c r="BO267" s="29"/>
      <c r="BP267" s="29"/>
      <c r="BQ267" s="29"/>
      <c r="BR267" s="29"/>
      <c r="BS267" s="29"/>
      <c r="BT267" s="29"/>
      <c r="BU267" s="29"/>
      <c r="BV267" s="29"/>
      <c r="BW267" s="29"/>
      <c r="BX267" s="29"/>
      <c r="BY267" s="29"/>
      <c r="BZ267" s="29"/>
      <c r="CA267" s="29"/>
      <c r="CB267" s="29"/>
      <c r="CC267" s="29"/>
      <c r="CD267" s="29"/>
      <c r="CE267" s="29"/>
      <c r="CF267" s="29"/>
      <c r="CG267" s="29"/>
      <c r="CH267" s="29"/>
      <c r="CI267" s="29"/>
      <c r="CJ267" s="29"/>
      <c r="CK267" s="29"/>
      <c r="CL267" s="29"/>
      <c r="CM267" s="29"/>
      <c r="CN267" s="29"/>
      <c r="CO267" s="29"/>
      <c r="CP267" s="29"/>
      <c r="CQ267" s="29"/>
      <c r="CR267" s="29"/>
      <c r="CS267" s="29"/>
      <c r="CT267" s="29"/>
      <c r="CU267" s="29"/>
      <c r="CV267" s="29"/>
      <c r="CW267" s="29"/>
      <c r="CX267" s="29"/>
      <c r="CY267" s="29"/>
      <c r="CZ267" s="29"/>
      <c r="DA267" s="29"/>
      <c r="DB267" s="29"/>
      <c r="DC267" s="29"/>
      <c r="DD267" s="29"/>
      <c r="DE267" s="29"/>
      <c r="DF267" s="29"/>
      <c r="DG267" s="29"/>
      <c r="DH267" s="29"/>
      <c r="DI267" s="29"/>
      <c r="DJ267" s="29"/>
      <c r="DK267" s="29"/>
      <c r="DL267" s="29"/>
      <c r="DM267" s="29"/>
      <c r="DN267" s="29"/>
      <c r="DO267" s="29"/>
      <c r="DP267" s="29"/>
      <c r="DQ267" s="29"/>
      <c r="DR267" s="29"/>
      <c r="DS267" s="29"/>
      <c r="DT267" s="29"/>
      <c r="DU267" s="29"/>
      <c r="DV267" s="29"/>
      <c r="DW267" s="29"/>
      <c r="DX267" s="29"/>
      <c r="DY267" s="29"/>
      <c r="DZ267" s="29"/>
      <c r="EA267" s="29"/>
      <c r="EB267" s="29"/>
      <c r="EC267" s="29"/>
      <c r="ED267" s="29"/>
      <c r="EE267" s="29"/>
      <c r="EF267" s="29"/>
      <c r="EG267" s="29"/>
      <c r="EH267" s="29"/>
      <c r="EI267" s="29"/>
      <c r="EJ267" s="29"/>
      <c r="EK267" s="29"/>
      <c r="EL267" s="29"/>
      <c r="EM267" s="29"/>
      <c r="EN267" s="29"/>
      <c r="EO267" s="29"/>
      <c r="EP267" s="29"/>
      <c r="EQ267" s="29"/>
      <c r="ER267" s="29"/>
      <c r="ES267" s="29"/>
      <c r="ET267" s="29"/>
      <c r="EU267" s="29"/>
      <c r="EV267" s="29"/>
      <c r="EW267" s="29"/>
      <c r="EX267" s="29"/>
      <c r="EY267" s="29"/>
      <c r="EZ267" s="29"/>
      <c r="FA267" s="29"/>
    </row>
    <row r="268" spans="1:157" s="17" customFormat="1" x14ac:dyDescent="0.3">
      <c r="A268" s="27"/>
      <c r="B268" s="28"/>
      <c r="F268" s="19"/>
      <c r="H268" s="24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  <c r="AW268" s="29"/>
      <c r="AX268" s="29"/>
      <c r="AY268" s="29"/>
      <c r="AZ268" s="29"/>
      <c r="BA268" s="29"/>
      <c r="BB268" s="29"/>
      <c r="BC268" s="29"/>
      <c r="BD268" s="29"/>
      <c r="BE268" s="29"/>
      <c r="BF268" s="29"/>
      <c r="BG268" s="29"/>
      <c r="BH268" s="29"/>
      <c r="BI268" s="29"/>
      <c r="BJ268" s="29"/>
      <c r="BK268" s="29"/>
      <c r="BL268" s="29"/>
      <c r="BM268" s="29"/>
      <c r="BN268" s="29"/>
      <c r="BO268" s="29"/>
      <c r="BP268" s="29"/>
      <c r="BQ268" s="29"/>
      <c r="BR268" s="29"/>
      <c r="BS268" s="29"/>
      <c r="BT268" s="29"/>
      <c r="BU268" s="29"/>
      <c r="BV268" s="29"/>
      <c r="BW268" s="29"/>
      <c r="BX268" s="29"/>
      <c r="BY268" s="29"/>
      <c r="BZ268" s="29"/>
      <c r="CA268" s="29"/>
      <c r="CB268" s="29"/>
      <c r="CC268" s="29"/>
      <c r="CD268" s="29"/>
      <c r="CE268" s="29"/>
      <c r="CF268" s="29"/>
      <c r="CG268" s="29"/>
      <c r="CH268" s="29"/>
      <c r="CI268" s="29"/>
      <c r="CJ268" s="29"/>
      <c r="CK268" s="29"/>
      <c r="CL268" s="29"/>
      <c r="CM268" s="29"/>
      <c r="CN268" s="29"/>
      <c r="CO268" s="29"/>
      <c r="CP268" s="29"/>
      <c r="CQ268" s="29"/>
      <c r="CR268" s="29"/>
      <c r="CS268" s="29"/>
      <c r="CT268" s="29"/>
      <c r="CU268" s="29"/>
      <c r="CV268" s="29"/>
      <c r="CW268" s="29"/>
      <c r="CX268" s="29"/>
      <c r="CY268" s="29"/>
      <c r="CZ268" s="29"/>
      <c r="DA268" s="29"/>
      <c r="DB268" s="29"/>
      <c r="DC268" s="29"/>
      <c r="DD268" s="29"/>
      <c r="DE268" s="29"/>
      <c r="DF268" s="29"/>
      <c r="DG268" s="29"/>
      <c r="DH268" s="29"/>
      <c r="DI268" s="29"/>
      <c r="DJ268" s="29"/>
      <c r="DK268" s="29"/>
      <c r="DL268" s="29"/>
      <c r="DM268" s="29"/>
      <c r="DN268" s="29"/>
      <c r="DO268" s="29"/>
      <c r="DP268" s="29"/>
      <c r="DQ268" s="29"/>
      <c r="DR268" s="29"/>
      <c r="DS268" s="29"/>
      <c r="DT268" s="29"/>
      <c r="DU268" s="29"/>
      <c r="DV268" s="29"/>
      <c r="DW268" s="29"/>
      <c r="DX268" s="29"/>
      <c r="DY268" s="29"/>
      <c r="DZ268" s="29"/>
      <c r="EA268" s="29"/>
      <c r="EB268" s="29"/>
      <c r="EC268" s="29"/>
      <c r="ED268" s="29"/>
      <c r="EE268" s="29"/>
      <c r="EF268" s="29"/>
      <c r="EG268" s="29"/>
      <c r="EH268" s="29"/>
      <c r="EI268" s="29"/>
      <c r="EJ268" s="29"/>
      <c r="EK268" s="29"/>
      <c r="EL268" s="29"/>
      <c r="EM268" s="29"/>
      <c r="EN268" s="29"/>
      <c r="EO268" s="29"/>
      <c r="EP268" s="29"/>
      <c r="EQ268" s="29"/>
      <c r="ER268" s="29"/>
      <c r="ES268" s="29"/>
      <c r="ET268" s="29"/>
      <c r="EU268" s="29"/>
      <c r="EV268" s="29"/>
      <c r="EW268" s="29"/>
      <c r="EX268" s="29"/>
      <c r="EY268" s="29"/>
      <c r="EZ268" s="29"/>
      <c r="FA268" s="29"/>
    </row>
    <row r="269" spans="1:157" s="17" customFormat="1" x14ac:dyDescent="0.3">
      <c r="A269" s="27"/>
      <c r="B269" s="28"/>
      <c r="F269" s="19"/>
      <c r="H269" s="24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  <c r="AT269" s="29"/>
      <c r="AU269" s="29"/>
      <c r="AV269" s="29"/>
      <c r="AW269" s="29"/>
      <c r="AX269" s="29"/>
      <c r="AY269" s="29"/>
      <c r="AZ269" s="29"/>
      <c r="BA269" s="29"/>
      <c r="BB269" s="29"/>
      <c r="BC269" s="29"/>
      <c r="BD269" s="29"/>
      <c r="BE269" s="29"/>
      <c r="BF269" s="29"/>
      <c r="BG269" s="29"/>
      <c r="BH269" s="29"/>
      <c r="BI269" s="29"/>
      <c r="BJ269" s="29"/>
      <c r="BK269" s="29"/>
      <c r="BL269" s="29"/>
      <c r="BM269" s="29"/>
      <c r="BN269" s="29"/>
      <c r="BO269" s="29"/>
      <c r="BP269" s="29"/>
      <c r="BQ269" s="29"/>
      <c r="BR269" s="29"/>
      <c r="BS269" s="29"/>
      <c r="BT269" s="29"/>
      <c r="BU269" s="29"/>
      <c r="BV269" s="29"/>
      <c r="BW269" s="29"/>
      <c r="BX269" s="29"/>
      <c r="BY269" s="29"/>
      <c r="BZ269" s="29"/>
      <c r="CA269" s="29"/>
      <c r="CB269" s="29"/>
      <c r="CC269" s="29"/>
      <c r="CD269" s="29"/>
      <c r="CE269" s="29"/>
      <c r="CF269" s="29"/>
      <c r="CG269" s="29"/>
      <c r="CH269" s="29"/>
      <c r="CI269" s="29"/>
      <c r="CJ269" s="29"/>
      <c r="CK269" s="29"/>
      <c r="CL269" s="29"/>
      <c r="CM269" s="29"/>
      <c r="CN269" s="29"/>
      <c r="CO269" s="29"/>
      <c r="CP269" s="29"/>
      <c r="CQ269" s="29"/>
      <c r="CR269" s="29"/>
      <c r="CS269" s="29"/>
      <c r="CT269" s="29"/>
      <c r="CU269" s="29"/>
      <c r="CV269" s="29"/>
      <c r="CW269" s="29"/>
      <c r="CX269" s="29"/>
      <c r="CY269" s="29"/>
      <c r="CZ269" s="29"/>
      <c r="DA269" s="29"/>
      <c r="DB269" s="29"/>
      <c r="DC269" s="29"/>
      <c r="DD269" s="29"/>
      <c r="DE269" s="29"/>
      <c r="DF269" s="29"/>
      <c r="DG269" s="29"/>
      <c r="DH269" s="29"/>
      <c r="DI269" s="29"/>
      <c r="DJ269" s="29"/>
      <c r="DK269" s="29"/>
      <c r="DL269" s="29"/>
      <c r="DM269" s="29"/>
      <c r="DN269" s="29"/>
      <c r="DO269" s="29"/>
      <c r="DP269" s="29"/>
      <c r="DQ269" s="29"/>
      <c r="DR269" s="29"/>
      <c r="DS269" s="29"/>
      <c r="DT269" s="29"/>
      <c r="DU269" s="29"/>
      <c r="DV269" s="29"/>
      <c r="DW269" s="29"/>
      <c r="DX269" s="29"/>
      <c r="DY269" s="29"/>
      <c r="DZ269" s="29"/>
      <c r="EA269" s="29"/>
      <c r="EB269" s="29"/>
      <c r="EC269" s="29"/>
      <c r="ED269" s="29"/>
      <c r="EE269" s="29"/>
      <c r="EF269" s="29"/>
      <c r="EG269" s="29"/>
      <c r="EH269" s="29"/>
      <c r="EI269" s="29"/>
      <c r="EJ269" s="29"/>
      <c r="EK269" s="29"/>
      <c r="EL269" s="29"/>
      <c r="EM269" s="29"/>
      <c r="EN269" s="29"/>
      <c r="EO269" s="29"/>
      <c r="EP269" s="29"/>
      <c r="EQ269" s="29"/>
      <c r="ER269" s="29"/>
      <c r="ES269" s="29"/>
      <c r="ET269" s="29"/>
      <c r="EU269" s="29"/>
      <c r="EV269" s="29"/>
      <c r="EW269" s="29"/>
      <c r="EX269" s="29"/>
      <c r="EY269" s="29"/>
      <c r="EZ269" s="29"/>
      <c r="FA269" s="29"/>
    </row>
    <row r="270" spans="1:157" s="17" customFormat="1" x14ac:dyDescent="0.3">
      <c r="A270" s="27"/>
      <c r="B270" s="28"/>
      <c r="F270" s="19"/>
      <c r="H270" s="24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/>
      <c r="AV270" s="29"/>
      <c r="AW270" s="29"/>
      <c r="AX270" s="29"/>
      <c r="AY270" s="29"/>
      <c r="AZ270" s="29"/>
      <c r="BA270" s="29"/>
      <c r="BB270" s="29"/>
      <c r="BC270" s="29"/>
      <c r="BD270" s="29"/>
      <c r="BE270" s="29"/>
      <c r="BF270" s="29"/>
      <c r="BG270" s="29"/>
      <c r="BH270" s="29"/>
      <c r="BI270" s="29"/>
      <c r="BJ270" s="29"/>
      <c r="BK270" s="29"/>
      <c r="BL270" s="29"/>
      <c r="BM270" s="29"/>
      <c r="BN270" s="29"/>
      <c r="BO270" s="29"/>
      <c r="BP270" s="29"/>
      <c r="BQ270" s="29"/>
      <c r="BR270" s="29"/>
      <c r="BS270" s="29"/>
      <c r="BT270" s="29"/>
      <c r="BU270" s="29"/>
      <c r="BV270" s="29"/>
      <c r="BW270" s="29"/>
      <c r="BX270" s="29"/>
      <c r="BY270" s="29"/>
      <c r="BZ270" s="29"/>
      <c r="CA270" s="29"/>
      <c r="CB270" s="29"/>
      <c r="CC270" s="29"/>
      <c r="CD270" s="29"/>
      <c r="CE270" s="29"/>
      <c r="CF270" s="29"/>
      <c r="CG270" s="29"/>
      <c r="CH270" s="29"/>
      <c r="CI270" s="29"/>
      <c r="CJ270" s="29"/>
      <c r="CK270" s="29"/>
      <c r="CL270" s="29"/>
      <c r="CM270" s="29"/>
      <c r="CN270" s="29"/>
      <c r="CO270" s="29"/>
      <c r="CP270" s="29"/>
      <c r="CQ270" s="29"/>
      <c r="CR270" s="29"/>
      <c r="CS270" s="29"/>
      <c r="CT270" s="29"/>
      <c r="CU270" s="29"/>
      <c r="CV270" s="29"/>
      <c r="CW270" s="29"/>
      <c r="CX270" s="29"/>
      <c r="CY270" s="29"/>
      <c r="CZ270" s="29"/>
      <c r="DA270" s="29"/>
      <c r="DB270" s="29"/>
      <c r="DC270" s="29"/>
      <c r="DD270" s="29"/>
      <c r="DE270" s="29"/>
      <c r="DF270" s="29"/>
      <c r="DG270" s="29"/>
      <c r="DH270" s="29"/>
      <c r="DI270" s="29"/>
      <c r="DJ270" s="29"/>
      <c r="DK270" s="29"/>
      <c r="DL270" s="29"/>
      <c r="DM270" s="29"/>
      <c r="DN270" s="29"/>
      <c r="DO270" s="29"/>
      <c r="DP270" s="29"/>
      <c r="DQ270" s="29"/>
      <c r="DR270" s="29"/>
      <c r="DS270" s="29"/>
      <c r="DT270" s="29"/>
      <c r="DU270" s="29"/>
      <c r="DV270" s="29"/>
      <c r="DW270" s="29"/>
      <c r="DX270" s="29"/>
      <c r="DY270" s="29"/>
      <c r="DZ270" s="29"/>
      <c r="EA270" s="29"/>
      <c r="EB270" s="29"/>
      <c r="EC270" s="29"/>
      <c r="ED270" s="29"/>
      <c r="EE270" s="29"/>
      <c r="EF270" s="29"/>
      <c r="EG270" s="29"/>
      <c r="EH270" s="29"/>
      <c r="EI270" s="29"/>
      <c r="EJ270" s="29"/>
      <c r="EK270" s="29"/>
      <c r="EL270" s="29"/>
      <c r="EM270" s="29"/>
      <c r="EN270" s="29"/>
      <c r="EO270" s="29"/>
      <c r="EP270" s="29"/>
      <c r="EQ270" s="29"/>
      <c r="ER270" s="29"/>
      <c r="ES270" s="29"/>
      <c r="ET270" s="29"/>
      <c r="EU270" s="29"/>
      <c r="EV270" s="29"/>
      <c r="EW270" s="29"/>
      <c r="EX270" s="29"/>
      <c r="EY270" s="29"/>
      <c r="EZ270" s="29"/>
      <c r="FA270" s="29"/>
    </row>
    <row r="271" spans="1:157" s="17" customFormat="1" x14ac:dyDescent="0.3">
      <c r="A271" s="27"/>
      <c r="B271" s="28"/>
      <c r="F271" s="19"/>
      <c r="H271" s="24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  <c r="AP271" s="29"/>
      <c r="AQ271" s="29"/>
      <c r="AR271" s="29"/>
      <c r="AS271" s="29"/>
      <c r="AT271" s="29"/>
      <c r="AU271" s="29"/>
      <c r="AV271" s="29"/>
      <c r="AW271" s="29"/>
      <c r="AX271" s="29"/>
      <c r="AY271" s="29"/>
      <c r="AZ271" s="29"/>
      <c r="BA271" s="29"/>
      <c r="BB271" s="29"/>
      <c r="BC271" s="29"/>
      <c r="BD271" s="29"/>
      <c r="BE271" s="29"/>
      <c r="BF271" s="29"/>
      <c r="BG271" s="29"/>
      <c r="BH271" s="29"/>
      <c r="BI271" s="29"/>
      <c r="BJ271" s="29"/>
      <c r="BK271" s="29"/>
      <c r="BL271" s="29"/>
      <c r="BM271" s="29"/>
      <c r="BN271" s="29"/>
      <c r="BO271" s="29"/>
      <c r="BP271" s="29"/>
      <c r="BQ271" s="29"/>
      <c r="BR271" s="29"/>
      <c r="BS271" s="29"/>
      <c r="BT271" s="29"/>
      <c r="BU271" s="29"/>
      <c r="BV271" s="29"/>
      <c r="BW271" s="29"/>
      <c r="BX271" s="29"/>
      <c r="BY271" s="29"/>
      <c r="BZ271" s="29"/>
      <c r="CA271" s="29"/>
      <c r="CB271" s="29"/>
      <c r="CC271" s="29"/>
      <c r="CD271" s="29"/>
      <c r="CE271" s="29"/>
      <c r="CF271" s="29"/>
      <c r="CG271" s="29"/>
      <c r="CH271" s="29"/>
      <c r="CI271" s="29"/>
      <c r="CJ271" s="29"/>
      <c r="CK271" s="29"/>
      <c r="CL271" s="29"/>
      <c r="CM271" s="29"/>
      <c r="CN271" s="29"/>
      <c r="CO271" s="29"/>
      <c r="CP271" s="29"/>
      <c r="CQ271" s="29"/>
      <c r="CR271" s="29"/>
      <c r="CS271" s="29"/>
      <c r="CT271" s="29"/>
      <c r="CU271" s="29"/>
      <c r="CV271" s="29"/>
      <c r="CW271" s="29"/>
      <c r="CX271" s="29"/>
      <c r="CY271" s="29"/>
      <c r="CZ271" s="29"/>
      <c r="DA271" s="29"/>
      <c r="DB271" s="29"/>
      <c r="DC271" s="29"/>
      <c r="DD271" s="29"/>
      <c r="DE271" s="29"/>
      <c r="DF271" s="29"/>
      <c r="DG271" s="29"/>
      <c r="DH271" s="29"/>
      <c r="DI271" s="29"/>
      <c r="DJ271" s="29"/>
      <c r="DK271" s="29"/>
      <c r="DL271" s="29"/>
      <c r="DM271" s="29"/>
      <c r="DN271" s="29"/>
      <c r="DO271" s="29"/>
      <c r="DP271" s="29"/>
      <c r="DQ271" s="29"/>
      <c r="DR271" s="29"/>
      <c r="DS271" s="29"/>
      <c r="DT271" s="29"/>
      <c r="DU271" s="29"/>
      <c r="DV271" s="29"/>
      <c r="DW271" s="29"/>
      <c r="DX271" s="29"/>
      <c r="DY271" s="29"/>
      <c r="DZ271" s="29"/>
      <c r="EA271" s="29"/>
      <c r="EB271" s="29"/>
      <c r="EC271" s="29"/>
      <c r="ED271" s="29"/>
      <c r="EE271" s="29"/>
      <c r="EF271" s="29"/>
      <c r="EG271" s="29"/>
      <c r="EH271" s="29"/>
      <c r="EI271" s="29"/>
      <c r="EJ271" s="29"/>
      <c r="EK271" s="29"/>
      <c r="EL271" s="29"/>
      <c r="EM271" s="29"/>
      <c r="EN271" s="29"/>
      <c r="EO271" s="29"/>
      <c r="EP271" s="29"/>
      <c r="EQ271" s="29"/>
      <c r="ER271" s="29"/>
      <c r="ES271" s="29"/>
      <c r="ET271" s="29"/>
      <c r="EU271" s="29"/>
      <c r="EV271" s="29"/>
      <c r="EW271" s="29"/>
      <c r="EX271" s="29"/>
      <c r="EY271" s="29"/>
      <c r="EZ271" s="29"/>
      <c r="FA271" s="29"/>
    </row>
    <row r="272" spans="1:157" s="17" customFormat="1" x14ac:dyDescent="0.3">
      <c r="A272" s="27"/>
      <c r="B272" s="28"/>
      <c r="F272" s="19"/>
      <c r="H272" s="24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  <c r="AP272" s="29"/>
      <c r="AQ272" s="29"/>
      <c r="AR272" s="29"/>
      <c r="AS272" s="29"/>
      <c r="AT272" s="29"/>
      <c r="AU272" s="29"/>
      <c r="AV272" s="29"/>
      <c r="AW272" s="29"/>
      <c r="AX272" s="29"/>
      <c r="AY272" s="29"/>
      <c r="AZ272" s="29"/>
      <c r="BA272" s="29"/>
      <c r="BB272" s="29"/>
      <c r="BC272" s="29"/>
      <c r="BD272" s="29"/>
      <c r="BE272" s="29"/>
      <c r="BF272" s="29"/>
      <c r="BG272" s="29"/>
      <c r="BH272" s="29"/>
      <c r="BI272" s="29"/>
      <c r="BJ272" s="29"/>
      <c r="BK272" s="29"/>
      <c r="BL272" s="29"/>
      <c r="BM272" s="29"/>
      <c r="BN272" s="29"/>
      <c r="BO272" s="29"/>
      <c r="BP272" s="29"/>
      <c r="BQ272" s="29"/>
      <c r="BR272" s="29"/>
      <c r="BS272" s="29"/>
      <c r="BT272" s="29"/>
      <c r="BU272" s="29"/>
      <c r="BV272" s="29"/>
      <c r="BW272" s="29"/>
      <c r="BX272" s="29"/>
      <c r="BY272" s="29"/>
      <c r="BZ272" s="29"/>
      <c r="CA272" s="29"/>
      <c r="CB272" s="29"/>
      <c r="CC272" s="29"/>
      <c r="CD272" s="29"/>
      <c r="CE272" s="29"/>
      <c r="CF272" s="29"/>
      <c r="CG272" s="29"/>
      <c r="CH272" s="29"/>
      <c r="CI272" s="29"/>
      <c r="CJ272" s="29"/>
      <c r="CK272" s="29"/>
      <c r="CL272" s="29"/>
      <c r="CM272" s="29"/>
      <c r="CN272" s="29"/>
      <c r="CO272" s="29"/>
      <c r="CP272" s="29"/>
      <c r="CQ272" s="29"/>
      <c r="CR272" s="29"/>
      <c r="CS272" s="29"/>
      <c r="CT272" s="29"/>
      <c r="CU272" s="29"/>
      <c r="CV272" s="29"/>
      <c r="CW272" s="29"/>
      <c r="CX272" s="29"/>
      <c r="CY272" s="29"/>
      <c r="CZ272" s="29"/>
      <c r="DA272" s="29"/>
      <c r="DB272" s="29"/>
      <c r="DC272" s="29"/>
      <c r="DD272" s="29"/>
      <c r="DE272" s="29"/>
      <c r="DF272" s="29"/>
      <c r="DG272" s="29"/>
      <c r="DH272" s="29"/>
      <c r="DI272" s="29"/>
      <c r="DJ272" s="29"/>
      <c r="DK272" s="29"/>
      <c r="DL272" s="29"/>
      <c r="DM272" s="29"/>
      <c r="DN272" s="29"/>
      <c r="DO272" s="29"/>
      <c r="DP272" s="29"/>
      <c r="DQ272" s="29"/>
      <c r="DR272" s="29"/>
      <c r="DS272" s="29"/>
      <c r="DT272" s="29"/>
      <c r="DU272" s="29"/>
      <c r="DV272" s="29"/>
      <c r="DW272" s="29"/>
      <c r="DX272" s="29"/>
      <c r="DY272" s="29"/>
      <c r="DZ272" s="29"/>
      <c r="EA272" s="29"/>
      <c r="EB272" s="29"/>
      <c r="EC272" s="29"/>
      <c r="ED272" s="29"/>
      <c r="EE272" s="29"/>
      <c r="EF272" s="29"/>
      <c r="EG272" s="29"/>
      <c r="EH272" s="29"/>
      <c r="EI272" s="29"/>
      <c r="EJ272" s="29"/>
      <c r="EK272" s="29"/>
      <c r="EL272" s="29"/>
      <c r="EM272" s="29"/>
      <c r="EN272" s="29"/>
      <c r="EO272" s="29"/>
      <c r="EP272" s="29"/>
      <c r="EQ272" s="29"/>
      <c r="ER272" s="29"/>
      <c r="ES272" s="29"/>
      <c r="ET272" s="29"/>
      <c r="EU272" s="29"/>
      <c r="EV272" s="29"/>
      <c r="EW272" s="29"/>
      <c r="EX272" s="29"/>
      <c r="EY272" s="29"/>
      <c r="EZ272" s="29"/>
      <c r="FA272" s="29"/>
    </row>
    <row r="273" spans="1:157" s="17" customFormat="1" x14ac:dyDescent="0.3">
      <c r="A273" s="27"/>
      <c r="B273" s="28"/>
      <c r="F273" s="19"/>
      <c r="H273" s="24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  <c r="AT273" s="29"/>
      <c r="AU273" s="29"/>
      <c r="AV273" s="29"/>
      <c r="AW273" s="29"/>
      <c r="AX273" s="29"/>
      <c r="AY273" s="29"/>
      <c r="AZ273" s="29"/>
      <c r="BA273" s="29"/>
      <c r="BB273" s="29"/>
      <c r="BC273" s="29"/>
      <c r="BD273" s="29"/>
      <c r="BE273" s="29"/>
      <c r="BF273" s="29"/>
      <c r="BG273" s="29"/>
      <c r="BH273" s="29"/>
      <c r="BI273" s="29"/>
      <c r="BJ273" s="29"/>
      <c r="BK273" s="29"/>
      <c r="BL273" s="29"/>
      <c r="BM273" s="29"/>
      <c r="BN273" s="29"/>
      <c r="BO273" s="29"/>
      <c r="BP273" s="29"/>
      <c r="BQ273" s="29"/>
      <c r="BR273" s="29"/>
      <c r="BS273" s="29"/>
      <c r="BT273" s="29"/>
      <c r="BU273" s="29"/>
      <c r="BV273" s="29"/>
      <c r="BW273" s="29"/>
      <c r="BX273" s="29"/>
      <c r="BY273" s="29"/>
      <c r="BZ273" s="29"/>
      <c r="CA273" s="29"/>
      <c r="CB273" s="29"/>
      <c r="CC273" s="29"/>
      <c r="CD273" s="29"/>
      <c r="CE273" s="29"/>
      <c r="CF273" s="29"/>
      <c r="CG273" s="29"/>
      <c r="CH273" s="29"/>
      <c r="CI273" s="29"/>
      <c r="CJ273" s="29"/>
      <c r="CK273" s="29"/>
      <c r="CL273" s="29"/>
      <c r="CM273" s="29"/>
      <c r="CN273" s="29"/>
      <c r="CO273" s="29"/>
      <c r="CP273" s="29"/>
      <c r="CQ273" s="29"/>
      <c r="CR273" s="29"/>
      <c r="CS273" s="29"/>
      <c r="CT273" s="29"/>
      <c r="CU273" s="29"/>
      <c r="CV273" s="29"/>
      <c r="CW273" s="29"/>
      <c r="CX273" s="29"/>
      <c r="CY273" s="29"/>
      <c r="CZ273" s="29"/>
      <c r="DA273" s="29"/>
      <c r="DB273" s="29"/>
      <c r="DC273" s="29"/>
      <c r="DD273" s="29"/>
      <c r="DE273" s="29"/>
      <c r="DF273" s="29"/>
      <c r="DG273" s="29"/>
      <c r="DH273" s="29"/>
      <c r="DI273" s="29"/>
      <c r="DJ273" s="29"/>
      <c r="DK273" s="29"/>
      <c r="DL273" s="29"/>
      <c r="DM273" s="29"/>
      <c r="DN273" s="29"/>
      <c r="DO273" s="29"/>
      <c r="DP273" s="29"/>
      <c r="DQ273" s="29"/>
      <c r="DR273" s="29"/>
      <c r="DS273" s="29"/>
      <c r="DT273" s="29"/>
      <c r="DU273" s="29"/>
      <c r="DV273" s="29"/>
      <c r="DW273" s="29"/>
      <c r="DX273" s="29"/>
      <c r="DY273" s="29"/>
      <c r="DZ273" s="29"/>
      <c r="EA273" s="29"/>
      <c r="EB273" s="29"/>
      <c r="EC273" s="29"/>
      <c r="ED273" s="29"/>
      <c r="EE273" s="29"/>
      <c r="EF273" s="29"/>
      <c r="EG273" s="29"/>
      <c r="EH273" s="29"/>
      <c r="EI273" s="29"/>
      <c r="EJ273" s="29"/>
      <c r="EK273" s="29"/>
      <c r="EL273" s="29"/>
      <c r="EM273" s="29"/>
      <c r="EN273" s="29"/>
      <c r="EO273" s="29"/>
      <c r="EP273" s="29"/>
      <c r="EQ273" s="29"/>
      <c r="ER273" s="29"/>
      <c r="ES273" s="29"/>
      <c r="ET273" s="29"/>
      <c r="EU273" s="29"/>
      <c r="EV273" s="29"/>
      <c r="EW273" s="29"/>
      <c r="EX273" s="29"/>
      <c r="EY273" s="29"/>
      <c r="EZ273" s="29"/>
      <c r="FA273" s="29"/>
    </row>
    <row r="274" spans="1:157" s="17" customFormat="1" x14ac:dyDescent="0.3">
      <c r="A274" s="27"/>
      <c r="B274" s="28"/>
      <c r="F274" s="19"/>
      <c r="H274" s="24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29"/>
      <c r="AR274" s="29"/>
      <c r="AS274" s="29"/>
      <c r="AT274" s="29"/>
      <c r="AU274" s="29"/>
      <c r="AV274" s="29"/>
      <c r="AW274" s="29"/>
      <c r="AX274" s="29"/>
      <c r="AY274" s="29"/>
      <c r="AZ274" s="29"/>
      <c r="BA274" s="29"/>
      <c r="BB274" s="29"/>
      <c r="BC274" s="29"/>
      <c r="BD274" s="29"/>
      <c r="BE274" s="29"/>
      <c r="BF274" s="29"/>
      <c r="BG274" s="29"/>
      <c r="BH274" s="29"/>
      <c r="BI274" s="29"/>
      <c r="BJ274" s="29"/>
      <c r="BK274" s="29"/>
      <c r="BL274" s="29"/>
      <c r="BM274" s="29"/>
      <c r="BN274" s="29"/>
      <c r="BO274" s="29"/>
      <c r="BP274" s="29"/>
      <c r="BQ274" s="29"/>
      <c r="BR274" s="29"/>
      <c r="BS274" s="29"/>
      <c r="BT274" s="29"/>
      <c r="BU274" s="29"/>
      <c r="BV274" s="29"/>
      <c r="BW274" s="29"/>
      <c r="BX274" s="29"/>
      <c r="BY274" s="29"/>
      <c r="BZ274" s="29"/>
      <c r="CA274" s="29"/>
      <c r="CB274" s="29"/>
      <c r="CC274" s="29"/>
      <c r="CD274" s="29"/>
      <c r="CE274" s="29"/>
      <c r="CF274" s="29"/>
      <c r="CG274" s="29"/>
      <c r="CH274" s="29"/>
      <c r="CI274" s="29"/>
      <c r="CJ274" s="29"/>
      <c r="CK274" s="29"/>
      <c r="CL274" s="29"/>
      <c r="CM274" s="29"/>
      <c r="CN274" s="29"/>
      <c r="CO274" s="29"/>
      <c r="CP274" s="29"/>
      <c r="CQ274" s="29"/>
      <c r="CR274" s="29"/>
      <c r="CS274" s="29"/>
      <c r="CT274" s="29"/>
      <c r="CU274" s="29"/>
      <c r="CV274" s="29"/>
      <c r="CW274" s="29"/>
      <c r="CX274" s="29"/>
      <c r="CY274" s="29"/>
      <c r="CZ274" s="29"/>
      <c r="DA274" s="29"/>
      <c r="DB274" s="29"/>
      <c r="DC274" s="29"/>
      <c r="DD274" s="29"/>
      <c r="DE274" s="29"/>
      <c r="DF274" s="29"/>
      <c r="DG274" s="29"/>
      <c r="DH274" s="29"/>
      <c r="DI274" s="29"/>
      <c r="DJ274" s="29"/>
      <c r="DK274" s="29"/>
      <c r="DL274" s="29"/>
      <c r="DM274" s="29"/>
      <c r="DN274" s="29"/>
      <c r="DO274" s="29"/>
      <c r="DP274" s="29"/>
      <c r="DQ274" s="29"/>
      <c r="DR274" s="29"/>
      <c r="DS274" s="29"/>
      <c r="DT274" s="29"/>
      <c r="DU274" s="29"/>
      <c r="DV274" s="29"/>
      <c r="DW274" s="29"/>
      <c r="DX274" s="29"/>
      <c r="DY274" s="29"/>
      <c r="DZ274" s="29"/>
      <c r="EA274" s="29"/>
      <c r="EB274" s="29"/>
      <c r="EC274" s="29"/>
      <c r="ED274" s="29"/>
      <c r="EE274" s="29"/>
      <c r="EF274" s="29"/>
      <c r="EG274" s="29"/>
      <c r="EH274" s="29"/>
      <c r="EI274" s="29"/>
      <c r="EJ274" s="29"/>
      <c r="EK274" s="29"/>
      <c r="EL274" s="29"/>
      <c r="EM274" s="29"/>
      <c r="EN274" s="29"/>
      <c r="EO274" s="29"/>
      <c r="EP274" s="29"/>
      <c r="EQ274" s="29"/>
      <c r="ER274" s="29"/>
      <c r="ES274" s="29"/>
      <c r="ET274" s="29"/>
      <c r="EU274" s="29"/>
      <c r="EV274" s="29"/>
      <c r="EW274" s="29"/>
      <c r="EX274" s="29"/>
      <c r="EY274" s="29"/>
      <c r="EZ274" s="29"/>
      <c r="FA274" s="29"/>
    </row>
    <row r="275" spans="1:157" s="17" customFormat="1" x14ac:dyDescent="0.3">
      <c r="A275" s="27"/>
      <c r="B275" s="28"/>
      <c r="F275" s="19"/>
      <c r="H275" s="24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  <c r="AX275" s="29"/>
      <c r="AY275" s="29"/>
      <c r="AZ275" s="29"/>
      <c r="BA275" s="29"/>
      <c r="BB275" s="29"/>
      <c r="BC275" s="29"/>
      <c r="BD275" s="29"/>
      <c r="BE275" s="29"/>
      <c r="BF275" s="29"/>
      <c r="BG275" s="29"/>
      <c r="BH275" s="29"/>
      <c r="BI275" s="29"/>
      <c r="BJ275" s="29"/>
      <c r="BK275" s="29"/>
      <c r="BL275" s="29"/>
      <c r="BM275" s="29"/>
      <c r="BN275" s="29"/>
      <c r="BO275" s="29"/>
      <c r="BP275" s="29"/>
      <c r="BQ275" s="29"/>
      <c r="BR275" s="29"/>
      <c r="BS275" s="29"/>
      <c r="BT275" s="29"/>
      <c r="BU275" s="29"/>
      <c r="BV275" s="29"/>
      <c r="BW275" s="29"/>
      <c r="BX275" s="29"/>
      <c r="BY275" s="29"/>
      <c r="BZ275" s="29"/>
      <c r="CA275" s="29"/>
      <c r="CB275" s="29"/>
      <c r="CC275" s="29"/>
      <c r="CD275" s="29"/>
      <c r="CE275" s="29"/>
      <c r="CF275" s="29"/>
      <c r="CG275" s="29"/>
      <c r="CH275" s="29"/>
      <c r="CI275" s="29"/>
      <c r="CJ275" s="29"/>
      <c r="CK275" s="29"/>
      <c r="CL275" s="29"/>
      <c r="CM275" s="29"/>
      <c r="CN275" s="29"/>
      <c r="CO275" s="29"/>
      <c r="CP275" s="29"/>
      <c r="CQ275" s="29"/>
      <c r="CR275" s="29"/>
      <c r="CS275" s="29"/>
      <c r="CT275" s="29"/>
      <c r="CU275" s="29"/>
      <c r="CV275" s="29"/>
      <c r="CW275" s="29"/>
      <c r="CX275" s="29"/>
      <c r="CY275" s="29"/>
      <c r="CZ275" s="29"/>
      <c r="DA275" s="29"/>
      <c r="DB275" s="29"/>
      <c r="DC275" s="29"/>
      <c r="DD275" s="29"/>
      <c r="DE275" s="29"/>
      <c r="DF275" s="29"/>
      <c r="DG275" s="29"/>
      <c r="DH275" s="29"/>
      <c r="DI275" s="29"/>
      <c r="DJ275" s="29"/>
      <c r="DK275" s="29"/>
      <c r="DL275" s="29"/>
      <c r="DM275" s="29"/>
      <c r="DN275" s="29"/>
      <c r="DO275" s="29"/>
      <c r="DP275" s="29"/>
      <c r="DQ275" s="29"/>
      <c r="DR275" s="29"/>
      <c r="DS275" s="29"/>
      <c r="DT275" s="29"/>
      <c r="DU275" s="29"/>
      <c r="DV275" s="29"/>
      <c r="DW275" s="29"/>
      <c r="DX275" s="29"/>
      <c r="DY275" s="29"/>
      <c r="DZ275" s="29"/>
      <c r="EA275" s="29"/>
      <c r="EB275" s="29"/>
      <c r="EC275" s="29"/>
      <c r="ED275" s="29"/>
      <c r="EE275" s="29"/>
      <c r="EF275" s="29"/>
      <c r="EG275" s="29"/>
      <c r="EH275" s="29"/>
      <c r="EI275" s="29"/>
      <c r="EJ275" s="29"/>
      <c r="EK275" s="29"/>
      <c r="EL275" s="29"/>
      <c r="EM275" s="29"/>
      <c r="EN275" s="29"/>
      <c r="EO275" s="29"/>
      <c r="EP275" s="29"/>
      <c r="EQ275" s="29"/>
      <c r="ER275" s="29"/>
      <c r="ES275" s="29"/>
      <c r="ET275" s="29"/>
      <c r="EU275" s="29"/>
      <c r="EV275" s="29"/>
      <c r="EW275" s="29"/>
      <c r="EX275" s="29"/>
      <c r="EY275" s="29"/>
      <c r="EZ275" s="29"/>
      <c r="FA275" s="29"/>
    </row>
    <row r="276" spans="1:157" s="17" customFormat="1" x14ac:dyDescent="0.3">
      <c r="A276" s="27"/>
      <c r="B276" s="28"/>
      <c r="F276" s="19"/>
      <c r="H276" s="24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  <c r="AM276" s="29"/>
      <c r="AN276" s="29"/>
      <c r="AO276" s="29"/>
      <c r="AP276" s="29"/>
      <c r="AQ276" s="29"/>
      <c r="AR276" s="29"/>
      <c r="AS276" s="29"/>
      <c r="AT276" s="29"/>
      <c r="AU276" s="29"/>
      <c r="AV276" s="29"/>
      <c r="AW276" s="29"/>
      <c r="AX276" s="29"/>
      <c r="AY276" s="29"/>
      <c r="AZ276" s="29"/>
      <c r="BA276" s="29"/>
      <c r="BB276" s="29"/>
      <c r="BC276" s="29"/>
      <c r="BD276" s="29"/>
      <c r="BE276" s="29"/>
      <c r="BF276" s="29"/>
      <c r="BG276" s="29"/>
      <c r="BH276" s="29"/>
      <c r="BI276" s="29"/>
      <c r="BJ276" s="29"/>
      <c r="BK276" s="29"/>
      <c r="BL276" s="29"/>
      <c r="BM276" s="29"/>
      <c r="BN276" s="29"/>
      <c r="BO276" s="29"/>
      <c r="BP276" s="29"/>
      <c r="BQ276" s="29"/>
      <c r="BR276" s="29"/>
      <c r="BS276" s="29"/>
      <c r="BT276" s="29"/>
      <c r="BU276" s="29"/>
      <c r="BV276" s="29"/>
      <c r="BW276" s="29"/>
      <c r="BX276" s="29"/>
      <c r="BY276" s="29"/>
      <c r="BZ276" s="29"/>
      <c r="CA276" s="29"/>
      <c r="CB276" s="29"/>
      <c r="CC276" s="29"/>
      <c r="CD276" s="29"/>
      <c r="CE276" s="29"/>
      <c r="CF276" s="29"/>
      <c r="CG276" s="29"/>
      <c r="CH276" s="29"/>
      <c r="CI276" s="29"/>
      <c r="CJ276" s="29"/>
      <c r="CK276" s="29"/>
      <c r="CL276" s="29"/>
      <c r="CM276" s="29"/>
      <c r="CN276" s="29"/>
      <c r="CO276" s="29"/>
      <c r="CP276" s="29"/>
      <c r="CQ276" s="29"/>
      <c r="CR276" s="29"/>
      <c r="CS276" s="29"/>
      <c r="CT276" s="29"/>
      <c r="CU276" s="29"/>
      <c r="CV276" s="29"/>
      <c r="CW276" s="29"/>
      <c r="CX276" s="29"/>
      <c r="CY276" s="29"/>
      <c r="CZ276" s="29"/>
      <c r="DA276" s="29"/>
      <c r="DB276" s="29"/>
      <c r="DC276" s="29"/>
      <c r="DD276" s="29"/>
      <c r="DE276" s="29"/>
      <c r="DF276" s="29"/>
      <c r="DG276" s="29"/>
      <c r="DH276" s="29"/>
      <c r="DI276" s="29"/>
      <c r="DJ276" s="29"/>
      <c r="DK276" s="29"/>
      <c r="DL276" s="29"/>
      <c r="DM276" s="29"/>
      <c r="DN276" s="29"/>
      <c r="DO276" s="29"/>
      <c r="DP276" s="29"/>
      <c r="DQ276" s="29"/>
      <c r="DR276" s="29"/>
      <c r="DS276" s="29"/>
      <c r="DT276" s="29"/>
      <c r="DU276" s="29"/>
      <c r="DV276" s="29"/>
      <c r="DW276" s="29"/>
      <c r="DX276" s="29"/>
      <c r="DY276" s="29"/>
      <c r="DZ276" s="29"/>
      <c r="EA276" s="29"/>
      <c r="EB276" s="29"/>
      <c r="EC276" s="29"/>
      <c r="ED276" s="29"/>
      <c r="EE276" s="29"/>
      <c r="EF276" s="29"/>
      <c r="EG276" s="29"/>
      <c r="EH276" s="29"/>
      <c r="EI276" s="29"/>
      <c r="EJ276" s="29"/>
      <c r="EK276" s="29"/>
      <c r="EL276" s="29"/>
      <c r="EM276" s="29"/>
      <c r="EN276" s="29"/>
      <c r="EO276" s="29"/>
      <c r="EP276" s="29"/>
      <c r="EQ276" s="29"/>
      <c r="ER276" s="29"/>
      <c r="ES276" s="29"/>
      <c r="ET276" s="29"/>
      <c r="EU276" s="29"/>
      <c r="EV276" s="29"/>
      <c r="EW276" s="29"/>
      <c r="EX276" s="29"/>
      <c r="EY276" s="29"/>
      <c r="EZ276" s="29"/>
      <c r="FA276" s="29"/>
    </row>
    <row r="277" spans="1:157" s="17" customFormat="1" x14ac:dyDescent="0.3">
      <c r="A277" s="27"/>
      <c r="B277" s="28"/>
      <c r="F277" s="19"/>
      <c r="H277" s="24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  <c r="AO277" s="29"/>
      <c r="AP277" s="29"/>
      <c r="AQ277" s="29"/>
      <c r="AR277" s="29"/>
      <c r="AS277" s="29"/>
      <c r="AT277" s="29"/>
      <c r="AU277" s="29"/>
      <c r="AV277" s="29"/>
      <c r="AW277" s="29"/>
      <c r="AX277" s="29"/>
      <c r="AY277" s="29"/>
      <c r="AZ277" s="29"/>
      <c r="BA277" s="29"/>
      <c r="BB277" s="29"/>
      <c r="BC277" s="29"/>
      <c r="BD277" s="29"/>
      <c r="BE277" s="29"/>
      <c r="BF277" s="29"/>
      <c r="BG277" s="29"/>
      <c r="BH277" s="29"/>
      <c r="BI277" s="29"/>
      <c r="BJ277" s="29"/>
      <c r="BK277" s="29"/>
      <c r="BL277" s="29"/>
      <c r="BM277" s="29"/>
      <c r="BN277" s="29"/>
      <c r="BO277" s="29"/>
      <c r="BP277" s="29"/>
      <c r="BQ277" s="29"/>
      <c r="BR277" s="29"/>
      <c r="BS277" s="29"/>
      <c r="BT277" s="29"/>
      <c r="BU277" s="29"/>
      <c r="BV277" s="29"/>
      <c r="BW277" s="29"/>
      <c r="BX277" s="29"/>
      <c r="BY277" s="29"/>
      <c r="BZ277" s="29"/>
      <c r="CA277" s="29"/>
      <c r="CB277" s="29"/>
      <c r="CC277" s="29"/>
      <c r="CD277" s="29"/>
      <c r="CE277" s="29"/>
      <c r="CF277" s="29"/>
      <c r="CG277" s="29"/>
      <c r="CH277" s="29"/>
      <c r="CI277" s="29"/>
      <c r="CJ277" s="29"/>
      <c r="CK277" s="29"/>
      <c r="CL277" s="29"/>
      <c r="CM277" s="29"/>
      <c r="CN277" s="29"/>
      <c r="CO277" s="29"/>
      <c r="CP277" s="29"/>
      <c r="CQ277" s="29"/>
      <c r="CR277" s="29"/>
      <c r="CS277" s="29"/>
      <c r="CT277" s="29"/>
      <c r="CU277" s="29"/>
      <c r="CV277" s="29"/>
      <c r="CW277" s="29"/>
      <c r="CX277" s="29"/>
      <c r="CY277" s="29"/>
      <c r="CZ277" s="29"/>
      <c r="DA277" s="29"/>
      <c r="DB277" s="29"/>
      <c r="DC277" s="29"/>
      <c r="DD277" s="29"/>
      <c r="DE277" s="29"/>
      <c r="DF277" s="29"/>
      <c r="DG277" s="29"/>
      <c r="DH277" s="29"/>
      <c r="DI277" s="29"/>
      <c r="DJ277" s="29"/>
      <c r="DK277" s="29"/>
      <c r="DL277" s="29"/>
      <c r="DM277" s="29"/>
      <c r="DN277" s="29"/>
      <c r="DO277" s="29"/>
      <c r="DP277" s="29"/>
      <c r="DQ277" s="29"/>
      <c r="DR277" s="29"/>
      <c r="DS277" s="29"/>
      <c r="DT277" s="29"/>
      <c r="DU277" s="29"/>
      <c r="DV277" s="29"/>
      <c r="DW277" s="29"/>
      <c r="DX277" s="29"/>
      <c r="DY277" s="29"/>
      <c r="DZ277" s="29"/>
      <c r="EA277" s="29"/>
      <c r="EB277" s="29"/>
      <c r="EC277" s="29"/>
      <c r="ED277" s="29"/>
      <c r="EE277" s="29"/>
      <c r="EF277" s="29"/>
      <c r="EG277" s="29"/>
      <c r="EH277" s="29"/>
      <c r="EI277" s="29"/>
      <c r="EJ277" s="29"/>
      <c r="EK277" s="29"/>
      <c r="EL277" s="29"/>
      <c r="EM277" s="29"/>
      <c r="EN277" s="29"/>
      <c r="EO277" s="29"/>
      <c r="EP277" s="29"/>
      <c r="EQ277" s="29"/>
      <c r="ER277" s="29"/>
      <c r="ES277" s="29"/>
      <c r="ET277" s="29"/>
      <c r="EU277" s="29"/>
      <c r="EV277" s="29"/>
      <c r="EW277" s="29"/>
      <c r="EX277" s="29"/>
      <c r="EY277" s="29"/>
      <c r="EZ277" s="29"/>
      <c r="FA277" s="29"/>
    </row>
    <row r="278" spans="1:157" s="17" customFormat="1" x14ac:dyDescent="0.3">
      <c r="A278" s="27"/>
      <c r="B278" s="28"/>
      <c r="F278" s="19"/>
      <c r="H278" s="24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29"/>
      <c r="AR278" s="29"/>
      <c r="AS278" s="29"/>
      <c r="AT278" s="29"/>
      <c r="AU278" s="29"/>
      <c r="AV278" s="29"/>
      <c r="AW278" s="29"/>
      <c r="AX278" s="29"/>
      <c r="AY278" s="29"/>
      <c r="AZ278" s="29"/>
      <c r="BA278" s="29"/>
      <c r="BB278" s="29"/>
      <c r="BC278" s="29"/>
      <c r="BD278" s="29"/>
      <c r="BE278" s="29"/>
      <c r="BF278" s="29"/>
      <c r="BG278" s="29"/>
      <c r="BH278" s="29"/>
      <c r="BI278" s="29"/>
      <c r="BJ278" s="29"/>
      <c r="BK278" s="29"/>
      <c r="BL278" s="29"/>
      <c r="BM278" s="29"/>
      <c r="BN278" s="29"/>
      <c r="BO278" s="29"/>
      <c r="BP278" s="29"/>
      <c r="BQ278" s="29"/>
      <c r="BR278" s="29"/>
      <c r="BS278" s="29"/>
      <c r="BT278" s="29"/>
      <c r="BU278" s="29"/>
      <c r="BV278" s="29"/>
      <c r="BW278" s="29"/>
      <c r="BX278" s="29"/>
      <c r="BY278" s="29"/>
      <c r="BZ278" s="29"/>
      <c r="CA278" s="29"/>
      <c r="CB278" s="29"/>
      <c r="CC278" s="29"/>
      <c r="CD278" s="29"/>
      <c r="CE278" s="29"/>
      <c r="CF278" s="29"/>
      <c r="CG278" s="29"/>
      <c r="CH278" s="29"/>
      <c r="CI278" s="29"/>
      <c r="CJ278" s="29"/>
      <c r="CK278" s="29"/>
      <c r="CL278" s="29"/>
      <c r="CM278" s="29"/>
      <c r="CN278" s="29"/>
      <c r="CO278" s="29"/>
      <c r="CP278" s="29"/>
      <c r="CQ278" s="29"/>
      <c r="CR278" s="29"/>
      <c r="CS278" s="29"/>
      <c r="CT278" s="29"/>
      <c r="CU278" s="29"/>
      <c r="CV278" s="29"/>
      <c r="CW278" s="29"/>
      <c r="CX278" s="29"/>
      <c r="CY278" s="29"/>
      <c r="CZ278" s="29"/>
      <c r="DA278" s="29"/>
      <c r="DB278" s="29"/>
      <c r="DC278" s="29"/>
      <c r="DD278" s="29"/>
      <c r="DE278" s="29"/>
      <c r="DF278" s="29"/>
      <c r="DG278" s="29"/>
      <c r="DH278" s="29"/>
      <c r="DI278" s="29"/>
      <c r="DJ278" s="29"/>
      <c r="DK278" s="29"/>
      <c r="DL278" s="29"/>
      <c r="DM278" s="29"/>
      <c r="DN278" s="29"/>
      <c r="DO278" s="29"/>
      <c r="DP278" s="29"/>
      <c r="DQ278" s="29"/>
      <c r="DR278" s="29"/>
      <c r="DS278" s="29"/>
      <c r="DT278" s="29"/>
      <c r="DU278" s="29"/>
      <c r="DV278" s="29"/>
      <c r="DW278" s="29"/>
      <c r="DX278" s="29"/>
      <c r="DY278" s="29"/>
      <c r="DZ278" s="29"/>
      <c r="EA278" s="29"/>
      <c r="EB278" s="29"/>
      <c r="EC278" s="29"/>
      <c r="ED278" s="29"/>
      <c r="EE278" s="29"/>
      <c r="EF278" s="29"/>
      <c r="EG278" s="29"/>
      <c r="EH278" s="29"/>
      <c r="EI278" s="29"/>
      <c r="EJ278" s="29"/>
      <c r="EK278" s="29"/>
      <c r="EL278" s="29"/>
      <c r="EM278" s="29"/>
      <c r="EN278" s="29"/>
      <c r="EO278" s="29"/>
      <c r="EP278" s="29"/>
      <c r="EQ278" s="29"/>
      <c r="ER278" s="29"/>
      <c r="ES278" s="29"/>
      <c r="ET278" s="29"/>
      <c r="EU278" s="29"/>
      <c r="EV278" s="29"/>
      <c r="EW278" s="29"/>
      <c r="EX278" s="29"/>
      <c r="EY278" s="29"/>
      <c r="EZ278" s="29"/>
      <c r="FA278" s="29"/>
    </row>
    <row r="279" spans="1:157" s="17" customFormat="1" x14ac:dyDescent="0.3">
      <c r="A279" s="27"/>
      <c r="B279" s="28"/>
      <c r="F279" s="19"/>
      <c r="H279" s="24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  <c r="AX279" s="29"/>
      <c r="AY279" s="29"/>
      <c r="AZ279" s="29"/>
      <c r="BA279" s="29"/>
      <c r="BB279" s="29"/>
      <c r="BC279" s="29"/>
      <c r="BD279" s="29"/>
      <c r="BE279" s="29"/>
      <c r="BF279" s="29"/>
      <c r="BG279" s="29"/>
      <c r="BH279" s="29"/>
      <c r="BI279" s="29"/>
      <c r="BJ279" s="29"/>
      <c r="BK279" s="29"/>
      <c r="BL279" s="29"/>
      <c r="BM279" s="29"/>
      <c r="BN279" s="29"/>
      <c r="BO279" s="29"/>
      <c r="BP279" s="29"/>
      <c r="BQ279" s="29"/>
      <c r="BR279" s="29"/>
      <c r="BS279" s="29"/>
      <c r="BT279" s="29"/>
      <c r="BU279" s="29"/>
      <c r="BV279" s="29"/>
      <c r="BW279" s="29"/>
      <c r="BX279" s="29"/>
      <c r="BY279" s="29"/>
      <c r="BZ279" s="29"/>
      <c r="CA279" s="29"/>
      <c r="CB279" s="29"/>
      <c r="CC279" s="29"/>
      <c r="CD279" s="29"/>
      <c r="CE279" s="29"/>
      <c r="CF279" s="29"/>
      <c r="CG279" s="29"/>
      <c r="CH279" s="29"/>
      <c r="CI279" s="29"/>
      <c r="CJ279" s="29"/>
      <c r="CK279" s="29"/>
      <c r="CL279" s="29"/>
      <c r="CM279" s="29"/>
      <c r="CN279" s="29"/>
      <c r="CO279" s="29"/>
      <c r="CP279" s="29"/>
      <c r="CQ279" s="29"/>
      <c r="CR279" s="29"/>
      <c r="CS279" s="29"/>
      <c r="CT279" s="29"/>
      <c r="CU279" s="29"/>
      <c r="CV279" s="29"/>
      <c r="CW279" s="29"/>
      <c r="CX279" s="29"/>
      <c r="CY279" s="29"/>
      <c r="CZ279" s="29"/>
      <c r="DA279" s="29"/>
      <c r="DB279" s="29"/>
      <c r="DC279" s="29"/>
      <c r="DD279" s="29"/>
      <c r="DE279" s="29"/>
      <c r="DF279" s="29"/>
      <c r="DG279" s="29"/>
      <c r="DH279" s="29"/>
      <c r="DI279" s="29"/>
      <c r="DJ279" s="29"/>
      <c r="DK279" s="29"/>
      <c r="DL279" s="29"/>
      <c r="DM279" s="29"/>
      <c r="DN279" s="29"/>
      <c r="DO279" s="29"/>
      <c r="DP279" s="29"/>
      <c r="DQ279" s="29"/>
      <c r="DR279" s="29"/>
      <c r="DS279" s="29"/>
      <c r="DT279" s="29"/>
      <c r="DU279" s="29"/>
      <c r="DV279" s="29"/>
      <c r="DW279" s="29"/>
      <c r="DX279" s="29"/>
      <c r="DY279" s="29"/>
      <c r="DZ279" s="29"/>
      <c r="EA279" s="29"/>
      <c r="EB279" s="29"/>
      <c r="EC279" s="29"/>
      <c r="ED279" s="29"/>
      <c r="EE279" s="29"/>
      <c r="EF279" s="29"/>
      <c r="EG279" s="29"/>
      <c r="EH279" s="29"/>
      <c r="EI279" s="29"/>
      <c r="EJ279" s="29"/>
      <c r="EK279" s="29"/>
      <c r="EL279" s="29"/>
      <c r="EM279" s="29"/>
      <c r="EN279" s="29"/>
      <c r="EO279" s="29"/>
      <c r="EP279" s="29"/>
      <c r="EQ279" s="29"/>
      <c r="ER279" s="29"/>
      <c r="ES279" s="29"/>
      <c r="ET279" s="29"/>
      <c r="EU279" s="29"/>
      <c r="EV279" s="29"/>
      <c r="EW279" s="29"/>
      <c r="EX279" s="29"/>
      <c r="EY279" s="29"/>
      <c r="EZ279" s="29"/>
      <c r="FA279" s="29"/>
    </row>
    <row r="280" spans="1:157" s="17" customFormat="1" x14ac:dyDescent="0.3">
      <c r="A280" s="27"/>
      <c r="B280" s="28"/>
      <c r="F280" s="19"/>
      <c r="H280" s="24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  <c r="AM280" s="29"/>
      <c r="AN280" s="29"/>
      <c r="AO280" s="29"/>
      <c r="AP280" s="29"/>
      <c r="AQ280" s="29"/>
      <c r="AR280" s="29"/>
      <c r="AS280" s="29"/>
      <c r="AT280" s="29"/>
      <c r="AU280" s="29"/>
      <c r="AV280" s="29"/>
      <c r="AW280" s="29"/>
      <c r="AX280" s="29"/>
      <c r="AY280" s="29"/>
      <c r="AZ280" s="29"/>
      <c r="BA280" s="29"/>
      <c r="BB280" s="29"/>
      <c r="BC280" s="29"/>
      <c r="BD280" s="29"/>
      <c r="BE280" s="29"/>
      <c r="BF280" s="29"/>
      <c r="BG280" s="29"/>
      <c r="BH280" s="29"/>
      <c r="BI280" s="29"/>
      <c r="BJ280" s="29"/>
      <c r="BK280" s="29"/>
      <c r="BL280" s="29"/>
      <c r="BM280" s="29"/>
      <c r="BN280" s="29"/>
      <c r="BO280" s="29"/>
      <c r="BP280" s="29"/>
      <c r="BQ280" s="29"/>
      <c r="BR280" s="29"/>
      <c r="BS280" s="29"/>
      <c r="BT280" s="29"/>
      <c r="BU280" s="29"/>
      <c r="BV280" s="29"/>
      <c r="BW280" s="29"/>
      <c r="BX280" s="29"/>
      <c r="BY280" s="29"/>
      <c r="BZ280" s="29"/>
      <c r="CA280" s="29"/>
      <c r="CB280" s="29"/>
      <c r="CC280" s="29"/>
      <c r="CD280" s="29"/>
      <c r="CE280" s="29"/>
      <c r="CF280" s="29"/>
      <c r="CG280" s="29"/>
      <c r="CH280" s="29"/>
      <c r="CI280" s="29"/>
      <c r="CJ280" s="29"/>
      <c r="CK280" s="29"/>
      <c r="CL280" s="29"/>
      <c r="CM280" s="29"/>
      <c r="CN280" s="29"/>
      <c r="CO280" s="29"/>
      <c r="CP280" s="29"/>
      <c r="CQ280" s="29"/>
      <c r="CR280" s="29"/>
      <c r="CS280" s="29"/>
      <c r="CT280" s="29"/>
      <c r="CU280" s="29"/>
      <c r="CV280" s="29"/>
      <c r="CW280" s="29"/>
      <c r="CX280" s="29"/>
      <c r="CY280" s="29"/>
      <c r="CZ280" s="29"/>
      <c r="DA280" s="29"/>
      <c r="DB280" s="29"/>
      <c r="DC280" s="29"/>
      <c r="DD280" s="29"/>
      <c r="DE280" s="29"/>
      <c r="DF280" s="29"/>
      <c r="DG280" s="29"/>
      <c r="DH280" s="29"/>
      <c r="DI280" s="29"/>
      <c r="DJ280" s="29"/>
      <c r="DK280" s="29"/>
      <c r="DL280" s="29"/>
      <c r="DM280" s="29"/>
      <c r="DN280" s="29"/>
      <c r="DO280" s="29"/>
      <c r="DP280" s="29"/>
      <c r="DQ280" s="29"/>
      <c r="DR280" s="29"/>
      <c r="DS280" s="29"/>
      <c r="DT280" s="29"/>
      <c r="DU280" s="29"/>
      <c r="DV280" s="29"/>
      <c r="DW280" s="29"/>
      <c r="DX280" s="29"/>
      <c r="DY280" s="29"/>
      <c r="DZ280" s="29"/>
      <c r="EA280" s="29"/>
      <c r="EB280" s="29"/>
      <c r="EC280" s="29"/>
      <c r="ED280" s="29"/>
      <c r="EE280" s="29"/>
      <c r="EF280" s="29"/>
      <c r="EG280" s="29"/>
      <c r="EH280" s="29"/>
      <c r="EI280" s="29"/>
      <c r="EJ280" s="29"/>
      <c r="EK280" s="29"/>
      <c r="EL280" s="29"/>
      <c r="EM280" s="29"/>
      <c r="EN280" s="29"/>
      <c r="EO280" s="29"/>
      <c r="EP280" s="29"/>
      <c r="EQ280" s="29"/>
      <c r="ER280" s="29"/>
      <c r="ES280" s="29"/>
      <c r="ET280" s="29"/>
      <c r="EU280" s="29"/>
      <c r="EV280" s="29"/>
      <c r="EW280" s="29"/>
      <c r="EX280" s="29"/>
      <c r="EY280" s="29"/>
      <c r="EZ280" s="29"/>
      <c r="FA280" s="29"/>
    </row>
    <row r="281" spans="1:157" s="17" customFormat="1" x14ac:dyDescent="0.3">
      <c r="A281" s="27"/>
      <c r="B281" s="28"/>
      <c r="F281" s="19"/>
      <c r="H281" s="24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/>
      <c r="AY281" s="29"/>
      <c r="AZ281" s="29"/>
      <c r="BA281" s="29"/>
      <c r="BB281" s="29"/>
      <c r="BC281" s="29"/>
      <c r="BD281" s="29"/>
      <c r="BE281" s="29"/>
      <c r="BF281" s="29"/>
      <c r="BG281" s="29"/>
      <c r="BH281" s="29"/>
      <c r="BI281" s="29"/>
      <c r="BJ281" s="29"/>
      <c r="BK281" s="29"/>
      <c r="BL281" s="29"/>
      <c r="BM281" s="29"/>
      <c r="BN281" s="29"/>
      <c r="BO281" s="29"/>
      <c r="BP281" s="29"/>
      <c r="BQ281" s="29"/>
      <c r="BR281" s="29"/>
      <c r="BS281" s="29"/>
      <c r="BT281" s="29"/>
      <c r="BU281" s="29"/>
      <c r="BV281" s="29"/>
      <c r="BW281" s="29"/>
      <c r="BX281" s="29"/>
      <c r="BY281" s="29"/>
      <c r="BZ281" s="29"/>
      <c r="CA281" s="29"/>
      <c r="CB281" s="29"/>
      <c r="CC281" s="29"/>
      <c r="CD281" s="29"/>
      <c r="CE281" s="29"/>
      <c r="CF281" s="29"/>
      <c r="CG281" s="29"/>
      <c r="CH281" s="29"/>
      <c r="CI281" s="29"/>
      <c r="CJ281" s="29"/>
      <c r="CK281" s="29"/>
      <c r="CL281" s="29"/>
      <c r="CM281" s="29"/>
      <c r="CN281" s="29"/>
      <c r="CO281" s="29"/>
      <c r="CP281" s="29"/>
      <c r="CQ281" s="29"/>
      <c r="CR281" s="29"/>
      <c r="CS281" s="29"/>
      <c r="CT281" s="29"/>
      <c r="CU281" s="29"/>
      <c r="CV281" s="29"/>
      <c r="CW281" s="29"/>
      <c r="CX281" s="29"/>
      <c r="CY281" s="29"/>
      <c r="CZ281" s="29"/>
      <c r="DA281" s="29"/>
      <c r="DB281" s="29"/>
      <c r="DC281" s="29"/>
      <c r="DD281" s="29"/>
      <c r="DE281" s="29"/>
      <c r="DF281" s="29"/>
      <c r="DG281" s="29"/>
      <c r="DH281" s="29"/>
      <c r="DI281" s="29"/>
      <c r="DJ281" s="29"/>
      <c r="DK281" s="29"/>
      <c r="DL281" s="29"/>
      <c r="DM281" s="29"/>
      <c r="DN281" s="29"/>
      <c r="DO281" s="29"/>
      <c r="DP281" s="29"/>
      <c r="DQ281" s="29"/>
      <c r="DR281" s="29"/>
      <c r="DS281" s="29"/>
      <c r="DT281" s="29"/>
      <c r="DU281" s="29"/>
      <c r="DV281" s="29"/>
      <c r="DW281" s="29"/>
      <c r="DX281" s="29"/>
      <c r="DY281" s="29"/>
      <c r="DZ281" s="29"/>
      <c r="EA281" s="29"/>
      <c r="EB281" s="29"/>
      <c r="EC281" s="29"/>
      <c r="ED281" s="29"/>
      <c r="EE281" s="29"/>
      <c r="EF281" s="29"/>
      <c r="EG281" s="29"/>
      <c r="EH281" s="29"/>
      <c r="EI281" s="29"/>
      <c r="EJ281" s="29"/>
      <c r="EK281" s="29"/>
      <c r="EL281" s="29"/>
      <c r="EM281" s="29"/>
      <c r="EN281" s="29"/>
      <c r="EO281" s="29"/>
      <c r="EP281" s="29"/>
      <c r="EQ281" s="29"/>
      <c r="ER281" s="29"/>
      <c r="ES281" s="29"/>
      <c r="ET281" s="29"/>
      <c r="EU281" s="29"/>
      <c r="EV281" s="29"/>
      <c r="EW281" s="29"/>
      <c r="EX281" s="29"/>
      <c r="EY281" s="29"/>
      <c r="EZ281" s="29"/>
      <c r="FA281" s="29"/>
    </row>
    <row r="282" spans="1:157" s="17" customFormat="1" x14ac:dyDescent="0.3">
      <c r="A282" s="27"/>
      <c r="B282" s="28"/>
      <c r="F282" s="19"/>
      <c r="H282" s="24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/>
      <c r="AY282" s="29"/>
      <c r="AZ282" s="29"/>
      <c r="BA282" s="29"/>
      <c r="BB282" s="29"/>
      <c r="BC282" s="29"/>
      <c r="BD282" s="29"/>
      <c r="BE282" s="29"/>
      <c r="BF282" s="29"/>
      <c r="BG282" s="29"/>
      <c r="BH282" s="29"/>
      <c r="BI282" s="29"/>
      <c r="BJ282" s="29"/>
      <c r="BK282" s="29"/>
      <c r="BL282" s="29"/>
      <c r="BM282" s="29"/>
      <c r="BN282" s="29"/>
      <c r="BO282" s="29"/>
      <c r="BP282" s="29"/>
      <c r="BQ282" s="29"/>
      <c r="BR282" s="29"/>
      <c r="BS282" s="29"/>
      <c r="BT282" s="29"/>
      <c r="BU282" s="29"/>
      <c r="BV282" s="29"/>
      <c r="BW282" s="29"/>
      <c r="BX282" s="29"/>
      <c r="BY282" s="29"/>
      <c r="BZ282" s="29"/>
      <c r="CA282" s="29"/>
      <c r="CB282" s="29"/>
      <c r="CC282" s="29"/>
      <c r="CD282" s="29"/>
      <c r="CE282" s="29"/>
      <c r="CF282" s="29"/>
      <c r="CG282" s="29"/>
      <c r="CH282" s="29"/>
      <c r="CI282" s="29"/>
      <c r="CJ282" s="29"/>
      <c r="CK282" s="29"/>
      <c r="CL282" s="29"/>
      <c r="CM282" s="29"/>
      <c r="CN282" s="29"/>
      <c r="CO282" s="29"/>
      <c r="CP282" s="29"/>
      <c r="CQ282" s="29"/>
      <c r="CR282" s="29"/>
      <c r="CS282" s="29"/>
      <c r="CT282" s="29"/>
      <c r="CU282" s="29"/>
      <c r="CV282" s="29"/>
      <c r="CW282" s="29"/>
      <c r="CX282" s="29"/>
      <c r="CY282" s="29"/>
      <c r="CZ282" s="29"/>
      <c r="DA282" s="29"/>
      <c r="DB282" s="29"/>
      <c r="DC282" s="29"/>
      <c r="DD282" s="29"/>
      <c r="DE282" s="29"/>
      <c r="DF282" s="29"/>
      <c r="DG282" s="29"/>
      <c r="DH282" s="29"/>
      <c r="DI282" s="29"/>
      <c r="DJ282" s="29"/>
      <c r="DK282" s="29"/>
      <c r="DL282" s="29"/>
      <c r="DM282" s="29"/>
      <c r="DN282" s="29"/>
      <c r="DO282" s="29"/>
      <c r="DP282" s="29"/>
      <c r="DQ282" s="29"/>
      <c r="DR282" s="29"/>
      <c r="DS282" s="29"/>
      <c r="DT282" s="29"/>
      <c r="DU282" s="29"/>
      <c r="DV282" s="29"/>
      <c r="DW282" s="29"/>
      <c r="DX282" s="29"/>
      <c r="DY282" s="29"/>
      <c r="DZ282" s="29"/>
      <c r="EA282" s="29"/>
      <c r="EB282" s="29"/>
      <c r="EC282" s="29"/>
      <c r="ED282" s="29"/>
      <c r="EE282" s="29"/>
      <c r="EF282" s="29"/>
      <c r="EG282" s="29"/>
      <c r="EH282" s="29"/>
      <c r="EI282" s="29"/>
      <c r="EJ282" s="29"/>
      <c r="EK282" s="29"/>
      <c r="EL282" s="29"/>
      <c r="EM282" s="29"/>
      <c r="EN282" s="29"/>
      <c r="EO282" s="29"/>
      <c r="EP282" s="29"/>
      <c r="EQ282" s="29"/>
      <c r="ER282" s="29"/>
      <c r="ES282" s="29"/>
      <c r="ET282" s="29"/>
      <c r="EU282" s="29"/>
      <c r="EV282" s="29"/>
      <c r="EW282" s="29"/>
      <c r="EX282" s="29"/>
      <c r="EY282" s="29"/>
      <c r="EZ282" s="29"/>
      <c r="FA282" s="29"/>
    </row>
    <row r="283" spans="1:157" s="17" customFormat="1" x14ac:dyDescent="0.3">
      <c r="A283" s="27"/>
      <c r="B283" s="28"/>
      <c r="F283" s="19"/>
      <c r="H283" s="24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  <c r="AO283" s="29"/>
      <c r="AP283" s="29"/>
      <c r="AQ283" s="29"/>
      <c r="AR283" s="29"/>
      <c r="AS283" s="29"/>
      <c r="AT283" s="29"/>
      <c r="AU283" s="29"/>
      <c r="AV283" s="29"/>
      <c r="AW283" s="29"/>
      <c r="AX283" s="29"/>
      <c r="AY283" s="29"/>
      <c r="AZ283" s="29"/>
      <c r="BA283" s="29"/>
      <c r="BB283" s="29"/>
      <c r="BC283" s="29"/>
      <c r="BD283" s="29"/>
      <c r="BE283" s="29"/>
      <c r="BF283" s="29"/>
      <c r="BG283" s="29"/>
      <c r="BH283" s="29"/>
      <c r="BI283" s="29"/>
      <c r="BJ283" s="29"/>
      <c r="BK283" s="29"/>
      <c r="BL283" s="29"/>
      <c r="BM283" s="29"/>
      <c r="BN283" s="29"/>
      <c r="BO283" s="29"/>
      <c r="BP283" s="29"/>
      <c r="BQ283" s="29"/>
      <c r="BR283" s="29"/>
      <c r="BS283" s="29"/>
      <c r="BT283" s="29"/>
      <c r="BU283" s="29"/>
      <c r="BV283" s="29"/>
      <c r="BW283" s="29"/>
      <c r="BX283" s="29"/>
      <c r="BY283" s="29"/>
      <c r="BZ283" s="29"/>
      <c r="CA283" s="29"/>
      <c r="CB283" s="29"/>
      <c r="CC283" s="29"/>
      <c r="CD283" s="29"/>
      <c r="CE283" s="29"/>
      <c r="CF283" s="29"/>
      <c r="CG283" s="29"/>
      <c r="CH283" s="29"/>
      <c r="CI283" s="29"/>
      <c r="CJ283" s="29"/>
      <c r="CK283" s="29"/>
      <c r="CL283" s="29"/>
      <c r="CM283" s="29"/>
      <c r="CN283" s="29"/>
      <c r="CO283" s="29"/>
      <c r="CP283" s="29"/>
      <c r="CQ283" s="29"/>
      <c r="CR283" s="29"/>
      <c r="CS283" s="29"/>
      <c r="CT283" s="29"/>
      <c r="CU283" s="29"/>
      <c r="CV283" s="29"/>
      <c r="CW283" s="29"/>
      <c r="CX283" s="29"/>
      <c r="CY283" s="29"/>
      <c r="CZ283" s="29"/>
      <c r="DA283" s="29"/>
      <c r="DB283" s="29"/>
      <c r="DC283" s="29"/>
      <c r="DD283" s="29"/>
      <c r="DE283" s="29"/>
      <c r="DF283" s="29"/>
      <c r="DG283" s="29"/>
      <c r="DH283" s="29"/>
      <c r="DI283" s="29"/>
      <c r="DJ283" s="29"/>
      <c r="DK283" s="29"/>
      <c r="DL283" s="29"/>
      <c r="DM283" s="29"/>
      <c r="DN283" s="29"/>
      <c r="DO283" s="29"/>
      <c r="DP283" s="29"/>
      <c r="DQ283" s="29"/>
      <c r="DR283" s="29"/>
      <c r="DS283" s="29"/>
      <c r="DT283" s="29"/>
      <c r="DU283" s="29"/>
      <c r="DV283" s="29"/>
      <c r="DW283" s="29"/>
      <c r="DX283" s="29"/>
      <c r="DY283" s="29"/>
      <c r="DZ283" s="29"/>
      <c r="EA283" s="29"/>
      <c r="EB283" s="29"/>
      <c r="EC283" s="29"/>
      <c r="ED283" s="29"/>
      <c r="EE283" s="29"/>
      <c r="EF283" s="29"/>
      <c r="EG283" s="29"/>
      <c r="EH283" s="29"/>
      <c r="EI283" s="29"/>
      <c r="EJ283" s="29"/>
      <c r="EK283" s="29"/>
      <c r="EL283" s="29"/>
      <c r="EM283" s="29"/>
      <c r="EN283" s="29"/>
      <c r="EO283" s="29"/>
      <c r="EP283" s="29"/>
      <c r="EQ283" s="29"/>
      <c r="ER283" s="29"/>
      <c r="ES283" s="29"/>
      <c r="ET283" s="29"/>
      <c r="EU283" s="29"/>
      <c r="EV283" s="29"/>
      <c r="EW283" s="29"/>
      <c r="EX283" s="29"/>
      <c r="EY283" s="29"/>
      <c r="EZ283" s="29"/>
      <c r="FA283" s="29"/>
    </row>
    <row r="284" spans="1:157" s="17" customFormat="1" x14ac:dyDescent="0.3">
      <c r="A284" s="27"/>
      <c r="B284" s="28"/>
      <c r="F284" s="19"/>
      <c r="H284" s="24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  <c r="AX284" s="29"/>
      <c r="AY284" s="29"/>
      <c r="AZ284" s="29"/>
      <c r="BA284" s="29"/>
      <c r="BB284" s="29"/>
      <c r="BC284" s="29"/>
      <c r="BD284" s="29"/>
      <c r="BE284" s="29"/>
      <c r="BF284" s="29"/>
      <c r="BG284" s="29"/>
      <c r="BH284" s="29"/>
      <c r="BI284" s="29"/>
      <c r="BJ284" s="29"/>
      <c r="BK284" s="29"/>
      <c r="BL284" s="29"/>
      <c r="BM284" s="29"/>
      <c r="BN284" s="29"/>
      <c r="BO284" s="29"/>
      <c r="BP284" s="29"/>
      <c r="BQ284" s="29"/>
      <c r="BR284" s="29"/>
      <c r="BS284" s="29"/>
      <c r="BT284" s="29"/>
      <c r="BU284" s="29"/>
      <c r="BV284" s="29"/>
      <c r="BW284" s="29"/>
      <c r="BX284" s="29"/>
      <c r="BY284" s="29"/>
      <c r="BZ284" s="29"/>
      <c r="CA284" s="29"/>
      <c r="CB284" s="29"/>
      <c r="CC284" s="29"/>
      <c r="CD284" s="29"/>
      <c r="CE284" s="29"/>
      <c r="CF284" s="29"/>
      <c r="CG284" s="29"/>
      <c r="CH284" s="29"/>
      <c r="CI284" s="29"/>
      <c r="CJ284" s="29"/>
      <c r="CK284" s="29"/>
      <c r="CL284" s="29"/>
      <c r="CM284" s="29"/>
      <c r="CN284" s="29"/>
      <c r="CO284" s="29"/>
      <c r="CP284" s="29"/>
      <c r="CQ284" s="29"/>
      <c r="CR284" s="29"/>
      <c r="CS284" s="29"/>
      <c r="CT284" s="29"/>
      <c r="CU284" s="29"/>
      <c r="CV284" s="29"/>
      <c r="CW284" s="29"/>
      <c r="CX284" s="29"/>
      <c r="CY284" s="29"/>
      <c r="CZ284" s="29"/>
      <c r="DA284" s="29"/>
      <c r="DB284" s="29"/>
      <c r="DC284" s="29"/>
      <c r="DD284" s="29"/>
      <c r="DE284" s="29"/>
      <c r="DF284" s="29"/>
      <c r="DG284" s="29"/>
      <c r="DH284" s="29"/>
      <c r="DI284" s="29"/>
      <c r="DJ284" s="29"/>
      <c r="DK284" s="29"/>
      <c r="DL284" s="29"/>
      <c r="DM284" s="29"/>
      <c r="DN284" s="29"/>
      <c r="DO284" s="29"/>
      <c r="DP284" s="29"/>
      <c r="DQ284" s="29"/>
      <c r="DR284" s="29"/>
      <c r="DS284" s="29"/>
      <c r="DT284" s="29"/>
      <c r="DU284" s="29"/>
      <c r="DV284" s="29"/>
      <c r="DW284" s="29"/>
      <c r="DX284" s="29"/>
      <c r="DY284" s="29"/>
      <c r="DZ284" s="29"/>
      <c r="EA284" s="29"/>
      <c r="EB284" s="29"/>
      <c r="EC284" s="29"/>
      <c r="ED284" s="29"/>
      <c r="EE284" s="29"/>
      <c r="EF284" s="29"/>
      <c r="EG284" s="29"/>
      <c r="EH284" s="29"/>
      <c r="EI284" s="29"/>
      <c r="EJ284" s="29"/>
      <c r="EK284" s="29"/>
      <c r="EL284" s="29"/>
      <c r="EM284" s="29"/>
      <c r="EN284" s="29"/>
      <c r="EO284" s="29"/>
      <c r="EP284" s="29"/>
      <c r="EQ284" s="29"/>
      <c r="ER284" s="29"/>
      <c r="ES284" s="29"/>
      <c r="ET284" s="29"/>
      <c r="EU284" s="29"/>
      <c r="EV284" s="29"/>
      <c r="EW284" s="29"/>
      <c r="EX284" s="29"/>
      <c r="EY284" s="29"/>
      <c r="EZ284" s="29"/>
      <c r="FA284" s="29"/>
    </row>
    <row r="285" spans="1:157" s="17" customFormat="1" x14ac:dyDescent="0.3">
      <c r="A285" s="27"/>
      <c r="B285" s="28"/>
      <c r="F285" s="19"/>
      <c r="H285" s="24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  <c r="AM285" s="29"/>
      <c r="AN285" s="29"/>
      <c r="AO285" s="29"/>
      <c r="AP285" s="29"/>
      <c r="AQ285" s="29"/>
      <c r="AR285" s="29"/>
      <c r="AS285" s="29"/>
      <c r="AT285" s="29"/>
      <c r="AU285" s="29"/>
      <c r="AV285" s="29"/>
      <c r="AW285" s="29"/>
      <c r="AX285" s="29"/>
      <c r="AY285" s="29"/>
      <c r="AZ285" s="29"/>
      <c r="BA285" s="29"/>
      <c r="BB285" s="29"/>
      <c r="BC285" s="29"/>
      <c r="BD285" s="29"/>
      <c r="BE285" s="29"/>
      <c r="BF285" s="29"/>
      <c r="BG285" s="29"/>
      <c r="BH285" s="29"/>
      <c r="BI285" s="29"/>
      <c r="BJ285" s="29"/>
      <c r="BK285" s="29"/>
      <c r="BL285" s="29"/>
      <c r="BM285" s="29"/>
      <c r="BN285" s="29"/>
      <c r="BO285" s="29"/>
      <c r="BP285" s="29"/>
      <c r="BQ285" s="29"/>
      <c r="BR285" s="29"/>
      <c r="BS285" s="29"/>
      <c r="BT285" s="29"/>
      <c r="BU285" s="29"/>
      <c r="BV285" s="29"/>
      <c r="BW285" s="29"/>
      <c r="BX285" s="29"/>
      <c r="BY285" s="29"/>
      <c r="BZ285" s="29"/>
      <c r="CA285" s="29"/>
      <c r="CB285" s="29"/>
      <c r="CC285" s="29"/>
      <c r="CD285" s="29"/>
      <c r="CE285" s="29"/>
      <c r="CF285" s="29"/>
      <c r="CG285" s="29"/>
      <c r="CH285" s="29"/>
      <c r="CI285" s="29"/>
      <c r="CJ285" s="29"/>
      <c r="CK285" s="29"/>
      <c r="CL285" s="29"/>
      <c r="CM285" s="29"/>
      <c r="CN285" s="29"/>
      <c r="CO285" s="29"/>
      <c r="CP285" s="29"/>
      <c r="CQ285" s="29"/>
      <c r="CR285" s="29"/>
      <c r="CS285" s="29"/>
      <c r="CT285" s="29"/>
      <c r="CU285" s="29"/>
      <c r="CV285" s="29"/>
      <c r="CW285" s="29"/>
      <c r="CX285" s="29"/>
      <c r="CY285" s="29"/>
      <c r="CZ285" s="29"/>
      <c r="DA285" s="29"/>
      <c r="DB285" s="29"/>
      <c r="DC285" s="29"/>
      <c r="DD285" s="29"/>
      <c r="DE285" s="29"/>
      <c r="DF285" s="29"/>
      <c r="DG285" s="29"/>
      <c r="DH285" s="29"/>
      <c r="DI285" s="29"/>
      <c r="DJ285" s="29"/>
      <c r="DK285" s="29"/>
      <c r="DL285" s="29"/>
      <c r="DM285" s="29"/>
      <c r="DN285" s="29"/>
      <c r="DO285" s="29"/>
      <c r="DP285" s="29"/>
      <c r="DQ285" s="29"/>
      <c r="DR285" s="29"/>
      <c r="DS285" s="29"/>
      <c r="DT285" s="29"/>
      <c r="DU285" s="29"/>
      <c r="DV285" s="29"/>
      <c r="DW285" s="29"/>
      <c r="DX285" s="29"/>
      <c r="DY285" s="29"/>
      <c r="DZ285" s="29"/>
      <c r="EA285" s="29"/>
      <c r="EB285" s="29"/>
      <c r="EC285" s="29"/>
      <c r="ED285" s="29"/>
      <c r="EE285" s="29"/>
      <c r="EF285" s="29"/>
      <c r="EG285" s="29"/>
      <c r="EH285" s="29"/>
      <c r="EI285" s="29"/>
      <c r="EJ285" s="29"/>
      <c r="EK285" s="29"/>
      <c r="EL285" s="29"/>
      <c r="EM285" s="29"/>
      <c r="EN285" s="29"/>
      <c r="EO285" s="29"/>
      <c r="EP285" s="29"/>
      <c r="EQ285" s="29"/>
      <c r="ER285" s="29"/>
      <c r="ES285" s="29"/>
      <c r="ET285" s="29"/>
      <c r="EU285" s="29"/>
      <c r="EV285" s="29"/>
      <c r="EW285" s="29"/>
      <c r="EX285" s="29"/>
      <c r="EY285" s="29"/>
      <c r="EZ285" s="29"/>
      <c r="FA285" s="29"/>
    </row>
    <row r="286" spans="1:157" s="17" customFormat="1" x14ac:dyDescent="0.3">
      <c r="A286" s="27"/>
      <c r="B286" s="28"/>
      <c r="F286" s="19"/>
      <c r="H286" s="24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  <c r="AO286" s="29"/>
      <c r="AP286" s="29"/>
      <c r="AQ286" s="29"/>
      <c r="AR286" s="29"/>
      <c r="AS286" s="29"/>
      <c r="AT286" s="29"/>
      <c r="AU286" s="29"/>
      <c r="AV286" s="29"/>
      <c r="AW286" s="29"/>
      <c r="AX286" s="29"/>
      <c r="AY286" s="29"/>
      <c r="AZ286" s="29"/>
      <c r="BA286" s="29"/>
      <c r="BB286" s="29"/>
      <c r="BC286" s="29"/>
      <c r="BD286" s="29"/>
      <c r="BE286" s="29"/>
      <c r="BF286" s="29"/>
      <c r="BG286" s="29"/>
      <c r="BH286" s="29"/>
      <c r="BI286" s="29"/>
      <c r="BJ286" s="29"/>
      <c r="BK286" s="29"/>
      <c r="BL286" s="29"/>
      <c r="BM286" s="29"/>
      <c r="BN286" s="29"/>
      <c r="BO286" s="29"/>
      <c r="BP286" s="29"/>
      <c r="BQ286" s="29"/>
      <c r="BR286" s="29"/>
      <c r="BS286" s="29"/>
      <c r="BT286" s="29"/>
      <c r="BU286" s="29"/>
      <c r="BV286" s="29"/>
      <c r="BW286" s="29"/>
      <c r="BX286" s="29"/>
      <c r="BY286" s="29"/>
      <c r="BZ286" s="29"/>
      <c r="CA286" s="29"/>
      <c r="CB286" s="29"/>
      <c r="CC286" s="29"/>
      <c r="CD286" s="29"/>
      <c r="CE286" s="29"/>
      <c r="CF286" s="29"/>
      <c r="CG286" s="29"/>
      <c r="CH286" s="29"/>
      <c r="CI286" s="29"/>
      <c r="CJ286" s="29"/>
      <c r="CK286" s="29"/>
      <c r="CL286" s="29"/>
      <c r="CM286" s="29"/>
      <c r="CN286" s="29"/>
      <c r="CO286" s="29"/>
      <c r="CP286" s="29"/>
      <c r="CQ286" s="29"/>
      <c r="CR286" s="29"/>
      <c r="CS286" s="29"/>
      <c r="CT286" s="29"/>
      <c r="CU286" s="29"/>
      <c r="CV286" s="29"/>
      <c r="CW286" s="29"/>
      <c r="CX286" s="29"/>
      <c r="CY286" s="29"/>
      <c r="CZ286" s="29"/>
      <c r="DA286" s="29"/>
      <c r="DB286" s="29"/>
      <c r="DC286" s="29"/>
      <c r="DD286" s="29"/>
      <c r="DE286" s="29"/>
      <c r="DF286" s="29"/>
      <c r="DG286" s="29"/>
      <c r="DH286" s="29"/>
      <c r="DI286" s="29"/>
      <c r="DJ286" s="29"/>
      <c r="DK286" s="29"/>
      <c r="DL286" s="29"/>
      <c r="DM286" s="29"/>
      <c r="DN286" s="29"/>
      <c r="DO286" s="29"/>
      <c r="DP286" s="29"/>
      <c r="DQ286" s="29"/>
      <c r="DR286" s="29"/>
      <c r="DS286" s="29"/>
      <c r="DT286" s="29"/>
      <c r="DU286" s="29"/>
      <c r="DV286" s="29"/>
      <c r="DW286" s="29"/>
      <c r="DX286" s="29"/>
      <c r="DY286" s="29"/>
      <c r="DZ286" s="29"/>
      <c r="EA286" s="29"/>
      <c r="EB286" s="29"/>
      <c r="EC286" s="29"/>
      <c r="ED286" s="29"/>
      <c r="EE286" s="29"/>
      <c r="EF286" s="29"/>
      <c r="EG286" s="29"/>
      <c r="EH286" s="29"/>
      <c r="EI286" s="29"/>
      <c r="EJ286" s="29"/>
      <c r="EK286" s="29"/>
      <c r="EL286" s="29"/>
      <c r="EM286" s="29"/>
      <c r="EN286" s="29"/>
      <c r="EO286" s="29"/>
      <c r="EP286" s="29"/>
      <c r="EQ286" s="29"/>
      <c r="ER286" s="29"/>
      <c r="ES286" s="29"/>
      <c r="ET286" s="29"/>
      <c r="EU286" s="29"/>
      <c r="EV286" s="29"/>
      <c r="EW286" s="29"/>
      <c r="EX286" s="29"/>
      <c r="EY286" s="29"/>
      <c r="EZ286" s="29"/>
      <c r="FA286" s="29"/>
    </row>
    <row r="287" spans="1:157" s="17" customFormat="1" x14ac:dyDescent="0.3">
      <c r="A287" s="27"/>
      <c r="B287" s="28"/>
      <c r="F287" s="19"/>
      <c r="H287" s="24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  <c r="AY287" s="29"/>
      <c r="AZ287" s="29"/>
      <c r="BA287" s="29"/>
      <c r="BB287" s="29"/>
      <c r="BC287" s="29"/>
      <c r="BD287" s="29"/>
      <c r="BE287" s="29"/>
      <c r="BF287" s="29"/>
      <c r="BG287" s="29"/>
      <c r="BH287" s="29"/>
      <c r="BI287" s="29"/>
      <c r="BJ287" s="29"/>
      <c r="BK287" s="29"/>
      <c r="BL287" s="29"/>
      <c r="BM287" s="29"/>
      <c r="BN287" s="29"/>
      <c r="BO287" s="29"/>
      <c r="BP287" s="29"/>
      <c r="BQ287" s="29"/>
      <c r="BR287" s="29"/>
      <c r="BS287" s="29"/>
      <c r="BT287" s="29"/>
      <c r="BU287" s="29"/>
      <c r="BV287" s="29"/>
      <c r="BW287" s="29"/>
      <c r="BX287" s="29"/>
      <c r="BY287" s="29"/>
      <c r="BZ287" s="29"/>
      <c r="CA287" s="29"/>
      <c r="CB287" s="29"/>
      <c r="CC287" s="29"/>
      <c r="CD287" s="29"/>
      <c r="CE287" s="29"/>
      <c r="CF287" s="29"/>
      <c r="CG287" s="29"/>
      <c r="CH287" s="29"/>
      <c r="CI287" s="29"/>
      <c r="CJ287" s="29"/>
      <c r="CK287" s="29"/>
      <c r="CL287" s="29"/>
      <c r="CM287" s="29"/>
      <c r="CN287" s="29"/>
      <c r="CO287" s="29"/>
      <c r="CP287" s="29"/>
      <c r="CQ287" s="29"/>
      <c r="CR287" s="29"/>
      <c r="CS287" s="29"/>
      <c r="CT287" s="29"/>
      <c r="CU287" s="29"/>
      <c r="CV287" s="29"/>
      <c r="CW287" s="29"/>
      <c r="CX287" s="29"/>
      <c r="CY287" s="29"/>
      <c r="CZ287" s="29"/>
      <c r="DA287" s="29"/>
      <c r="DB287" s="29"/>
      <c r="DC287" s="29"/>
      <c r="DD287" s="29"/>
      <c r="DE287" s="29"/>
      <c r="DF287" s="29"/>
      <c r="DG287" s="29"/>
      <c r="DH287" s="29"/>
      <c r="DI287" s="29"/>
      <c r="DJ287" s="29"/>
      <c r="DK287" s="29"/>
      <c r="DL287" s="29"/>
      <c r="DM287" s="29"/>
      <c r="DN287" s="29"/>
      <c r="DO287" s="29"/>
      <c r="DP287" s="29"/>
      <c r="DQ287" s="29"/>
      <c r="DR287" s="29"/>
      <c r="DS287" s="29"/>
      <c r="DT287" s="29"/>
      <c r="DU287" s="29"/>
      <c r="DV287" s="29"/>
      <c r="DW287" s="29"/>
      <c r="DX287" s="29"/>
      <c r="DY287" s="29"/>
      <c r="DZ287" s="29"/>
      <c r="EA287" s="29"/>
      <c r="EB287" s="29"/>
      <c r="EC287" s="29"/>
      <c r="ED287" s="29"/>
      <c r="EE287" s="29"/>
      <c r="EF287" s="29"/>
      <c r="EG287" s="29"/>
      <c r="EH287" s="29"/>
      <c r="EI287" s="29"/>
      <c r="EJ287" s="29"/>
      <c r="EK287" s="29"/>
      <c r="EL287" s="29"/>
      <c r="EM287" s="29"/>
      <c r="EN287" s="29"/>
      <c r="EO287" s="29"/>
      <c r="EP287" s="29"/>
      <c r="EQ287" s="29"/>
      <c r="ER287" s="29"/>
      <c r="ES287" s="29"/>
      <c r="ET287" s="29"/>
      <c r="EU287" s="29"/>
      <c r="EV287" s="29"/>
      <c r="EW287" s="29"/>
      <c r="EX287" s="29"/>
      <c r="EY287" s="29"/>
      <c r="EZ287" s="29"/>
      <c r="FA287" s="29"/>
    </row>
    <row r="288" spans="1:157" s="17" customFormat="1" x14ac:dyDescent="0.3">
      <c r="A288" s="27"/>
      <c r="B288" s="28"/>
      <c r="F288" s="19"/>
      <c r="H288" s="24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  <c r="AX288" s="29"/>
      <c r="AY288" s="29"/>
      <c r="AZ288" s="29"/>
      <c r="BA288" s="29"/>
      <c r="BB288" s="29"/>
      <c r="BC288" s="29"/>
      <c r="BD288" s="29"/>
      <c r="BE288" s="29"/>
      <c r="BF288" s="29"/>
      <c r="BG288" s="29"/>
      <c r="BH288" s="29"/>
      <c r="BI288" s="29"/>
      <c r="BJ288" s="29"/>
      <c r="BK288" s="29"/>
      <c r="BL288" s="29"/>
      <c r="BM288" s="29"/>
      <c r="BN288" s="29"/>
      <c r="BO288" s="29"/>
      <c r="BP288" s="29"/>
      <c r="BQ288" s="29"/>
      <c r="BR288" s="29"/>
      <c r="BS288" s="29"/>
      <c r="BT288" s="29"/>
      <c r="BU288" s="29"/>
      <c r="BV288" s="29"/>
      <c r="BW288" s="29"/>
      <c r="BX288" s="29"/>
      <c r="BY288" s="29"/>
      <c r="BZ288" s="29"/>
      <c r="CA288" s="29"/>
      <c r="CB288" s="29"/>
      <c r="CC288" s="29"/>
      <c r="CD288" s="29"/>
      <c r="CE288" s="29"/>
      <c r="CF288" s="29"/>
      <c r="CG288" s="29"/>
      <c r="CH288" s="29"/>
      <c r="CI288" s="29"/>
      <c r="CJ288" s="29"/>
      <c r="CK288" s="29"/>
      <c r="CL288" s="29"/>
      <c r="CM288" s="29"/>
      <c r="CN288" s="29"/>
      <c r="CO288" s="29"/>
      <c r="CP288" s="29"/>
      <c r="CQ288" s="29"/>
      <c r="CR288" s="29"/>
      <c r="CS288" s="29"/>
      <c r="CT288" s="29"/>
      <c r="CU288" s="29"/>
      <c r="CV288" s="29"/>
      <c r="CW288" s="29"/>
      <c r="CX288" s="29"/>
      <c r="CY288" s="29"/>
      <c r="CZ288" s="29"/>
      <c r="DA288" s="29"/>
      <c r="DB288" s="29"/>
      <c r="DC288" s="29"/>
      <c r="DD288" s="29"/>
      <c r="DE288" s="29"/>
      <c r="DF288" s="29"/>
      <c r="DG288" s="29"/>
      <c r="DH288" s="29"/>
      <c r="DI288" s="29"/>
      <c r="DJ288" s="29"/>
      <c r="DK288" s="29"/>
      <c r="DL288" s="29"/>
      <c r="DM288" s="29"/>
      <c r="DN288" s="29"/>
      <c r="DO288" s="29"/>
      <c r="DP288" s="29"/>
      <c r="DQ288" s="29"/>
      <c r="DR288" s="29"/>
      <c r="DS288" s="29"/>
      <c r="DT288" s="29"/>
      <c r="DU288" s="29"/>
      <c r="DV288" s="29"/>
      <c r="DW288" s="29"/>
      <c r="DX288" s="29"/>
      <c r="DY288" s="29"/>
      <c r="DZ288" s="29"/>
      <c r="EA288" s="29"/>
      <c r="EB288" s="29"/>
      <c r="EC288" s="29"/>
      <c r="ED288" s="29"/>
      <c r="EE288" s="29"/>
      <c r="EF288" s="29"/>
      <c r="EG288" s="29"/>
      <c r="EH288" s="29"/>
      <c r="EI288" s="29"/>
      <c r="EJ288" s="29"/>
      <c r="EK288" s="29"/>
      <c r="EL288" s="29"/>
      <c r="EM288" s="29"/>
      <c r="EN288" s="29"/>
      <c r="EO288" s="29"/>
      <c r="EP288" s="29"/>
      <c r="EQ288" s="29"/>
      <c r="ER288" s="29"/>
      <c r="ES288" s="29"/>
      <c r="ET288" s="29"/>
      <c r="EU288" s="29"/>
      <c r="EV288" s="29"/>
      <c r="EW288" s="29"/>
      <c r="EX288" s="29"/>
      <c r="EY288" s="29"/>
      <c r="EZ288" s="29"/>
      <c r="FA288" s="29"/>
    </row>
    <row r="289" spans="1:157" s="17" customFormat="1" x14ac:dyDescent="0.3">
      <c r="A289" s="27"/>
      <c r="B289" s="28"/>
      <c r="F289" s="19"/>
      <c r="H289" s="24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29"/>
      <c r="AO289" s="29"/>
      <c r="AP289" s="29"/>
      <c r="AQ289" s="29"/>
      <c r="AR289" s="29"/>
      <c r="AS289" s="29"/>
      <c r="AT289" s="29"/>
      <c r="AU289" s="29"/>
      <c r="AV289" s="29"/>
      <c r="AW289" s="29"/>
      <c r="AX289" s="29"/>
      <c r="AY289" s="29"/>
      <c r="AZ289" s="29"/>
      <c r="BA289" s="29"/>
      <c r="BB289" s="29"/>
      <c r="BC289" s="29"/>
      <c r="BD289" s="29"/>
      <c r="BE289" s="29"/>
      <c r="BF289" s="29"/>
      <c r="BG289" s="29"/>
      <c r="BH289" s="29"/>
      <c r="BI289" s="29"/>
      <c r="BJ289" s="29"/>
      <c r="BK289" s="29"/>
      <c r="BL289" s="29"/>
      <c r="BM289" s="29"/>
      <c r="BN289" s="29"/>
      <c r="BO289" s="29"/>
      <c r="BP289" s="29"/>
      <c r="BQ289" s="29"/>
      <c r="BR289" s="29"/>
      <c r="BS289" s="29"/>
      <c r="BT289" s="29"/>
      <c r="BU289" s="29"/>
      <c r="BV289" s="29"/>
      <c r="BW289" s="29"/>
      <c r="BX289" s="29"/>
      <c r="BY289" s="29"/>
      <c r="BZ289" s="29"/>
      <c r="CA289" s="29"/>
      <c r="CB289" s="29"/>
      <c r="CC289" s="29"/>
      <c r="CD289" s="29"/>
      <c r="CE289" s="29"/>
      <c r="CF289" s="29"/>
      <c r="CG289" s="29"/>
      <c r="CH289" s="29"/>
      <c r="CI289" s="29"/>
      <c r="CJ289" s="29"/>
      <c r="CK289" s="29"/>
      <c r="CL289" s="29"/>
      <c r="CM289" s="29"/>
      <c r="CN289" s="29"/>
      <c r="CO289" s="29"/>
      <c r="CP289" s="29"/>
      <c r="CQ289" s="29"/>
      <c r="CR289" s="29"/>
      <c r="CS289" s="29"/>
      <c r="CT289" s="29"/>
      <c r="CU289" s="29"/>
      <c r="CV289" s="29"/>
      <c r="CW289" s="29"/>
      <c r="CX289" s="29"/>
      <c r="CY289" s="29"/>
      <c r="CZ289" s="29"/>
      <c r="DA289" s="29"/>
      <c r="DB289" s="29"/>
      <c r="DC289" s="29"/>
      <c r="DD289" s="29"/>
      <c r="DE289" s="29"/>
      <c r="DF289" s="29"/>
      <c r="DG289" s="29"/>
      <c r="DH289" s="29"/>
      <c r="DI289" s="29"/>
      <c r="DJ289" s="29"/>
      <c r="DK289" s="29"/>
      <c r="DL289" s="29"/>
      <c r="DM289" s="29"/>
      <c r="DN289" s="29"/>
      <c r="DO289" s="29"/>
      <c r="DP289" s="29"/>
      <c r="DQ289" s="29"/>
      <c r="DR289" s="29"/>
      <c r="DS289" s="29"/>
      <c r="DT289" s="29"/>
      <c r="DU289" s="29"/>
      <c r="DV289" s="29"/>
      <c r="DW289" s="29"/>
      <c r="DX289" s="29"/>
      <c r="DY289" s="29"/>
      <c r="DZ289" s="29"/>
      <c r="EA289" s="29"/>
      <c r="EB289" s="29"/>
      <c r="EC289" s="29"/>
      <c r="ED289" s="29"/>
      <c r="EE289" s="29"/>
      <c r="EF289" s="29"/>
      <c r="EG289" s="29"/>
      <c r="EH289" s="29"/>
      <c r="EI289" s="29"/>
      <c r="EJ289" s="29"/>
      <c r="EK289" s="29"/>
      <c r="EL289" s="29"/>
      <c r="EM289" s="29"/>
      <c r="EN289" s="29"/>
      <c r="EO289" s="29"/>
      <c r="EP289" s="29"/>
      <c r="EQ289" s="29"/>
      <c r="ER289" s="29"/>
      <c r="ES289" s="29"/>
      <c r="ET289" s="29"/>
      <c r="EU289" s="29"/>
      <c r="EV289" s="29"/>
      <c r="EW289" s="29"/>
      <c r="EX289" s="29"/>
      <c r="EY289" s="29"/>
      <c r="EZ289" s="29"/>
      <c r="FA289" s="29"/>
    </row>
    <row r="290" spans="1:157" s="17" customFormat="1" x14ac:dyDescent="0.3">
      <c r="A290" s="27"/>
      <c r="B290" s="28"/>
      <c r="F290" s="19"/>
      <c r="H290" s="24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  <c r="AM290" s="29"/>
      <c r="AN290" s="29"/>
      <c r="AO290" s="29"/>
      <c r="AP290" s="29"/>
      <c r="AQ290" s="29"/>
      <c r="AR290" s="29"/>
      <c r="AS290" s="29"/>
      <c r="AT290" s="29"/>
      <c r="AU290" s="29"/>
      <c r="AV290" s="29"/>
      <c r="AW290" s="29"/>
      <c r="AX290" s="29"/>
      <c r="AY290" s="29"/>
      <c r="AZ290" s="29"/>
      <c r="BA290" s="29"/>
      <c r="BB290" s="29"/>
      <c r="BC290" s="29"/>
      <c r="BD290" s="29"/>
      <c r="BE290" s="29"/>
      <c r="BF290" s="29"/>
      <c r="BG290" s="29"/>
      <c r="BH290" s="29"/>
      <c r="BI290" s="29"/>
      <c r="BJ290" s="29"/>
      <c r="BK290" s="29"/>
      <c r="BL290" s="29"/>
      <c r="BM290" s="29"/>
      <c r="BN290" s="29"/>
      <c r="BO290" s="29"/>
      <c r="BP290" s="29"/>
      <c r="BQ290" s="29"/>
      <c r="BR290" s="29"/>
      <c r="BS290" s="29"/>
      <c r="BT290" s="29"/>
      <c r="BU290" s="29"/>
      <c r="BV290" s="29"/>
      <c r="BW290" s="29"/>
      <c r="BX290" s="29"/>
      <c r="BY290" s="29"/>
      <c r="BZ290" s="29"/>
      <c r="CA290" s="29"/>
      <c r="CB290" s="29"/>
      <c r="CC290" s="29"/>
      <c r="CD290" s="29"/>
      <c r="CE290" s="29"/>
      <c r="CF290" s="29"/>
      <c r="CG290" s="29"/>
      <c r="CH290" s="29"/>
      <c r="CI290" s="29"/>
      <c r="CJ290" s="29"/>
      <c r="CK290" s="29"/>
      <c r="CL290" s="29"/>
      <c r="CM290" s="29"/>
      <c r="CN290" s="29"/>
      <c r="CO290" s="29"/>
      <c r="CP290" s="29"/>
      <c r="CQ290" s="29"/>
      <c r="CR290" s="29"/>
      <c r="CS290" s="29"/>
      <c r="CT290" s="29"/>
      <c r="CU290" s="29"/>
      <c r="CV290" s="29"/>
      <c r="CW290" s="29"/>
      <c r="CX290" s="29"/>
      <c r="CY290" s="29"/>
      <c r="CZ290" s="29"/>
      <c r="DA290" s="29"/>
      <c r="DB290" s="29"/>
      <c r="DC290" s="29"/>
      <c r="DD290" s="29"/>
      <c r="DE290" s="29"/>
      <c r="DF290" s="29"/>
      <c r="DG290" s="29"/>
      <c r="DH290" s="29"/>
      <c r="DI290" s="29"/>
      <c r="DJ290" s="29"/>
      <c r="DK290" s="29"/>
      <c r="DL290" s="29"/>
      <c r="DM290" s="29"/>
      <c r="DN290" s="29"/>
      <c r="DO290" s="29"/>
      <c r="DP290" s="29"/>
      <c r="DQ290" s="29"/>
      <c r="DR290" s="29"/>
      <c r="DS290" s="29"/>
      <c r="DT290" s="29"/>
      <c r="DU290" s="29"/>
      <c r="DV290" s="29"/>
      <c r="DW290" s="29"/>
      <c r="DX290" s="29"/>
      <c r="DY290" s="29"/>
      <c r="DZ290" s="29"/>
      <c r="EA290" s="29"/>
      <c r="EB290" s="29"/>
      <c r="EC290" s="29"/>
      <c r="ED290" s="29"/>
      <c r="EE290" s="29"/>
      <c r="EF290" s="29"/>
      <c r="EG290" s="29"/>
      <c r="EH290" s="29"/>
      <c r="EI290" s="29"/>
      <c r="EJ290" s="29"/>
      <c r="EK290" s="29"/>
      <c r="EL290" s="29"/>
      <c r="EM290" s="29"/>
      <c r="EN290" s="29"/>
      <c r="EO290" s="29"/>
      <c r="EP290" s="29"/>
      <c r="EQ290" s="29"/>
      <c r="ER290" s="29"/>
      <c r="ES290" s="29"/>
      <c r="ET290" s="29"/>
      <c r="EU290" s="29"/>
      <c r="EV290" s="29"/>
      <c r="EW290" s="29"/>
      <c r="EX290" s="29"/>
      <c r="EY290" s="29"/>
      <c r="EZ290" s="29"/>
      <c r="FA290" s="29"/>
    </row>
    <row r="291" spans="1:157" s="17" customFormat="1" x14ac:dyDescent="0.3">
      <c r="A291" s="27"/>
      <c r="B291" s="28"/>
      <c r="F291" s="19"/>
      <c r="H291" s="24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/>
      <c r="AY291" s="29"/>
      <c r="AZ291" s="29"/>
      <c r="BA291" s="29"/>
      <c r="BB291" s="29"/>
      <c r="BC291" s="29"/>
      <c r="BD291" s="29"/>
      <c r="BE291" s="29"/>
      <c r="BF291" s="29"/>
      <c r="BG291" s="29"/>
      <c r="BH291" s="29"/>
      <c r="BI291" s="29"/>
      <c r="BJ291" s="29"/>
      <c r="BK291" s="29"/>
      <c r="BL291" s="29"/>
      <c r="BM291" s="29"/>
      <c r="BN291" s="29"/>
      <c r="BO291" s="29"/>
      <c r="BP291" s="29"/>
      <c r="BQ291" s="29"/>
      <c r="BR291" s="29"/>
      <c r="BS291" s="29"/>
      <c r="BT291" s="29"/>
      <c r="BU291" s="29"/>
      <c r="BV291" s="29"/>
      <c r="BW291" s="29"/>
      <c r="BX291" s="29"/>
      <c r="BY291" s="29"/>
      <c r="BZ291" s="29"/>
      <c r="CA291" s="29"/>
      <c r="CB291" s="29"/>
      <c r="CC291" s="29"/>
      <c r="CD291" s="29"/>
      <c r="CE291" s="29"/>
      <c r="CF291" s="29"/>
      <c r="CG291" s="29"/>
      <c r="CH291" s="29"/>
      <c r="CI291" s="29"/>
      <c r="CJ291" s="29"/>
      <c r="CK291" s="29"/>
      <c r="CL291" s="29"/>
      <c r="CM291" s="29"/>
      <c r="CN291" s="29"/>
      <c r="CO291" s="29"/>
      <c r="CP291" s="29"/>
      <c r="CQ291" s="29"/>
      <c r="CR291" s="29"/>
      <c r="CS291" s="29"/>
      <c r="CT291" s="29"/>
      <c r="CU291" s="29"/>
      <c r="CV291" s="29"/>
      <c r="CW291" s="29"/>
      <c r="CX291" s="29"/>
      <c r="CY291" s="29"/>
      <c r="CZ291" s="29"/>
      <c r="DA291" s="29"/>
      <c r="DB291" s="29"/>
      <c r="DC291" s="29"/>
      <c r="DD291" s="29"/>
      <c r="DE291" s="29"/>
      <c r="DF291" s="29"/>
      <c r="DG291" s="29"/>
      <c r="DH291" s="29"/>
      <c r="DI291" s="29"/>
      <c r="DJ291" s="29"/>
      <c r="DK291" s="29"/>
      <c r="DL291" s="29"/>
      <c r="DM291" s="29"/>
      <c r="DN291" s="29"/>
      <c r="DO291" s="29"/>
      <c r="DP291" s="29"/>
      <c r="DQ291" s="29"/>
      <c r="DR291" s="29"/>
      <c r="DS291" s="29"/>
      <c r="DT291" s="29"/>
      <c r="DU291" s="29"/>
      <c r="DV291" s="29"/>
      <c r="DW291" s="29"/>
      <c r="DX291" s="29"/>
      <c r="DY291" s="29"/>
      <c r="DZ291" s="29"/>
      <c r="EA291" s="29"/>
      <c r="EB291" s="29"/>
      <c r="EC291" s="29"/>
      <c r="ED291" s="29"/>
      <c r="EE291" s="29"/>
      <c r="EF291" s="29"/>
      <c r="EG291" s="29"/>
      <c r="EH291" s="29"/>
      <c r="EI291" s="29"/>
      <c r="EJ291" s="29"/>
      <c r="EK291" s="29"/>
      <c r="EL291" s="29"/>
      <c r="EM291" s="29"/>
      <c r="EN291" s="29"/>
      <c r="EO291" s="29"/>
      <c r="EP291" s="29"/>
      <c r="EQ291" s="29"/>
      <c r="ER291" s="29"/>
      <c r="ES291" s="29"/>
      <c r="ET291" s="29"/>
      <c r="EU291" s="29"/>
      <c r="EV291" s="29"/>
      <c r="EW291" s="29"/>
      <c r="EX291" s="29"/>
      <c r="EY291" s="29"/>
      <c r="EZ291" s="29"/>
      <c r="FA291" s="29"/>
    </row>
    <row r="292" spans="1:157" s="17" customFormat="1" x14ac:dyDescent="0.3">
      <c r="A292" s="27"/>
      <c r="B292" s="28"/>
      <c r="F292" s="19"/>
      <c r="H292" s="24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  <c r="AX292" s="29"/>
      <c r="AY292" s="29"/>
      <c r="AZ292" s="29"/>
      <c r="BA292" s="29"/>
      <c r="BB292" s="29"/>
      <c r="BC292" s="29"/>
      <c r="BD292" s="29"/>
      <c r="BE292" s="29"/>
      <c r="BF292" s="29"/>
      <c r="BG292" s="29"/>
      <c r="BH292" s="29"/>
      <c r="BI292" s="29"/>
      <c r="BJ292" s="29"/>
      <c r="BK292" s="29"/>
      <c r="BL292" s="29"/>
      <c r="BM292" s="29"/>
      <c r="BN292" s="29"/>
      <c r="BO292" s="29"/>
      <c r="BP292" s="29"/>
      <c r="BQ292" s="29"/>
      <c r="BR292" s="29"/>
      <c r="BS292" s="29"/>
      <c r="BT292" s="29"/>
      <c r="BU292" s="29"/>
      <c r="BV292" s="29"/>
      <c r="BW292" s="29"/>
      <c r="BX292" s="29"/>
      <c r="BY292" s="29"/>
      <c r="BZ292" s="29"/>
      <c r="CA292" s="29"/>
      <c r="CB292" s="29"/>
      <c r="CC292" s="29"/>
      <c r="CD292" s="29"/>
      <c r="CE292" s="29"/>
      <c r="CF292" s="29"/>
      <c r="CG292" s="29"/>
      <c r="CH292" s="29"/>
      <c r="CI292" s="29"/>
      <c r="CJ292" s="29"/>
      <c r="CK292" s="29"/>
      <c r="CL292" s="29"/>
      <c r="CM292" s="29"/>
      <c r="CN292" s="29"/>
      <c r="CO292" s="29"/>
      <c r="CP292" s="29"/>
      <c r="CQ292" s="29"/>
      <c r="CR292" s="29"/>
      <c r="CS292" s="29"/>
      <c r="CT292" s="29"/>
      <c r="CU292" s="29"/>
      <c r="CV292" s="29"/>
      <c r="CW292" s="29"/>
      <c r="CX292" s="29"/>
      <c r="CY292" s="29"/>
      <c r="CZ292" s="29"/>
      <c r="DA292" s="29"/>
      <c r="DB292" s="29"/>
      <c r="DC292" s="29"/>
      <c r="DD292" s="29"/>
      <c r="DE292" s="29"/>
      <c r="DF292" s="29"/>
      <c r="DG292" s="29"/>
      <c r="DH292" s="29"/>
      <c r="DI292" s="29"/>
      <c r="DJ292" s="29"/>
      <c r="DK292" s="29"/>
      <c r="DL292" s="29"/>
      <c r="DM292" s="29"/>
      <c r="DN292" s="29"/>
      <c r="DO292" s="29"/>
      <c r="DP292" s="29"/>
      <c r="DQ292" s="29"/>
      <c r="DR292" s="29"/>
      <c r="DS292" s="29"/>
      <c r="DT292" s="29"/>
      <c r="DU292" s="29"/>
      <c r="DV292" s="29"/>
      <c r="DW292" s="29"/>
      <c r="DX292" s="29"/>
      <c r="DY292" s="29"/>
      <c r="DZ292" s="29"/>
      <c r="EA292" s="29"/>
      <c r="EB292" s="29"/>
      <c r="EC292" s="29"/>
      <c r="ED292" s="29"/>
      <c r="EE292" s="29"/>
      <c r="EF292" s="29"/>
      <c r="EG292" s="29"/>
      <c r="EH292" s="29"/>
      <c r="EI292" s="29"/>
      <c r="EJ292" s="29"/>
      <c r="EK292" s="29"/>
      <c r="EL292" s="29"/>
      <c r="EM292" s="29"/>
      <c r="EN292" s="29"/>
      <c r="EO292" s="29"/>
      <c r="EP292" s="29"/>
      <c r="EQ292" s="29"/>
      <c r="ER292" s="29"/>
      <c r="ES292" s="29"/>
      <c r="ET292" s="29"/>
      <c r="EU292" s="29"/>
      <c r="EV292" s="29"/>
      <c r="EW292" s="29"/>
      <c r="EX292" s="29"/>
      <c r="EY292" s="29"/>
      <c r="EZ292" s="29"/>
      <c r="FA292" s="29"/>
    </row>
    <row r="293" spans="1:157" s="17" customFormat="1" x14ac:dyDescent="0.3">
      <c r="A293" s="27"/>
      <c r="B293" s="28"/>
      <c r="F293" s="19"/>
      <c r="H293" s="24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9"/>
      <c r="BB293" s="29"/>
      <c r="BC293" s="29"/>
      <c r="BD293" s="29"/>
      <c r="BE293" s="29"/>
      <c r="BF293" s="29"/>
      <c r="BG293" s="29"/>
      <c r="BH293" s="29"/>
      <c r="BI293" s="29"/>
      <c r="BJ293" s="29"/>
      <c r="BK293" s="29"/>
      <c r="BL293" s="29"/>
      <c r="BM293" s="29"/>
      <c r="BN293" s="29"/>
      <c r="BO293" s="29"/>
      <c r="BP293" s="29"/>
      <c r="BQ293" s="29"/>
      <c r="BR293" s="29"/>
      <c r="BS293" s="29"/>
      <c r="BT293" s="29"/>
      <c r="BU293" s="29"/>
      <c r="BV293" s="29"/>
      <c r="BW293" s="29"/>
      <c r="BX293" s="29"/>
      <c r="BY293" s="29"/>
      <c r="BZ293" s="29"/>
      <c r="CA293" s="29"/>
      <c r="CB293" s="29"/>
      <c r="CC293" s="29"/>
      <c r="CD293" s="29"/>
      <c r="CE293" s="29"/>
      <c r="CF293" s="29"/>
      <c r="CG293" s="29"/>
      <c r="CH293" s="29"/>
      <c r="CI293" s="29"/>
      <c r="CJ293" s="29"/>
      <c r="CK293" s="29"/>
      <c r="CL293" s="29"/>
      <c r="CM293" s="29"/>
      <c r="CN293" s="29"/>
      <c r="CO293" s="29"/>
      <c r="CP293" s="29"/>
      <c r="CQ293" s="29"/>
      <c r="CR293" s="29"/>
      <c r="CS293" s="29"/>
      <c r="CT293" s="29"/>
      <c r="CU293" s="29"/>
      <c r="CV293" s="29"/>
      <c r="CW293" s="29"/>
      <c r="CX293" s="29"/>
      <c r="CY293" s="29"/>
      <c r="CZ293" s="29"/>
      <c r="DA293" s="29"/>
      <c r="DB293" s="29"/>
      <c r="DC293" s="29"/>
      <c r="DD293" s="29"/>
      <c r="DE293" s="29"/>
      <c r="DF293" s="29"/>
      <c r="DG293" s="29"/>
      <c r="DH293" s="29"/>
      <c r="DI293" s="29"/>
      <c r="DJ293" s="29"/>
      <c r="DK293" s="29"/>
      <c r="DL293" s="29"/>
      <c r="DM293" s="29"/>
      <c r="DN293" s="29"/>
      <c r="DO293" s="29"/>
      <c r="DP293" s="29"/>
      <c r="DQ293" s="29"/>
      <c r="DR293" s="29"/>
      <c r="DS293" s="29"/>
      <c r="DT293" s="29"/>
      <c r="DU293" s="29"/>
      <c r="DV293" s="29"/>
      <c r="DW293" s="29"/>
      <c r="DX293" s="29"/>
      <c r="DY293" s="29"/>
      <c r="DZ293" s="29"/>
      <c r="EA293" s="29"/>
      <c r="EB293" s="29"/>
      <c r="EC293" s="29"/>
      <c r="ED293" s="29"/>
      <c r="EE293" s="29"/>
      <c r="EF293" s="29"/>
      <c r="EG293" s="29"/>
      <c r="EH293" s="29"/>
      <c r="EI293" s="29"/>
      <c r="EJ293" s="29"/>
      <c r="EK293" s="29"/>
      <c r="EL293" s="29"/>
      <c r="EM293" s="29"/>
      <c r="EN293" s="29"/>
      <c r="EO293" s="29"/>
      <c r="EP293" s="29"/>
      <c r="EQ293" s="29"/>
      <c r="ER293" s="29"/>
      <c r="ES293" s="29"/>
      <c r="ET293" s="29"/>
      <c r="EU293" s="29"/>
      <c r="EV293" s="29"/>
      <c r="EW293" s="29"/>
      <c r="EX293" s="29"/>
      <c r="EY293" s="29"/>
      <c r="EZ293" s="29"/>
      <c r="FA293" s="29"/>
    </row>
    <row r="294" spans="1:157" s="17" customFormat="1" x14ac:dyDescent="0.3">
      <c r="A294" s="27"/>
      <c r="B294" s="28"/>
      <c r="F294" s="19"/>
      <c r="H294" s="24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  <c r="AO294" s="29"/>
      <c r="AP294" s="29"/>
      <c r="AQ294" s="29"/>
      <c r="AR294" s="29"/>
      <c r="AS294" s="29"/>
      <c r="AT294" s="29"/>
      <c r="AU294" s="29"/>
      <c r="AV294" s="29"/>
      <c r="AW294" s="29"/>
      <c r="AX294" s="29"/>
      <c r="AY294" s="29"/>
      <c r="AZ294" s="29"/>
      <c r="BA294" s="29"/>
      <c r="BB294" s="29"/>
      <c r="BC294" s="29"/>
      <c r="BD294" s="29"/>
      <c r="BE294" s="29"/>
      <c r="BF294" s="29"/>
      <c r="BG294" s="29"/>
      <c r="BH294" s="29"/>
      <c r="BI294" s="29"/>
      <c r="BJ294" s="29"/>
      <c r="BK294" s="29"/>
      <c r="BL294" s="29"/>
      <c r="BM294" s="29"/>
      <c r="BN294" s="29"/>
      <c r="BO294" s="29"/>
      <c r="BP294" s="29"/>
      <c r="BQ294" s="29"/>
      <c r="BR294" s="29"/>
      <c r="BS294" s="29"/>
      <c r="BT294" s="29"/>
      <c r="BU294" s="29"/>
      <c r="BV294" s="29"/>
      <c r="BW294" s="29"/>
      <c r="BX294" s="29"/>
      <c r="BY294" s="29"/>
      <c r="BZ294" s="29"/>
      <c r="CA294" s="29"/>
      <c r="CB294" s="29"/>
      <c r="CC294" s="29"/>
      <c r="CD294" s="29"/>
      <c r="CE294" s="29"/>
      <c r="CF294" s="29"/>
      <c r="CG294" s="29"/>
      <c r="CH294" s="29"/>
      <c r="CI294" s="29"/>
      <c r="CJ294" s="29"/>
      <c r="CK294" s="29"/>
      <c r="CL294" s="29"/>
      <c r="CM294" s="29"/>
      <c r="CN294" s="29"/>
      <c r="CO294" s="29"/>
      <c r="CP294" s="29"/>
      <c r="CQ294" s="29"/>
      <c r="CR294" s="29"/>
      <c r="CS294" s="29"/>
      <c r="CT294" s="29"/>
      <c r="CU294" s="29"/>
      <c r="CV294" s="29"/>
      <c r="CW294" s="29"/>
      <c r="CX294" s="29"/>
      <c r="CY294" s="29"/>
      <c r="CZ294" s="29"/>
      <c r="DA294" s="29"/>
      <c r="DB294" s="29"/>
      <c r="DC294" s="29"/>
      <c r="DD294" s="29"/>
      <c r="DE294" s="29"/>
      <c r="DF294" s="29"/>
      <c r="DG294" s="29"/>
      <c r="DH294" s="29"/>
      <c r="DI294" s="29"/>
      <c r="DJ294" s="29"/>
      <c r="DK294" s="29"/>
      <c r="DL294" s="29"/>
      <c r="DM294" s="29"/>
      <c r="DN294" s="29"/>
      <c r="DO294" s="29"/>
      <c r="DP294" s="29"/>
      <c r="DQ294" s="29"/>
      <c r="DR294" s="29"/>
      <c r="DS294" s="29"/>
      <c r="DT294" s="29"/>
      <c r="DU294" s="29"/>
      <c r="DV294" s="29"/>
      <c r="DW294" s="29"/>
      <c r="DX294" s="29"/>
      <c r="DY294" s="29"/>
      <c r="DZ294" s="29"/>
      <c r="EA294" s="29"/>
      <c r="EB294" s="29"/>
      <c r="EC294" s="29"/>
      <c r="ED294" s="29"/>
      <c r="EE294" s="29"/>
      <c r="EF294" s="29"/>
      <c r="EG294" s="29"/>
      <c r="EH294" s="29"/>
      <c r="EI294" s="29"/>
      <c r="EJ294" s="29"/>
      <c r="EK294" s="29"/>
      <c r="EL294" s="29"/>
      <c r="EM294" s="29"/>
      <c r="EN294" s="29"/>
      <c r="EO294" s="29"/>
      <c r="EP294" s="29"/>
      <c r="EQ294" s="29"/>
      <c r="ER294" s="29"/>
      <c r="ES294" s="29"/>
      <c r="ET294" s="29"/>
      <c r="EU294" s="29"/>
      <c r="EV294" s="29"/>
      <c r="EW294" s="29"/>
      <c r="EX294" s="29"/>
      <c r="EY294" s="29"/>
      <c r="EZ294" s="29"/>
      <c r="FA294" s="29"/>
    </row>
    <row r="295" spans="1:157" s="17" customFormat="1" x14ac:dyDescent="0.3">
      <c r="A295" s="27"/>
      <c r="B295" s="28"/>
      <c r="F295" s="19"/>
      <c r="H295" s="24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  <c r="AP295" s="29"/>
      <c r="AQ295" s="29"/>
      <c r="AR295" s="29"/>
      <c r="AS295" s="29"/>
      <c r="AT295" s="29"/>
      <c r="AU295" s="29"/>
      <c r="AV295" s="29"/>
      <c r="AW295" s="29"/>
      <c r="AX295" s="29"/>
      <c r="AY295" s="29"/>
      <c r="AZ295" s="29"/>
      <c r="BA295" s="29"/>
      <c r="BB295" s="29"/>
      <c r="BC295" s="29"/>
      <c r="BD295" s="29"/>
      <c r="BE295" s="29"/>
      <c r="BF295" s="29"/>
      <c r="BG295" s="29"/>
      <c r="BH295" s="29"/>
      <c r="BI295" s="29"/>
      <c r="BJ295" s="29"/>
      <c r="BK295" s="29"/>
      <c r="BL295" s="29"/>
      <c r="BM295" s="29"/>
      <c r="BN295" s="29"/>
      <c r="BO295" s="29"/>
      <c r="BP295" s="29"/>
      <c r="BQ295" s="29"/>
      <c r="BR295" s="29"/>
      <c r="BS295" s="29"/>
      <c r="BT295" s="29"/>
      <c r="BU295" s="29"/>
      <c r="BV295" s="29"/>
      <c r="BW295" s="29"/>
      <c r="BX295" s="29"/>
      <c r="BY295" s="29"/>
      <c r="BZ295" s="29"/>
      <c r="CA295" s="29"/>
      <c r="CB295" s="29"/>
      <c r="CC295" s="29"/>
      <c r="CD295" s="29"/>
      <c r="CE295" s="29"/>
      <c r="CF295" s="29"/>
      <c r="CG295" s="29"/>
      <c r="CH295" s="29"/>
      <c r="CI295" s="29"/>
      <c r="CJ295" s="29"/>
      <c r="CK295" s="29"/>
      <c r="CL295" s="29"/>
      <c r="CM295" s="29"/>
      <c r="CN295" s="29"/>
      <c r="CO295" s="29"/>
      <c r="CP295" s="29"/>
      <c r="CQ295" s="29"/>
      <c r="CR295" s="29"/>
      <c r="CS295" s="29"/>
      <c r="CT295" s="29"/>
      <c r="CU295" s="29"/>
      <c r="CV295" s="29"/>
      <c r="CW295" s="29"/>
      <c r="CX295" s="29"/>
      <c r="CY295" s="29"/>
      <c r="CZ295" s="29"/>
      <c r="DA295" s="29"/>
      <c r="DB295" s="29"/>
      <c r="DC295" s="29"/>
      <c r="DD295" s="29"/>
      <c r="DE295" s="29"/>
      <c r="DF295" s="29"/>
      <c r="DG295" s="29"/>
      <c r="DH295" s="29"/>
      <c r="DI295" s="29"/>
      <c r="DJ295" s="29"/>
      <c r="DK295" s="29"/>
      <c r="DL295" s="29"/>
      <c r="DM295" s="29"/>
      <c r="DN295" s="29"/>
      <c r="DO295" s="29"/>
      <c r="DP295" s="29"/>
      <c r="DQ295" s="29"/>
      <c r="DR295" s="29"/>
      <c r="DS295" s="29"/>
      <c r="DT295" s="29"/>
      <c r="DU295" s="29"/>
      <c r="DV295" s="29"/>
      <c r="DW295" s="29"/>
      <c r="DX295" s="29"/>
      <c r="DY295" s="29"/>
      <c r="DZ295" s="29"/>
      <c r="EA295" s="29"/>
      <c r="EB295" s="29"/>
      <c r="EC295" s="29"/>
      <c r="ED295" s="29"/>
      <c r="EE295" s="29"/>
      <c r="EF295" s="29"/>
      <c r="EG295" s="29"/>
      <c r="EH295" s="29"/>
      <c r="EI295" s="29"/>
      <c r="EJ295" s="29"/>
      <c r="EK295" s="29"/>
      <c r="EL295" s="29"/>
      <c r="EM295" s="29"/>
      <c r="EN295" s="29"/>
      <c r="EO295" s="29"/>
      <c r="EP295" s="29"/>
      <c r="EQ295" s="29"/>
      <c r="ER295" s="29"/>
      <c r="ES295" s="29"/>
      <c r="ET295" s="29"/>
      <c r="EU295" s="29"/>
      <c r="EV295" s="29"/>
      <c r="EW295" s="29"/>
      <c r="EX295" s="29"/>
      <c r="EY295" s="29"/>
      <c r="EZ295" s="29"/>
      <c r="FA295" s="29"/>
    </row>
    <row r="296" spans="1:157" s="17" customFormat="1" x14ac:dyDescent="0.3">
      <c r="A296" s="27"/>
      <c r="B296" s="28"/>
      <c r="F296" s="19"/>
      <c r="H296" s="24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  <c r="AX296" s="29"/>
      <c r="AY296" s="29"/>
      <c r="AZ296" s="29"/>
      <c r="BA296" s="29"/>
      <c r="BB296" s="29"/>
      <c r="BC296" s="29"/>
      <c r="BD296" s="29"/>
      <c r="BE296" s="29"/>
      <c r="BF296" s="29"/>
      <c r="BG296" s="29"/>
      <c r="BH296" s="29"/>
      <c r="BI296" s="29"/>
      <c r="BJ296" s="29"/>
      <c r="BK296" s="29"/>
      <c r="BL296" s="29"/>
      <c r="BM296" s="29"/>
      <c r="BN296" s="29"/>
      <c r="BO296" s="29"/>
      <c r="BP296" s="29"/>
      <c r="BQ296" s="29"/>
      <c r="BR296" s="29"/>
      <c r="BS296" s="29"/>
      <c r="BT296" s="29"/>
      <c r="BU296" s="29"/>
      <c r="BV296" s="29"/>
      <c r="BW296" s="29"/>
      <c r="BX296" s="29"/>
      <c r="BY296" s="29"/>
      <c r="BZ296" s="29"/>
      <c r="CA296" s="29"/>
      <c r="CB296" s="29"/>
      <c r="CC296" s="29"/>
      <c r="CD296" s="29"/>
      <c r="CE296" s="29"/>
      <c r="CF296" s="29"/>
      <c r="CG296" s="29"/>
      <c r="CH296" s="29"/>
      <c r="CI296" s="29"/>
      <c r="CJ296" s="29"/>
      <c r="CK296" s="29"/>
      <c r="CL296" s="29"/>
      <c r="CM296" s="29"/>
      <c r="CN296" s="29"/>
      <c r="CO296" s="29"/>
      <c r="CP296" s="29"/>
      <c r="CQ296" s="29"/>
      <c r="CR296" s="29"/>
      <c r="CS296" s="29"/>
      <c r="CT296" s="29"/>
      <c r="CU296" s="29"/>
      <c r="CV296" s="29"/>
      <c r="CW296" s="29"/>
      <c r="CX296" s="29"/>
      <c r="CY296" s="29"/>
      <c r="CZ296" s="29"/>
      <c r="DA296" s="29"/>
      <c r="DB296" s="29"/>
      <c r="DC296" s="29"/>
      <c r="DD296" s="29"/>
      <c r="DE296" s="29"/>
      <c r="DF296" s="29"/>
      <c r="DG296" s="29"/>
      <c r="DH296" s="29"/>
      <c r="DI296" s="29"/>
      <c r="DJ296" s="29"/>
      <c r="DK296" s="29"/>
      <c r="DL296" s="29"/>
      <c r="DM296" s="29"/>
      <c r="DN296" s="29"/>
      <c r="DO296" s="29"/>
      <c r="DP296" s="29"/>
      <c r="DQ296" s="29"/>
      <c r="DR296" s="29"/>
      <c r="DS296" s="29"/>
      <c r="DT296" s="29"/>
      <c r="DU296" s="29"/>
      <c r="DV296" s="29"/>
      <c r="DW296" s="29"/>
      <c r="DX296" s="29"/>
      <c r="DY296" s="29"/>
      <c r="DZ296" s="29"/>
      <c r="EA296" s="29"/>
      <c r="EB296" s="29"/>
      <c r="EC296" s="29"/>
      <c r="ED296" s="29"/>
      <c r="EE296" s="29"/>
      <c r="EF296" s="29"/>
      <c r="EG296" s="29"/>
      <c r="EH296" s="29"/>
      <c r="EI296" s="29"/>
      <c r="EJ296" s="29"/>
      <c r="EK296" s="29"/>
      <c r="EL296" s="29"/>
      <c r="EM296" s="29"/>
      <c r="EN296" s="29"/>
      <c r="EO296" s="29"/>
      <c r="EP296" s="29"/>
      <c r="EQ296" s="29"/>
      <c r="ER296" s="29"/>
      <c r="ES296" s="29"/>
      <c r="ET296" s="29"/>
      <c r="EU296" s="29"/>
      <c r="EV296" s="29"/>
      <c r="EW296" s="29"/>
      <c r="EX296" s="29"/>
      <c r="EY296" s="29"/>
      <c r="EZ296" s="29"/>
      <c r="FA296" s="29"/>
    </row>
    <row r="297" spans="1:157" s="17" customFormat="1" x14ac:dyDescent="0.3">
      <c r="A297" s="27"/>
      <c r="B297" s="28"/>
      <c r="F297" s="19"/>
      <c r="H297" s="24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  <c r="AP297" s="29"/>
      <c r="AQ297" s="29"/>
      <c r="AR297" s="29"/>
      <c r="AS297" s="29"/>
      <c r="AT297" s="29"/>
      <c r="AU297" s="29"/>
      <c r="AV297" s="29"/>
      <c r="AW297" s="29"/>
      <c r="AX297" s="29"/>
      <c r="AY297" s="29"/>
      <c r="AZ297" s="29"/>
      <c r="BA297" s="29"/>
      <c r="BB297" s="29"/>
      <c r="BC297" s="29"/>
      <c r="BD297" s="29"/>
      <c r="BE297" s="29"/>
      <c r="BF297" s="29"/>
      <c r="BG297" s="29"/>
      <c r="BH297" s="29"/>
      <c r="BI297" s="29"/>
      <c r="BJ297" s="29"/>
      <c r="BK297" s="29"/>
      <c r="BL297" s="29"/>
      <c r="BM297" s="29"/>
      <c r="BN297" s="29"/>
      <c r="BO297" s="29"/>
      <c r="BP297" s="29"/>
      <c r="BQ297" s="29"/>
      <c r="BR297" s="29"/>
      <c r="BS297" s="29"/>
      <c r="BT297" s="29"/>
      <c r="BU297" s="29"/>
      <c r="BV297" s="29"/>
      <c r="BW297" s="29"/>
      <c r="BX297" s="29"/>
      <c r="BY297" s="29"/>
      <c r="BZ297" s="29"/>
      <c r="CA297" s="29"/>
      <c r="CB297" s="29"/>
      <c r="CC297" s="29"/>
      <c r="CD297" s="29"/>
      <c r="CE297" s="29"/>
      <c r="CF297" s="29"/>
      <c r="CG297" s="29"/>
      <c r="CH297" s="29"/>
      <c r="CI297" s="29"/>
      <c r="CJ297" s="29"/>
      <c r="CK297" s="29"/>
      <c r="CL297" s="29"/>
      <c r="CM297" s="29"/>
      <c r="CN297" s="29"/>
      <c r="CO297" s="29"/>
      <c r="CP297" s="29"/>
      <c r="CQ297" s="29"/>
      <c r="CR297" s="29"/>
      <c r="CS297" s="29"/>
      <c r="CT297" s="29"/>
      <c r="CU297" s="29"/>
      <c r="CV297" s="29"/>
      <c r="CW297" s="29"/>
      <c r="CX297" s="29"/>
      <c r="CY297" s="29"/>
      <c r="CZ297" s="29"/>
      <c r="DA297" s="29"/>
      <c r="DB297" s="29"/>
      <c r="DC297" s="29"/>
      <c r="DD297" s="29"/>
      <c r="DE297" s="29"/>
      <c r="DF297" s="29"/>
      <c r="DG297" s="29"/>
      <c r="DH297" s="29"/>
      <c r="DI297" s="29"/>
      <c r="DJ297" s="29"/>
      <c r="DK297" s="29"/>
      <c r="DL297" s="29"/>
      <c r="DM297" s="29"/>
      <c r="DN297" s="29"/>
      <c r="DO297" s="29"/>
      <c r="DP297" s="29"/>
      <c r="DQ297" s="29"/>
      <c r="DR297" s="29"/>
      <c r="DS297" s="29"/>
      <c r="DT297" s="29"/>
      <c r="DU297" s="29"/>
      <c r="DV297" s="29"/>
      <c r="DW297" s="29"/>
      <c r="DX297" s="29"/>
      <c r="DY297" s="29"/>
      <c r="DZ297" s="29"/>
      <c r="EA297" s="29"/>
      <c r="EB297" s="29"/>
      <c r="EC297" s="29"/>
      <c r="ED297" s="29"/>
      <c r="EE297" s="29"/>
      <c r="EF297" s="29"/>
      <c r="EG297" s="29"/>
      <c r="EH297" s="29"/>
      <c r="EI297" s="29"/>
      <c r="EJ297" s="29"/>
      <c r="EK297" s="29"/>
      <c r="EL297" s="29"/>
      <c r="EM297" s="29"/>
      <c r="EN297" s="29"/>
      <c r="EO297" s="29"/>
      <c r="EP297" s="29"/>
      <c r="EQ297" s="29"/>
      <c r="ER297" s="29"/>
      <c r="ES297" s="29"/>
      <c r="ET297" s="29"/>
      <c r="EU297" s="29"/>
      <c r="EV297" s="29"/>
      <c r="EW297" s="29"/>
      <c r="EX297" s="29"/>
      <c r="EY297" s="29"/>
      <c r="EZ297" s="29"/>
      <c r="FA297" s="29"/>
    </row>
    <row r="298" spans="1:157" s="17" customFormat="1" x14ac:dyDescent="0.3">
      <c r="A298" s="27"/>
      <c r="B298" s="28"/>
      <c r="F298" s="19"/>
      <c r="H298" s="24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  <c r="AX298" s="29"/>
      <c r="AY298" s="29"/>
      <c r="AZ298" s="29"/>
      <c r="BA298" s="29"/>
      <c r="BB298" s="29"/>
      <c r="BC298" s="29"/>
      <c r="BD298" s="29"/>
      <c r="BE298" s="29"/>
      <c r="BF298" s="29"/>
      <c r="BG298" s="29"/>
      <c r="BH298" s="29"/>
      <c r="BI298" s="29"/>
      <c r="BJ298" s="29"/>
      <c r="BK298" s="29"/>
      <c r="BL298" s="29"/>
      <c r="BM298" s="29"/>
      <c r="BN298" s="29"/>
      <c r="BO298" s="29"/>
      <c r="BP298" s="29"/>
      <c r="BQ298" s="29"/>
      <c r="BR298" s="29"/>
      <c r="BS298" s="29"/>
      <c r="BT298" s="29"/>
      <c r="BU298" s="29"/>
      <c r="BV298" s="29"/>
      <c r="BW298" s="29"/>
      <c r="BX298" s="29"/>
      <c r="BY298" s="29"/>
      <c r="BZ298" s="29"/>
      <c r="CA298" s="29"/>
      <c r="CB298" s="29"/>
      <c r="CC298" s="29"/>
      <c r="CD298" s="29"/>
      <c r="CE298" s="29"/>
      <c r="CF298" s="29"/>
      <c r="CG298" s="29"/>
      <c r="CH298" s="29"/>
      <c r="CI298" s="29"/>
      <c r="CJ298" s="29"/>
      <c r="CK298" s="29"/>
      <c r="CL298" s="29"/>
      <c r="CM298" s="29"/>
      <c r="CN298" s="29"/>
      <c r="CO298" s="29"/>
      <c r="CP298" s="29"/>
      <c r="CQ298" s="29"/>
      <c r="CR298" s="29"/>
      <c r="CS298" s="29"/>
      <c r="CT298" s="29"/>
      <c r="CU298" s="29"/>
      <c r="CV298" s="29"/>
      <c r="CW298" s="29"/>
      <c r="CX298" s="29"/>
      <c r="CY298" s="29"/>
      <c r="CZ298" s="29"/>
      <c r="DA298" s="29"/>
      <c r="DB298" s="29"/>
      <c r="DC298" s="29"/>
      <c r="DD298" s="29"/>
      <c r="DE298" s="29"/>
      <c r="DF298" s="29"/>
      <c r="DG298" s="29"/>
      <c r="DH298" s="29"/>
      <c r="DI298" s="29"/>
      <c r="DJ298" s="29"/>
      <c r="DK298" s="29"/>
      <c r="DL298" s="29"/>
      <c r="DM298" s="29"/>
      <c r="DN298" s="29"/>
      <c r="DO298" s="29"/>
      <c r="DP298" s="29"/>
      <c r="DQ298" s="29"/>
      <c r="DR298" s="29"/>
      <c r="DS298" s="29"/>
      <c r="DT298" s="29"/>
      <c r="DU298" s="29"/>
      <c r="DV298" s="29"/>
      <c r="DW298" s="29"/>
      <c r="DX298" s="29"/>
      <c r="DY298" s="29"/>
      <c r="DZ298" s="29"/>
      <c r="EA298" s="29"/>
      <c r="EB298" s="29"/>
      <c r="EC298" s="29"/>
      <c r="ED298" s="29"/>
      <c r="EE298" s="29"/>
      <c r="EF298" s="29"/>
      <c r="EG298" s="29"/>
      <c r="EH298" s="29"/>
      <c r="EI298" s="29"/>
      <c r="EJ298" s="29"/>
      <c r="EK298" s="29"/>
      <c r="EL298" s="29"/>
      <c r="EM298" s="29"/>
      <c r="EN298" s="29"/>
      <c r="EO298" s="29"/>
      <c r="EP298" s="29"/>
      <c r="EQ298" s="29"/>
      <c r="ER298" s="29"/>
      <c r="ES298" s="29"/>
      <c r="ET298" s="29"/>
      <c r="EU298" s="29"/>
      <c r="EV298" s="29"/>
      <c r="EW298" s="29"/>
      <c r="EX298" s="29"/>
      <c r="EY298" s="29"/>
      <c r="EZ298" s="29"/>
      <c r="FA298" s="29"/>
    </row>
    <row r="299" spans="1:157" s="17" customFormat="1" x14ac:dyDescent="0.3">
      <c r="A299" s="27"/>
      <c r="B299" s="28"/>
      <c r="F299" s="19"/>
      <c r="H299" s="24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  <c r="AX299" s="29"/>
      <c r="AY299" s="29"/>
      <c r="AZ299" s="29"/>
      <c r="BA299" s="29"/>
      <c r="BB299" s="29"/>
      <c r="BC299" s="29"/>
      <c r="BD299" s="29"/>
      <c r="BE299" s="29"/>
      <c r="BF299" s="29"/>
      <c r="BG299" s="29"/>
      <c r="BH299" s="29"/>
      <c r="BI299" s="29"/>
      <c r="BJ299" s="29"/>
      <c r="BK299" s="29"/>
      <c r="BL299" s="29"/>
      <c r="BM299" s="29"/>
      <c r="BN299" s="29"/>
      <c r="BO299" s="29"/>
      <c r="BP299" s="29"/>
      <c r="BQ299" s="29"/>
      <c r="BR299" s="29"/>
      <c r="BS299" s="29"/>
      <c r="BT299" s="29"/>
      <c r="BU299" s="29"/>
      <c r="BV299" s="29"/>
      <c r="BW299" s="29"/>
      <c r="BX299" s="29"/>
      <c r="BY299" s="29"/>
      <c r="BZ299" s="29"/>
      <c r="CA299" s="29"/>
      <c r="CB299" s="29"/>
      <c r="CC299" s="29"/>
      <c r="CD299" s="29"/>
      <c r="CE299" s="29"/>
      <c r="CF299" s="29"/>
      <c r="CG299" s="29"/>
      <c r="CH299" s="29"/>
      <c r="CI299" s="29"/>
      <c r="CJ299" s="29"/>
      <c r="CK299" s="29"/>
      <c r="CL299" s="29"/>
      <c r="CM299" s="29"/>
      <c r="CN299" s="29"/>
      <c r="CO299" s="29"/>
      <c r="CP299" s="29"/>
      <c r="CQ299" s="29"/>
      <c r="CR299" s="29"/>
      <c r="CS299" s="29"/>
      <c r="CT299" s="29"/>
      <c r="CU299" s="29"/>
      <c r="CV299" s="29"/>
      <c r="CW299" s="29"/>
      <c r="CX299" s="29"/>
      <c r="CY299" s="29"/>
      <c r="CZ299" s="29"/>
      <c r="DA299" s="29"/>
      <c r="DB299" s="29"/>
      <c r="DC299" s="29"/>
      <c r="DD299" s="29"/>
      <c r="DE299" s="29"/>
      <c r="DF299" s="29"/>
      <c r="DG299" s="29"/>
      <c r="DH299" s="29"/>
      <c r="DI299" s="29"/>
      <c r="DJ299" s="29"/>
      <c r="DK299" s="29"/>
      <c r="DL299" s="29"/>
      <c r="DM299" s="29"/>
      <c r="DN299" s="29"/>
      <c r="DO299" s="29"/>
      <c r="DP299" s="29"/>
      <c r="DQ299" s="29"/>
      <c r="DR299" s="29"/>
      <c r="DS299" s="29"/>
      <c r="DT299" s="29"/>
      <c r="DU299" s="29"/>
      <c r="DV299" s="29"/>
      <c r="DW299" s="29"/>
      <c r="DX299" s="29"/>
      <c r="DY299" s="29"/>
      <c r="DZ299" s="29"/>
      <c r="EA299" s="29"/>
      <c r="EB299" s="29"/>
      <c r="EC299" s="29"/>
      <c r="ED299" s="29"/>
      <c r="EE299" s="29"/>
      <c r="EF299" s="29"/>
      <c r="EG299" s="29"/>
      <c r="EH299" s="29"/>
      <c r="EI299" s="29"/>
      <c r="EJ299" s="29"/>
      <c r="EK299" s="29"/>
      <c r="EL299" s="29"/>
      <c r="EM299" s="29"/>
      <c r="EN299" s="29"/>
      <c r="EO299" s="29"/>
      <c r="EP299" s="29"/>
      <c r="EQ299" s="29"/>
      <c r="ER299" s="29"/>
      <c r="ES299" s="29"/>
      <c r="ET299" s="29"/>
      <c r="EU299" s="29"/>
      <c r="EV299" s="29"/>
      <c r="EW299" s="29"/>
      <c r="EX299" s="29"/>
      <c r="EY299" s="29"/>
      <c r="EZ299" s="29"/>
      <c r="FA299" s="29"/>
    </row>
    <row r="300" spans="1:157" s="17" customFormat="1" x14ac:dyDescent="0.3">
      <c r="A300" s="27"/>
      <c r="B300" s="28"/>
      <c r="F300" s="19"/>
      <c r="H300" s="24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  <c r="AX300" s="29"/>
      <c r="AY300" s="29"/>
      <c r="AZ300" s="29"/>
      <c r="BA300" s="29"/>
      <c r="BB300" s="29"/>
      <c r="BC300" s="29"/>
      <c r="BD300" s="29"/>
      <c r="BE300" s="29"/>
      <c r="BF300" s="29"/>
      <c r="BG300" s="29"/>
      <c r="BH300" s="29"/>
      <c r="BI300" s="29"/>
      <c r="BJ300" s="29"/>
      <c r="BK300" s="29"/>
      <c r="BL300" s="29"/>
      <c r="BM300" s="29"/>
      <c r="BN300" s="29"/>
      <c r="BO300" s="29"/>
      <c r="BP300" s="29"/>
      <c r="BQ300" s="29"/>
      <c r="BR300" s="29"/>
      <c r="BS300" s="29"/>
      <c r="BT300" s="29"/>
      <c r="BU300" s="29"/>
      <c r="BV300" s="29"/>
      <c r="BW300" s="29"/>
      <c r="BX300" s="29"/>
      <c r="BY300" s="29"/>
      <c r="BZ300" s="29"/>
      <c r="CA300" s="29"/>
      <c r="CB300" s="29"/>
      <c r="CC300" s="29"/>
      <c r="CD300" s="29"/>
      <c r="CE300" s="29"/>
      <c r="CF300" s="29"/>
      <c r="CG300" s="29"/>
      <c r="CH300" s="29"/>
      <c r="CI300" s="29"/>
      <c r="CJ300" s="29"/>
      <c r="CK300" s="29"/>
      <c r="CL300" s="29"/>
      <c r="CM300" s="29"/>
      <c r="CN300" s="29"/>
      <c r="CO300" s="29"/>
      <c r="CP300" s="29"/>
      <c r="CQ300" s="29"/>
      <c r="CR300" s="29"/>
      <c r="CS300" s="29"/>
      <c r="CT300" s="29"/>
      <c r="CU300" s="29"/>
      <c r="CV300" s="29"/>
      <c r="CW300" s="29"/>
      <c r="CX300" s="29"/>
      <c r="CY300" s="29"/>
      <c r="CZ300" s="29"/>
      <c r="DA300" s="29"/>
      <c r="DB300" s="29"/>
      <c r="DC300" s="29"/>
      <c r="DD300" s="29"/>
      <c r="DE300" s="29"/>
      <c r="DF300" s="29"/>
      <c r="DG300" s="29"/>
      <c r="DH300" s="29"/>
      <c r="DI300" s="29"/>
      <c r="DJ300" s="29"/>
      <c r="DK300" s="29"/>
      <c r="DL300" s="29"/>
      <c r="DM300" s="29"/>
      <c r="DN300" s="29"/>
      <c r="DO300" s="29"/>
      <c r="DP300" s="29"/>
      <c r="DQ300" s="29"/>
      <c r="DR300" s="29"/>
      <c r="DS300" s="29"/>
      <c r="DT300" s="29"/>
      <c r="DU300" s="29"/>
      <c r="DV300" s="29"/>
      <c r="DW300" s="29"/>
      <c r="DX300" s="29"/>
      <c r="DY300" s="29"/>
      <c r="DZ300" s="29"/>
      <c r="EA300" s="29"/>
      <c r="EB300" s="29"/>
      <c r="EC300" s="29"/>
      <c r="ED300" s="29"/>
      <c r="EE300" s="29"/>
      <c r="EF300" s="29"/>
      <c r="EG300" s="29"/>
      <c r="EH300" s="29"/>
      <c r="EI300" s="29"/>
      <c r="EJ300" s="29"/>
      <c r="EK300" s="29"/>
      <c r="EL300" s="29"/>
      <c r="EM300" s="29"/>
      <c r="EN300" s="29"/>
      <c r="EO300" s="29"/>
      <c r="EP300" s="29"/>
      <c r="EQ300" s="29"/>
      <c r="ER300" s="29"/>
      <c r="ES300" s="29"/>
      <c r="ET300" s="29"/>
      <c r="EU300" s="29"/>
      <c r="EV300" s="29"/>
      <c r="EW300" s="29"/>
      <c r="EX300" s="29"/>
      <c r="EY300" s="29"/>
      <c r="EZ300" s="29"/>
      <c r="FA300" s="29"/>
    </row>
    <row r="301" spans="1:157" s="17" customFormat="1" x14ac:dyDescent="0.3">
      <c r="A301" s="27"/>
      <c r="B301" s="28"/>
      <c r="F301" s="19"/>
      <c r="H301" s="24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  <c r="AM301" s="29"/>
      <c r="AN301" s="29"/>
      <c r="AO301" s="29"/>
      <c r="AP301" s="29"/>
      <c r="AQ301" s="29"/>
      <c r="AR301" s="29"/>
      <c r="AS301" s="29"/>
      <c r="AT301" s="29"/>
      <c r="AU301" s="29"/>
      <c r="AV301" s="29"/>
      <c r="AW301" s="29"/>
      <c r="AX301" s="29"/>
      <c r="AY301" s="29"/>
      <c r="AZ301" s="29"/>
      <c r="BA301" s="29"/>
      <c r="BB301" s="29"/>
      <c r="BC301" s="29"/>
      <c r="BD301" s="29"/>
      <c r="BE301" s="29"/>
      <c r="BF301" s="29"/>
      <c r="BG301" s="29"/>
      <c r="BH301" s="29"/>
      <c r="BI301" s="29"/>
      <c r="BJ301" s="29"/>
      <c r="BK301" s="29"/>
      <c r="BL301" s="29"/>
      <c r="BM301" s="29"/>
      <c r="BN301" s="29"/>
      <c r="BO301" s="29"/>
      <c r="BP301" s="29"/>
      <c r="BQ301" s="29"/>
      <c r="BR301" s="29"/>
      <c r="BS301" s="29"/>
      <c r="BT301" s="29"/>
      <c r="BU301" s="29"/>
      <c r="BV301" s="29"/>
      <c r="BW301" s="29"/>
      <c r="BX301" s="29"/>
      <c r="BY301" s="29"/>
      <c r="BZ301" s="29"/>
      <c r="CA301" s="29"/>
      <c r="CB301" s="29"/>
      <c r="CC301" s="29"/>
      <c r="CD301" s="29"/>
      <c r="CE301" s="29"/>
      <c r="CF301" s="29"/>
      <c r="CG301" s="29"/>
      <c r="CH301" s="29"/>
      <c r="CI301" s="29"/>
      <c r="CJ301" s="29"/>
      <c r="CK301" s="29"/>
      <c r="CL301" s="29"/>
      <c r="CM301" s="29"/>
      <c r="CN301" s="29"/>
      <c r="CO301" s="29"/>
      <c r="CP301" s="29"/>
      <c r="CQ301" s="29"/>
      <c r="CR301" s="29"/>
      <c r="CS301" s="29"/>
      <c r="CT301" s="29"/>
      <c r="CU301" s="29"/>
      <c r="CV301" s="29"/>
      <c r="CW301" s="29"/>
      <c r="CX301" s="29"/>
      <c r="CY301" s="29"/>
      <c r="CZ301" s="29"/>
      <c r="DA301" s="29"/>
      <c r="DB301" s="29"/>
      <c r="DC301" s="29"/>
      <c r="DD301" s="29"/>
      <c r="DE301" s="29"/>
      <c r="DF301" s="29"/>
      <c r="DG301" s="29"/>
      <c r="DH301" s="29"/>
      <c r="DI301" s="29"/>
      <c r="DJ301" s="29"/>
      <c r="DK301" s="29"/>
      <c r="DL301" s="29"/>
      <c r="DM301" s="29"/>
      <c r="DN301" s="29"/>
      <c r="DO301" s="29"/>
      <c r="DP301" s="29"/>
      <c r="DQ301" s="29"/>
      <c r="DR301" s="29"/>
      <c r="DS301" s="29"/>
      <c r="DT301" s="29"/>
      <c r="DU301" s="29"/>
      <c r="DV301" s="29"/>
      <c r="DW301" s="29"/>
      <c r="DX301" s="29"/>
      <c r="DY301" s="29"/>
      <c r="DZ301" s="29"/>
      <c r="EA301" s="29"/>
      <c r="EB301" s="29"/>
      <c r="EC301" s="29"/>
      <c r="ED301" s="29"/>
      <c r="EE301" s="29"/>
      <c r="EF301" s="29"/>
      <c r="EG301" s="29"/>
      <c r="EH301" s="29"/>
      <c r="EI301" s="29"/>
      <c r="EJ301" s="29"/>
      <c r="EK301" s="29"/>
      <c r="EL301" s="29"/>
      <c r="EM301" s="29"/>
      <c r="EN301" s="29"/>
      <c r="EO301" s="29"/>
      <c r="EP301" s="29"/>
      <c r="EQ301" s="29"/>
      <c r="ER301" s="29"/>
      <c r="ES301" s="29"/>
      <c r="ET301" s="29"/>
      <c r="EU301" s="29"/>
      <c r="EV301" s="29"/>
      <c r="EW301" s="29"/>
      <c r="EX301" s="29"/>
      <c r="EY301" s="29"/>
      <c r="EZ301" s="29"/>
      <c r="FA301" s="29"/>
    </row>
    <row r="302" spans="1:157" s="17" customFormat="1" x14ac:dyDescent="0.3">
      <c r="A302" s="27"/>
      <c r="B302" s="28"/>
      <c r="F302" s="19"/>
      <c r="H302" s="24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  <c r="AX302" s="29"/>
      <c r="AY302" s="29"/>
      <c r="AZ302" s="29"/>
      <c r="BA302" s="29"/>
      <c r="BB302" s="29"/>
      <c r="BC302" s="29"/>
      <c r="BD302" s="29"/>
      <c r="BE302" s="29"/>
      <c r="BF302" s="29"/>
      <c r="BG302" s="29"/>
      <c r="BH302" s="29"/>
      <c r="BI302" s="29"/>
      <c r="BJ302" s="29"/>
      <c r="BK302" s="29"/>
      <c r="BL302" s="29"/>
      <c r="BM302" s="29"/>
      <c r="BN302" s="29"/>
      <c r="BO302" s="29"/>
      <c r="BP302" s="29"/>
      <c r="BQ302" s="29"/>
      <c r="BR302" s="29"/>
      <c r="BS302" s="29"/>
      <c r="BT302" s="29"/>
      <c r="BU302" s="29"/>
      <c r="BV302" s="29"/>
      <c r="BW302" s="29"/>
      <c r="BX302" s="29"/>
      <c r="BY302" s="29"/>
      <c r="BZ302" s="29"/>
      <c r="CA302" s="29"/>
      <c r="CB302" s="29"/>
      <c r="CC302" s="29"/>
      <c r="CD302" s="29"/>
      <c r="CE302" s="29"/>
      <c r="CF302" s="29"/>
      <c r="CG302" s="29"/>
      <c r="CH302" s="29"/>
      <c r="CI302" s="29"/>
      <c r="CJ302" s="29"/>
      <c r="CK302" s="29"/>
      <c r="CL302" s="29"/>
      <c r="CM302" s="29"/>
      <c r="CN302" s="29"/>
      <c r="CO302" s="29"/>
      <c r="CP302" s="29"/>
      <c r="CQ302" s="29"/>
      <c r="CR302" s="29"/>
      <c r="CS302" s="29"/>
      <c r="CT302" s="29"/>
      <c r="CU302" s="29"/>
      <c r="CV302" s="29"/>
      <c r="CW302" s="29"/>
      <c r="CX302" s="29"/>
      <c r="CY302" s="29"/>
      <c r="CZ302" s="29"/>
      <c r="DA302" s="29"/>
      <c r="DB302" s="29"/>
      <c r="DC302" s="29"/>
      <c r="DD302" s="29"/>
      <c r="DE302" s="29"/>
      <c r="DF302" s="29"/>
      <c r="DG302" s="29"/>
      <c r="DH302" s="29"/>
      <c r="DI302" s="29"/>
      <c r="DJ302" s="29"/>
      <c r="DK302" s="29"/>
      <c r="DL302" s="29"/>
      <c r="DM302" s="29"/>
      <c r="DN302" s="29"/>
      <c r="DO302" s="29"/>
      <c r="DP302" s="29"/>
      <c r="DQ302" s="29"/>
      <c r="DR302" s="29"/>
      <c r="DS302" s="29"/>
      <c r="DT302" s="29"/>
      <c r="DU302" s="29"/>
      <c r="DV302" s="29"/>
      <c r="DW302" s="29"/>
      <c r="DX302" s="29"/>
      <c r="DY302" s="29"/>
      <c r="DZ302" s="29"/>
      <c r="EA302" s="29"/>
      <c r="EB302" s="29"/>
      <c r="EC302" s="29"/>
      <c r="ED302" s="29"/>
      <c r="EE302" s="29"/>
      <c r="EF302" s="29"/>
      <c r="EG302" s="29"/>
      <c r="EH302" s="29"/>
      <c r="EI302" s="29"/>
      <c r="EJ302" s="29"/>
      <c r="EK302" s="29"/>
      <c r="EL302" s="29"/>
      <c r="EM302" s="29"/>
      <c r="EN302" s="29"/>
      <c r="EO302" s="29"/>
      <c r="EP302" s="29"/>
      <c r="EQ302" s="29"/>
      <c r="ER302" s="29"/>
      <c r="ES302" s="29"/>
      <c r="ET302" s="29"/>
      <c r="EU302" s="29"/>
      <c r="EV302" s="29"/>
      <c r="EW302" s="29"/>
      <c r="EX302" s="29"/>
      <c r="EY302" s="29"/>
      <c r="EZ302" s="29"/>
      <c r="FA302" s="29"/>
    </row>
    <row r="303" spans="1:157" s="17" customFormat="1" x14ac:dyDescent="0.3">
      <c r="A303" s="27"/>
      <c r="B303" s="28"/>
      <c r="F303" s="19"/>
      <c r="H303" s="24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  <c r="AK303" s="29"/>
      <c r="AL303" s="29"/>
      <c r="AM303" s="29"/>
      <c r="AN303" s="29"/>
      <c r="AO303" s="29"/>
      <c r="AP303" s="29"/>
      <c r="AQ303" s="29"/>
      <c r="AR303" s="29"/>
      <c r="AS303" s="29"/>
      <c r="AT303" s="29"/>
      <c r="AU303" s="29"/>
      <c r="AV303" s="29"/>
      <c r="AW303" s="29"/>
      <c r="AX303" s="29"/>
      <c r="AY303" s="29"/>
      <c r="AZ303" s="29"/>
      <c r="BA303" s="29"/>
      <c r="BB303" s="29"/>
      <c r="BC303" s="29"/>
      <c r="BD303" s="29"/>
      <c r="BE303" s="29"/>
      <c r="BF303" s="29"/>
      <c r="BG303" s="29"/>
      <c r="BH303" s="29"/>
      <c r="BI303" s="29"/>
      <c r="BJ303" s="29"/>
      <c r="BK303" s="29"/>
      <c r="BL303" s="29"/>
      <c r="BM303" s="29"/>
      <c r="BN303" s="29"/>
      <c r="BO303" s="29"/>
      <c r="BP303" s="29"/>
      <c r="BQ303" s="29"/>
      <c r="BR303" s="29"/>
      <c r="BS303" s="29"/>
      <c r="BT303" s="29"/>
      <c r="BU303" s="29"/>
      <c r="BV303" s="29"/>
      <c r="BW303" s="29"/>
      <c r="BX303" s="29"/>
      <c r="BY303" s="29"/>
      <c r="BZ303" s="29"/>
      <c r="CA303" s="29"/>
      <c r="CB303" s="29"/>
      <c r="CC303" s="29"/>
      <c r="CD303" s="29"/>
      <c r="CE303" s="29"/>
      <c r="CF303" s="29"/>
      <c r="CG303" s="29"/>
      <c r="CH303" s="29"/>
      <c r="CI303" s="29"/>
      <c r="CJ303" s="29"/>
      <c r="CK303" s="29"/>
      <c r="CL303" s="29"/>
      <c r="CM303" s="29"/>
      <c r="CN303" s="29"/>
      <c r="CO303" s="29"/>
      <c r="CP303" s="29"/>
      <c r="CQ303" s="29"/>
      <c r="CR303" s="29"/>
      <c r="CS303" s="29"/>
      <c r="CT303" s="29"/>
      <c r="CU303" s="29"/>
      <c r="CV303" s="29"/>
      <c r="CW303" s="29"/>
      <c r="CX303" s="29"/>
      <c r="CY303" s="29"/>
      <c r="CZ303" s="29"/>
      <c r="DA303" s="29"/>
      <c r="DB303" s="29"/>
      <c r="DC303" s="29"/>
      <c r="DD303" s="29"/>
      <c r="DE303" s="29"/>
      <c r="DF303" s="29"/>
      <c r="DG303" s="29"/>
      <c r="DH303" s="29"/>
      <c r="DI303" s="29"/>
      <c r="DJ303" s="29"/>
      <c r="DK303" s="29"/>
      <c r="DL303" s="29"/>
      <c r="DM303" s="29"/>
      <c r="DN303" s="29"/>
      <c r="DO303" s="29"/>
      <c r="DP303" s="29"/>
      <c r="DQ303" s="29"/>
      <c r="DR303" s="29"/>
      <c r="DS303" s="29"/>
      <c r="DT303" s="29"/>
      <c r="DU303" s="29"/>
      <c r="DV303" s="29"/>
      <c r="DW303" s="29"/>
      <c r="DX303" s="29"/>
      <c r="DY303" s="29"/>
      <c r="DZ303" s="29"/>
      <c r="EA303" s="29"/>
      <c r="EB303" s="29"/>
      <c r="EC303" s="29"/>
      <c r="ED303" s="29"/>
      <c r="EE303" s="29"/>
      <c r="EF303" s="29"/>
      <c r="EG303" s="29"/>
      <c r="EH303" s="29"/>
      <c r="EI303" s="29"/>
      <c r="EJ303" s="29"/>
      <c r="EK303" s="29"/>
      <c r="EL303" s="29"/>
      <c r="EM303" s="29"/>
      <c r="EN303" s="29"/>
      <c r="EO303" s="29"/>
      <c r="EP303" s="29"/>
      <c r="EQ303" s="29"/>
      <c r="ER303" s="29"/>
      <c r="ES303" s="29"/>
      <c r="ET303" s="29"/>
      <c r="EU303" s="29"/>
      <c r="EV303" s="29"/>
      <c r="EW303" s="29"/>
      <c r="EX303" s="29"/>
      <c r="EY303" s="29"/>
      <c r="EZ303" s="29"/>
      <c r="FA303" s="29"/>
    </row>
    <row r="304" spans="1:157" s="17" customFormat="1" x14ac:dyDescent="0.3">
      <c r="A304" s="27"/>
      <c r="B304" s="28"/>
      <c r="F304" s="19"/>
      <c r="H304" s="24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29"/>
      <c r="AK304" s="29"/>
      <c r="AL304" s="29"/>
      <c r="AM304" s="29"/>
      <c r="AN304" s="29"/>
      <c r="AO304" s="29"/>
      <c r="AP304" s="29"/>
      <c r="AQ304" s="29"/>
      <c r="AR304" s="29"/>
      <c r="AS304" s="29"/>
      <c r="AT304" s="29"/>
      <c r="AU304" s="29"/>
      <c r="AV304" s="29"/>
      <c r="AW304" s="29"/>
      <c r="AX304" s="29"/>
      <c r="AY304" s="29"/>
      <c r="AZ304" s="29"/>
      <c r="BA304" s="29"/>
      <c r="BB304" s="29"/>
      <c r="BC304" s="29"/>
      <c r="BD304" s="29"/>
      <c r="BE304" s="29"/>
      <c r="BF304" s="29"/>
      <c r="BG304" s="29"/>
      <c r="BH304" s="29"/>
      <c r="BI304" s="29"/>
      <c r="BJ304" s="29"/>
      <c r="BK304" s="29"/>
      <c r="BL304" s="29"/>
      <c r="BM304" s="29"/>
      <c r="BN304" s="29"/>
      <c r="BO304" s="29"/>
      <c r="BP304" s="29"/>
      <c r="BQ304" s="29"/>
      <c r="BR304" s="29"/>
      <c r="BS304" s="29"/>
      <c r="BT304" s="29"/>
      <c r="BU304" s="29"/>
      <c r="BV304" s="29"/>
      <c r="BW304" s="29"/>
      <c r="BX304" s="29"/>
      <c r="BY304" s="29"/>
      <c r="BZ304" s="29"/>
      <c r="CA304" s="29"/>
      <c r="CB304" s="29"/>
      <c r="CC304" s="29"/>
      <c r="CD304" s="29"/>
      <c r="CE304" s="29"/>
      <c r="CF304" s="29"/>
      <c r="CG304" s="29"/>
      <c r="CH304" s="29"/>
      <c r="CI304" s="29"/>
      <c r="CJ304" s="29"/>
      <c r="CK304" s="29"/>
      <c r="CL304" s="29"/>
      <c r="CM304" s="29"/>
      <c r="CN304" s="29"/>
      <c r="CO304" s="29"/>
      <c r="CP304" s="29"/>
      <c r="CQ304" s="29"/>
      <c r="CR304" s="29"/>
      <c r="CS304" s="29"/>
      <c r="CT304" s="29"/>
      <c r="CU304" s="29"/>
      <c r="CV304" s="29"/>
      <c r="CW304" s="29"/>
      <c r="CX304" s="29"/>
      <c r="CY304" s="29"/>
      <c r="CZ304" s="29"/>
      <c r="DA304" s="29"/>
      <c r="DB304" s="29"/>
      <c r="DC304" s="29"/>
      <c r="DD304" s="29"/>
      <c r="DE304" s="29"/>
      <c r="DF304" s="29"/>
      <c r="DG304" s="29"/>
      <c r="DH304" s="29"/>
      <c r="DI304" s="29"/>
      <c r="DJ304" s="29"/>
      <c r="DK304" s="29"/>
      <c r="DL304" s="29"/>
      <c r="DM304" s="29"/>
      <c r="DN304" s="29"/>
      <c r="DO304" s="29"/>
      <c r="DP304" s="29"/>
      <c r="DQ304" s="29"/>
      <c r="DR304" s="29"/>
      <c r="DS304" s="29"/>
      <c r="DT304" s="29"/>
      <c r="DU304" s="29"/>
      <c r="DV304" s="29"/>
      <c r="DW304" s="29"/>
      <c r="DX304" s="29"/>
      <c r="DY304" s="29"/>
      <c r="DZ304" s="29"/>
      <c r="EA304" s="29"/>
      <c r="EB304" s="29"/>
      <c r="EC304" s="29"/>
      <c r="ED304" s="29"/>
      <c r="EE304" s="29"/>
      <c r="EF304" s="29"/>
      <c r="EG304" s="29"/>
      <c r="EH304" s="29"/>
      <c r="EI304" s="29"/>
      <c r="EJ304" s="29"/>
      <c r="EK304" s="29"/>
      <c r="EL304" s="29"/>
      <c r="EM304" s="29"/>
      <c r="EN304" s="29"/>
      <c r="EO304" s="29"/>
      <c r="EP304" s="29"/>
      <c r="EQ304" s="29"/>
      <c r="ER304" s="29"/>
      <c r="ES304" s="29"/>
      <c r="ET304" s="29"/>
      <c r="EU304" s="29"/>
      <c r="EV304" s="29"/>
      <c r="EW304" s="29"/>
      <c r="EX304" s="29"/>
      <c r="EY304" s="29"/>
      <c r="EZ304" s="29"/>
      <c r="FA304" s="29"/>
    </row>
    <row r="305" spans="1:157" s="17" customFormat="1" x14ac:dyDescent="0.3">
      <c r="A305" s="27"/>
      <c r="B305" s="28"/>
      <c r="F305" s="19"/>
      <c r="H305" s="24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  <c r="AY305" s="29"/>
      <c r="AZ305" s="29"/>
      <c r="BA305" s="29"/>
      <c r="BB305" s="29"/>
      <c r="BC305" s="29"/>
      <c r="BD305" s="29"/>
      <c r="BE305" s="29"/>
      <c r="BF305" s="29"/>
      <c r="BG305" s="29"/>
      <c r="BH305" s="29"/>
      <c r="BI305" s="29"/>
      <c r="BJ305" s="29"/>
      <c r="BK305" s="29"/>
      <c r="BL305" s="29"/>
      <c r="BM305" s="29"/>
      <c r="BN305" s="29"/>
      <c r="BO305" s="29"/>
      <c r="BP305" s="29"/>
      <c r="BQ305" s="29"/>
      <c r="BR305" s="29"/>
      <c r="BS305" s="29"/>
      <c r="BT305" s="29"/>
      <c r="BU305" s="29"/>
      <c r="BV305" s="29"/>
      <c r="BW305" s="29"/>
      <c r="BX305" s="29"/>
      <c r="BY305" s="29"/>
      <c r="BZ305" s="29"/>
      <c r="CA305" s="29"/>
      <c r="CB305" s="29"/>
      <c r="CC305" s="29"/>
      <c r="CD305" s="29"/>
      <c r="CE305" s="29"/>
      <c r="CF305" s="29"/>
      <c r="CG305" s="29"/>
      <c r="CH305" s="29"/>
      <c r="CI305" s="29"/>
      <c r="CJ305" s="29"/>
      <c r="CK305" s="29"/>
      <c r="CL305" s="29"/>
      <c r="CM305" s="29"/>
      <c r="CN305" s="29"/>
      <c r="CO305" s="29"/>
      <c r="CP305" s="29"/>
      <c r="CQ305" s="29"/>
      <c r="CR305" s="29"/>
      <c r="CS305" s="29"/>
      <c r="CT305" s="29"/>
      <c r="CU305" s="29"/>
      <c r="CV305" s="29"/>
      <c r="CW305" s="29"/>
      <c r="CX305" s="29"/>
      <c r="CY305" s="29"/>
      <c r="CZ305" s="29"/>
      <c r="DA305" s="29"/>
      <c r="DB305" s="29"/>
      <c r="DC305" s="29"/>
      <c r="DD305" s="29"/>
      <c r="DE305" s="29"/>
      <c r="DF305" s="29"/>
      <c r="DG305" s="29"/>
      <c r="DH305" s="29"/>
      <c r="DI305" s="29"/>
      <c r="DJ305" s="29"/>
      <c r="DK305" s="29"/>
      <c r="DL305" s="29"/>
      <c r="DM305" s="29"/>
      <c r="DN305" s="29"/>
      <c r="DO305" s="29"/>
      <c r="DP305" s="29"/>
      <c r="DQ305" s="29"/>
      <c r="DR305" s="29"/>
      <c r="DS305" s="29"/>
      <c r="DT305" s="29"/>
      <c r="DU305" s="29"/>
      <c r="DV305" s="29"/>
      <c r="DW305" s="29"/>
      <c r="DX305" s="29"/>
      <c r="DY305" s="29"/>
      <c r="DZ305" s="29"/>
      <c r="EA305" s="29"/>
      <c r="EB305" s="29"/>
      <c r="EC305" s="29"/>
      <c r="ED305" s="29"/>
      <c r="EE305" s="29"/>
      <c r="EF305" s="29"/>
      <c r="EG305" s="29"/>
      <c r="EH305" s="29"/>
      <c r="EI305" s="29"/>
      <c r="EJ305" s="29"/>
      <c r="EK305" s="29"/>
      <c r="EL305" s="29"/>
      <c r="EM305" s="29"/>
      <c r="EN305" s="29"/>
      <c r="EO305" s="29"/>
      <c r="EP305" s="29"/>
      <c r="EQ305" s="29"/>
      <c r="ER305" s="29"/>
      <c r="ES305" s="29"/>
      <c r="ET305" s="29"/>
      <c r="EU305" s="29"/>
      <c r="EV305" s="29"/>
      <c r="EW305" s="29"/>
      <c r="EX305" s="29"/>
      <c r="EY305" s="29"/>
      <c r="EZ305" s="29"/>
      <c r="FA305" s="29"/>
    </row>
    <row r="306" spans="1:157" s="17" customFormat="1" x14ac:dyDescent="0.3">
      <c r="A306" s="27"/>
      <c r="B306" s="28"/>
      <c r="F306" s="19"/>
      <c r="H306" s="24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  <c r="AM306" s="29"/>
      <c r="AN306" s="29"/>
      <c r="AO306" s="29"/>
      <c r="AP306" s="29"/>
      <c r="AQ306" s="29"/>
      <c r="AR306" s="29"/>
      <c r="AS306" s="29"/>
      <c r="AT306" s="29"/>
      <c r="AU306" s="29"/>
      <c r="AV306" s="29"/>
      <c r="AW306" s="29"/>
      <c r="AX306" s="29"/>
      <c r="AY306" s="29"/>
      <c r="AZ306" s="29"/>
      <c r="BA306" s="29"/>
      <c r="BB306" s="29"/>
      <c r="BC306" s="29"/>
      <c r="BD306" s="29"/>
      <c r="BE306" s="29"/>
      <c r="BF306" s="29"/>
      <c r="BG306" s="29"/>
      <c r="BH306" s="29"/>
      <c r="BI306" s="29"/>
      <c r="BJ306" s="29"/>
      <c r="BK306" s="29"/>
      <c r="BL306" s="29"/>
      <c r="BM306" s="29"/>
      <c r="BN306" s="29"/>
      <c r="BO306" s="29"/>
      <c r="BP306" s="29"/>
      <c r="BQ306" s="29"/>
      <c r="BR306" s="29"/>
      <c r="BS306" s="29"/>
      <c r="BT306" s="29"/>
      <c r="BU306" s="29"/>
      <c r="BV306" s="29"/>
      <c r="BW306" s="29"/>
      <c r="BX306" s="29"/>
      <c r="BY306" s="29"/>
      <c r="BZ306" s="29"/>
      <c r="CA306" s="29"/>
      <c r="CB306" s="29"/>
      <c r="CC306" s="29"/>
      <c r="CD306" s="29"/>
      <c r="CE306" s="29"/>
      <c r="CF306" s="29"/>
      <c r="CG306" s="29"/>
      <c r="CH306" s="29"/>
      <c r="CI306" s="29"/>
      <c r="CJ306" s="29"/>
      <c r="CK306" s="29"/>
      <c r="CL306" s="29"/>
      <c r="CM306" s="29"/>
      <c r="CN306" s="29"/>
      <c r="CO306" s="29"/>
      <c r="CP306" s="29"/>
      <c r="CQ306" s="29"/>
      <c r="CR306" s="29"/>
      <c r="CS306" s="29"/>
      <c r="CT306" s="29"/>
      <c r="CU306" s="29"/>
      <c r="CV306" s="29"/>
      <c r="CW306" s="29"/>
      <c r="CX306" s="29"/>
      <c r="CY306" s="29"/>
      <c r="CZ306" s="29"/>
      <c r="DA306" s="29"/>
      <c r="DB306" s="29"/>
      <c r="DC306" s="29"/>
      <c r="DD306" s="29"/>
      <c r="DE306" s="29"/>
      <c r="DF306" s="29"/>
      <c r="DG306" s="29"/>
      <c r="DH306" s="29"/>
      <c r="DI306" s="29"/>
      <c r="DJ306" s="29"/>
      <c r="DK306" s="29"/>
      <c r="DL306" s="29"/>
      <c r="DM306" s="29"/>
      <c r="DN306" s="29"/>
      <c r="DO306" s="29"/>
      <c r="DP306" s="29"/>
      <c r="DQ306" s="29"/>
      <c r="DR306" s="29"/>
      <c r="DS306" s="29"/>
      <c r="DT306" s="29"/>
      <c r="DU306" s="29"/>
      <c r="DV306" s="29"/>
      <c r="DW306" s="29"/>
      <c r="DX306" s="29"/>
      <c r="DY306" s="29"/>
      <c r="DZ306" s="29"/>
      <c r="EA306" s="29"/>
      <c r="EB306" s="29"/>
      <c r="EC306" s="29"/>
      <c r="ED306" s="29"/>
      <c r="EE306" s="29"/>
      <c r="EF306" s="29"/>
      <c r="EG306" s="29"/>
      <c r="EH306" s="29"/>
      <c r="EI306" s="29"/>
      <c r="EJ306" s="29"/>
      <c r="EK306" s="29"/>
      <c r="EL306" s="29"/>
      <c r="EM306" s="29"/>
      <c r="EN306" s="29"/>
      <c r="EO306" s="29"/>
      <c r="EP306" s="29"/>
      <c r="EQ306" s="29"/>
      <c r="ER306" s="29"/>
      <c r="ES306" s="29"/>
      <c r="ET306" s="29"/>
      <c r="EU306" s="29"/>
      <c r="EV306" s="29"/>
      <c r="EW306" s="29"/>
      <c r="EX306" s="29"/>
      <c r="EY306" s="29"/>
      <c r="EZ306" s="29"/>
      <c r="FA306" s="29"/>
    </row>
    <row r="307" spans="1:157" s="17" customFormat="1" x14ac:dyDescent="0.3">
      <c r="A307" s="27"/>
      <c r="B307" s="28"/>
      <c r="F307" s="19"/>
      <c r="H307" s="24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  <c r="AX307" s="29"/>
      <c r="AY307" s="29"/>
      <c r="AZ307" s="29"/>
      <c r="BA307" s="29"/>
      <c r="BB307" s="29"/>
      <c r="BC307" s="29"/>
      <c r="BD307" s="29"/>
      <c r="BE307" s="29"/>
      <c r="BF307" s="29"/>
      <c r="BG307" s="29"/>
      <c r="BH307" s="29"/>
      <c r="BI307" s="29"/>
      <c r="BJ307" s="29"/>
      <c r="BK307" s="29"/>
      <c r="BL307" s="29"/>
      <c r="BM307" s="29"/>
      <c r="BN307" s="29"/>
      <c r="BO307" s="29"/>
      <c r="BP307" s="29"/>
      <c r="BQ307" s="29"/>
      <c r="BR307" s="29"/>
      <c r="BS307" s="29"/>
      <c r="BT307" s="29"/>
      <c r="BU307" s="29"/>
      <c r="BV307" s="29"/>
      <c r="BW307" s="29"/>
      <c r="BX307" s="29"/>
      <c r="BY307" s="29"/>
      <c r="BZ307" s="29"/>
      <c r="CA307" s="29"/>
      <c r="CB307" s="29"/>
      <c r="CC307" s="29"/>
      <c r="CD307" s="29"/>
      <c r="CE307" s="29"/>
      <c r="CF307" s="29"/>
      <c r="CG307" s="29"/>
      <c r="CH307" s="29"/>
      <c r="CI307" s="29"/>
      <c r="CJ307" s="29"/>
      <c r="CK307" s="29"/>
      <c r="CL307" s="29"/>
      <c r="CM307" s="29"/>
      <c r="CN307" s="29"/>
      <c r="CO307" s="29"/>
      <c r="CP307" s="29"/>
      <c r="CQ307" s="29"/>
      <c r="CR307" s="29"/>
      <c r="CS307" s="29"/>
      <c r="CT307" s="29"/>
      <c r="CU307" s="29"/>
      <c r="CV307" s="29"/>
      <c r="CW307" s="29"/>
      <c r="CX307" s="29"/>
      <c r="CY307" s="29"/>
      <c r="CZ307" s="29"/>
      <c r="DA307" s="29"/>
      <c r="DB307" s="29"/>
      <c r="DC307" s="29"/>
      <c r="DD307" s="29"/>
      <c r="DE307" s="29"/>
      <c r="DF307" s="29"/>
      <c r="DG307" s="29"/>
      <c r="DH307" s="29"/>
      <c r="DI307" s="29"/>
      <c r="DJ307" s="29"/>
      <c r="DK307" s="29"/>
      <c r="DL307" s="29"/>
      <c r="DM307" s="29"/>
      <c r="DN307" s="29"/>
      <c r="DO307" s="29"/>
      <c r="DP307" s="29"/>
      <c r="DQ307" s="29"/>
      <c r="DR307" s="29"/>
      <c r="DS307" s="29"/>
      <c r="DT307" s="29"/>
      <c r="DU307" s="29"/>
      <c r="DV307" s="29"/>
      <c r="DW307" s="29"/>
      <c r="DX307" s="29"/>
      <c r="DY307" s="29"/>
      <c r="DZ307" s="29"/>
      <c r="EA307" s="29"/>
      <c r="EB307" s="29"/>
      <c r="EC307" s="29"/>
      <c r="ED307" s="29"/>
      <c r="EE307" s="29"/>
      <c r="EF307" s="29"/>
      <c r="EG307" s="29"/>
      <c r="EH307" s="29"/>
      <c r="EI307" s="29"/>
      <c r="EJ307" s="29"/>
      <c r="EK307" s="29"/>
      <c r="EL307" s="29"/>
      <c r="EM307" s="29"/>
      <c r="EN307" s="29"/>
      <c r="EO307" s="29"/>
      <c r="EP307" s="29"/>
      <c r="EQ307" s="29"/>
      <c r="ER307" s="29"/>
      <c r="ES307" s="29"/>
      <c r="ET307" s="29"/>
      <c r="EU307" s="29"/>
      <c r="EV307" s="29"/>
      <c r="EW307" s="29"/>
      <c r="EX307" s="29"/>
      <c r="EY307" s="29"/>
      <c r="EZ307" s="29"/>
      <c r="FA307" s="29"/>
    </row>
    <row r="308" spans="1:157" s="17" customFormat="1" x14ac:dyDescent="0.3">
      <c r="A308" s="27"/>
      <c r="B308" s="28"/>
      <c r="F308" s="19"/>
      <c r="H308" s="24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29"/>
      <c r="AT308" s="29"/>
      <c r="AU308" s="29"/>
      <c r="AV308" s="29"/>
      <c r="AW308" s="29"/>
      <c r="AX308" s="29"/>
      <c r="AY308" s="29"/>
      <c r="AZ308" s="29"/>
      <c r="BA308" s="29"/>
      <c r="BB308" s="29"/>
      <c r="BC308" s="29"/>
      <c r="BD308" s="29"/>
      <c r="BE308" s="29"/>
      <c r="BF308" s="29"/>
      <c r="BG308" s="29"/>
      <c r="BH308" s="29"/>
      <c r="BI308" s="29"/>
      <c r="BJ308" s="29"/>
      <c r="BK308" s="29"/>
      <c r="BL308" s="29"/>
      <c r="BM308" s="29"/>
      <c r="BN308" s="29"/>
      <c r="BO308" s="29"/>
      <c r="BP308" s="29"/>
      <c r="BQ308" s="29"/>
      <c r="BR308" s="29"/>
      <c r="BS308" s="29"/>
      <c r="BT308" s="29"/>
      <c r="BU308" s="29"/>
      <c r="BV308" s="29"/>
      <c r="BW308" s="29"/>
      <c r="BX308" s="29"/>
      <c r="BY308" s="29"/>
      <c r="BZ308" s="29"/>
      <c r="CA308" s="29"/>
      <c r="CB308" s="29"/>
      <c r="CC308" s="29"/>
      <c r="CD308" s="29"/>
      <c r="CE308" s="29"/>
      <c r="CF308" s="29"/>
      <c r="CG308" s="29"/>
      <c r="CH308" s="29"/>
      <c r="CI308" s="29"/>
      <c r="CJ308" s="29"/>
      <c r="CK308" s="29"/>
      <c r="CL308" s="29"/>
      <c r="CM308" s="29"/>
      <c r="CN308" s="29"/>
      <c r="CO308" s="29"/>
      <c r="CP308" s="29"/>
      <c r="CQ308" s="29"/>
      <c r="CR308" s="29"/>
      <c r="CS308" s="29"/>
      <c r="CT308" s="29"/>
      <c r="CU308" s="29"/>
      <c r="CV308" s="29"/>
      <c r="CW308" s="29"/>
      <c r="CX308" s="29"/>
      <c r="CY308" s="29"/>
      <c r="CZ308" s="29"/>
      <c r="DA308" s="29"/>
      <c r="DB308" s="29"/>
      <c r="DC308" s="29"/>
      <c r="DD308" s="29"/>
      <c r="DE308" s="29"/>
      <c r="DF308" s="29"/>
      <c r="DG308" s="29"/>
      <c r="DH308" s="29"/>
      <c r="DI308" s="29"/>
      <c r="DJ308" s="29"/>
      <c r="DK308" s="29"/>
      <c r="DL308" s="29"/>
      <c r="DM308" s="29"/>
      <c r="DN308" s="29"/>
      <c r="DO308" s="29"/>
      <c r="DP308" s="29"/>
      <c r="DQ308" s="29"/>
      <c r="DR308" s="29"/>
      <c r="DS308" s="29"/>
      <c r="DT308" s="29"/>
      <c r="DU308" s="29"/>
      <c r="DV308" s="29"/>
      <c r="DW308" s="29"/>
      <c r="DX308" s="29"/>
      <c r="DY308" s="29"/>
      <c r="DZ308" s="29"/>
      <c r="EA308" s="29"/>
      <c r="EB308" s="29"/>
      <c r="EC308" s="29"/>
      <c r="ED308" s="29"/>
      <c r="EE308" s="29"/>
      <c r="EF308" s="29"/>
      <c r="EG308" s="29"/>
      <c r="EH308" s="29"/>
      <c r="EI308" s="29"/>
      <c r="EJ308" s="29"/>
      <c r="EK308" s="29"/>
      <c r="EL308" s="29"/>
      <c r="EM308" s="29"/>
      <c r="EN308" s="29"/>
      <c r="EO308" s="29"/>
      <c r="EP308" s="29"/>
      <c r="EQ308" s="29"/>
      <c r="ER308" s="29"/>
      <c r="ES308" s="29"/>
      <c r="ET308" s="29"/>
      <c r="EU308" s="29"/>
      <c r="EV308" s="29"/>
      <c r="EW308" s="29"/>
      <c r="EX308" s="29"/>
      <c r="EY308" s="29"/>
      <c r="EZ308" s="29"/>
      <c r="FA308" s="29"/>
    </row>
    <row r="309" spans="1:157" s="17" customFormat="1" x14ac:dyDescent="0.3">
      <c r="A309" s="27"/>
      <c r="B309" s="28"/>
      <c r="F309" s="19"/>
      <c r="H309" s="24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  <c r="AX309" s="29"/>
      <c r="AY309" s="29"/>
      <c r="AZ309" s="29"/>
      <c r="BA309" s="29"/>
      <c r="BB309" s="29"/>
      <c r="BC309" s="29"/>
      <c r="BD309" s="29"/>
      <c r="BE309" s="29"/>
      <c r="BF309" s="29"/>
      <c r="BG309" s="29"/>
      <c r="BH309" s="29"/>
      <c r="BI309" s="29"/>
      <c r="BJ309" s="29"/>
      <c r="BK309" s="29"/>
      <c r="BL309" s="29"/>
      <c r="BM309" s="29"/>
      <c r="BN309" s="29"/>
      <c r="BO309" s="29"/>
      <c r="BP309" s="29"/>
      <c r="BQ309" s="29"/>
      <c r="BR309" s="29"/>
      <c r="BS309" s="29"/>
      <c r="BT309" s="29"/>
      <c r="BU309" s="29"/>
      <c r="BV309" s="29"/>
      <c r="BW309" s="29"/>
      <c r="BX309" s="29"/>
      <c r="BY309" s="29"/>
      <c r="BZ309" s="29"/>
      <c r="CA309" s="29"/>
      <c r="CB309" s="29"/>
      <c r="CC309" s="29"/>
      <c r="CD309" s="29"/>
      <c r="CE309" s="29"/>
      <c r="CF309" s="29"/>
      <c r="CG309" s="29"/>
      <c r="CH309" s="29"/>
      <c r="CI309" s="29"/>
      <c r="CJ309" s="29"/>
      <c r="CK309" s="29"/>
      <c r="CL309" s="29"/>
      <c r="CM309" s="29"/>
      <c r="CN309" s="29"/>
      <c r="CO309" s="29"/>
      <c r="CP309" s="29"/>
      <c r="CQ309" s="29"/>
      <c r="CR309" s="29"/>
      <c r="CS309" s="29"/>
      <c r="CT309" s="29"/>
      <c r="CU309" s="29"/>
      <c r="CV309" s="29"/>
      <c r="CW309" s="29"/>
      <c r="CX309" s="29"/>
      <c r="CY309" s="29"/>
      <c r="CZ309" s="29"/>
      <c r="DA309" s="29"/>
      <c r="DB309" s="29"/>
      <c r="DC309" s="29"/>
      <c r="DD309" s="29"/>
      <c r="DE309" s="29"/>
      <c r="DF309" s="29"/>
      <c r="DG309" s="29"/>
      <c r="DH309" s="29"/>
      <c r="DI309" s="29"/>
      <c r="DJ309" s="29"/>
      <c r="DK309" s="29"/>
      <c r="DL309" s="29"/>
      <c r="DM309" s="29"/>
      <c r="DN309" s="29"/>
      <c r="DO309" s="29"/>
      <c r="DP309" s="29"/>
      <c r="DQ309" s="29"/>
      <c r="DR309" s="29"/>
      <c r="DS309" s="29"/>
      <c r="DT309" s="29"/>
      <c r="DU309" s="29"/>
      <c r="DV309" s="29"/>
      <c r="DW309" s="29"/>
      <c r="DX309" s="29"/>
      <c r="DY309" s="29"/>
      <c r="DZ309" s="29"/>
      <c r="EA309" s="29"/>
      <c r="EB309" s="29"/>
      <c r="EC309" s="29"/>
      <c r="ED309" s="29"/>
      <c r="EE309" s="29"/>
      <c r="EF309" s="29"/>
      <c r="EG309" s="29"/>
      <c r="EH309" s="29"/>
      <c r="EI309" s="29"/>
      <c r="EJ309" s="29"/>
      <c r="EK309" s="29"/>
      <c r="EL309" s="29"/>
      <c r="EM309" s="29"/>
      <c r="EN309" s="29"/>
      <c r="EO309" s="29"/>
      <c r="EP309" s="29"/>
      <c r="EQ309" s="29"/>
      <c r="ER309" s="29"/>
      <c r="ES309" s="29"/>
      <c r="ET309" s="29"/>
      <c r="EU309" s="29"/>
      <c r="EV309" s="29"/>
      <c r="EW309" s="29"/>
      <c r="EX309" s="29"/>
      <c r="EY309" s="29"/>
      <c r="EZ309" s="29"/>
      <c r="FA309" s="29"/>
    </row>
    <row r="310" spans="1:157" s="17" customFormat="1" x14ac:dyDescent="0.3">
      <c r="A310" s="27"/>
      <c r="B310" s="28"/>
      <c r="F310" s="19"/>
      <c r="H310" s="24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29"/>
      <c r="AZ310" s="29"/>
      <c r="BA310" s="29"/>
      <c r="BB310" s="29"/>
      <c r="BC310" s="29"/>
      <c r="BD310" s="29"/>
      <c r="BE310" s="29"/>
      <c r="BF310" s="29"/>
      <c r="BG310" s="29"/>
      <c r="BH310" s="29"/>
      <c r="BI310" s="29"/>
      <c r="BJ310" s="29"/>
      <c r="BK310" s="29"/>
      <c r="BL310" s="29"/>
      <c r="BM310" s="29"/>
      <c r="BN310" s="29"/>
      <c r="BO310" s="29"/>
      <c r="BP310" s="29"/>
      <c r="BQ310" s="29"/>
      <c r="BR310" s="29"/>
      <c r="BS310" s="29"/>
      <c r="BT310" s="29"/>
      <c r="BU310" s="29"/>
      <c r="BV310" s="29"/>
      <c r="BW310" s="29"/>
      <c r="BX310" s="29"/>
      <c r="BY310" s="29"/>
      <c r="BZ310" s="29"/>
      <c r="CA310" s="29"/>
      <c r="CB310" s="29"/>
      <c r="CC310" s="29"/>
      <c r="CD310" s="29"/>
      <c r="CE310" s="29"/>
      <c r="CF310" s="29"/>
      <c r="CG310" s="29"/>
      <c r="CH310" s="29"/>
      <c r="CI310" s="29"/>
      <c r="CJ310" s="29"/>
      <c r="CK310" s="29"/>
      <c r="CL310" s="29"/>
      <c r="CM310" s="29"/>
      <c r="CN310" s="29"/>
      <c r="CO310" s="29"/>
      <c r="CP310" s="29"/>
      <c r="CQ310" s="29"/>
      <c r="CR310" s="29"/>
      <c r="CS310" s="29"/>
      <c r="CT310" s="29"/>
      <c r="CU310" s="29"/>
      <c r="CV310" s="29"/>
      <c r="CW310" s="29"/>
      <c r="CX310" s="29"/>
      <c r="CY310" s="29"/>
      <c r="CZ310" s="29"/>
      <c r="DA310" s="29"/>
      <c r="DB310" s="29"/>
      <c r="DC310" s="29"/>
      <c r="DD310" s="29"/>
      <c r="DE310" s="29"/>
      <c r="DF310" s="29"/>
      <c r="DG310" s="29"/>
      <c r="DH310" s="29"/>
      <c r="DI310" s="29"/>
      <c r="DJ310" s="29"/>
      <c r="DK310" s="29"/>
      <c r="DL310" s="29"/>
      <c r="DM310" s="29"/>
      <c r="DN310" s="29"/>
      <c r="DO310" s="29"/>
      <c r="DP310" s="29"/>
      <c r="DQ310" s="29"/>
      <c r="DR310" s="29"/>
      <c r="DS310" s="29"/>
      <c r="DT310" s="29"/>
      <c r="DU310" s="29"/>
      <c r="DV310" s="29"/>
      <c r="DW310" s="29"/>
      <c r="DX310" s="29"/>
      <c r="DY310" s="29"/>
      <c r="DZ310" s="29"/>
      <c r="EA310" s="29"/>
      <c r="EB310" s="29"/>
      <c r="EC310" s="29"/>
      <c r="ED310" s="29"/>
      <c r="EE310" s="29"/>
      <c r="EF310" s="29"/>
      <c r="EG310" s="29"/>
      <c r="EH310" s="29"/>
      <c r="EI310" s="29"/>
      <c r="EJ310" s="29"/>
      <c r="EK310" s="29"/>
      <c r="EL310" s="29"/>
      <c r="EM310" s="29"/>
      <c r="EN310" s="29"/>
      <c r="EO310" s="29"/>
      <c r="EP310" s="29"/>
      <c r="EQ310" s="29"/>
      <c r="ER310" s="29"/>
      <c r="ES310" s="29"/>
      <c r="ET310" s="29"/>
      <c r="EU310" s="29"/>
      <c r="EV310" s="29"/>
      <c r="EW310" s="29"/>
      <c r="EX310" s="29"/>
      <c r="EY310" s="29"/>
      <c r="EZ310" s="29"/>
      <c r="FA310" s="29"/>
    </row>
    <row r="311" spans="1:157" s="17" customFormat="1" x14ac:dyDescent="0.3">
      <c r="A311" s="27"/>
      <c r="B311" s="28"/>
      <c r="F311" s="19"/>
      <c r="H311" s="24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/>
      <c r="AY311" s="29"/>
      <c r="AZ311" s="29"/>
      <c r="BA311" s="29"/>
      <c r="BB311" s="29"/>
      <c r="BC311" s="29"/>
      <c r="BD311" s="29"/>
      <c r="BE311" s="29"/>
      <c r="BF311" s="29"/>
      <c r="BG311" s="29"/>
      <c r="BH311" s="29"/>
      <c r="BI311" s="29"/>
      <c r="BJ311" s="29"/>
      <c r="BK311" s="29"/>
      <c r="BL311" s="29"/>
      <c r="BM311" s="29"/>
      <c r="BN311" s="29"/>
      <c r="BO311" s="29"/>
      <c r="BP311" s="29"/>
      <c r="BQ311" s="29"/>
      <c r="BR311" s="29"/>
      <c r="BS311" s="29"/>
      <c r="BT311" s="29"/>
      <c r="BU311" s="29"/>
      <c r="BV311" s="29"/>
      <c r="BW311" s="29"/>
      <c r="BX311" s="29"/>
      <c r="BY311" s="29"/>
      <c r="BZ311" s="29"/>
      <c r="CA311" s="29"/>
      <c r="CB311" s="29"/>
      <c r="CC311" s="29"/>
      <c r="CD311" s="29"/>
      <c r="CE311" s="29"/>
      <c r="CF311" s="29"/>
      <c r="CG311" s="29"/>
      <c r="CH311" s="29"/>
      <c r="CI311" s="29"/>
      <c r="CJ311" s="29"/>
      <c r="CK311" s="29"/>
      <c r="CL311" s="29"/>
      <c r="CM311" s="29"/>
      <c r="CN311" s="29"/>
      <c r="CO311" s="29"/>
      <c r="CP311" s="29"/>
      <c r="CQ311" s="29"/>
      <c r="CR311" s="29"/>
      <c r="CS311" s="29"/>
      <c r="CT311" s="29"/>
      <c r="CU311" s="29"/>
      <c r="CV311" s="29"/>
      <c r="CW311" s="29"/>
      <c r="CX311" s="29"/>
      <c r="CY311" s="29"/>
      <c r="CZ311" s="29"/>
      <c r="DA311" s="29"/>
      <c r="DB311" s="29"/>
      <c r="DC311" s="29"/>
      <c r="DD311" s="29"/>
      <c r="DE311" s="29"/>
      <c r="DF311" s="29"/>
      <c r="DG311" s="29"/>
      <c r="DH311" s="29"/>
      <c r="DI311" s="29"/>
      <c r="DJ311" s="29"/>
      <c r="DK311" s="29"/>
      <c r="DL311" s="29"/>
      <c r="DM311" s="29"/>
      <c r="DN311" s="29"/>
      <c r="DO311" s="29"/>
      <c r="DP311" s="29"/>
      <c r="DQ311" s="29"/>
      <c r="DR311" s="29"/>
      <c r="DS311" s="29"/>
      <c r="DT311" s="29"/>
      <c r="DU311" s="29"/>
      <c r="DV311" s="29"/>
      <c r="DW311" s="29"/>
      <c r="DX311" s="29"/>
      <c r="DY311" s="29"/>
      <c r="DZ311" s="29"/>
      <c r="EA311" s="29"/>
      <c r="EB311" s="29"/>
      <c r="EC311" s="29"/>
      <c r="ED311" s="29"/>
      <c r="EE311" s="29"/>
      <c r="EF311" s="29"/>
      <c r="EG311" s="29"/>
      <c r="EH311" s="29"/>
      <c r="EI311" s="29"/>
      <c r="EJ311" s="29"/>
      <c r="EK311" s="29"/>
      <c r="EL311" s="29"/>
      <c r="EM311" s="29"/>
      <c r="EN311" s="29"/>
      <c r="EO311" s="29"/>
      <c r="EP311" s="29"/>
      <c r="EQ311" s="29"/>
      <c r="ER311" s="29"/>
      <c r="ES311" s="29"/>
      <c r="ET311" s="29"/>
      <c r="EU311" s="29"/>
      <c r="EV311" s="29"/>
      <c r="EW311" s="29"/>
      <c r="EX311" s="29"/>
      <c r="EY311" s="29"/>
      <c r="EZ311" s="29"/>
      <c r="FA311" s="29"/>
    </row>
    <row r="312" spans="1:157" s="17" customFormat="1" x14ac:dyDescent="0.3">
      <c r="A312" s="27"/>
      <c r="B312" s="28"/>
      <c r="F312" s="19"/>
      <c r="H312" s="24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/>
      <c r="AY312" s="29"/>
      <c r="AZ312" s="29"/>
      <c r="BA312" s="29"/>
      <c r="BB312" s="29"/>
      <c r="BC312" s="29"/>
      <c r="BD312" s="29"/>
      <c r="BE312" s="29"/>
      <c r="BF312" s="29"/>
      <c r="BG312" s="29"/>
      <c r="BH312" s="29"/>
      <c r="BI312" s="29"/>
      <c r="BJ312" s="29"/>
      <c r="BK312" s="29"/>
      <c r="BL312" s="29"/>
      <c r="BM312" s="29"/>
      <c r="BN312" s="29"/>
      <c r="BO312" s="29"/>
      <c r="BP312" s="29"/>
      <c r="BQ312" s="29"/>
      <c r="BR312" s="29"/>
      <c r="BS312" s="29"/>
      <c r="BT312" s="29"/>
      <c r="BU312" s="29"/>
      <c r="BV312" s="29"/>
      <c r="BW312" s="29"/>
      <c r="BX312" s="29"/>
      <c r="BY312" s="29"/>
      <c r="BZ312" s="29"/>
      <c r="CA312" s="29"/>
      <c r="CB312" s="29"/>
      <c r="CC312" s="29"/>
      <c r="CD312" s="29"/>
      <c r="CE312" s="29"/>
      <c r="CF312" s="29"/>
      <c r="CG312" s="29"/>
      <c r="CH312" s="29"/>
      <c r="CI312" s="29"/>
      <c r="CJ312" s="29"/>
      <c r="CK312" s="29"/>
      <c r="CL312" s="29"/>
      <c r="CM312" s="29"/>
      <c r="CN312" s="29"/>
      <c r="CO312" s="29"/>
      <c r="CP312" s="29"/>
      <c r="CQ312" s="29"/>
      <c r="CR312" s="29"/>
      <c r="CS312" s="29"/>
      <c r="CT312" s="29"/>
      <c r="CU312" s="29"/>
      <c r="CV312" s="29"/>
      <c r="CW312" s="29"/>
      <c r="CX312" s="29"/>
      <c r="CY312" s="29"/>
      <c r="CZ312" s="29"/>
      <c r="DA312" s="29"/>
      <c r="DB312" s="29"/>
      <c r="DC312" s="29"/>
      <c r="DD312" s="29"/>
      <c r="DE312" s="29"/>
      <c r="DF312" s="29"/>
      <c r="DG312" s="29"/>
      <c r="DH312" s="29"/>
      <c r="DI312" s="29"/>
      <c r="DJ312" s="29"/>
      <c r="DK312" s="29"/>
      <c r="DL312" s="29"/>
      <c r="DM312" s="29"/>
      <c r="DN312" s="29"/>
      <c r="DO312" s="29"/>
      <c r="DP312" s="29"/>
      <c r="DQ312" s="29"/>
      <c r="DR312" s="29"/>
      <c r="DS312" s="29"/>
      <c r="DT312" s="29"/>
      <c r="DU312" s="29"/>
      <c r="DV312" s="29"/>
      <c r="DW312" s="29"/>
      <c r="DX312" s="29"/>
      <c r="DY312" s="29"/>
      <c r="DZ312" s="29"/>
      <c r="EA312" s="29"/>
      <c r="EB312" s="29"/>
      <c r="EC312" s="29"/>
      <c r="ED312" s="29"/>
      <c r="EE312" s="29"/>
      <c r="EF312" s="29"/>
      <c r="EG312" s="29"/>
      <c r="EH312" s="29"/>
      <c r="EI312" s="29"/>
      <c r="EJ312" s="29"/>
      <c r="EK312" s="29"/>
      <c r="EL312" s="29"/>
      <c r="EM312" s="29"/>
      <c r="EN312" s="29"/>
      <c r="EO312" s="29"/>
      <c r="EP312" s="29"/>
      <c r="EQ312" s="29"/>
      <c r="ER312" s="29"/>
      <c r="ES312" s="29"/>
      <c r="ET312" s="29"/>
      <c r="EU312" s="29"/>
      <c r="EV312" s="29"/>
      <c r="EW312" s="29"/>
      <c r="EX312" s="29"/>
      <c r="EY312" s="29"/>
      <c r="EZ312" s="29"/>
      <c r="FA312" s="29"/>
    </row>
    <row r="313" spans="1:157" s="17" customFormat="1" x14ac:dyDescent="0.3">
      <c r="A313" s="27"/>
      <c r="B313" s="28"/>
      <c r="F313" s="19"/>
      <c r="H313" s="24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  <c r="AX313" s="29"/>
      <c r="AY313" s="29"/>
      <c r="AZ313" s="29"/>
      <c r="BA313" s="29"/>
      <c r="BB313" s="29"/>
      <c r="BC313" s="29"/>
      <c r="BD313" s="29"/>
      <c r="BE313" s="29"/>
      <c r="BF313" s="29"/>
      <c r="BG313" s="29"/>
      <c r="BH313" s="29"/>
      <c r="BI313" s="29"/>
      <c r="BJ313" s="29"/>
      <c r="BK313" s="29"/>
      <c r="BL313" s="29"/>
      <c r="BM313" s="29"/>
      <c r="BN313" s="29"/>
      <c r="BO313" s="29"/>
      <c r="BP313" s="29"/>
      <c r="BQ313" s="29"/>
      <c r="BR313" s="29"/>
      <c r="BS313" s="29"/>
      <c r="BT313" s="29"/>
      <c r="BU313" s="29"/>
      <c r="BV313" s="29"/>
      <c r="BW313" s="29"/>
      <c r="BX313" s="29"/>
      <c r="BY313" s="29"/>
      <c r="BZ313" s="29"/>
      <c r="CA313" s="29"/>
      <c r="CB313" s="29"/>
      <c r="CC313" s="29"/>
      <c r="CD313" s="29"/>
      <c r="CE313" s="29"/>
      <c r="CF313" s="29"/>
      <c r="CG313" s="29"/>
      <c r="CH313" s="29"/>
      <c r="CI313" s="29"/>
      <c r="CJ313" s="29"/>
      <c r="CK313" s="29"/>
      <c r="CL313" s="29"/>
      <c r="CM313" s="29"/>
      <c r="CN313" s="29"/>
      <c r="CO313" s="29"/>
      <c r="CP313" s="29"/>
      <c r="CQ313" s="29"/>
      <c r="CR313" s="29"/>
      <c r="CS313" s="29"/>
      <c r="CT313" s="29"/>
      <c r="CU313" s="29"/>
      <c r="CV313" s="29"/>
      <c r="CW313" s="29"/>
      <c r="CX313" s="29"/>
      <c r="CY313" s="29"/>
      <c r="CZ313" s="29"/>
      <c r="DA313" s="29"/>
      <c r="DB313" s="29"/>
      <c r="DC313" s="29"/>
      <c r="DD313" s="29"/>
      <c r="DE313" s="29"/>
      <c r="DF313" s="29"/>
      <c r="DG313" s="29"/>
      <c r="DH313" s="29"/>
      <c r="DI313" s="29"/>
      <c r="DJ313" s="29"/>
      <c r="DK313" s="29"/>
      <c r="DL313" s="29"/>
      <c r="DM313" s="29"/>
      <c r="DN313" s="29"/>
      <c r="DO313" s="29"/>
      <c r="DP313" s="29"/>
      <c r="DQ313" s="29"/>
      <c r="DR313" s="29"/>
      <c r="DS313" s="29"/>
      <c r="DT313" s="29"/>
      <c r="DU313" s="29"/>
      <c r="DV313" s="29"/>
      <c r="DW313" s="29"/>
      <c r="DX313" s="29"/>
      <c r="DY313" s="29"/>
      <c r="DZ313" s="29"/>
      <c r="EA313" s="29"/>
      <c r="EB313" s="29"/>
      <c r="EC313" s="29"/>
      <c r="ED313" s="29"/>
      <c r="EE313" s="29"/>
      <c r="EF313" s="29"/>
      <c r="EG313" s="29"/>
      <c r="EH313" s="29"/>
      <c r="EI313" s="29"/>
      <c r="EJ313" s="29"/>
      <c r="EK313" s="29"/>
      <c r="EL313" s="29"/>
      <c r="EM313" s="29"/>
      <c r="EN313" s="29"/>
      <c r="EO313" s="29"/>
      <c r="EP313" s="29"/>
      <c r="EQ313" s="29"/>
      <c r="ER313" s="29"/>
      <c r="ES313" s="29"/>
      <c r="ET313" s="29"/>
      <c r="EU313" s="29"/>
      <c r="EV313" s="29"/>
      <c r="EW313" s="29"/>
      <c r="EX313" s="29"/>
      <c r="EY313" s="29"/>
      <c r="EZ313" s="29"/>
      <c r="FA313" s="29"/>
    </row>
    <row r="314" spans="1:157" s="17" customFormat="1" x14ac:dyDescent="0.3">
      <c r="A314" s="27"/>
      <c r="B314" s="28"/>
      <c r="F314" s="19"/>
      <c r="H314" s="24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29"/>
      <c r="AT314" s="29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29"/>
      <c r="BF314" s="29"/>
      <c r="BG314" s="29"/>
      <c r="BH314" s="29"/>
      <c r="BI314" s="29"/>
      <c r="BJ314" s="29"/>
      <c r="BK314" s="29"/>
      <c r="BL314" s="29"/>
      <c r="BM314" s="29"/>
      <c r="BN314" s="29"/>
      <c r="BO314" s="29"/>
      <c r="BP314" s="29"/>
      <c r="BQ314" s="29"/>
      <c r="BR314" s="29"/>
      <c r="BS314" s="29"/>
      <c r="BT314" s="29"/>
      <c r="BU314" s="29"/>
      <c r="BV314" s="29"/>
      <c r="BW314" s="29"/>
      <c r="BX314" s="29"/>
      <c r="BY314" s="29"/>
      <c r="BZ314" s="29"/>
      <c r="CA314" s="29"/>
      <c r="CB314" s="29"/>
      <c r="CC314" s="29"/>
      <c r="CD314" s="29"/>
      <c r="CE314" s="29"/>
      <c r="CF314" s="29"/>
      <c r="CG314" s="29"/>
      <c r="CH314" s="29"/>
      <c r="CI314" s="29"/>
      <c r="CJ314" s="29"/>
      <c r="CK314" s="29"/>
      <c r="CL314" s="29"/>
      <c r="CM314" s="29"/>
      <c r="CN314" s="29"/>
      <c r="CO314" s="29"/>
      <c r="CP314" s="29"/>
      <c r="CQ314" s="29"/>
      <c r="CR314" s="29"/>
      <c r="CS314" s="29"/>
      <c r="CT314" s="29"/>
      <c r="CU314" s="29"/>
      <c r="CV314" s="29"/>
      <c r="CW314" s="29"/>
      <c r="CX314" s="29"/>
      <c r="CY314" s="29"/>
      <c r="CZ314" s="29"/>
      <c r="DA314" s="29"/>
      <c r="DB314" s="29"/>
      <c r="DC314" s="29"/>
      <c r="DD314" s="29"/>
      <c r="DE314" s="29"/>
      <c r="DF314" s="29"/>
      <c r="DG314" s="29"/>
      <c r="DH314" s="29"/>
      <c r="DI314" s="29"/>
      <c r="DJ314" s="29"/>
      <c r="DK314" s="29"/>
      <c r="DL314" s="29"/>
      <c r="DM314" s="29"/>
      <c r="DN314" s="29"/>
      <c r="DO314" s="29"/>
      <c r="DP314" s="29"/>
      <c r="DQ314" s="29"/>
      <c r="DR314" s="29"/>
      <c r="DS314" s="29"/>
      <c r="DT314" s="29"/>
      <c r="DU314" s="29"/>
      <c r="DV314" s="29"/>
      <c r="DW314" s="29"/>
      <c r="DX314" s="29"/>
      <c r="DY314" s="29"/>
      <c r="DZ314" s="29"/>
      <c r="EA314" s="29"/>
      <c r="EB314" s="29"/>
      <c r="EC314" s="29"/>
      <c r="ED314" s="29"/>
      <c r="EE314" s="29"/>
      <c r="EF314" s="29"/>
      <c r="EG314" s="29"/>
      <c r="EH314" s="29"/>
      <c r="EI314" s="29"/>
      <c r="EJ314" s="29"/>
      <c r="EK314" s="29"/>
      <c r="EL314" s="29"/>
      <c r="EM314" s="29"/>
      <c r="EN314" s="29"/>
      <c r="EO314" s="29"/>
      <c r="EP314" s="29"/>
      <c r="EQ314" s="29"/>
      <c r="ER314" s="29"/>
      <c r="ES314" s="29"/>
      <c r="ET314" s="29"/>
      <c r="EU314" s="29"/>
      <c r="EV314" s="29"/>
      <c r="EW314" s="29"/>
      <c r="EX314" s="29"/>
      <c r="EY314" s="29"/>
      <c r="EZ314" s="29"/>
      <c r="FA314" s="29"/>
    </row>
    <row r="315" spans="1:157" s="17" customFormat="1" x14ac:dyDescent="0.3">
      <c r="A315" s="27"/>
      <c r="B315" s="28"/>
      <c r="F315" s="19"/>
      <c r="H315" s="24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  <c r="AM315" s="29"/>
      <c r="AN315" s="29"/>
      <c r="AO315" s="29"/>
      <c r="AP315" s="29"/>
      <c r="AQ315" s="29"/>
      <c r="AR315" s="29"/>
      <c r="AS315" s="29"/>
      <c r="AT315" s="29"/>
      <c r="AU315" s="29"/>
      <c r="AV315" s="29"/>
      <c r="AW315" s="29"/>
      <c r="AX315" s="29"/>
      <c r="AY315" s="29"/>
      <c r="AZ315" s="29"/>
      <c r="BA315" s="29"/>
      <c r="BB315" s="29"/>
      <c r="BC315" s="29"/>
      <c r="BD315" s="29"/>
      <c r="BE315" s="29"/>
      <c r="BF315" s="29"/>
      <c r="BG315" s="29"/>
      <c r="BH315" s="29"/>
      <c r="BI315" s="29"/>
      <c r="BJ315" s="29"/>
      <c r="BK315" s="29"/>
      <c r="BL315" s="29"/>
      <c r="BM315" s="29"/>
      <c r="BN315" s="29"/>
      <c r="BO315" s="29"/>
      <c r="BP315" s="29"/>
      <c r="BQ315" s="29"/>
      <c r="BR315" s="29"/>
      <c r="BS315" s="29"/>
      <c r="BT315" s="29"/>
      <c r="BU315" s="29"/>
      <c r="BV315" s="29"/>
      <c r="BW315" s="29"/>
      <c r="BX315" s="29"/>
      <c r="BY315" s="29"/>
      <c r="BZ315" s="29"/>
      <c r="CA315" s="29"/>
      <c r="CB315" s="29"/>
      <c r="CC315" s="29"/>
      <c r="CD315" s="29"/>
      <c r="CE315" s="29"/>
      <c r="CF315" s="29"/>
      <c r="CG315" s="29"/>
      <c r="CH315" s="29"/>
      <c r="CI315" s="29"/>
      <c r="CJ315" s="29"/>
      <c r="CK315" s="29"/>
      <c r="CL315" s="29"/>
      <c r="CM315" s="29"/>
      <c r="CN315" s="29"/>
      <c r="CO315" s="29"/>
      <c r="CP315" s="29"/>
      <c r="CQ315" s="29"/>
      <c r="CR315" s="29"/>
      <c r="CS315" s="29"/>
      <c r="CT315" s="29"/>
      <c r="CU315" s="29"/>
      <c r="CV315" s="29"/>
      <c r="CW315" s="29"/>
      <c r="CX315" s="29"/>
      <c r="CY315" s="29"/>
      <c r="CZ315" s="29"/>
      <c r="DA315" s="29"/>
      <c r="DB315" s="29"/>
      <c r="DC315" s="29"/>
      <c r="DD315" s="29"/>
      <c r="DE315" s="29"/>
      <c r="DF315" s="29"/>
      <c r="DG315" s="29"/>
      <c r="DH315" s="29"/>
      <c r="DI315" s="29"/>
      <c r="DJ315" s="29"/>
      <c r="DK315" s="29"/>
      <c r="DL315" s="29"/>
      <c r="DM315" s="29"/>
      <c r="DN315" s="29"/>
      <c r="DO315" s="29"/>
      <c r="DP315" s="29"/>
      <c r="DQ315" s="29"/>
      <c r="DR315" s="29"/>
      <c r="DS315" s="29"/>
      <c r="DT315" s="29"/>
      <c r="DU315" s="29"/>
      <c r="DV315" s="29"/>
      <c r="DW315" s="29"/>
      <c r="DX315" s="29"/>
      <c r="DY315" s="29"/>
      <c r="DZ315" s="29"/>
      <c r="EA315" s="29"/>
      <c r="EB315" s="29"/>
      <c r="EC315" s="29"/>
      <c r="ED315" s="29"/>
      <c r="EE315" s="29"/>
      <c r="EF315" s="29"/>
      <c r="EG315" s="29"/>
      <c r="EH315" s="29"/>
      <c r="EI315" s="29"/>
      <c r="EJ315" s="29"/>
      <c r="EK315" s="29"/>
      <c r="EL315" s="29"/>
      <c r="EM315" s="29"/>
      <c r="EN315" s="29"/>
      <c r="EO315" s="29"/>
      <c r="EP315" s="29"/>
      <c r="EQ315" s="29"/>
      <c r="ER315" s="29"/>
      <c r="ES315" s="29"/>
      <c r="ET315" s="29"/>
      <c r="EU315" s="29"/>
      <c r="EV315" s="29"/>
      <c r="EW315" s="29"/>
      <c r="EX315" s="29"/>
      <c r="EY315" s="29"/>
      <c r="EZ315" s="29"/>
      <c r="FA315" s="29"/>
    </row>
    <row r="316" spans="1:157" s="17" customFormat="1" x14ac:dyDescent="0.3">
      <c r="A316" s="27"/>
      <c r="B316" s="28"/>
      <c r="F316" s="19"/>
      <c r="H316" s="24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  <c r="AX316" s="29"/>
      <c r="AY316" s="29"/>
      <c r="AZ316" s="29"/>
      <c r="BA316" s="29"/>
      <c r="BB316" s="29"/>
      <c r="BC316" s="29"/>
      <c r="BD316" s="29"/>
      <c r="BE316" s="29"/>
      <c r="BF316" s="29"/>
      <c r="BG316" s="29"/>
      <c r="BH316" s="29"/>
      <c r="BI316" s="29"/>
      <c r="BJ316" s="29"/>
      <c r="BK316" s="29"/>
      <c r="BL316" s="29"/>
      <c r="BM316" s="29"/>
      <c r="BN316" s="29"/>
      <c r="BO316" s="29"/>
      <c r="BP316" s="29"/>
      <c r="BQ316" s="29"/>
      <c r="BR316" s="29"/>
      <c r="BS316" s="29"/>
      <c r="BT316" s="29"/>
      <c r="BU316" s="29"/>
      <c r="BV316" s="29"/>
      <c r="BW316" s="29"/>
      <c r="BX316" s="29"/>
      <c r="BY316" s="29"/>
      <c r="BZ316" s="29"/>
      <c r="CA316" s="29"/>
      <c r="CB316" s="29"/>
      <c r="CC316" s="29"/>
      <c r="CD316" s="29"/>
      <c r="CE316" s="29"/>
      <c r="CF316" s="29"/>
      <c r="CG316" s="29"/>
      <c r="CH316" s="29"/>
      <c r="CI316" s="29"/>
      <c r="CJ316" s="29"/>
      <c r="CK316" s="29"/>
      <c r="CL316" s="29"/>
      <c r="CM316" s="29"/>
      <c r="CN316" s="29"/>
      <c r="CO316" s="29"/>
      <c r="CP316" s="29"/>
      <c r="CQ316" s="29"/>
      <c r="CR316" s="29"/>
      <c r="CS316" s="29"/>
      <c r="CT316" s="29"/>
      <c r="CU316" s="29"/>
      <c r="CV316" s="29"/>
      <c r="CW316" s="29"/>
      <c r="CX316" s="29"/>
      <c r="CY316" s="29"/>
      <c r="CZ316" s="29"/>
      <c r="DA316" s="29"/>
      <c r="DB316" s="29"/>
      <c r="DC316" s="29"/>
      <c r="DD316" s="29"/>
      <c r="DE316" s="29"/>
      <c r="DF316" s="29"/>
      <c r="DG316" s="29"/>
      <c r="DH316" s="29"/>
      <c r="DI316" s="29"/>
      <c r="DJ316" s="29"/>
      <c r="DK316" s="29"/>
      <c r="DL316" s="29"/>
      <c r="DM316" s="29"/>
      <c r="DN316" s="29"/>
      <c r="DO316" s="29"/>
      <c r="DP316" s="29"/>
      <c r="DQ316" s="29"/>
      <c r="DR316" s="29"/>
      <c r="DS316" s="29"/>
      <c r="DT316" s="29"/>
      <c r="DU316" s="29"/>
      <c r="DV316" s="29"/>
      <c r="DW316" s="29"/>
      <c r="DX316" s="29"/>
      <c r="DY316" s="29"/>
      <c r="DZ316" s="29"/>
      <c r="EA316" s="29"/>
      <c r="EB316" s="29"/>
      <c r="EC316" s="29"/>
      <c r="ED316" s="29"/>
      <c r="EE316" s="29"/>
      <c r="EF316" s="29"/>
      <c r="EG316" s="29"/>
      <c r="EH316" s="29"/>
      <c r="EI316" s="29"/>
      <c r="EJ316" s="29"/>
      <c r="EK316" s="29"/>
      <c r="EL316" s="29"/>
      <c r="EM316" s="29"/>
      <c r="EN316" s="29"/>
      <c r="EO316" s="29"/>
      <c r="EP316" s="29"/>
      <c r="EQ316" s="29"/>
      <c r="ER316" s="29"/>
      <c r="ES316" s="29"/>
      <c r="ET316" s="29"/>
      <c r="EU316" s="29"/>
      <c r="EV316" s="29"/>
      <c r="EW316" s="29"/>
      <c r="EX316" s="29"/>
      <c r="EY316" s="29"/>
      <c r="EZ316" s="29"/>
      <c r="FA316" s="29"/>
    </row>
    <row r="317" spans="1:157" s="17" customFormat="1" x14ac:dyDescent="0.3">
      <c r="A317" s="27"/>
      <c r="B317" s="28"/>
      <c r="F317" s="19"/>
      <c r="H317" s="24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  <c r="AY317" s="29"/>
      <c r="AZ317" s="29"/>
      <c r="BA317" s="29"/>
      <c r="BB317" s="29"/>
      <c r="BC317" s="29"/>
      <c r="BD317" s="29"/>
      <c r="BE317" s="29"/>
      <c r="BF317" s="29"/>
      <c r="BG317" s="29"/>
      <c r="BH317" s="29"/>
      <c r="BI317" s="29"/>
      <c r="BJ317" s="29"/>
      <c r="BK317" s="29"/>
      <c r="BL317" s="29"/>
      <c r="BM317" s="29"/>
      <c r="BN317" s="29"/>
      <c r="BO317" s="29"/>
      <c r="BP317" s="29"/>
      <c r="BQ317" s="29"/>
      <c r="BR317" s="29"/>
      <c r="BS317" s="29"/>
      <c r="BT317" s="29"/>
      <c r="BU317" s="29"/>
      <c r="BV317" s="29"/>
      <c r="BW317" s="29"/>
      <c r="BX317" s="29"/>
      <c r="BY317" s="29"/>
      <c r="BZ317" s="29"/>
      <c r="CA317" s="29"/>
      <c r="CB317" s="29"/>
      <c r="CC317" s="29"/>
      <c r="CD317" s="29"/>
      <c r="CE317" s="29"/>
      <c r="CF317" s="29"/>
      <c r="CG317" s="29"/>
      <c r="CH317" s="29"/>
      <c r="CI317" s="29"/>
      <c r="CJ317" s="29"/>
      <c r="CK317" s="29"/>
      <c r="CL317" s="29"/>
      <c r="CM317" s="29"/>
      <c r="CN317" s="29"/>
      <c r="CO317" s="29"/>
      <c r="CP317" s="29"/>
      <c r="CQ317" s="29"/>
      <c r="CR317" s="29"/>
      <c r="CS317" s="29"/>
      <c r="CT317" s="29"/>
      <c r="CU317" s="29"/>
      <c r="CV317" s="29"/>
      <c r="CW317" s="29"/>
      <c r="CX317" s="29"/>
      <c r="CY317" s="29"/>
      <c r="CZ317" s="29"/>
      <c r="DA317" s="29"/>
      <c r="DB317" s="29"/>
      <c r="DC317" s="29"/>
      <c r="DD317" s="29"/>
      <c r="DE317" s="29"/>
      <c r="DF317" s="29"/>
      <c r="DG317" s="29"/>
      <c r="DH317" s="29"/>
      <c r="DI317" s="29"/>
      <c r="DJ317" s="29"/>
      <c r="DK317" s="29"/>
      <c r="DL317" s="29"/>
      <c r="DM317" s="29"/>
      <c r="DN317" s="29"/>
      <c r="DO317" s="29"/>
      <c r="DP317" s="29"/>
      <c r="DQ317" s="29"/>
      <c r="DR317" s="29"/>
      <c r="DS317" s="29"/>
      <c r="DT317" s="29"/>
      <c r="DU317" s="29"/>
      <c r="DV317" s="29"/>
      <c r="DW317" s="29"/>
      <c r="DX317" s="29"/>
      <c r="DY317" s="29"/>
      <c r="DZ317" s="29"/>
      <c r="EA317" s="29"/>
      <c r="EB317" s="29"/>
      <c r="EC317" s="29"/>
      <c r="ED317" s="29"/>
      <c r="EE317" s="29"/>
      <c r="EF317" s="29"/>
      <c r="EG317" s="29"/>
      <c r="EH317" s="29"/>
      <c r="EI317" s="29"/>
      <c r="EJ317" s="29"/>
      <c r="EK317" s="29"/>
      <c r="EL317" s="29"/>
      <c r="EM317" s="29"/>
      <c r="EN317" s="29"/>
      <c r="EO317" s="29"/>
      <c r="EP317" s="29"/>
      <c r="EQ317" s="29"/>
      <c r="ER317" s="29"/>
      <c r="ES317" s="29"/>
      <c r="ET317" s="29"/>
      <c r="EU317" s="29"/>
      <c r="EV317" s="29"/>
      <c r="EW317" s="29"/>
      <c r="EX317" s="29"/>
      <c r="EY317" s="29"/>
      <c r="EZ317" s="29"/>
      <c r="FA317" s="29"/>
    </row>
    <row r="318" spans="1:157" s="17" customFormat="1" x14ac:dyDescent="0.3">
      <c r="A318" s="27"/>
      <c r="B318" s="28"/>
      <c r="F318" s="19"/>
      <c r="H318" s="24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  <c r="AM318" s="29"/>
      <c r="AN318" s="29"/>
      <c r="AO318" s="29"/>
      <c r="AP318" s="29"/>
      <c r="AQ318" s="29"/>
      <c r="AR318" s="29"/>
      <c r="AS318" s="29"/>
      <c r="AT318" s="29"/>
      <c r="AU318" s="29"/>
      <c r="AV318" s="29"/>
      <c r="AW318" s="29"/>
      <c r="AX318" s="29"/>
      <c r="AY318" s="29"/>
      <c r="AZ318" s="29"/>
      <c r="BA318" s="29"/>
      <c r="BB318" s="29"/>
      <c r="BC318" s="29"/>
      <c r="BD318" s="29"/>
      <c r="BE318" s="29"/>
      <c r="BF318" s="29"/>
      <c r="BG318" s="29"/>
      <c r="BH318" s="29"/>
      <c r="BI318" s="29"/>
      <c r="BJ318" s="29"/>
      <c r="BK318" s="29"/>
      <c r="BL318" s="29"/>
      <c r="BM318" s="29"/>
      <c r="BN318" s="29"/>
      <c r="BO318" s="29"/>
      <c r="BP318" s="29"/>
      <c r="BQ318" s="29"/>
      <c r="BR318" s="29"/>
      <c r="BS318" s="29"/>
      <c r="BT318" s="29"/>
      <c r="BU318" s="29"/>
      <c r="BV318" s="29"/>
      <c r="BW318" s="29"/>
      <c r="BX318" s="29"/>
      <c r="BY318" s="29"/>
      <c r="BZ318" s="29"/>
      <c r="CA318" s="29"/>
      <c r="CB318" s="29"/>
      <c r="CC318" s="29"/>
      <c r="CD318" s="29"/>
      <c r="CE318" s="29"/>
      <c r="CF318" s="29"/>
      <c r="CG318" s="29"/>
      <c r="CH318" s="29"/>
      <c r="CI318" s="29"/>
      <c r="CJ318" s="29"/>
      <c r="CK318" s="29"/>
      <c r="CL318" s="29"/>
      <c r="CM318" s="29"/>
      <c r="CN318" s="29"/>
      <c r="CO318" s="29"/>
      <c r="CP318" s="29"/>
      <c r="CQ318" s="29"/>
      <c r="CR318" s="29"/>
      <c r="CS318" s="29"/>
      <c r="CT318" s="29"/>
      <c r="CU318" s="29"/>
      <c r="CV318" s="29"/>
      <c r="CW318" s="29"/>
      <c r="CX318" s="29"/>
      <c r="CY318" s="29"/>
      <c r="CZ318" s="29"/>
      <c r="DA318" s="29"/>
      <c r="DB318" s="29"/>
      <c r="DC318" s="29"/>
      <c r="DD318" s="29"/>
      <c r="DE318" s="29"/>
      <c r="DF318" s="29"/>
      <c r="DG318" s="29"/>
      <c r="DH318" s="29"/>
      <c r="DI318" s="29"/>
      <c r="DJ318" s="29"/>
      <c r="DK318" s="29"/>
      <c r="DL318" s="29"/>
      <c r="DM318" s="29"/>
      <c r="DN318" s="29"/>
      <c r="DO318" s="29"/>
      <c r="DP318" s="29"/>
      <c r="DQ318" s="29"/>
      <c r="DR318" s="29"/>
      <c r="DS318" s="29"/>
      <c r="DT318" s="29"/>
      <c r="DU318" s="29"/>
      <c r="DV318" s="29"/>
      <c r="DW318" s="29"/>
      <c r="DX318" s="29"/>
      <c r="DY318" s="29"/>
      <c r="DZ318" s="29"/>
      <c r="EA318" s="29"/>
      <c r="EB318" s="29"/>
      <c r="EC318" s="29"/>
      <c r="ED318" s="29"/>
      <c r="EE318" s="29"/>
      <c r="EF318" s="29"/>
      <c r="EG318" s="29"/>
      <c r="EH318" s="29"/>
      <c r="EI318" s="29"/>
      <c r="EJ318" s="29"/>
      <c r="EK318" s="29"/>
      <c r="EL318" s="29"/>
      <c r="EM318" s="29"/>
      <c r="EN318" s="29"/>
      <c r="EO318" s="29"/>
      <c r="EP318" s="29"/>
      <c r="EQ318" s="29"/>
      <c r="ER318" s="29"/>
      <c r="ES318" s="29"/>
      <c r="ET318" s="29"/>
      <c r="EU318" s="29"/>
      <c r="EV318" s="29"/>
      <c r="EW318" s="29"/>
      <c r="EX318" s="29"/>
      <c r="EY318" s="29"/>
      <c r="EZ318" s="29"/>
      <c r="FA318" s="29"/>
    </row>
    <row r="319" spans="1:157" s="17" customFormat="1" x14ac:dyDescent="0.3">
      <c r="A319" s="27"/>
      <c r="B319" s="28"/>
      <c r="F319" s="19"/>
      <c r="H319" s="24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  <c r="AM319" s="29"/>
      <c r="AN319" s="29"/>
      <c r="AO319" s="29"/>
      <c r="AP319" s="29"/>
      <c r="AQ319" s="29"/>
      <c r="AR319" s="29"/>
      <c r="AS319" s="29"/>
      <c r="AT319" s="29"/>
      <c r="AU319" s="29"/>
      <c r="AV319" s="29"/>
      <c r="AW319" s="29"/>
      <c r="AX319" s="29"/>
      <c r="AY319" s="29"/>
      <c r="AZ319" s="29"/>
      <c r="BA319" s="29"/>
      <c r="BB319" s="29"/>
      <c r="BC319" s="29"/>
      <c r="BD319" s="29"/>
      <c r="BE319" s="29"/>
      <c r="BF319" s="29"/>
      <c r="BG319" s="29"/>
      <c r="BH319" s="29"/>
      <c r="BI319" s="29"/>
      <c r="BJ319" s="29"/>
      <c r="BK319" s="29"/>
      <c r="BL319" s="29"/>
      <c r="BM319" s="29"/>
      <c r="BN319" s="29"/>
      <c r="BO319" s="29"/>
      <c r="BP319" s="29"/>
      <c r="BQ319" s="29"/>
      <c r="BR319" s="29"/>
      <c r="BS319" s="29"/>
      <c r="BT319" s="29"/>
      <c r="BU319" s="29"/>
      <c r="BV319" s="29"/>
      <c r="BW319" s="29"/>
      <c r="BX319" s="29"/>
      <c r="BY319" s="29"/>
      <c r="BZ319" s="29"/>
      <c r="CA319" s="29"/>
      <c r="CB319" s="29"/>
      <c r="CC319" s="29"/>
      <c r="CD319" s="29"/>
      <c r="CE319" s="29"/>
      <c r="CF319" s="29"/>
      <c r="CG319" s="29"/>
      <c r="CH319" s="29"/>
      <c r="CI319" s="29"/>
      <c r="CJ319" s="29"/>
      <c r="CK319" s="29"/>
      <c r="CL319" s="29"/>
      <c r="CM319" s="29"/>
      <c r="CN319" s="29"/>
      <c r="CO319" s="29"/>
      <c r="CP319" s="29"/>
      <c r="CQ319" s="29"/>
      <c r="CR319" s="29"/>
      <c r="CS319" s="29"/>
      <c r="CT319" s="29"/>
      <c r="CU319" s="29"/>
      <c r="CV319" s="29"/>
      <c r="CW319" s="29"/>
      <c r="CX319" s="29"/>
      <c r="CY319" s="29"/>
      <c r="CZ319" s="29"/>
      <c r="DA319" s="29"/>
      <c r="DB319" s="29"/>
      <c r="DC319" s="29"/>
      <c r="DD319" s="29"/>
      <c r="DE319" s="29"/>
      <c r="DF319" s="29"/>
      <c r="DG319" s="29"/>
      <c r="DH319" s="29"/>
      <c r="DI319" s="29"/>
      <c r="DJ319" s="29"/>
      <c r="DK319" s="29"/>
      <c r="DL319" s="29"/>
      <c r="DM319" s="29"/>
      <c r="DN319" s="29"/>
      <c r="DO319" s="29"/>
      <c r="DP319" s="29"/>
      <c r="DQ319" s="29"/>
      <c r="DR319" s="29"/>
      <c r="DS319" s="29"/>
      <c r="DT319" s="29"/>
      <c r="DU319" s="29"/>
      <c r="DV319" s="29"/>
      <c r="DW319" s="29"/>
      <c r="DX319" s="29"/>
      <c r="DY319" s="29"/>
      <c r="DZ319" s="29"/>
      <c r="EA319" s="29"/>
      <c r="EB319" s="29"/>
      <c r="EC319" s="29"/>
      <c r="ED319" s="29"/>
      <c r="EE319" s="29"/>
      <c r="EF319" s="29"/>
      <c r="EG319" s="29"/>
      <c r="EH319" s="29"/>
      <c r="EI319" s="29"/>
      <c r="EJ319" s="29"/>
      <c r="EK319" s="29"/>
      <c r="EL319" s="29"/>
      <c r="EM319" s="29"/>
      <c r="EN319" s="29"/>
      <c r="EO319" s="29"/>
      <c r="EP319" s="29"/>
      <c r="EQ319" s="29"/>
      <c r="ER319" s="29"/>
      <c r="ES319" s="29"/>
      <c r="ET319" s="29"/>
      <c r="EU319" s="29"/>
      <c r="EV319" s="29"/>
      <c r="EW319" s="29"/>
      <c r="EX319" s="29"/>
      <c r="EY319" s="29"/>
      <c r="EZ319" s="29"/>
      <c r="FA319" s="29"/>
    </row>
    <row r="320" spans="1:157" s="17" customFormat="1" x14ac:dyDescent="0.3">
      <c r="A320" s="27"/>
      <c r="B320" s="28"/>
      <c r="F320" s="19"/>
      <c r="H320" s="24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  <c r="AM320" s="29"/>
      <c r="AN320" s="29"/>
      <c r="AO320" s="29"/>
      <c r="AP320" s="29"/>
      <c r="AQ320" s="29"/>
      <c r="AR320" s="29"/>
      <c r="AS320" s="29"/>
      <c r="AT320" s="29"/>
      <c r="AU320" s="29"/>
      <c r="AV320" s="29"/>
      <c r="AW320" s="29"/>
      <c r="AX320" s="29"/>
      <c r="AY320" s="29"/>
      <c r="AZ320" s="29"/>
      <c r="BA320" s="29"/>
      <c r="BB320" s="29"/>
      <c r="BC320" s="29"/>
      <c r="BD320" s="29"/>
      <c r="BE320" s="29"/>
      <c r="BF320" s="29"/>
      <c r="BG320" s="29"/>
      <c r="BH320" s="29"/>
      <c r="BI320" s="29"/>
      <c r="BJ320" s="29"/>
      <c r="BK320" s="29"/>
      <c r="BL320" s="29"/>
      <c r="BM320" s="29"/>
      <c r="BN320" s="29"/>
      <c r="BO320" s="29"/>
      <c r="BP320" s="29"/>
      <c r="BQ320" s="29"/>
      <c r="BR320" s="29"/>
      <c r="BS320" s="29"/>
      <c r="BT320" s="29"/>
      <c r="BU320" s="29"/>
      <c r="BV320" s="29"/>
      <c r="BW320" s="29"/>
      <c r="BX320" s="29"/>
      <c r="BY320" s="29"/>
      <c r="BZ320" s="29"/>
      <c r="CA320" s="29"/>
      <c r="CB320" s="29"/>
      <c r="CC320" s="29"/>
      <c r="CD320" s="29"/>
      <c r="CE320" s="29"/>
      <c r="CF320" s="29"/>
      <c r="CG320" s="29"/>
      <c r="CH320" s="29"/>
      <c r="CI320" s="29"/>
      <c r="CJ320" s="29"/>
      <c r="CK320" s="29"/>
      <c r="CL320" s="29"/>
      <c r="CM320" s="29"/>
      <c r="CN320" s="29"/>
      <c r="CO320" s="29"/>
      <c r="CP320" s="29"/>
      <c r="CQ320" s="29"/>
      <c r="CR320" s="29"/>
      <c r="CS320" s="29"/>
      <c r="CT320" s="29"/>
      <c r="CU320" s="29"/>
      <c r="CV320" s="29"/>
      <c r="CW320" s="29"/>
      <c r="CX320" s="29"/>
      <c r="CY320" s="29"/>
      <c r="CZ320" s="29"/>
      <c r="DA320" s="29"/>
      <c r="DB320" s="29"/>
      <c r="DC320" s="29"/>
      <c r="DD320" s="29"/>
      <c r="DE320" s="29"/>
      <c r="DF320" s="29"/>
      <c r="DG320" s="29"/>
      <c r="DH320" s="29"/>
      <c r="DI320" s="29"/>
      <c r="DJ320" s="29"/>
      <c r="DK320" s="29"/>
      <c r="DL320" s="29"/>
      <c r="DM320" s="29"/>
      <c r="DN320" s="29"/>
      <c r="DO320" s="29"/>
      <c r="DP320" s="29"/>
      <c r="DQ320" s="29"/>
      <c r="DR320" s="29"/>
      <c r="DS320" s="29"/>
      <c r="DT320" s="29"/>
      <c r="DU320" s="29"/>
      <c r="DV320" s="29"/>
      <c r="DW320" s="29"/>
      <c r="DX320" s="29"/>
      <c r="DY320" s="29"/>
      <c r="DZ320" s="29"/>
      <c r="EA320" s="29"/>
      <c r="EB320" s="29"/>
      <c r="EC320" s="29"/>
      <c r="ED320" s="29"/>
      <c r="EE320" s="29"/>
      <c r="EF320" s="29"/>
      <c r="EG320" s="29"/>
      <c r="EH320" s="29"/>
      <c r="EI320" s="29"/>
      <c r="EJ320" s="29"/>
      <c r="EK320" s="29"/>
      <c r="EL320" s="29"/>
      <c r="EM320" s="29"/>
      <c r="EN320" s="29"/>
      <c r="EO320" s="29"/>
      <c r="EP320" s="29"/>
      <c r="EQ320" s="29"/>
      <c r="ER320" s="29"/>
      <c r="ES320" s="29"/>
      <c r="ET320" s="29"/>
      <c r="EU320" s="29"/>
      <c r="EV320" s="29"/>
      <c r="EW320" s="29"/>
      <c r="EX320" s="29"/>
      <c r="EY320" s="29"/>
      <c r="EZ320" s="29"/>
      <c r="FA320" s="29"/>
    </row>
    <row r="321" spans="1:157" s="17" customFormat="1" x14ac:dyDescent="0.3">
      <c r="A321" s="27"/>
      <c r="B321" s="28"/>
      <c r="F321" s="19"/>
      <c r="H321" s="24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  <c r="AX321" s="29"/>
      <c r="AY321" s="29"/>
      <c r="AZ321" s="29"/>
      <c r="BA321" s="29"/>
      <c r="BB321" s="29"/>
      <c r="BC321" s="29"/>
      <c r="BD321" s="29"/>
      <c r="BE321" s="29"/>
      <c r="BF321" s="29"/>
      <c r="BG321" s="29"/>
      <c r="BH321" s="29"/>
      <c r="BI321" s="29"/>
      <c r="BJ321" s="29"/>
      <c r="BK321" s="29"/>
      <c r="BL321" s="29"/>
      <c r="BM321" s="29"/>
      <c r="BN321" s="29"/>
      <c r="BO321" s="29"/>
      <c r="BP321" s="29"/>
      <c r="BQ321" s="29"/>
      <c r="BR321" s="29"/>
      <c r="BS321" s="29"/>
      <c r="BT321" s="29"/>
      <c r="BU321" s="29"/>
      <c r="BV321" s="29"/>
      <c r="BW321" s="29"/>
      <c r="BX321" s="29"/>
      <c r="BY321" s="29"/>
      <c r="BZ321" s="29"/>
      <c r="CA321" s="29"/>
      <c r="CB321" s="29"/>
      <c r="CC321" s="29"/>
      <c r="CD321" s="29"/>
      <c r="CE321" s="29"/>
      <c r="CF321" s="29"/>
      <c r="CG321" s="29"/>
      <c r="CH321" s="29"/>
      <c r="CI321" s="29"/>
      <c r="CJ321" s="29"/>
      <c r="CK321" s="29"/>
      <c r="CL321" s="29"/>
      <c r="CM321" s="29"/>
      <c r="CN321" s="29"/>
      <c r="CO321" s="29"/>
      <c r="CP321" s="29"/>
      <c r="CQ321" s="29"/>
      <c r="CR321" s="29"/>
      <c r="CS321" s="29"/>
      <c r="CT321" s="29"/>
      <c r="CU321" s="29"/>
      <c r="CV321" s="29"/>
      <c r="CW321" s="29"/>
      <c r="CX321" s="29"/>
      <c r="CY321" s="29"/>
      <c r="CZ321" s="29"/>
      <c r="DA321" s="29"/>
      <c r="DB321" s="29"/>
      <c r="DC321" s="29"/>
      <c r="DD321" s="29"/>
      <c r="DE321" s="29"/>
      <c r="DF321" s="29"/>
      <c r="DG321" s="29"/>
      <c r="DH321" s="29"/>
      <c r="DI321" s="29"/>
      <c r="DJ321" s="29"/>
      <c r="DK321" s="29"/>
      <c r="DL321" s="29"/>
      <c r="DM321" s="29"/>
      <c r="DN321" s="29"/>
      <c r="DO321" s="29"/>
      <c r="DP321" s="29"/>
      <c r="DQ321" s="29"/>
      <c r="DR321" s="29"/>
      <c r="DS321" s="29"/>
      <c r="DT321" s="29"/>
      <c r="DU321" s="29"/>
      <c r="DV321" s="29"/>
      <c r="DW321" s="29"/>
      <c r="DX321" s="29"/>
      <c r="DY321" s="29"/>
      <c r="DZ321" s="29"/>
      <c r="EA321" s="29"/>
      <c r="EB321" s="29"/>
      <c r="EC321" s="29"/>
      <c r="ED321" s="29"/>
      <c r="EE321" s="29"/>
      <c r="EF321" s="29"/>
      <c r="EG321" s="29"/>
      <c r="EH321" s="29"/>
      <c r="EI321" s="29"/>
      <c r="EJ321" s="29"/>
      <c r="EK321" s="29"/>
      <c r="EL321" s="29"/>
      <c r="EM321" s="29"/>
      <c r="EN321" s="29"/>
      <c r="EO321" s="29"/>
      <c r="EP321" s="29"/>
      <c r="EQ321" s="29"/>
      <c r="ER321" s="29"/>
      <c r="ES321" s="29"/>
      <c r="ET321" s="29"/>
      <c r="EU321" s="29"/>
      <c r="EV321" s="29"/>
      <c r="EW321" s="29"/>
      <c r="EX321" s="29"/>
      <c r="EY321" s="29"/>
      <c r="EZ321" s="29"/>
      <c r="FA321" s="29"/>
    </row>
    <row r="322" spans="1:157" s="17" customFormat="1" x14ac:dyDescent="0.3">
      <c r="A322" s="27"/>
      <c r="B322" s="28"/>
      <c r="F322" s="19"/>
      <c r="H322" s="24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  <c r="AO322" s="29"/>
      <c r="AP322" s="29"/>
      <c r="AQ322" s="29"/>
      <c r="AR322" s="29"/>
      <c r="AS322" s="29"/>
      <c r="AT322" s="29"/>
      <c r="AU322" s="29"/>
      <c r="AV322" s="29"/>
      <c r="AW322" s="29"/>
      <c r="AX322" s="29"/>
      <c r="AY322" s="29"/>
      <c r="AZ322" s="29"/>
      <c r="BA322" s="29"/>
      <c r="BB322" s="29"/>
      <c r="BC322" s="29"/>
      <c r="BD322" s="29"/>
      <c r="BE322" s="29"/>
      <c r="BF322" s="29"/>
      <c r="BG322" s="29"/>
      <c r="BH322" s="29"/>
      <c r="BI322" s="29"/>
      <c r="BJ322" s="29"/>
      <c r="BK322" s="29"/>
      <c r="BL322" s="29"/>
      <c r="BM322" s="29"/>
      <c r="BN322" s="29"/>
      <c r="BO322" s="29"/>
      <c r="BP322" s="29"/>
      <c r="BQ322" s="29"/>
      <c r="BR322" s="29"/>
      <c r="BS322" s="29"/>
      <c r="BT322" s="29"/>
      <c r="BU322" s="29"/>
      <c r="BV322" s="29"/>
      <c r="BW322" s="29"/>
      <c r="BX322" s="29"/>
      <c r="BY322" s="29"/>
      <c r="BZ322" s="29"/>
      <c r="CA322" s="29"/>
      <c r="CB322" s="29"/>
      <c r="CC322" s="29"/>
      <c r="CD322" s="29"/>
      <c r="CE322" s="29"/>
      <c r="CF322" s="29"/>
      <c r="CG322" s="29"/>
      <c r="CH322" s="29"/>
      <c r="CI322" s="29"/>
      <c r="CJ322" s="29"/>
      <c r="CK322" s="29"/>
      <c r="CL322" s="29"/>
      <c r="CM322" s="29"/>
      <c r="CN322" s="29"/>
      <c r="CO322" s="29"/>
      <c r="CP322" s="29"/>
      <c r="CQ322" s="29"/>
      <c r="CR322" s="29"/>
      <c r="CS322" s="29"/>
      <c r="CT322" s="29"/>
      <c r="CU322" s="29"/>
      <c r="CV322" s="29"/>
      <c r="CW322" s="29"/>
      <c r="CX322" s="29"/>
      <c r="CY322" s="29"/>
      <c r="CZ322" s="29"/>
      <c r="DA322" s="29"/>
      <c r="DB322" s="29"/>
      <c r="DC322" s="29"/>
      <c r="DD322" s="29"/>
      <c r="DE322" s="29"/>
      <c r="DF322" s="29"/>
      <c r="DG322" s="29"/>
      <c r="DH322" s="29"/>
      <c r="DI322" s="29"/>
      <c r="DJ322" s="29"/>
      <c r="DK322" s="29"/>
      <c r="DL322" s="29"/>
      <c r="DM322" s="29"/>
      <c r="DN322" s="29"/>
      <c r="DO322" s="29"/>
      <c r="DP322" s="29"/>
      <c r="DQ322" s="29"/>
      <c r="DR322" s="29"/>
      <c r="DS322" s="29"/>
      <c r="DT322" s="29"/>
      <c r="DU322" s="29"/>
      <c r="DV322" s="29"/>
      <c r="DW322" s="29"/>
      <c r="DX322" s="29"/>
      <c r="DY322" s="29"/>
      <c r="DZ322" s="29"/>
      <c r="EA322" s="29"/>
      <c r="EB322" s="29"/>
      <c r="EC322" s="29"/>
      <c r="ED322" s="29"/>
      <c r="EE322" s="29"/>
      <c r="EF322" s="29"/>
      <c r="EG322" s="29"/>
      <c r="EH322" s="29"/>
      <c r="EI322" s="29"/>
      <c r="EJ322" s="29"/>
      <c r="EK322" s="29"/>
      <c r="EL322" s="29"/>
      <c r="EM322" s="29"/>
      <c r="EN322" s="29"/>
      <c r="EO322" s="29"/>
      <c r="EP322" s="29"/>
      <c r="EQ322" s="29"/>
      <c r="ER322" s="29"/>
      <c r="ES322" s="29"/>
      <c r="ET322" s="29"/>
      <c r="EU322" s="29"/>
      <c r="EV322" s="29"/>
      <c r="EW322" s="29"/>
      <c r="EX322" s="29"/>
      <c r="EY322" s="29"/>
      <c r="EZ322" s="29"/>
      <c r="FA322" s="29"/>
    </row>
    <row r="323" spans="1:157" s="17" customFormat="1" x14ac:dyDescent="0.3">
      <c r="A323" s="27"/>
      <c r="B323" s="28"/>
      <c r="F323" s="19"/>
      <c r="H323" s="24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  <c r="AX323" s="29"/>
      <c r="AY323" s="29"/>
      <c r="AZ323" s="29"/>
      <c r="BA323" s="29"/>
      <c r="BB323" s="29"/>
      <c r="BC323" s="29"/>
      <c r="BD323" s="29"/>
      <c r="BE323" s="29"/>
      <c r="BF323" s="29"/>
      <c r="BG323" s="29"/>
      <c r="BH323" s="29"/>
      <c r="BI323" s="29"/>
      <c r="BJ323" s="29"/>
      <c r="BK323" s="29"/>
      <c r="BL323" s="29"/>
      <c r="BM323" s="29"/>
      <c r="BN323" s="29"/>
      <c r="BO323" s="29"/>
      <c r="BP323" s="29"/>
      <c r="BQ323" s="29"/>
      <c r="BR323" s="29"/>
      <c r="BS323" s="29"/>
      <c r="BT323" s="29"/>
      <c r="BU323" s="29"/>
      <c r="BV323" s="29"/>
      <c r="BW323" s="29"/>
      <c r="BX323" s="29"/>
      <c r="BY323" s="29"/>
      <c r="BZ323" s="29"/>
      <c r="CA323" s="29"/>
      <c r="CB323" s="29"/>
      <c r="CC323" s="29"/>
      <c r="CD323" s="29"/>
      <c r="CE323" s="29"/>
      <c r="CF323" s="29"/>
      <c r="CG323" s="29"/>
      <c r="CH323" s="29"/>
      <c r="CI323" s="29"/>
      <c r="CJ323" s="29"/>
      <c r="CK323" s="29"/>
      <c r="CL323" s="29"/>
      <c r="CM323" s="29"/>
      <c r="CN323" s="29"/>
      <c r="CO323" s="29"/>
      <c r="CP323" s="29"/>
      <c r="CQ323" s="29"/>
      <c r="CR323" s="29"/>
      <c r="CS323" s="29"/>
      <c r="CT323" s="29"/>
      <c r="CU323" s="29"/>
      <c r="CV323" s="29"/>
      <c r="CW323" s="29"/>
      <c r="CX323" s="29"/>
      <c r="CY323" s="29"/>
      <c r="CZ323" s="29"/>
      <c r="DA323" s="29"/>
      <c r="DB323" s="29"/>
      <c r="DC323" s="29"/>
      <c r="DD323" s="29"/>
      <c r="DE323" s="29"/>
      <c r="DF323" s="29"/>
      <c r="DG323" s="29"/>
      <c r="DH323" s="29"/>
      <c r="DI323" s="29"/>
      <c r="DJ323" s="29"/>
      <c r="DK323" s="29"/>
      <c r="DL323" s="29"/>
      <c r="DM323" s="29"/>
      <c r="DN323" s="29"/>
      <c r="DO323" s="29"/>
      <c r="DP323" s="29"/>
      <c r="DQ323" s="29"/>
      <c r="DR323" s="29"/>
      <c r="DS323" s="29"/>
      <c r="DT323" s="29"/>
      <c r="DU323" s="29"/>
      <c r="DV323" s="29"/>
      <c r="DW323" s="29"/>
      <c r="DX323" s="29"/>
      <c r="DY323" s="29"/>
      <c r="DZ323" s="29"/>
      <c r="EA323" s="29"/>
      <c r="EB323" s="29"/>
      <c r="EC323" s="29"/>
      <c r="ED323" s="29"/>
      <c r="EE323" s="29"/>
      <c r="EF323" s="29"/>
      <c r="EG323" s="29"/>
      <c r="EH323" s="29"/>
      <c r="EI323" s="29"/>
      <c r="EJ323" s="29"/>
      <c r="EK323" s="29"/>
      <c r="EL323" s="29"/>
      <c r="EM323" s="29"/>
      <c r="EN323" s="29"/>
      <c r="EO323" s="29"/>
      <c r="EP323" s="29"/>
      <c r="EQ323" s="29"/>
      <c r="ER323" s="29"/>
      <c r="ES323" s="29"/>
      <c r="ET323" s="29"/>
      <c r="EU323" s="29"/>
      <c r="EV323" s="29"/>
      <c r="EW323" s="29"/>
      <c r="EX323" s="29"/>
      <c r="EY323" s="29"/>
      <c r="EZ323" s="29"/>
      <c r="FA323" s="29"/>
    </row>
    <row r="324" spans="1:157" s="17" customFormat="1" x14ac:dyDescent="0.3">
      <c r="A324" s="27"/>
      <c r="B324" s="28"/>
      <c r="F324" s="19"/>
      <c r="H324" s="24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  <c r="AX324" s="29"/>
      <c r="AY324" s="29"/>
      <c r="AZ324" s="29"/>
      <c r="BA324" s="29"/>
      <c r="BB324" s="29"/>
      <c r="BC324" s="29"/>
      <c r="BD324" s="29"/>
      <c r="BE324" s="29"/>
      <c r="BF324" s="29"/>
      <c r="BG324" s="29"/>
      <c r="BH324" s="29"/>
      <c r="BI324" s="29"/>
      <c r="BJ324" s="29"/>
      <c r="BK324" s="29"/>
      <c r="BL324" s="29"/>
      <c r="BM324" s="29"/>
      <c r="BN324" s="29"/>
      <c r="BO324" s="29"/>
      <c r="BP324" s="29"/>
      <c r="BQ324" s="29"/>
      <c r="BR324" s="29"/>
      <c r="BS324" s="29"/>
      <c r="BT324" s="29"/>
      <c r="BU324" s="29"/>
      <c r="BV324" s="29"/>
      <c r="BW324" s="29"/>
      <c r="BX324" s="29"/>
      <c r="BY324" s="29"/>
      <c r="BZ324" s="29"/>
      <c r="CA324" s="29"/>
      <c r="CB324" s="29"/>
      <c r="CC324" s="29"/>
      <c r="CD324" s="29"/>
      <c r="CE324" s="29"/>
      <c r="CF324" s="29"/>
      <c r="CG324" s="29"/>
      <c r="CH324" s="29"/>
      <c r="CI324" s="29"/>
      <c r="CJ324" s="29"/>
      <c r="CK324" s="29"/>
      <c r="CL324" s="29"/>
      <c r="CM324" s="29"/>
      <c r="CN324" s="29"/>
      <c r="CO324" s="29"/>
      <c r="CP324" s="29"/>
      <c r="CQ324" s="29"/>
      <c r="CR324" s="29"/>
      <c r="CS324" s="29"/>
      <c r="CT324" s="29"/>
      <c r="CU324" s="29"/>
      <c r="CV324" s="29"/>
      <c r="CW324" s="29"/>
      <c r="CX324" s="29"/>
      <c r="CY324" s="29"/>
      <c r="CZ324" s="29"/>
      <c r="DA324" s="29"/>
      <c r="DB324" s="29"/>
      <c r="DC324" s="29"/>
      <c r="DD324" s="29"/>
      <c r="DE324" s="29"/>
      <c r="DF324" s="29"/>
      <c r="DG324" s="29"/>
      <c r="DH324" s="29"/>
      <c r="DI324" s="29"/>
      <c r="DJ324" s="29"/>
      <c r="DK324" s="29"/>
      <c r="DL324" s="29"/>
      <c r="DM324" s="29"/>
      <c r="DN324" s="29"/>
      <c r="DO324" s="29"/>
      <c r="DP324" s="29"/>
      <c r="DQ324" s="29"/>
      <c r="DR324" s="29"/>
      <c r="DS324" s="29"/>
      <c r="DT324" s="29"/>
      <c r="DU324" s="29"/>
      <c r="DV324" s="29"/>
      <c r="DW324" s="29"/>
      <c r="DX324" s="29"/>
      <c r="DY324" s="29"/>
      <c r="DZ324" s="29"/>
      <c r="EA324" s="29"/>
      <c r="EB324" s="29"/>
      <c r="EC324" s="29"/>
      <c r="ED324" s="29"/>
      <c r="EE324" s="29"/>
      <c r="EF324" s="29"/>
      <c r="EG324" s="29"/>
      <c r="EH324" s="29"/>
      <c r="EI324" s="29"/>
      <c r="EJ324" s="29"/>
      <c r="EK324" s="29"/>
      <c r="EL324" s="29"/>
      <c r="EM324" s="29"/>
      <c r="EN324" s="29"/>
      <c r="EO324" s="29"/>
      <c r="EP324" s="29"/>
      <c r="EQ324" s="29"/>
      <c r="ER324" s="29"/>
      <c r="ES324" s="29"/>
      <c r="ET324" s="29"/>
      <c r="EU324" s="29"/>
      <c r="EV324" s="29"/>
      <c r="EW324" s="29"/>
      <c r="EX324" s="29"/>
      <c r="EY324" s="29"/>
      <c r="EZ324" s="29"/>
      <c r="FA324" s="29"/>
    </row>
    <row r="325" spans="1:157" s="17" customFormat="1" x14ac:dyDescent="0.3">
      <c r="A325" s="27"/>
      <c r="B325" s="28"/>
      <c r="F325" s="19"/>
      <c r="H325" s="24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  <c r="AN325" s="29"/>
      <c r="AO325" s="29"/>
      <c r="AP325" s="29"/>
      <c r="AQ325" s="29"/>
      <c r="AR325" s="29"/>
      <c r="AS325" s="29"/>
      <c r="AT325" s="29"/>
      <c r="AU325" s="29"/>
      <c r="AV325" s="29"/>
      <c r="AW325" s="29"/>
      <c r="AX325" s="29"/>
      <c r="AY325" s="29"/>
      <c r="AZ325" s="29"/>
      <c r="BA325" s="29"/>
      <c r="BB325" s="29"/>
      <c r="BC325" s="29"/>
      <c r="BD325" s="29"/>
      <c r="BE325" s="29"/>
      <c r="BF325" s="29"/>
      <c r="BG325" s="29"/>
      <c r="BH325" s="29"/>
      <c r="BI325" s="29"/>
      <c r="BJ325" s="29"/>
      <c r="BK325" s="29"/>
      <c r="BL325" s="29"/>
      <c r="BM325" s="29"/>
      <c r="BN325" s="29"/>
      <c r="BO325" s="29"/>
      <c r="BP325" s="29"/>
      <c r="BQ325" s="29"/>
      <c r="BR325" s="29"/>
      <c r="BS325" s="29"/>
      <c r="BT325" s="29"/>
      <c r="BU325" s="29"/>
      <c r="BV325" s="29"/>
      <c r="BW325" s="29"/>
      <c r="BX325" s="29"/>
      <c r="BY325" s="29"/>
      <c r="BZ325" s="29"/>
      <c r="CA325" s="29"/>
      <c r="CB325" s="29"/>
      <c r="CC325" s="29"/>
      <c r="CD325" s="29"/>
      <c r="CE325" s="29"/>
      <c r="CF325" s="29"/>
      <c r="CG325" s="29"/>
      <c r="CH325" s="29"/>
      <c r="CI325" s="29"/>
      <c r="CJ325" s="29"/>
      <c r="CK325" s="29"/>
      <c r="CL325" s="29"/>
      <c r="CM325" s="29"/>
      <c r="CN325" s="29"/>
      <c r="CO325" s="29"/>
      <c r="CP325" s="29"/>
      <c r="CQ325" s="29"/>
      <c r="CR325" s="29"/>
      <c r="CS325" s="29"/>
      <c r="CT325" s="29"/>
      <c r="CU325" s="29"/>
      <c r="CV325" s="29"/>
      <c r="CW325" s="29"/>
      <c r="CX325" s="29"/>
      <c r="CY325" s="29"/>
      <c r="CZ325" s="29"/>
      <c r="DA325" s="29"/>
      <c r="DB325" s="29"/>
      <c r="DC325" s="29"/>
      <c r="DD325" s="29"/>
      <c r="DE325" s="29"/>
      <c r="DF325" s="29"/>
      <c r="DG325" s="29"/>
      <c r="DH325" s="29"/>
      <c r="DI325" s="29"/>
      <c r="DJ325" s="29"/>
      <c r="DK325" s="29"/>
      <c r="DL325" s="29"/>
      <c r="DM325" s="29"/>
      <c r="DN325" s="29"/>
      <c r="DO325" s="29"/>
      <c r="DP325" s="29"/>
      <c r="DQ325" s="29"/>
      <c r="DR325" s="29"/>
      <c r="DS325" s="29"/>
      <c r="DT325" s="29"/>
      <c r="DU325" s="29"/>
      <c r="DV325" s="29"/>
      <c r="DW325" s="29"/>
      <c r="DX325" s="29"/>
      <c r="DY325" s="29"/>
      <c r="DZ325" s="29"/>
      <c r="EA325" s="29"/>
      <c r="EB325" s="29"/>
      <c r="EC325" s="29"/>
      <c r="ED325" s="29"/>
      <c r="EE325" s="29"/>
      <c r="EF325" s="29"/>
      <c r="EG325" s="29"/>
      <c r="EH325" s="29"/>
      <c r="EI325" s="29"/>
      <c r="EJ325" s="29"/>
      <c r="EK325" s="29"/>
      <c r="EL325" s="29"/>
      <c r="EM325" s="29"/>
      <c r="EN325" s="29"/>
      <c r="EO325" s="29"/>
      <c r="EP325" s="29"/>
      <c r="EQ325" s="29"/>
      <c r="ER325" s="29"/>
      <c r="ES325" s="29"/>
      <c r="ET325" s="29"/>
      <c r="EU325" s="29"/>
      <c r="EV325" s="29"/>
      <c r="EW325" s="29"/>
      <c r="EX325" s="29"/>
      <c r="EY325" s="29"/>
      <c r="EZ325" s="29"/>
      <c r="FA325" s="29"/>
    </row>
    <row r="326" spans="1:157" s="17" customFormat="1" x14ac:dyDescent="0.3">
      <c r="A326" s="27"/>
      <c r="B326" s="28"/>
      <c r="F326" s="19"/>
      <c r="H326" s="24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  <c r="AM326" s="29"/>
      <c r="AN326" s="29"/>
      <c r="AO326" s="29"/>
      <c r="AP326" s="29"/>
      <c r="AQ326" s="29"/>
      <c r="AR326" s="29"/>
      <c r="AS326" s="29"/>
      <c r="AT326" s="29"/>
      <c r="AU326" s="29"/>
      <c r="AV326" s="29"/>
      <c r="AW326" s="29"/>
      <c r="AX326" s="29"/>
      <c r="AY326" s="29"/>
      <c r="AZ326" s="29"/>
      <c r="BA326" s="29"/>
      <c r="BB326" s="29"/>
      <c r="BC326" s="29"/>
      <c r="BD326" s="29"/>
      <c r="BE326" s="29"/>
      <c r="BF326" s="29"/>
      <c r="BG326" s="29"/>
      <c r="BH326" s="29"/>
      <c r="BI326" s="29"/>
      <c r="BJ326" s="29"/>
      <c r="BK326" s="29"/>
      <c r="BL326" s="29"/>
      <c r="BM326" s="29"/>
      <c r="BN326" s="29"/>
      <c r="BO326" s="29"/>
      <c r="BP326" s="29"/>
      <c r="BQ326" s="29"/>
      <c r="BR326" s="29"/>
      <c r="BS326" s="29"/>
      <c r="BT326" s="29"/>
      <c r="BU326" s="29"/>
      <c r="BV326" s="29"/>
      <c r="BW326" s="29"/>
      <c r="BX326" s="29"/>
      <c r="BY326" s="29"/>
      <c r="BZ326" s="29"/>
      <c r="CA326" s="29"/>
      <c r="CB326" s="29"/>
      <c r="CC326" s="29"/>
      <c r="CD326" s="29"/>
      <c r="CE326" s="29"/>
      <c r="CF326" s="29"/>
      <c r="CG326" s="29"/>
      <c r="CH326" s="29"/>
      <c r="CI326" s="29"/>
      <c r="CJ326" s="29"/>
      <c r="CK326" s="29"/>
      <c r="CL326" s="29"/>
      <c r="CM326" s="29"/>
      <c r="CN326" s="29"/>
      <c r="CO326" s="29"/>
      <c r="CP326" s="29"/>
      <c r="CQ326" s="29"/>
      <c r="CR326" s="29"/>
      <c r="CS326" s="29"/>
      <c r="CT326" s="29"/>
      <c r="CU326" s="29"/>
      <c r="CV326" s="29"/>
      <c r="CW326" s="29"/>
      <c r="CX326" s="29"/>
      <c r="CY326" s="29"/>
      <c r="CZ326" s="29"/>
      <c r="DA326" s="29"/>
      <c r="DB326" s="29"/>
      <c r="DC326" s="29"/>
      <c r="DD326" s="29"/>
      <c r="DE326" s="29"/>
      <c r="DF326" s="29"/>
      <c r="DG326" s="29"/>
      <c r="DH326" s="29"/>
      <c r="DI326" s="29"/>
      <c r="DJ326" s="29"/>
      <c r="DK326" s="29"/>
      <c r="DL326" s="29"/>
      <c r="DM326" s="29"/>
      <c r="DN326" s="29"/>
      <c r="DO326" s="29"/>
      <c r="DP326" s="29"/>
      <c r="DQ326" s="29"/>
      <c r="DR326" s="29"/>
      <c r="DS326" s="29"/>
      <c r="DT326" s="29"/>
      <c r="DU326" s="29"/>
      <c r="DV326" s="29"/>
      <c r="DW326" s="29"/>
      <c r="DX326" s="29"/>
      <c r="DY326" s="29"/>
      <c r="DZ326" s="29"/>
      <c r="EA326" s="29"/>
      <c r="EB326" s="29"/>
      <c r="EC326" s="29"/>
      <c r="ED326" s="29"/>
      <c r="EE326" s="29"/>
      <c r="EF326" s="29"/>
      <c r="EG326" s="29"/>
      <c r="EH326" s="29"/>
      <c r="EI326" s="29"/>
      <c r="EJ326" s="29"/>
      <c r="EK326" s="29"/>
      <c r="EL326" s="29"/>
      <c r="EM326" s="29"/>
      <c r="EN326" s="29"/>
      <c r="EO326" s="29"/>
      <c r="EP326" s="29"/>
      <c r="EQ326" s="29"/>
      <c r="ER326" s="29"/>
      <c r="ES326" s="29"/>
      <c r="ET326" s="29"/>
      <c r="EU326" s="29"/>
      <c r="EV326" s="29"/>
      <c r="EW326" s="29"/>
      <c r="EX326" s="29"/>
      <c r="EY326" s="29"/>
      <c r="EZ326" s="29"/>
      <c r="FA326" s="29"/>
    </row>
    <row r="327" spans="1:157" s="17" customFormat="1" x14ac:dyDescent="0.3">
      <c r="A327" s="27"/>
      <c r="B327" s="28"/>
      <c r="F327" s="19"/>
      <c r="H327" s="24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  <c r="AJ327" s="29"/>
      <c r="AK327" s="29"/>
      <c r="AL327" s="29"/>
      <c r="AM327" s="29"/>
      <c r="AN327" s="29"/>
      <c r="AO327" s="29"/>
      <c r="AP327" s="29"/>
      <c r="AQ327" s="29"/>
      <c r="AR327" s="29"/>
      <c r="AS327" s="29"/>
      <c r="AT327" s="29"/>
      <c r="AU327" s="29"/>
      <c r="AV327" s="29"/>
      <c r="AW327" s="29"/>
      <c r="AX327" s="29"/>
      <c r="AY327" s="29"/>
      <c r="AZ327" s="29"/>
      <c r="BA327" s="29"/>
      <c r="BB327" s="29"/>
      <c r="BC327" s="29"/>
      <c r="BD327" s="29"/>
      <c r="BE327" s="29"/>
      <c r="BF327" s="29"/>
      <c r="BG327" s="29"/>
      <c r="BH327" s="29"/>
      <c r="BI327" s="29"/>
      <c r="BJ327" s="29"/>
      <c r="BK327" s="29"/>
      <c r="BL327" s="29"/>
      <c r="BM327" s="29"/>
      <c r="BN327" s="29"/>
      <c r="BO327" s="29"/>
      <c r="BP327" s="29"/>
      <c r="BQ327" s="29"/>
      <c r="BR327" s="29"/>
      <c r="BS327" s="29"/>
      <c r="BT327" s="29"/>
      <c r="BU327" s="29"/>
      <c r="BV327" s="29"/>
      <c r="BW327" s="29"/>
      <c r="BX327" s="29"/>
      <c r="BY327" s="29"/>
      <c r="BZ327" s="29"/>
      <c r="CA327" s="29"/>
      <c r="CB327" s="29"/>
      <c r="CC327" s="29"/>
      <c r="CD327" s="29"/>
      <c r="CE327" s="29"/>
      <c r="CF327" s="29"/>
      <c r="CG327" s="29"/>
      <c r="CH327" s="29"/>
      <c r="CI327" s="29"/>
      <c r="CJ327" s="29"/>
      <c r="CK327" s="29"/>
      <c r="CL327" s="29"/>
      <c r="CM327" s="29"/>
      <c r="CN327" s="29"/>
      <c r="CO327" s="29"/>
      <c r="CP327" s="29"/>
      <c r="CQ327" s="29"/>
      <c r="CR327" s="29"/>
      <c r="CS327" s="29"/>
      <c r="CT327" s="29"/>
      <c r="CU327" s="29"/>
      <c r="CV327" s="29"/>
      <c r="CW327" s="29"/>
      <c r="CX327" s="29"/>
      <c r="CY327" s="29"/>
      <c r="CZ327" s="29"/>
      <c r="DA327" s="29"/>
      <c r="DB327" s="29"/>
      <c r="DC327" s="29"/>
      <c r="DD327" s="29"/>
      <c r="DE327" s="29"/>
      <c r="DF327" s="29"/>
      <c r="DG327" s="29"/>
      <c r="DH327" s="29"/>
      <c r="DI327" s="29"/>
      <c r="DJ327" s="29"/>
      <c r="DK327" s="29"/>
      <c r="DL327" s="29"/>
      <c r="DM327" s="29"/>
      <c r="DN327" s="29"/>
      <c r="DO327" s="29"/>
      <c r="DP327" s="29"/>
      <c r="DQ327" s="29"/>
      <c r="DR327" s="29"/>
      <c r="DS327" s="29"/>
      <c r="DT327" s="29"/>
      <c r="DU327" s="29"/>
      <c r="DV327" s="29"/>
      <c r="DW327" s="29"/>
      <c r="DX327" s="29"/>
      <c r="DY327" s="29"/>
      <c r="DZ327" s="29"/>
      <c r="EA327" s="29"/>
      <c r="EB327" s="29"/>
      <c r="EC327" s="29"/>
      <c r="ED327" s="29"/>
      <c r="EE327" s="29"/>
      <c r="EF327" s="29"/>
      <c r="EG327" s="29"/>
      <c r="EH327" s="29"/>
      <c r="EI327" s="29"/>
      <c r="EJ327" s="29"/>
      <c r="EK327" s="29"/>
      <c r="EL327" s="29"/>
      <c r="EM327" s="29"/>
      <c r="EN327" s="29"/>
      <c r="EO327" s="29"/>
      <c r="EP327" s="29"/>
      <c r="EQ327" s="29"/>
      <c r="ER327" s="29"/>
      <c r="ES327" s="29"/>
      <c r="ET327" s="29"/>
      <c r="EU327" s="29"/>
      <c r="EV327" s="29"/>
      <c r="EW327" s="29"/>
      <c r="EX327" s="29"/>
      <c r="EY327" s="29"/>
      <c r="EZ327" s="29"/>
      <c r="FA327" s="29"/>
    </row>
    <row r="328" spans="1:157" s="17" customFormat="1" x14ac:dyDescent="0.3">
      <c r="A328" s="27"/>
      <c r="B328" s="28"/>
      <c r="F328" s="19"/>
      <c r="H328" s="24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29"/>
      <c r="AM328" s="29"/>
      <c r="AN328" s="29"/>
      <c r="AO328" s="29"/>
      <c r="AP328" s="29"/>
      <c r="AQ328" s="29"/>
      <c r="AR328" s="29"/>
      <c r="AS328" s="29"/>
      <c r="AT328" s="29"/>
      <c r="AU328" s="29"/>
      <c r="AV328" s="29"/>
      <c r="AW328" s="29"/>
      <c r="AX328" s="29"/>
      <c r="AY328" s="29"/>
      <c r="AZ328" s="29"/>
      <c r="BA328" s="29"/>
      <c r="BB328" s="29"/>
      <c r="BC328" s="29"/>
      <c r="BD328" s="29"/>
      <c r="BE328" s="29"/>
      <c r="BF328" s="29"/>
      <c r="BG328" s="29"/>
      <c r="BH328" s="29"/>
      <c r="BI328" s="29"/>
      <c r="BJ328" s="29"/>
      <c r="BK328" s="29"/>
      <c r="BL328" s="29"/>
      <c r="BM328" s="29"/>
      <c r="BN328" s="29"/>
      <c r="BO328" s="29"/>
      <c r="BP328" s="29"/>
      <c r="BQ328" s="29"/>
      <c r="BR328" s="29"/>
      <c r="BS328" s="29"/>
      <c r="BT328" s="29"/>
      <c r="BU328" s="29"/>
      <c r="BV328" s="29"/>
      <c r="BW328" s="29"/>
      <c r="BX328" s="29"/>
      <c r="BY328" s="29"/>
      <c r="BZ328" s="29"/>
      <c r="CA328" s="29"/>
      <c r="CB328" s="29"/>
      <c r="CC328" s="29"/>
      <c r="CD328" s="29"/>
      <c r="CE328" s="29"/>
      <c r="CF328" s="29"/>
      <c r="CG328" s="29"/>
      <c r="CH328" s="29"/>
      <c r="CI328" s="29"/>
      <c r="CJ328" s="29"/>
      <c r="CK328" s="29"/>
      <c r="CL328" s="29"/>
      <c r="CM328" s="29"/>
      <c r="CN328" s="29"/>
      <c r="CO328" s="29"/>
      <c r="CP328" s="29"/>
      <c r="CQ328" s="29"/>
      <c r="CR328" s="29"/>
      <c r="CS328" s="29"/>
      <c r="CT328" s="29"/>
      <c r="CU328" s="29"/>
      <c r="CV328" s="29"/>
      <c r="CW328" s="29"/>
      <c r="CX328" s="29"/>
      <c r="CY328" s="29"/>
      <c r="CZ328" s="29"/>
      <c r="DA328" s="29"/>
      <c r="DB328" s="29"/>
      <c r="DC328" s="29"/>
      <c r="DD328" s="29"/>
      <c r="DE328" s="29"/>
      <c r="DF328" s="29"/>
      <c r="DG328" s="29"/>
      <c r="DH328" s="29"/>
      <c r="DI328" s="29"/>
      <c r="DJ328" s="29"/>
      <c r="DK328" s="29"/>
      <c r="DL328" s="29"/>
      <c r="DM328" s="29"/>
      <c r="DN328" s="29"/>
      <c r="DO328" s="29"/>
      <c r="DP328" s="29"/>
      <c r="DQ328" s="29"/>
      <c r="DR328" s="29"/>
      <c r="DS328" s="29"/>
      <c r="DT328" s="29"/>
      <c r="DU328" s="29"/>
      <c r="DV328" s="29"/>
      <c r="DW328" s="29"/>
      <c r="DX328" s="29"/>
      <c r="DY328" s="29"/>
      <c r="DZ328" s="29"/>
      <c r="EA328" s="29"/>
      <c r="EB328" s="29"/>
      <c r="EC328" s="29"/>
      <c r="ED328" s="29"/>
      <c r="EE328" s="29"/>
      <c r="EF328" s="29"/>
      <c r="EG328" s="29"/>
      <c r="EH328" s="29"/>
      <c r="EI328" s="29"/>
      <c r="EJ328" s="29"/>
      <c r="EK328" s="29"/>
      <c r="EL328" s="29"/>
      <c r="EM328" s="29"/>
      <c r="EN328" s="29"/>
      <c r="EO328" s="29"/>
      <c r="EP328" s="29"/>
      <c r="EQ328" s="29"/>
      <c r="ER328" s="29"/>
      <c r="ES328" s="29"/>
      <c r="ET328" s="29"/>
      <c r="EU328" s="29"/>
      <c r="EV328" s="29"/>
      <c r="EW328" s="29"/>
      <c r="EX328" s="29"/>
      <c r="EY328" s="29"/>
      <c r="EZ328" s="29"/>
      <c r="FA328" s="29"/>
    </row>
    <row r="329" spans="1:157" s="17" customFormat="1" x14ac:dyDescent="0.3">
      <c r="A329" s="27"/>
      <c r="B329" s="28"/>
      <c r="F329" s="19"/>
      <c r="H329" s="24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/>
      <c r="AY329" s="29"/>
      <c r="AZ329" s="29"/>
      <c r="BA329" s="29"/>
      <c r="BB329" s="29"/>
      <c r="BC329" s="29"/>
      <c r="BD329" s="29"/>
      <c r="BE329" s="29"/>
      <c r="BF329" s="29"/>
      <c r="BG329" s="29"/>
      <c r="BH329" s="29"/>
      <c r="BI329" s="29"/>
      <c r="BJ329" s="29"/>
      <c r="BK329" s="29"/>
      <c r="BL329" s="29"/>
      <c r="BM329" s="29"/>
      <c r="BN329" s="29"/>
      <c r="BO329" s="29"/>
      <c r="BP329" s="29"/>
      <c r="BQ329" s="29"/>
      <c r="BR329" s="29"/>
      <c r="BS329" s="29"/>
      <c r="BT329" s="29"/>
      <c r="BU329" s="29"/>
      <c r="BV329" s="29"/>
      <c r="BW329" s="29"/>
      <c r="BX329" s="29"/>
      <c r="BY329" s="29"/>
      <c r="BZ329" s="29"/>
      <c r="CA329" s="29"/>
      <c r="CB329" s="29"/>
      <c r="CC329" s="29"/>
      <c r="CD329" s="29"/>
      <c r="CE329" s="29"/>
      <c r="CF329" s="29"/>
      <c r="CG329" s="29"/>
      <c r="CH329" s="29"/>
      <c r="CI329" s="29"/>
      <c r="CJ329" s="29"/>
      <c r="CK329" s="29"/>
      <c r="CL329" s="29"/>
      <c r="CM329" s="29"/>
      <c r="CN329" s="29"/>
      <c r="CO329" s="29"/>
      <c r="CP329" s="29"/>
      <c r="CQ329" s="29"/>
      <c r="CR329" s="29"/>
      <c r="CS329" s="29"/>
      <c r="CT329" s="29"/>
      <c r="CU329" s="29"/>
      <c r="CV329" s="29"/>
      <c r="CW329" s="29"/>
      <c r="CX329" s="29"/>
      <c r="CY329" s="29"/>
      <c r="CZ329" s="29"/>
      <c r="DA329" s="29"/>
      <c r="DB329" s="29"/>
      <c r="DC329" s="29"/>
      <c r="DD329" s="29"/>
      <c r="DE329" s="29"/>
      <c r="DF329" s="29"/>
      <c r="DG329" s="29"/>
      <c r="DH329" s="29"/>
      <c r="DI329" s="29"/>
      <c r="DJ329" s="29"/>
      <c r="DK329" s="29"/>
      <c r="DL329" s="29"/>
      <c r="DM329" s="29"/>
      <c r="DN329" s="29"/>
      <c r="DO329" s="29"/>
      <c r="DP329" s="29"/>
      <c r="DQ329" s="29"/>
      <c r="DR329" s="29"/>
      <c r="DS329" s="29"/>
      <c r="DT329" s="29"/>
      <c r="DU329" s="29"/>
      <c r="DV329" s="29"/>
      <c r="DW329" s="29"/>
      <c r="DX329" s="29"/>
      <c r="DY329" s="29"/>
      <c r="DZ329" s="29"/>
      <c r="EA329" s="29"/>
      <c r="EB329" s="29"/>
      <c r="EC329" s="29"/>
      <c r="ED329" s="29"/>
      <c r="EE329" s="29"/>
      <c r="EF329" s="29"/>
      <c r="EG329" s="29"/>
      <c r="EH329" s="29"/>
      <c r="EI329" s="29"/>
      <c r="EJ329" s="29"/>
      <c r="EK329" s="29"/>
      <c r="EL329" s="29"/>
      <c r="EM329" s="29"/>
      <c r="EN329" s="29"/>
      <c r="EO329" s="29"/>
      <c r="EP329" s="29"/>
      <c r="EQ329" s="29"/>
      <c r="ER329" s="29"/>
      <c r="ES329" s="29"/>
      <c r="ET329" s="29"/>
      <c r="EU329" s="29"/>
      <c r="EV329" s="29"/>
      <c r="EW329" s="29"/>
      <c r="EX329" s="29"/>
      <c r="EY329" s="29"/>
      <c r="EZ329" s="29"/>
      <c r="FA329" s="29"/>
    </row>
    <row r="330" spans="1:157" s="17" customFormat="1" x14ac:dyDescent="0.3">
      <c r="A330" s="27"/>
      <c r="B330" s="28"/>
      <c r="F330" s="19"/>
      <c r="H330" s="24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  <c r="AO330" s="29"/>
      <c r="AP330" s="29"/>
      <c r="AQ330" s="29"/>
      <c r="AR330" s="29"/>
      <c r="AS330" s="29"/>
      <c r="AT330" s="29"/>
      <c r="AU330" s="29"/>
      <c r="AV330" s="29"/>
      <c r="AW330" s="29"/>
      <c r="AX330" s="29"/>
      <c r="AY330" s="29"/>
      <c r="AZ330" s="29"/>
      <c r="BA330" s="29"/>
      <c r="BB330" s="29"/>
      <c r="BC330" s="29"/>
      <c r="BD330" s="29"/>
      <c r="BE330" s="29"/>
      <c r="BF330" s="29"/>
      <c r="BG330" s="29"/>
      <c r="BH330" s="29"/>
      <c r="BI330" s="29"/>
      <c r="BJ330" s="29"/>
      <c r="BK330" s="29"/>
      <c r="BL330" s="29"/>
      <c r="BM330" s="29"/>
      <c r="BN330" s="29"/>
      <c r="BO330" s="29"/>
      <c r="BP330" s="29"/>
      <c r="BQ330" s="29"/>
      <c r="BR330" s="29"/>
      <c r="BS330" s="29"/>
      <c r="BT330" s="29"/>
      <c r="BU330" s="29"/>
      <c r="BV330" s="29"/>
      <c r="BW330" s="29"/>
      <c r="BX330" s="29"/>
      <c r="BY330" s="29"/>
      <c r="BZ330" s="29"/>
      <c r="CA330" s="29"/>
      <c r="CB330" s="29"/>
      <c r="CC330" s="29"/>
      <c r="CD330" s="29"/>
      <c r="CE330" s="29"/>
      <c r="CF330" s="29"/>
      <c r="CG330" s="29"/>
      <c r="CH330" s="29"/>
      <c r="CI330" s="29"/>
      <c r="CJ330" s="29"/>
      <c r="CK330" s="29"/>
      <c r="CL330" s="29"/>
      <c r="CM330" s="29"/>
      <c r="CN330" s="29"/>
      <c r="CO330" s="29"/>
      <c r="CP330" s="29"/>
      <c r="CQ330" s="29"/>
      <c r="CR330" s="29"/>
      <c r="CS330" s="29"/>
      <c r="CT330" s="29"/>
      <c r="CU330" s="29"/>
      <c r="CV330" s="29"/>
      <c r="CW330" s="29"/>
      <c r="CX330" s="29"/>
      <c r="CY330" s="29"/>
      <c r="CZ330" s="29"/>
      <c r="DA330" s="29"/>
      <c r="DB330" s="29"/>
      <c r="DC330" s="29"/>
      <c r="DD330" s="29"/>
      <c r="DE330" s="29"/>
      <c r="DF330" s="29"/>
      <c r="DG330" s="29"/>
      <c r="DH330" s="29"/>
      <c r="DI330" s="29"/>
      <c r="DJ330" s="29"/>
      <c r="DK330" s="29"/>
      <c r="DL330" s="29"/>
      <c r="DM330" s="29"/>
      <c r="DN330" s="29"/>
      <c r="DO330" s="29"/>
      <c r="DP330" s="29"/>
      <c r="DQ330" s="29"/>
      <c r="DR330" s="29"/>
      <c r="DS330" s="29"/>
      <c r="DT330" s="29"/>
      <c r="DU330" s="29"/>
      <c r="DV330" s="29"/>
      <c r="DW330" s="29"/>
      <c r="DX330" s="29"/>
      <c r="DY330" s="29"/>
      <c r="DZ330" s="29"/>
      <c r="EA330" s="29"/>
      <c r="EB330" s="29"/>
      <c r="EC330" s="29"/>
      <c r="ED330" s="29"/>
      <c r="EE330" s="29"/>
      <c r="EF330" s="29"/>
      <c r="EG330" s="29"/>
      <c r="EH330" s="29"/>
      <c r="EI330" s="29"/>
      <c r="EJ330" s="29"/>
      <c r="EK330" s="29"/>
      <c r="EL330" s="29"/>
      <c r="EM330" s="29"/>
      <c r="EN330" s="29"/>
      <c r="EO330" s="29"/>
      <c r="EP330" s="29"/>
      <c r="EQ330" s="29"/>
      <c r="ER330" s="29"/>
      <c r="ES330" s="29"/>
      <c r="ET330" s="29"/>
      <c r="EU330" s="29"/>
      <c r="EV330" s="29"/>
      <c r="EW330" s="29"/>
      <c r="EX330" s="29"/>
      <c r="EY330" s="29"/>
      <c r="EZ330" s="29"/>
      <c r="FA330" s="29"/>
    </row>
    <row r="331" spans="1:157" s="17" customFormat="1" x14ac:dyDescent="0.3">
      <c r="A331" s="27"/>
      <c r="B331" s="28"/>
      <c r="F331" s="19"/>
      <c r="H331" s="24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  <c r="AO331" s="29"/>
      <c r="AP331" s="29"/>
      <c r="AQ331" s="29"/>
      <c r="AR331" s="29"/>
      <c r="AS331" s="29"/>
      <c r="AT331" s="29"/>
      <c r="AU331" s="29"/>
      <c r="AV331" s="29"/>
      <c r="AW331" s="29"/>
      <c r="AX331" s="29"/>
      <c r="AY331" s="29"/>
      <c r="AZ331" s="29"/>
      <c r="BA331" s="29"/>
      <c r="BB331" s="29"/>
      <c r="BC331" s="29"/>
      <c r="BD331" s="29"/>
      <c r="BE331" s="29"/>
      <c r="BF331" s="29"/>
      <c r="BG331" s="29"/>
      <c r="BH331" s="29"/>
      <c r="BI331" s="29"/>
      <c r="BJ331" s="29"/>
      <c r="BK331" s="29"/>
      <c r="BL331" s="29"/>
      <c r="BM331" s="29"/>
      <c r="BN331" s="29"/>
      <c r="BO331" s="29"/>
      <c r="BP331" s="29"/>
      <c r="BQ331" s="29"/>
      <c r="BR331" s="29"/>
      <c r="BS331" s="29"/>
      <c r="BT331" s="29"/>
      <c r="BU331" s="29"/>
      <c r="BV331" s="29"/>
      <c r="BW331" s="29"/>
      <c r="BX331" s="29"/>
      <c r="BY331" s="29"/>
      <c r="BZ331" s="29"/>
      <c r="CA331" s="29"/>
      <c r="CB331" s="29"/>
      <c r="CC331" s="29"/>
      <c r="CD331" s="29"/>
      <c r="CE331" s="29"/>
      <c r="CF331" s="29"/>
      <c r="CG331" s="29"/>
      <c r="CH331" s="29"/>
      <c r="CI331" s="29"/>
      <c r="CJ331" s="29"/>
      <c r="CK331" s="29"/>
      <c r="CL331" s="29"/>
      <c r="CM331" s="29"/>
      <c r="CN331" s="29"/>
      <c r="CO331" s="29"/>
      <c r="CP331" s="29"/>
      <c r="CQ331" s="29"/>
      <c r="CR331" s="29"/>
      <c r="CS331" s="29"/>
      <c r="CT331" s="29"/>
      <c r="CU331" s="29"/>
      <c r="CV331" s="29"/>
      <c r="CW331" s="29"/>
      <c r="CX331" s="29"/>
      <c r="CY331" s="29"/>
      <c r="CZ331" s="29"/>
      <c r="DA331" s="29"/>
      <c r="DB331" s="29"/>
      <c r="DC331" s="29"/>
      <c r="DD331" s="29"/>
      <c r="DE331" s="29"/>
      <c r="DF331" s="29"/>
      <c r="DG331" s="29"/>
      <c r="DH331" s="29"/>
      <c r="DI331" s="29"/>
      <c r="DJ331" s="29"/>
      <c r="DK331" s="29"/>
      <c r="DL331" s="29"/>
      <c r="DM331" s="29"/>
      <c r="DN331" s="29"/>
      <c r="DO331" s="29"/>
      <c r="DP331" s="29"/>
      <c r="DQ331" s="29"/>
      <c r="DR331" s="29"/>
      <c r="DS331" s="29"/>
      <c r="DT331" s="29"/>
      <c r="DU331" s="29"/>
      <c r="DV331" s="29"/>
      <c r="DW331" s="29"/>
      <c r="DX331" s="29"/>
      <c r="DY331" s="29"/>
      <c r="DZ331" s="29"/>
      <c r="EA331" s="29"/>
      <c r="EB331" s="29"/>
      <c r="EC331" s="29"/>
      <c r="ED331" s="29"/>
      <c r="EE331" s="29"/>
      <c r="EF331" s="29"/>
      <c r="EG331" s="29"/>
      <c r="EH331" s="29"/>
      <c r="EI331" s="29"/>
      <c r="EJ331" s="29"/>
      <c r="EK331" s="29"/>
      <c r="EL331" s="29"/>
      <c r="EM331" s="29"/>
      <c r="EN331" s="29"/>
      <c r="EO331" s="29"/>
      <c r="EP331" s="29"/>
      <c r="EQ331" s="29"/>
      <c r="ER331" s="29"/>
      <c r="ES331" s="29"/>
      <c r="ET331" s="29"/>
      <c r="EU331" s="29"/>
      <c r="EV331" s="29"/>
      <c r="EW331" s="29"/>
      <c r="EX331" s="29"/>
      <c r="EY331" s="29"/>
      <c r="EZ331" s="29"/>
      <c r="FA331" s="29"/>
    </row>
    <row r="332" spans="1:157" s="17" customFormat="1" x14ac:dyDescent="0.3">
      <c r="A332" s="27"/>
      <c r="B332" s="28"/>
      <c r="F332" s="19"/>
      <c r="H332" s="24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  <c r="AP332" s="29"/>
      <c r="AQ332" s="29"/>
      <c r="AR332" s="29"/>
      <c r="AS332" s="29"/>
      <c r="AT332" s="29"/>
      <c r="AU332" s="29"/>
      <c r="AV332" s="29"/>
      <c r="AW332" s="29"/>
      <c r="AX332" s="29"/>
      <c r="AY332" s="29"/>
      <c r="AZ332" s="29"/>
      <c r="BA332" s="29"/>
      <c r="BB332" s="29"/>
      <c r="BC332" s="29"/>
      <c r="BD332" s="29"/>
      <c r="BE332" s="29"/>
      <c r="BF332" s="29"/>
      <c r="BG332" s="29"/>
      <c r="BH332" s="29"/>
      <c r="BI332" s="29"/>
      <c r="BJ332" s="29"/>
      <c r="BK332" s="29"/>
      <c r="BL332" s="29"/>
      <c r="BM332" s="29"/>
      <c r="BN332" s="29"/>
      <c r="BO332" s="29"/>
      <c r="BP332" s="29"/>
      <c r="BQ332" s="29"/>
      <c r="BR332" s="29"/>
      <c r="BS332" s="29"/>
      <c r="BT332" s="29"/>
      <c r="BU332" s="29"/>
      <c r="BV332" s="29"/>
      <c r="BW332" s="29"/>
      <c r="BX332" s="29"/>
      <c r="BY332" s="29"/>
      <c r="BZ332" s="29"/>
      <c r="CA332" s="29"/>
      <c r="CB332" s="29"/>
      <c r="CC332" s="29"/>
      <c r="CD332" s="29"/>
      <c r="CE332" s="29"/>
      <c r="CF332" s="29"/>
      <c r="CG332" s="29"/>
      <c r="CH332" s="29"/>
      <c r="CI332" s="29"/>
      <c r="CJ332" s="29"/>
      <c r="CK332" s="29"/>
      <c r="CL332" s="29"/>
      <c r="CM332" s="29"/>
      <c r="CN332" s="29"/>
      <c r="CO332" s="29"/>
      <c r="CP332" s="29"/>
      <c r="CQ332" s="29"/>
      <c r="CR332" s="29"/>
      <c r="CS332" s="29"/>
      <c r="CT332" s="29"/>
      <c r="CU332" s="29"/>
      <c r="CV332" s="29"/>
      <c r="CW332" s="29"/>
      <c r="CX332" s="29"/>
      <c r="CY332" s="29"/>
      <c r="CZ332" s="29"/>
      <c r="DA332" s="29"/>
      <c r="DB332" s="29"/>
      <c r="DC332" s="29"/>
      <c r="DD332" s="29"/>
      <c r="DE332" s="29"/>
      <c r="DF332" s="29"/>
      <c r="DG332" s="29"/>
      <c r="DH332" s="29"/>
      <c r="DI332" s="29"/>
      <c r="DJ332" s="29"/>
      <c r="DK332" s="29"/>
      <c r="DL332" s="29"/>
      <c r="DM332" s="29"/>
      <c r="DN332" s="29"/>
      <c r="DO332" s="29"/>
      <c r="DP332" s="29"/>
      <c r="DQ332" s="29"/>
      <c r="DR332" s="29"/>
      <c r="DS332" s="29"/>
      <c r="DT332" s="29"/>
      <c r="DU332" s="29"/>
      <c r="DV332" s="29"/>
      <c r="DW332" s="29"/>
      <c r="DX332" s="29"/>
      <c r="DY332" s="29"/>
      <c r="DZ332" s="29"/>
      <c r="EA332" s="29"/>
      <c r="EB332" s="29"/>
      <c r="EC332" s="29"/>
      <c r="ED332" s="29"/>
      <c r="EE332" s="29"/>
      <c r="EF332" s="29"/>
      <c r="EG332" s="29"/>
      <c r="EH332" s="29"/>
      <c r="EI332" s="29"/>
      <c r="EJ332" s="29"/>
      <c r="EK332" s="29"/>
      <c r="EL332" s="29"/>
      <c r="EM332" s="29"/>
      <c r="EN332" s="29"/>
      <c r="EO332" s="29"/>
      <c r="EP332" s="29"/>
      <c r="EQ332" s="29"/>
      <c r="ER332" s="29"/>
      <c r="ES332" s="29"/>
      <c r="ET332" s="29"/>
      <c r="EU332" s="29"/>
      <c r="EV332" s="29"/>
      <c r="EW332" s="29"/>
      <c r="EX332" s="29"/>
      <c r="EY332" s="29"/>
      <c r="EZ332" s="29"/>
      <c r="FA332" s="29"/>
    </row>
    <row r="333" spans="1:157" s="17" customFormat="1" x14ac:dyDescent="0.3">
      <c r="A333" s="27"/>
      <c r="B333" s="28"/>
      <c r="F333" s="19"/>
      <c r="H333" s="24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  <c r="AM333" s="29"/>
      <c r="AN333" s="29"/>
      <c r="AO333" s="29"/>
      <c r="AP333" s="29"/>
      <c r="AQ333" s="29"/>
      <c r="AR333" s="29"/>
      <c r="AS333" s="29"/>
      <c r="AT333" s="29"/>
      <c r="AU333" s="29"/>
      <c r="AV333" s="29"/>
      <c r="AW333" s="29"/>
      <c r="AX333" s="29"/>
      <c r="AY333" s="29"/>
      <c r="AZ333" s="29"/>
      <c r="BA333" s="29"/>
      <c r="BB333" s="29"/>
      <c r="BC333" s="29"/>
      <c r="BD333" s="29"/>
      <c r="BE333" s="29"/>
      <c r="BF333" s="29"/>
      <c r="BG333" s="29"/>
      <c r="BH333" s="29"/>
      <c r="BI333" s="29"/>
      <c r="BJ333" s="29"/>
      <c r="BK333" s="29"/>
      <c r="BL333" s="29"/>
      <c r="BM333" s="29"/>
      <c r="BN333" s="29"/>
      <c r="BO333" s="29"/>
      <c r="BP333" s="29"/>
      <c r="BQ333" s="29"/>
      <c r="BR333" s="29"/>
      <c r="BS333" s="29"/>
      <c r="BT333" s="29"/>
      <c r="BU333" s="29"/>
      <c r="BV333" s="29"/>
      <c r="BW333" s="29"/>
      <c r="BX333" s="29"/>
      <c r="BY333" s="29"/>
      <c r="BZ333" s="29"/>
      <c r="CA333" s="29"/>
      <c r="CB333" s="29"/>
      <c r="CC333" s="29"/>
      <c r="CD333" s="29"/>
      <c r="CE333" s="29"/>
      <c r="CF333" s="29"/>
      <c r="CG333" s="29"/>
      <c r="CH333" s="29"/>
      <c r="CI333" s="29"/>
      <c r="CJ333" s="29"/>
      <c r="CK333" s="29"/>
      <c r="CL333" s="29"/>
      <c r="CM333" s="29"/>
      <c r="CN333" s="29"/>
      <c r="CO333" s="29"/>
      <c r="CP333" s="29"/>
      <c r="CQ333" s="29"/>
      <c r="CR333" s="29"/>
      <c r="CS333" s="29"/>
      <c r="CT333" s="29"/>
      <c r="CU333" s="29"/>
      <c r="CV333" s="29"/>
      <c r="CW333" s="29"/>
      <c r="CX333" s="29"/>
      <c r="CY333" s="29"/>
      <c r="CZ333" s="29"/>
      <c r="DA333" s="29"/>
      <c r="DB333" s="29"/>
      <c r="DC333" s="29"/>
      <c r="DD333" s="29"/>
      <c r="DE333" s="29"/>
      <c r="DF333" s="29"/>
      <c r="DG333" s="29"/>
      <c r="DH333" s="29"/>
      <c r="DI333" s="29"/>
      <c r="DJ333" s="29"/>
      <c r="DK333" s="29"/>
      <c r="DL333" s="29"/>
      <c r="DM333" s="29"/>
      <c r="DN333" s="29"/>
      <c r="DO333" s="29"/>
      <c r="DP333" s="29"/>
      <c r="DQ333" s="29"/>
      <c r="DR333" s="29"/>
      <c r="DS333" s="29"/>
      <c r="DT333" s="29"/>
      <c r="DU333" s="29"/>
      <c r="DV333" s="29"/>
      <c r="DW333" s="29"/>
      <c r="DX333" s="29"/>
      <c r="DY333" s="29"/>
      <c r="DZ333" s="29"/>
      <c r="EA333" s="29"/>
      <c r="EB333" s="29"/>
      <c r="EC333" s="29"/>
      <c r="ED333" s="29"/>
      <c r="EE333" s="29"/>
      <c r="EF333" s="29"/>
      <c r="EG333" s="29"/>
      <c r="EH333" s="29"/>
      <c r="EI333" s="29"/>
      <c r="EJ333" s="29"/>
      <c r="EK333" s="29"/>
      <c r="EL333" s="29"/>
      <c r="EM333" s="29"/>
      <c r="EN333" s="29"/>
      <c r="EO333" s="29"/>
      <c r="EP333" s="29"/>
      <c r="EQ333" s="29"/>
      <c r="ER333" s="29"/>
      <c r="ES333" s="29"/>
      <c r="ET333" s="29"/>
      <c r="EU333" s="29"/>
      <c r="EV333" s="29"/>
      <c r="EW333" s="29"/>
      <c r="EX333" s="29"/>
      <c r="EY333" s="29"/>
      <c r="EZ333" s="29"/>
      <c r="FA333" s="29"/>
    </row>
    <row r="334" spans="1:157" s="17" customFormat="1" x14ac:dyDescent="0.3">
      <c r="A334" s="27"/>
      <c r="B334" s="28"/>
      <c r="F334" s="19"/>
      <c r="H334" s="24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  <c r="AO334" s="29"/>
      <c r="AP334" s="29"/>
      <c r="AQ334" s="29"/>
      <c r="AR334" s="29"/>
      <c r="AS334" s="29"/>
      <c r="AT334" s="29"/>
      <c r="AU334" s="29"/>
      <c r="AV334" s="29"/>
      <c r="AW334" s="29"/>
      <c r="AX334" s="29"/>
      <c r="AY334" s="29"/>
      <c r="AZ334" s="29"/>
      <c r="BA334" s="29"/>
      <c r="BB334" s="29"/>
      <c r="BC334" s="29"/>
      <c r="BD334" s="29"/>
      <c r="BE334" s="29"/>
      <c r="BF334" s="29"/>
      <c r="BG334" s="29"/>
      <c r="BH334" s="29"/>
      <c r="BI334" s="29"/>
      <c r="BJ334" s="29"/>
      <c r="BK334" s="29"/>
      <c r="BL334" s="29"/>
      <c r="BM334" s="29"/>
      <c r="BN334" s="29"/>
      <c r="BO334" s="29"/>
      <c r="BP334" s="29"/>
      <c r="BQ334" s="29"/>
      <c r="BR334" s="29"/>
      <c r="BS334" s="29"/>
      <c r="BT334" s="29"/>
      <c r="BU334" s="29"/>
      <c r="BV334" s="29"/>
      <c r="BW334" s="29"/>
      <c r="BX334" s="29"/>
      <c r="BY334" s="29"/>
      <c r="BZ334" s="29"/>
      <c r="CA334" s="29"/>
      <c r="CB334" s="29"/>
      <c r="CC334" s="29"/>
      <c r="CD334" s="29"/>
      <c r="CE334" s="29"/>
      <c r="CF334" s="29"/>
      <c r="CG334" s="29"/>
      <c r="CH334" s="29"/>
      <c r="CI334" s="29"/>
      <c r="CJ334" s="29"/>
      <c r="CK334" s="29"/>
      <c r="CL334" s="29"/>
      <c r="CM334" s="29"/>
      <c r="CN334" s="29"/>
      <c r="CO334" s="29"/>
      <c r="CP334" s="29"/>
      <c r="CQ334" s="29"/>
      <c r="CR334" s="29"/>
      <c r="CS334" s="29"/>
      <c r="CT334" s="29"/>
      <c r="CU334" s="29"/>
      <c r="CV334" s="29"/>
      <c r="CW334" s="29"/>
      <c r="CX334" s="29"/>
      <c r="CY334" s="29"/>
      <c r="CZ334" s="29"/>
      <c r="DA334" s="29"/>
      <c r="DB334" s="29"/>
      <c r="DC334" s="29"/>
      <c r="DD334" s="29"/>
      <c r="DE334" s="29"/>
      <c r="DF334" s="29"/>
      <c r="DG334" s="29"/>
      <c r="DH334" s="29"/>
      <c r="DI334" s="29"/>
      <c r="DJ334" s="29"/>
      <c r="DK334" s="29"/>
      <c r="DL334" s="29"/>
      <c r="DM334" s="29"/>
      <c r="DN334" s="29"/>
      <c r="DO334" s="29"/>
      <c r="DP334" s="29"/>
      <c r="DQ334" s="29"/>
      <c r="DR334" s="29"/>
      <c r="DS334" s="29"/>
      <c r="DT334" s="29"/>
      <c r="DU334" s="29"/>
      <c r="DV334" s="29"/>
      <c r="DW334" s="29"/>
      <c r="DX334" s="29"/>
      <c r="DY334" s="29"/>
      <c r="DZ334" s="29"/>
      <c r="EA334" s="29"/>
      <c r="EB334" s="29"/>
      <c r="EC334" s="29"/>
      <c r="ED334" s="29"/>
      <c r="EE334" s="29"/>
      <c r="EF334" s="29"/>
      <c r="EG334" s="29"/>
      <c r="EH334" s="29"/>
      <c r="EI334" s="29"/>
      <c r="EJ334" s="29"/>
      <c r="EK334" s="29"/>
      <c r="EL334" s="29"/>
      <c r="EM334" s="29"/>
      <c r="EN334" s="29"/>
      <c r="EO334" s="29"/>
      <c r="EP334" s="29"/>
      <c r="EQ334" s="29"/>
      <c r="ER334" s="29"/>
      <c r="ES334" s="29"/>
      <c r="ET334" s="29"/>
      <c r="EU334" s="29"/>
      <c r="EV334" s="29"/>
      <c r="EW334" s="29"/>
      <c r="EX334" s="29"/>
      <c r="EY334" s="29"/>
      <c r="EZ334" s="29"/>
      <c r="FA334" s="29"/>
    </row>
    <row r="335" spans="1:157" s="17" customFormat="1" x14ac:dyDescent="0.3">
      <c r="A335" s="27"/>
      <c r="B335" s="28"/>
      <c r="F335" s="19"/>
      <c r="H335" s="24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  <c r="AP335" s="29"/>
      <c r="AQ335" s="29"/>
      <c r="AR335" s="29"/>
      <c r="AS335" s="29"/>
      <c r="AT335" s="29"/>
      <c r="AU335" s="29"/>
      <c r="AV335" s="29"/>
      <c r="AW335" s="29"/>
      <c r="AX335" s="29"/>
      <c r="AY335" s="29"/>
      <c r="AZ335" s="29"/>
      <c r="BA335" s="29"/>
      <c r="BB335" s="29"/>
      <c r="BC335" s="29"/>
      <c r="BD335" s="29"/>
      <c r="BE335" s="29"/>
      <c r="BF335" s="29"/>
      <c r="BG335" s="29"/>
      <c r="BH335" s="29"/>
      <c r="BI335" s="29"/>
      <c r="BJ335" s="29"/>
      <c r="BK335" s="29"/>
      <c r="BL335" s="29"/>
      <c r="BM335" s="29"/>
      <c r="BN335" s="29"/>
      <c r="BO335" s="29"/>
      <c r="BP335" s="29"/>
      <c r="BQ335" s="29"/>
      <c r="BR335" s="29"/>
      <c r="BS335" s="29"/>
      <c r="BT335" s="29"/>
      <c r="BU335" s="29"/>
      <c r="BV335" s="29"/>
      <c r="BW335" s="29"/>
      <c r="BX335" s="29"/>
      <c r="BY335" s="29"/>
      <c r="BZ335" s="29"/>
      <c r="CA335" s="29"/>
      <c r="CB335" s="29"/>
      <c r="CC335" s="29"/>
      <c r="CD335" s="29"/>
      <c r="CE335" s="29"/>
      <c r="CF335" s="29"/>
      <c r="CG335" s="29"/>
      <c r="CH335" s="29"/>
      <c r="CI335" s="29"/>
      <c r="CJ335" s="29"/>
      <c r="CK335" s="29"/>
      <c r="CL335" s="29"/>
      <c r="CM335" s="29"/>
      <c r="CN335" s="29"/>
      <c r="CO335" s="29"/>
      <c r="CP335" s="29"/>
      <c r="CQ335" s="29"/>
      <c r="CR335" s="29"/>
      <c r="CS335" s="29"/>
      <c r="CT335" s="29"/>
      <c r="CU335" s="29"/>
      <c r="CV335" s="29"/>
      <c r="CW335" s="29"/>
      <c r="CX335" s="29"/>
      <c r="CY335" s="29"/>
      <c r="CZ335" s="29"/>
      <c r="DA335" s="29"/>
      <c r="DB335" s="29"/>
      <c r="DC335" s="29"/>
      <c r="DD335" s="29"/>
      <c r="DE335" s="29"/>
      <c r="DF335" s="29"/>
      <c r="DG335" s="29"/>
      <c r="DH335" s="29"/>
      <c r="DI335" s="29"/>
      <c r="DJ335" s="29"/>
      <c r="DK335" s="29"/>
      <c r="DL335" s="29"/>
      <c r="DM335" s="29"/>
      <c r="DN335" s="29"/>
      <c r="DO335" s="29"/>
      <c r="DP335" s="29"/>
      <c r="DQ335" s="29"/>
      <c r="DR335" s="29"/>
      <c r="DS335" s="29"/>
      <c r="DT335" s="29"/>
      <c r="DU335" s="29"/>
      <c r="DV335" s="29"/>
      <c r="DW335" s="29"/>
      <c r="DX335" s="29"/>
      <c r="DY335" s="29"/>
      <c r="DZ335" s="29"/>
      <c r="EA335" s="29"/>
      <c r="EB335" s="29"/>
      <c r="EC335" s="29"/>
      <c r="ED335" s="29"/>
      <c r="EE335" s="29"/>
      <c r="EF335" s="29"/>
      <c r="EG335" s="29"/>
      <c r="EH335" s="29"/>
      <c r="EI335" s="29"/>
      <c r="EJ335" s="29"/>
      <c r="EK335" s="29"/>
      <c r="EL335" s="29"/>
      <c r="EM335" s="29"/>
      <c r="EN335" s="29"/>
      <c r="EO335" s="29"/>
      <c r="EP335" s="29"/>
      <c r="EQ335" s="29"/>
      <c r="ER335" s="29"/>
      <c r="ES335" s="29"/>
      <c r="ET335" s="29"/>
      <c r="EU335" s="29"/>
      <c r="EV335" s="29"/>
      <c r="EW335" s="29"/>
      <c r="EX335" s="29"/>
      <c r="EY335" s="29"/>
      <c r="EZ335" s="29"/>
      <c r="FA335" s="29"/>
    </row>
    <row r="336" spans="1:157" s="17" customFormat="1" x14ac:dyDescent="0.3">
      <c r="A336" s="27"/>
      <c r="B336" s="28"/>
      <c r="F336" s="19"/>
      <c r="H336" s="24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  <c r="AP336" s="29"/>
      <c r="AQ336" s="29"/>
      <c r="AR336" s="29"/>
      <c r="AS336" s="29"/>
      <c r="AT336" s="29"/>
      <c r="AU336" s="29"/>
      <c r="AV336" s="29"/>
      <c r="AW336" s="29"/>
      <c r="AX336" s="29"/>
      <c r="AY336" s="29"/>
      <c r="AZ336" s="29"/>
      <c r="BA336" s="29"/>
      <c r="BB336" s="29"/>
      <c r="BC336" s="29"/>
      <c r="BD336" s="29"/>
      <c r="BE336" s="29"/>
      <c r="BF336" s="29"/>
      <c r="BG336" s="29"/>
      <c r="BH336" s="29"/>
      <c r="BI336" s="29"/>
      <c r="BJ336" s="29"/>
      <c r="BK336" s="29"/>
      <c r="BL336" s="29"/>
      <c r="BM336" s="29"/>
      <c r="BN336" s="29"/>
      <c r="BO336" s="29"/>
      <c r="BP336" s="29"/>
      <c r="BQ336" s="29"/>
      <c r="BR336" s="29"/>
      <c r="BS336" s="29"/>
      <c r="BT336" s="29"/>
      <c r="BU336" s="29"/>
      <c r="BV336" s="29"/>
      <c r="BW336" s="29"/>
      <c r="BX336" s="29"/>
      <c r="BY336" s="29"/>
      <c r="BZ336" s="29"/>
      <c r="CA336" s="29"/>
      <c r="CB336" s="29"/>
      <c r="CC336" s="29"/>
      <c r="CD336" s="29"/>
      <c r="CE336" s="29"/>
      <c r="CF336" s="29"/>
      <c r="CG336" s="29"/>
      <c r="CH336" s="29"/>
      <c r="CI336" s="29"/>
      <c r="CJ336" s="29"/>
      <c r="CK336" s="29"/>
      <c r="CL336" s="29"/>
      <c r="CM336" s="29"/>
      <c r="CN336" s="29"/>
      <c r="CO336" s="29"/>
      <c r="CP336" s="29"/>
      <c r="CQ336" s="29"/>
      <c r="CR336" s="29"/>
      <c r="CS336" s="29"/>
      <c r="CT336" s="29"/>
      <c r="CU336" s="29"/>
      <c r="CV336" s="29"/>
      <c r="CW336" s="29"/>
      <c r="CX336" s="29"/>
      <c r="CY336" s="29"/>
      <c r="CZ336" s="29"/>
      <c r="DA336" s="29"/>
      <c r="DB336" s="29"/>
      <c r="DC336" s="29"/>
      <c r="DD336" s="29"/>
      <c r="DE336" s="29"/>
      <c r="DF336" s="29"/>
      <c r="DG336" s="29"/>
      <c r="DH336" s="29"/>
      <c r="DI336" s="29"/>
      <c r="DJ336" s="29"/>
      <c r="DK336" s="29"/>
      <c r="DL336" s="29"/>
      <c r="DM336" s="29"/>
      <c r="DN336" s="29"/>
      <c r="DO336" s="29"/>
      <c r="DP336" s="29"/>
      <c r="DQ336" s="29"/>
      <c r="DR336" s="29"/>
      <c r="DS336" s="29"/>
      <c r="DT336" s="29"/>
      <c r="DU336" s="29"/>
      <c r="DV336" s="29"/>
      <c r="DW336" s="29"/>
      <c r="DX336" s="29"/>
      <c r="DY336" s="29"/>
      <c r="DZ336" s="29"/>
      <c r="EA336" s="29"/>
      <c r="EB336" s="29"/>
      <c r="EC336" s="29"/>
      <c r="ED336" s="29"/>
      <c r="EE336" s="29"/>
      <c r="EF336" s="29"/>
      <c r="EG336" s="29"/>
      <c r="EH336" s="29"/>
      <c r="EI336" s="29"/>
      <c r="EJ336" s="29"/>
      <c r="EK336" s="29"/>
      <c r="EL336" s="29"/>
      <c r="EM336" s="29"/>
      <c r="EN336" s="29"/>
      <c r="EO336" s="29"/>
      <c r="EP336" s="29"/>
      <c r="EQ336" s="29"/>
      <c r="ER336" s="29"/>
      <c r="ES336" s="29"/>
      <c r="ET336" s="29"/>
      <c r="EU336" s="29"/>
      <c r="EV336" s="29"/>
      <c r="EW336" s="29"/>
      <c r="EX336" s="29"/>
      <c r="EY336" s="29"/>
      <c r="EZ336" s="29"/>
      <c r="FA336" s="29"/>
    </row>
    <row r="337" spans="1:157" s="17" customFormat="1" x14ac:dyDescent="0.3">
      <c r="A337" s="27"/>
      <c r="B337" s="28"/>
      <c r="F337" s="19"/>
      <c r="H337" s="24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  <c r="AP337" s="29"/>
      <c r="AQ337" s="29"/>
      <c r="AR337" s="29"/>
      <c r="AS337" s="29"/>
      <c r="AT337" s="29"/>
      <c r="AU337" s="29"/>
      <c r="AV337" s="29"/>
      <c r="AW337" s="29"/>
      <c r="AX337" s="29"/>
      <c r="AY337" s="29"/>
      <c r="AZ337" s="29"/>
      <c r="BA337" s="29"/>
      <c r="BB337" s="29"/>
      <c r="BC337" s="29"/>
      <c r="BD337" s="29"/>
      <c r="BE337" s="29"/>
      <c r="BF337" s="29"/>
      <c r="BG337" s="29"/>
      <c r="BH337" s="29"/>
      <c r="BI337" s="29"/>
      <c r="BJ337" s="29"/>
      <c r="BK337" s="29"/>
      <c r="BL337" s="29"/>
      <c r="BM337" s="29"/>
      <c r="BN337" s="29"/>
      <c r="BO337" s="29"/>
      <c r="BP337" s="29"/>
      <c r="BQ337" s="29"/>
      <c r="BR337" s="29"/>
      <c r="BS337" s="29"/>
      <c r="BT337" s="29"/>
      <c r="BU337" s="29"/>
      <c r="BV337" s="29"/>
      <c r="BW337" s="29"/>
      <c r="BX337" s="29"/>
      <c r="BY337" s="29"/>
      <c r="BZ337" s="29"/>
      <c r="CA337" s="29"/>
      <c r="CB337" s="29"/>
      <c r="CC337" s="29"/>
      <c r="CD337" s="29"/>
      <c r="CE337" s="29"/>
      <c r="CF337" s="29"/>
      <c r="CG337" s="29"/>
      <c r="CH337" s="29"/>
      <c r="CI337" s="29"/>
      <c r="CJ337" s="29"/>
      <c r="CK337" s="29"/>
      <c r="CL337" s="29"/>
      <c r="CM337" s="29"/>
      <c r="CN337" s="29"/>
      <c r="CO337" s="29"/>
      <c r="CP337" s="29"/>
      <c r="CQ337" s="29"/>
      <c r="CR337" s="29"/>
      <c r="CS337" s="29"/>
      <c r="CT337" s="29"/>
      <c r="CU337" s="29"/>
      <c r="CV337" s="29"/>
      <c r="CW337" s="29"/>
      <c r="CX337" s="29"/>
      <c r="CY337" s="29"/>
      <c r="CZ337" s="29"/>
      <c r="DA337" s="29"/>
      <c r="DB337" s="29"/>
      <c r="DC337" s="29"/>
      <c r="DD337" s="29"/>
      <c r="DE337" s="29"/>
      <c r="DF337" s="29"/>
      <c r="DG337" s="29"/>
      <c r="DH337" s="29"/>
      <c r="DI337" s="29"/>
      <c r="DJ337" s="29"/>
      <c r="DK337" s="29"/>
      <c r="DL337" s="29"/>
      <c r="DM337" s="29"/>
      <c r="DN337" s="29"/>
      <c r="DO337" s="29"/>
      <c r="DP337" s="29"/>
      <c r="DQ337" s="29"/>
      <c r="DR337" s="29"/>
      <c r="DS337" s="29"/>
      <c r="DT337" s="29"/>
      <c r="DU337" s="29"/>
      <c r="DV337" s="29"/>
      <c r="DW337" s="29"/>
      <c r="DX337" s="29"/>
      <c r="DY337" s="29"/>
      <c r="DZ337" s="29"/>
      <c r="EA337" s="29"/>
      <c r="EB337" s="29"/>
      <c r="EC337" s="29"/>
      <c r="ED337" s="29"/>
      <c r="EE337" s="29"/>
      <c r="EF337" s="29"/>
      <c r="EG337" s="29"/>
      <c r="EH337" s="29"/>
      <c r="EI337" s="29"/>
      <c r="EJ337" s="29"/>
      <c r="EK337" s="29"/>
      <c r="EL337" s="29"/>
      <c r="EM337" s="29"/>
      <c r="EN337" s="29"/>
      <c r="EO337" s="29"/>
      <c r="EP337" s="29"/>
      <c r="EQ337" s="29"/>
      <c r="ER337" s="29"/>
      <c r="ES337" s="29"/>
      <c r="ET337" s="29"/>
      <c r="EU337" s="29"/>
      <c r="EV337" s="29"/>
      <c r="EW337" s="29"/>
      <c r="EX337" s="29"/>
      <c r="EY337" s="29"/>
      <c r="EZ337" s="29"/>
      <c r="FA337" s="29"/>
    </row>
    <row r="338" spans="1:157" s="17" customFormat="1" x14ac:dyDescent="0.3">
      <c r="A338" s="27"/>
      <c r="B338" s="28"/>
      <c r="F338" s="19"/>
      <c r="H338" s="24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  <c r="AX338" s="29"/>
      <c r="AY338" s="29"/>
      <c r="AZ338" s="29"/>
      <c r="BA338" s="29"/>
      <c r="BB338" s="29"/>
      <c r="BC338" s="29"/>
      <c r="BD338" s="29"/>
      <c r="BE338" s="29"/>
      <c r="BF338" s="29"/>
      <c r="BG338" s="29"/>
      <c r="BH338" s="29"/>
      <c r="BI338" s="29"/>
      <c r="BJ338" s="29"/>
      <c r="BK338" s="29"/>
      <c r="BL338" s="29"/>
      <c r="BM338" s="29"/>
      <c r="BN338" s="29"/>
      <c r="BO338" s="29"/>
      <c r="BP338" s="29"/>
      <c r="BQ338" s="29"/>
      <c r="BR338" s="29"/>
      <c r="BS338" s="29"/>
      <c r="BT338" s="29"/>
      <c r="BU338" s="29"/>
      <c r="BV338" s="29"/>
      <c r="BW338" s="29"/>
      <c r="BX338" s="29"/>
      <c r="BY338" s="29"/>
      <c r="BZ338" s="29"/>
      <c r="CA338" s="29"/>
      <c r="CB338" s="29"/>
      <c r="CC338" s="29"/>
      <c r="CD338" s="29"/>
      <c r="CE338" s="29"/>
      <c r="CF338" s="29"/>
      <c r="CG338" s="29"/>
      <c r="CH338" s="29"/>
      <c r="CI338" s="29"/>
      <c r="CJ338" s="29"/>
      <c r="CK338" s="29"/>
      <c r="CL338" s="29"/>
      <c r="CM338" s="29"/>
      <c r="CN338" s="29"/>
      <c r="CO338" s="29"/>
      <c r="CP338" s="29"/>
      <c r="CQ338" s="29"/>
      <c r="CR338" s="29"/>
      <c r="CS338" s="29"/>
      <c r="CT338" s="29"/>
      <c r="CU338" s="29"/>
      <c r="CV338" s="29"/>
      <c r="CW338" s="29"/>
      <c r="CX338" s="29"/>
      <c r="CY338" s="29"/>
      <c r="CZ338" s="29"/>
      <c r="DA338" s="29"/>
      <c r="DB338" s="29"/>
      <c r="DC338" s="29"/>
      <c r="DD338" s="29"/>
      <c r="DE338" s="29"/>
      <c r="DF338" s="29"/>
      <c r="DG338" s="29"/>
      <c r="DH338" s="29"/>
      <c r="DI338" s="29"/>
      <c r="DJ338" s="29"/>
      <c r="DK338" s="29"/>
      <c r="DL338" s="29"/>
      <c r="DM338" s="29"/>
      <c r="DN338" s="29"/>
      <c r="DO338" s="29"/>
      <c r="DP338" s="29"/>
      <c r="DQ338" s="29"/>
      <c r="DR338" s="29"/>
      <c r="DS338" s="29"/>
      <c r="DT338" s="29"/>
      <c r="DU338" s="29"/>
      <c r="DV338" s="29"/>
      <c r="DW338" s="29"/>
      <c r="DX338" s="29"/>
      <c r="DY338" s="29"/>
      <c r="DZ338" s="29"/>
      <c r="EA338" s="29"/>
      <c r="EB338" s="29"/>
      <c r="EC338" s="29"/>
      <c r="ED338" s="29"/>
      <c r="EE338" s="29"/>
      <c r="EF338" s="29"/>
      <c r="EG338" s="29"/>
      <c r="EH338" s="29"/>
      <c r="EI338" s="29"/>
      <c r="EJ338" s="29"/>
      <c r="EK338" s="29"/>
      <c r="EL338" s="29"/>
      <c r="EM338" s="29"/>
      <c r="EN338" s="29"/>
      <c r="EO338" s="29"/>
      <c r="EP338" s="29"/>
      <c r="EQ338" s="29"/>
      <c r="ER338" s="29"/>
      <c r="ES338" s="29"/>
      <c r="ET338" s="29"/>
      <c r="EU338" s="29"/>
      <c r="EV338" s="29"/>
      <c r="EW338" s="29"/>
      <c r="EX338" s="29"/>
      <c r="EY338" s="29"/>
      <c r="EZ338" s="29"/>
      <c r="FA338" s="29"/>
    </row>
    <row r="339" spans="1:157" s="17" customFormat="1" x14ac:dyDescent="0.3">
      <c r="A339" s="27"/>
      <c r="B339" s="28"/>
      <c r="F339" s="19"/>
      <c r="H339" s="24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/>
      <c r="AV339" s="29"/>
      <c r="AW339" s="29"/>
      <c r="AX339" s="29"/>
      <c r="AY339" s="29"/>
      <c r="AZ339" s="29"/>
      <c r="BA339" s="29"/>
      <c r="BB339" s="29"/>
      <c r="BC339" s="29"/>
      <c r="BD339" s="29"/>
      <c r="BE339" s="29"/>
      <c r="BF339" s="29"/>
      <c r="BG339" s="29"/>
      <c r="BH339" s="29"/>
      <c r="BI339" s="29"/>
      <c r="BJ339" s="29"/>
      <c r="BK339" s="29"/>
      <c r="BL339" s="29"/>
      <c r="BM339" s="29"/>
      <c r="BN339" s="29"/>
      <c r="BO339" s="29"/>
      <c r="BP339" s="29"/>
      <c r="BQ339" s="29"/>
      <c r="BR339" s="29"/>
      <c r="BS339" s="29"/>
      <c r="BT339" s="29"/>
      <c r="BU339" s="29"/>
      <c r="BV339" s="29"/>
      <c r="BW339" s="29"/>
      <c r="BX339" s="29"/>
      <c r="BY339" s="29"/>
      <c r="BZ339" s="29"/>
      <c r="CA339" s="29"/>
      <c r="CB339" s="29"/>
      <c r="CC339" s="29"/>
      <c r="CD339" s="29"/>
      <c r="CE339" s="29"/>
      <c r="CF339" s="29"/>
      <c r="CG339" s="29"/>
      <c r="CH339" s="29"/>
      <c r="CI339" s="29"/>
      <c r="CJ339" s="29"/>
      <c r="CK339" s="29"/>
      <c r="CL339" s="29"/>
      <c r="CM339" s="29"/>
      <c r="CN339" s="29"/>
      <c r="CO339" s="29"/>
      <c r="CP339" s="29"/>
      <c r="CQ339" s="29"/>
      <c r="CR339" s="29"/>
      <c r="CS339" s="29"/>
      <c r="CT339" s="29"/>
      <c r="CU339" s="29"/>
      <c r="CV339" s="29"/>
      <c r="CW339" s="29"/>
      <c r="CX339" s="29"/>
      <c r="CY339" s="29"/>
      <c r="CZ339" s="29"/>
      <c r="DA339" s="29"/>
      <c r="DB339" s="29"/>
      <c r="DC339" s="29"/>
      <c r="DD339" s="29"/>
      <c r="DE339" s="29"/>
      <c r="DF339" s="29"/>
      <c r="DG339" s="29"/>
      <c r="DH339" s="29"/>
      <c r="DI339" s="29"/>
      <c r="DJ339" s="29"/>
      <c r="DK339" s="29"/>
      <c r="DL339" s="29"/>
      <c r="DM339" s="29"/>
      <c r="DN339" s="29"/>
      <c r="DO339" s="29"/>
      <c r="DP339" s="29"/>
      <c r="DQ339" s="29"/>
      <c r="DR339" s="29"/>
      <c r="DS339" s="29"/>
      <c r="DT339" s="29"/>
      <c r="DU339" s="29"/>
      <c r="DV339" s="29"/>
      <c r="DW339" s="29"/>
      <c r="DX339" s="29"/>
      <c r="DY339" s="29"/>
      <c r="DZ339" s="29"/>
      <c r="EA339" s="29"/>
      <c r="EB339" s="29"/>
      <c r="EC339" s="29"/>
      <c r="ED339" s="29"/>
      <c r="EE339" s="29"/>
      <c r="EF339" s="29"/>
      <c r="EG339" s="29"/>
      <c r="EH339" s="29"/>
      <c r="EI339" s="29"/>
      <c r="EJ339" s="29"/>
      <c r="EK339" s="29"/>
      <c r="EL339" s="29"/>
      <c r="EM339" s="29"/>
      <c r="EN339" s="29"/>
      <c r="EO339" s="29"/>
      <c r="EP339" s="29"/>
      <c r="EQ339" s="29"/>
      <c r="ER339" s="29"/>
      <c r="ES339" s="29"/>
      <c r="ET339" s="29"/>
      <c r="EU339" s="29"/>
      <c r="EV339" s="29"/>
      <c r="EW339" s="29"/>
      <c r="EX339" s="29"/>
      <c r="EY339" s="29"/>
      <c r="EZ339" s="29"/>
      <c r="FA339" s="29"/>
    </row>
    <row r="340" spans="1:157" s="17" customFormat="1" x14ac:dyDescent="0.3">
      <c r="A340" s="27"/>
      <c r="B340" s="28"/>
      <c r="F340" s="19"/>
      <c r="H340" s="24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/>
      <c r="AO340" s="29"/>
      <c r="AP340" s="29"/>
      <c r="AQ340" s="29"/>
      <c r="AR340" s="29"/>
      <c r="AS340" s="29"/>
      <c r="AT340" s="29"/>
      <c r="AU340" s="29"/>
      <c r="AV340" s="29"/>
      <c r="AW340" s="29"/>
      <c r="AX340" s="29"/>
      <c r="AY340" s="29"/>
      <c r="AZ340" s="29"/>
      <c r="BA340" s="29"/>
      <c r="BB340" s="29"/>
      <c r="BC340" s="29"/>
      <c r="BD340" s="29"/>
      <c r="BE340" s="29"/>
      <c r="BF340" s="29"/>
      <c r="BG340" s="29"/>
      <c r="BH340" s="29"/>
      <c r="BI340" s="29"/>
      <c r="BJ340" s="29"/>
      <c r="BK340" s="29"/>
      <c r="BL340" s="29"/>
      <c r="BM340" s="29"/>
      <c r="BN340" s="29"/>
      <c r="BO340" s="29"/>
      <c r="BP340" s="29"/>
      <c r="BQ340" s="29"/>
      <c r="BR340" s="29"/>
      <c r="BS340" s="29"/>
      <c r="BT340" s="29"/>
      <c r="BU340" s="29"/>
      <c r="BV340" s="29"/>
      <c r="BW340" s="29"/>
      <c r="BX340" s="29"/>
      <c r="BY340" s="29"/>
      <c r="BZ340" s="29"/>
      <c r="CA340" s="29"/>
      <c r="CB340" s="29"/>
      <c r="CC340" s="29"/>
      <c r="CD340" s="29"/>
      <c r="CE340" s="29"/>
      <c r="CF340" s="29"/>
      <c r="CG340" s="29"/>
      <c r="CH340" s="29"/>
      <c r="CI340" s="29"/>
      <c r="CJ340" s="29"/>
      <c r="CK340" s="29"/>
      <c r="CL340" s="29"/>
      <c r="CM340" s="29"/>
      <c r="CN340" s="29"/>
      <c r="CO340" s="29"/>
      <c r="CP340" s="29"/>
      <c r="CQ340" s="29"/>
      <c r="CR340" s="29"/>
      <c r="CS340" s="29"/>
      <c r="CT340" s="29"/>
      <c r="CU340" s="29"/>
      <c r="CV340" s="29"/>
      <c r="CW340" s="29"/>
      <c r="CX340" s="29"/>
      <c r="CY340" s="29"/>
      <c r="CZ340" s="29"/>
      <c r="DA340" s="29"/>
      <c r="DB340" s="29"/>
      <c r="DC340" s="29"/>
      <c r="DD340" s="29"/>
      <c r="DE340" s="29"/>
      <c r="DF340" s="29"/>
      <c r="DG340" s="29"/>
      <c r="DH340" s="29"/>
      <c r="DI340" s="29"/>
      <c r="DJ340" s="29"/>
      <c r="DK340" s="29"/>
      <c r="DL340" s="29"/>
      <c r="DM340" s="29"/>
      <c r="DN340" s="29"/>
      <c r="DO340" s="29"/>
      <c r="DP340" s="29"/>
      <c r="DQ340" s="29"/>
      <c r="DR340" s="29"/>
      <c r="DS340" s="29"/>
      <c r="DT340" s="29"/>
      <c r="DU340" s="29"/>
      <c r="DV340" s="29"/>
      <c r="DW340" s="29"/>
      <c r="DX340" s="29"/>
      <c r="DY340" s="29"/>
      <c r="DZ340" s="29"/>
      <c r="EA340" s="29"/>
      <c r="EB340" s="29"/>
      <c r="EC340" s="29"/>
      <c r="ED340" s="29"/>
      <c r="EE340" s="29"/>
      <c r="EF340" s="29"/>
      <c r="EG340" s="29"/>
      <c r="EH340" s="29"/>
      <c r="EI340" s="29"/>
      <c r="EJ340" s="29"/>
      <c r="EK340" s="29"/>
      <c r="EL340" s="29"/>
      <c r="EM340" s="29"/>
      <c r="EN340" s="29"/>
      <c r="EO340" s="29"/>
      <c r="EP340" s="29"/>
      <c r="EQ340" s="29"/>
      <c r="ER340" s="29"/>
      <c r="ES340" s="29"/>
      <c r="ET340" s="29"/>
      <c r="EU340" s="29"/>
      <c r="EV340" s="29"/>
      <c r="EW340" s="29"/>
      <c r="EX340" s="29"/>
      <c r="EY340" s="29"/>
      <c r="EZ340" s="29"/>
      <c r="FA340" s="29"/>
    </row>
    <row r="341" spans="1:157" s="17" customFormat="1" x14ac:dyDescent="0.3">
      <c r="A341" s="27"/>
      <c r="B341" s="28"/>
      <c r="F341" s="19"/>
      <c r="H341" s="24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  <c r="AX341" s="29"/>
      <c r="AY341" s="29"/>
      <c r="AZ341" s="29"/>
      <c r="BA341" s="29"/>
      <c r="BB341" s="29"/>
      <c r="BC341" s="29"/>
      <c r="BD341" s="29"/>
      <c r="BE341" s="29"/>
      <c r="BF341" s="29"/>
      <c r="BG341" s="29"/>
      <c r="BH341" s="29"/>
      <c r="BI341" s="29"/>
      <c r="BJ341" s="29"/>
      <c r="BK341" s="29"/>
      <c r="BL341" s="29"/>
      <c r="BM341" s="29"/>
      <c r="BN341" s="29"/>
      <c r="BO341" s="29"/>
      <c r="BP341" s="29"/>
      <c r="BQ341" s="29"/>
      <c r="BR341" s="29"/>
      <c r="BS341" s="29"/>
      <c r="BT341" s="29"/>
      <c r="BU341" s="29"/>
      <c r="BV341" s="29"/>
      <c r="BW341" s="29"/>
      <c r="BX341" s="29"/>
      <c r="BY341" s="29"/>
      <c r="BZ341" s="29"/>
      <c r="CA341" s="29"/>
      <c r="CB341" s="29"/>
      <c r="CC341" s="29"/>
      <c r="CD341" s="29"/>
      <c r="CE341" s="29"/>
      <c r="CF341" s="29"/>
      <c r="CG341" s="29"/>
      <c r="CH341" s="29"/>
      <c r="CI341" s="29"/>
      <c r="CJ341" s="29"/>
      <c r="CK341" s="29"/>
      <c r="CL341" s="29"/>
      <c r="CM341" s="29"/>
      <c r="CN341" s="29"/>
      <c r="CO341" s="29"/>
      <c r="CP341" s="29"/>
      <c r="CQ341" s="29"/>
      <c r="CR341" s="29"/>
      <c r="CS341" s="29"/>
      <c r="CT341" s="29"/>
      <c r="CU341" s="29"/>
      <c r="CV341" s="29"/>
      <c r="CW341" s="29"/>
      <c r="CX341" s="29"/>
      <c r="CY341" s="29"/>
      <c r="CZ341" s="29"/>
      <c r="DA341" s="29"/>
      <c r="DB341" s="29"/>
      <c r="DC341" s="29"/>
      <c r="DD341" s="29"/>
      <c r="DE341" s="29"/>
      <c r="DF341" s="29"/>
      <c r="DG341" s="29"/>
      <c r="DH341" s="29"/>
      <c r="DI341" s="29"/>
      <c r="DJ341" s="29"/>
      <c r="DK341" s="29"/>
      <c r="DL341" s="29"/>
      <c r="DM341" s="29"/>
      <c r="DN341" s="29"/>
      <c r="DO341" s="29"/>
      <c r="DP341" s="29"/>
      <c r="DQ341" s="29"/>
      <c r="DR341" s="29"/>
      <c r="DS341" s="29"/>
      <c r="DT341" s="29"/>
      <c r="DU341" s="29"/>
      <c r="DV341" s="29"/>
      <c r="DW341" s="29"/>
      <c r="DX341" s="29"/>
      <c r="DY341" s="29"/>
      <c r="DZ341" s="29"/>
      <c r="EA341" s="29"/>
      <c r="EB341" s="29"/>
      <c r="EC341" s="29"/>
      <c r="ED341" s="29"/>
      <c r="EE341" s="29"/>
      <c r="EF341" s="29"/>
      <c r="EG341" s="29"/>
      <c r="EH341" s="29"/>
      <c r="EI341" s="29"/>
      <c r="EJ341" s="29"/>
      <c r="EK341" s="29"/>
      <c r="EL341" s="29"/>
      <c r="EM341" s="29"/>
      <c r="EN341" s="29"/>
      <c r="EO341" s="29"/>
      <c r="EP341" s="29"/>
      <c r="EQ341" s="29"/>
      <c r="ER341" s="29"/>
      <c r="ES341" s="29"/>
      <c r="ET341" s="29"/>
      <c r="EU341" s="29"/>
      <c r="EV341" s="29"/>
      <c r="EW341" s="29"/>
      <c r="EX341" s="29"/>
      <c r="EY341" s="29"/>
      <c r="EZ341" s="29"/>
      <c r="FA341" s="29"/>
    </row>
    <row r="342" spans="1:157" s="17" customFormat="1" x14ac:dyDescent="0.3">
      <c r="A342" s="27"/>
      <c r="B342" s="28"/>
      <c r="F342" s="19"/>
      <c r="H342" s="24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  <c r="AM342" s="29"/>
      <c r="AN342" s="29"/>
      <c r="AO342" s="29"/>
      <c r="AP342" s="29"/>
      <c r="AQ342" s="29"/>
      <c r="AR342" s="29"/>
      <c r="AS342" s="29"/>
      <c r="AT342" s="29"/>
      <c r="AU342" s="29"/>
      <c r="AV342" s="29"/>
      <c r="AW342" s="29"/>
      <c r="AX342" s="29"/>
      <c r="AY342" s="29"/>
      <c r="AZ342" s="29"/>
      <c r="BA342" s="29"/>
      <c r="BB342" s="29"/>
      <c r="BC342" s="29"/>
      <c r="BD342" s="29"/>
      <c r="BE342" s="29"/>
      <c r="BF342" s="29"/>
      <c r="BG342" s="29"/>
      <c r="BH342" s="29"/>
      <c r="BI342" s="29"/>
      <c r="BJ342" s="29"/>
      <c r="BK342" s="29"/>
      <c r="BL342" s="29"/>
      <c r="BM342" s="29"/>
      <c r="BN342" s="29"/>
      <c r="BO342" s="29"/>
      <c r="BP342" s="29"/>
      <c r="BQ342" s="29"/>
      <c r="BR342" s="29"/>
      <c r="BS342" s="29"/>
      <c r="BT342" s="29"/>
      <c r="BU342" s="29"/>
      <c r="BV342" s="29"/>
      <c r="BW342" s="29"/>
      <c r="BX342" s="29"/>
      <c r="BY342" s="29"/>
      <c r="BZ342" s="29"/>
      <c r="CA342" s="29"/>
      <c r="CB342" s="29"/>
      <c r="CC342" s="29"/>
      <c r="CD342" s="29"/>
      <c r="CE342" s="29"/>
      <c r="CF342" s="29"/>
      <c r="CG342" s="29"/>
      <c r="CH342" s="29"/>
      <c r="CI342" s="29"/>
      <c r="CJ342" s="29"/>
      <c r="CK342" s="29"/>
      <c r="CL342" s="29"/>
      <c r="CM342" s="29"/>
      <c r="CN342" s="29"/>
      <c r="CO342" s="29"/>
      <c r="CP342" s="29"/>
      <c r="CQ342" s="29"/>
      <c r="CR342" s="29"/>
      <c r="CS342" s="29"/>
      <c r="CT342" s="29"/>
      <c r="CU342" s="29"/>
      <c r="CV342" s="29"/>
      <c r="CW342" s="29"/>
      <c r="CX342" s="29"/>
      <c r="CY342" s="29"/>
      <c r="CZ342" s="29"/>
      <c r="DA342" s="29"/>
      <c r="DB342" s="29"/>
      <c r="DC342" s="29"/>
      <c r="DD342" s="29"/>
      <c r="DE342" s="29"/>
      <c r="DF342" s="29"/>
      <c r="DG342" s="29"/>
      <c r="DH342" s="29"/>
      <c r="DI342" s="29"/>
      <c r="DJ342" s="29"/>
      <c r="DK342" s="29"/>
      <c r="DL342" s="29"/>
      <c r="DM342" s="29"/>
      <c r="DN342" s="29"/>
      <c r="DO342" s="29"/>
      <c r="DP342" s="29"/>
      <c r="DQ342" s="29"/>
      <c r="DR342" s="29"/>
      <c r="DS342" s="29"/>
      <c r="DT342" s="29"/>
      <c r="DU342" s="29"/>
      <c r="DV342" s="29"/>
      <c r="DW342" s="29"/>
      <c r="DX342" s="29"/>
      <c r="DY342" s="29"/>
      <c r="DZ342" s="29"/>
      <c r="EA342" s="29"/>
      <c r="EB342" s="29"/>
      <c r="EC342" s="29"/>
      <c r="ED342" s="29"/>
      <c r="EE342" s="29"/>
      <c r="EF342" s="29"/>
      <c r="EG342" s="29"/>
      <c r="EH342" s="29"/>
      <c r="EI342" s="29"/>
      <c r="EJ342" s="29"/>
      <c r="EK342" s="29"/>
      <c r="EL342" s="29"/>
      <c r="EM342" s="29"/>
      <c r="EN342" s="29"/>
      <c r="EO342" s="29"/>
      <c r="EP342" s="29"/>
      <c r="EQ342" s="29"/>
      <c r="ER342" s="29"/>
      <c r="ES342" s="29"/>
      <c r="ET342" s="29"/>
      <c r="EU342" s="29"/>
      <c r="EV342" s="29"/>
      <c r="EW342" s="29"/>
      <c r="EX342" s="29"/>
      <c r="EY342" s="29"/>
      <c r="EZ342" s="29"/>
      <c r="FA342" s="29"/>
    </row>
    <row r="343" spans="1:157" s="17" customFormat="1" x14ac:dyDescent="0.3">
      <c r="A343" s="27"/>
      <c r="B343" s="28"/>
      <c r="F343" s="19"/>
      <c r="H343" s="24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  <c r="AM343" s="29"/>
      <c r="AN343" s="29"/>
      <c r="AO343" s="29"/>
      <c r="AP343" s="29"/>
      <c r="AQ343" s="29"/>
      <c r="AR343" s="29"/>
      <c r="AS343" s="29"/>
      <c r="AT343" s="29"/>
      <c r="AU343" s="29"/>
      <c r="AV343" s="29"/>
      <c r="AW343" s="29"/>
      <c r="AX343" s="29"/>
      <c r="AY343" s="29"/>
      <c r="AZ343" s="29"/>
      <c r="BA343" s="29"/>
      <c r="BB343" s="29"/>
      <c r="BC343" s="29"/>
      <c r="BD343" s="29"/>
      <c r="BE343" s="29"/>
      <c r="BF343" s="29"/>
      <c r="BG343" s="29"/>
      <c r="BH343" s="29"/>
      <c r="BI343" s="29"/>
      <c r="BJ343" s="29"/>
      <c r="BK343" s="29"/>
      <c r="BL343" s="29"/>
      <c r="BM343" s="29"/>
      <c r="BN343" s="29"/>
      <c r="BO343" s="29"/>
      <c r="BP343" s="29"/>
      <c r="BQ343" s="29"/>
      <c r="BR343" s="29"/>
      <c r="BS343" s="29"/>
      <c r="BT343" s="29"/>
      <c r="BU343" s="29"/>
      <c r="BV343" s="29"/>
      <c r="BW343" s="29"/>
      <c r="BX343" s="29"/>
      <c r="BY343" s="29"/>
      <c r="BZ343" s="29"/>
      <c r="CA343" s="29"/>
      <c r="CB343" s="29"/>
      <c r="CC343" s="29"/>
      <c r="CD343" s="29"/>
      <c r="CE343" s="29"/>
      <c r="CF343" s="29"/>
      <c r="CG343" s="29"/>
      <c r="CH343" s="29"/>
      <c r="CI343" s="29"/>
      <c r="CJ343" s="29"/>
      <c r="CK343" s="29"/>
      <c r="CL343" s="29"/>
      <c r="CM343" s="29"/>
      <c r="CN343" s="29"/>
      <c r="CO343" s="29"/>
      <c r="CP343" s="29"/>
      <c r="CQ343" s="29"/>
      <c r="CR343" s="29"/>
      <c r="CS343" s="29"/>
      <c r="CT343" s="29"/>
      <c r="CU343" s="29"/>
      <c r="CV343" s="29"/>
      <c r="CW343" s="29"/>
      <c r="CX343" s="29"/>
      <c r="CY343" s="29"/>
      <c r="CZ343" s="29"/>
      <c r="DA343" s="29"/>
      <c r="DB343" s="29"/>
      <c r="DC343" s="29"/>
      <c r="DD343" s="29"/>
      <c r="DE343" s="29"/>
      <c r="DF343" s="29"/>
      <c r="DG343" s="29"/>
      <c r="DH343" s="29"/>
      <c r="DI343" s="29"/>
      <c r="DJ343" s="29"/>
      <c r="DK343" s="29"/>
      <c r="DL343" s="29"/>
      <c r="DM343" s="29"/>
      <c r="DN343" s="29"/>
      <c r="DO343" s="29"/>
      <c r="DP343" s="29"/>
      <c r="DQ343" s="29"/>
      <c r="DR343" s="29"/>
      <c r="DS343" s="29"/>
      <c r="DT343" s="29"/>
      <c r="DU343" s="29"/>
      <c r="DV343" s="29"/>
      <c r="DW343" s="29"/>
      <c r="DX343" s="29"/>
      <c r="DY343" s="29"/>
      <c r="DZ343" s="29"/>
      <c r="EA343" s="29"/>
      <c r="EB343" s="29"/>
      <c r="EC343" s="29"/>
      <c r="ED343" s="29"/>
      <c r="EE343" s="29"/>
      <c r="EF343" s="29"/>
      <c r="EG343" s="29"/>
      <c r="EH343" s="29"/>
      <c r="EI343" s="29"/>
      <c r="EJ343" s="29"/>
      <c r="EK343" s="29"/>
      <c r="EL343" s="29"/>
      <c r="EM343" s="29"/>
      <c r="EN343" s="29"/>
      <c r="EO343" s="29"/>
      <c r="EP343" s="29"/>
      <c r="EQ343" s="29"/>
      <c r="ER343" s="29"/>
      <c r="ES343" s="29"/>
      <c r="ET343" s="29"/>
      <c r="EU343" s="29"/>
      <c r="EV343" s="29"/>
      <c r="EW343" s="29"/>
      <c r="EX343" s="29"/>
      <c r="EY343" s="29"/>
      <c r="EZ343" s="29"/>
      <c r="FA343" s="29"/>
    </row>
    <row r="344" spans="1:157" s="17" customFormat="1" x14ac:dyDescent="0.3">
      <c r="A344" s="27"/>
      <c r="B344" s="28"/>
      <c r="F344" s="19"/>
      <c r="H344" s="24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  <c r="AM344" s="29"/>
      <c r="AN344" s="29"/>
      <c r="AO344" s="29"/>
      <c r="AP344" s="29"/>
      <c r="AQ344" s="29"/>
      <c r="AR344" s="29"/>
      <c r="AS344" s="29"/>
      <c r="AT344" s="29"/>
      <c r="AU344" s="29"/>
      <c r="AV344" s="29"/>
      <c r="AW344" s="29"/>
      <c r="AX344" s="29"/>
      <c r="AY344" s="29"/>
      <c r="AZ344" s="29"/>
      <c r="BA344" s="29"/>
      <c r="BB344" s="29"/>
      <c r="BC344" s="29"/>
      <c r="BD344" s="29"/>
      <c r="BE344" s="29"/>
      <c r="BF344" s="29"/>
      <c r="BG344" s="29"/>
      <c r="BH344" s="29"/>
      <c r="BI344" s="29"/>
      <c r="BJ344" s="29"/>
      <c r="BK344" s="29"/>
      <c r="BL344" s="29"/>
      <c r="BM344" s="29"/>
      <c r="BN344" s="29"/>
      <c r="BO344" s="29"/>
      <c r="BP344" s="29"/>
      <c r="BQ344" s="29"/>
      <c r="BR344" s="29"/>
      <c r="BS344" s="29"/>
      <c r="BT344" s="29"/>
      <c r="BU344" s="29"/>
      <c r="BV344" s="29"/>
      <c r="BW344" s="29"/>
      <c r="BX344" s="29"/>
      <c r="BY344" s="29"/>
      <c r="BZ344" s="29"/>
      <c r="CA344" s="29"/>
      <c r="CB344" s="29"/>
      <c r="CC344" s="29"/>
      <c r="CD344" s="29"/>
      <c r="CE344" s="29"/>
      <c r="CF344" s="29"/>
      <c r="CG344" s="29"/>
      <c r="CH344" s="29"/>
      <c r="CI344" s="29"/>
      <c r="CJ344" s="29"/>
      <c r="CK344" s="29"/>
      <c r="CL344" s="29"/>
      <c r="CM344" s="29"/>
      <c r="CN344" s="29"/>
      <c r="CO344" s="29"/>
      <c r="CP344" s="29"/>
      <c r="CQ344" s="29"/>
      <c r="CR344" s="29"/>
      <c r="CS344" s="29"/>
      <c r="CT344" s="29"/>
      <c r="CU344" s="29"/>
      <c r="CV344" s="29"/>
      <c r="CW344" s="29"/>
      <c r="CX344" s="29"/>
      <c r="CY344" s="29"/>
      <c r="CZ344" s="29"/>
      <c r="DA344" s="29"/>
      <c r="DB344" s="29"/>
      <c r="DC344" s="29"/>
      <c r="DD344" s="29"/>
      <c r="DE344" s="29"/>
      <c r="DF344" s="29"/>
      <c r="DG344" s="29"/>
      <c r="DH344" s="29"/>
      <c r="DI344" s="29"/>
      <c r="DJ344" s="29"/>
      <c r="DK344" s="29"/>
      <c r="DL344" s="29"/>
      <c r="DM344" s="29"/>
      <c r="DN344" s="29"/>
      <c r="DO344" s="29"/>
      <c r="DP344" s="29"/>
      <c r="DQ344" s="29"/>
      <c r="DR344" s="29"/>
      <c r="DS344" s="29"/>
      <c r="DT344" s="29"/>
      <c r="DU344" s="29"/>
      <c r="DV344" s="29"/>
      <c r="DW344" s="29"/>
      <c r="DX344" s="29"/>
      <c r="DY344" s="29"/>
      <c r="DZ344" s="29"/>
      <c r="EA344" s="29"/>
      <c r="EB344" s="29"/>
      <c r="EC344" s="29"/>
      <c r="ED344" s="29"/>
      <c r="EE344" s="29"/>
      <c r="EF344" s="29"/>
      <c r="EG344" s="29"/>
      <c r="EH344" s="29"/>
      <c r="EI344" s="29"/>
      <c r="EJ344" s="29"/>
      <c r="EK344" s="29"/>
      <c r="EL344" s="29"/>
      <c r="EM344" s="29"/>
      <c r="EN344" s="29"/>
      <c r="EO344" s="29"/>
      <c r="EP344" s="29"/>
      <c r="EQ344" s="29"/>
      <c r="ER344" s="29"/>
      <c r="ES344" s="29"/>
      <c r="ET344" s="29"/>
      <c r="EU344" s="29"/>
      <c r="EV344" s="29"/>
      <c r="EW344" s="29"/>
      <c r="EX344" s="29"/>
      <c r="EY344" s="29"/>
      <c r="EZ344" s="29"/>
      <c r="FA344" s="29"/>
    </row>
    <row r="345" spans="1:157" s="17" customFormat="1" x14ac:dyDescent="0.3">
      <c r="A345" s="27"/>
      <c r="B345" s="28"/>
      <c r="F345" s="19"/>
      <c r="H345" s="24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  <c r="AX345" s="29"/>
      <c r="AY345" s="29"/>
      <c r="AZ345" s="29"/>
      <c r="BA345" s="29"/>
      <c r="BB345" s="29"/>
      <c r="BC345" s="29"/>
      <c r="BD345" s="29"/>
      <c r="BE345" s="29"/>
      <c r="BF345" s="29"/>
      <c r="BG345" s="29"/>
      <c r="BH345" s="29"/>
      <c r="BI345" s="29"/>
      <c r="BJ345" s="29"/>
      <c r="BK345" s="29"/>
      <c r="BL345" s="29"/>
      <c r="BM345" s="29"/>
      <c r="BN345" s="29"/>
      <c r="BO345" s="29"/>
      <c r="BP345" s="29"/>
      <c r="BQ345" s="29"/>
      <c r="BR345" s="29"/>
      <c r="BS345" s="29"/>
      <c r="BT345" s="29"/>
      <c r="BU345" s="29"/>
      <c r="BV345" s="29"/>
      <c r="BW345" s="29"/>
      <c r="BX345" s="29"/>
      <c r="BY345" s="29"/>
      <c r="BZ345" s="29"/>
      <c r="CA345" s="29"/>
      <c r="CB345" s="29"/>
      <c r="CC345" s="29"/>
      <c r="CD345" s="29"/>
      <c r="CE345" s="29"/>
      <c r="CF345" s="29"/>
      <c r="CG345" s="29"/>
      <c r="CH345" s="29"/>
      <c r="CI345" s="29"/>
      <c r="CJ345" s="29"/>
      <c r="CK345" s="29"/>
      <c r="CL345" s="29"/>
      <c r="CM345" s="29"/>
      <c r="CN345" s="29"/>
      <c r="CO345" s="29"/>
      <c r="CP345" s="29"/>
      <c r="CQ345" s="29"/>
      <c r="CR345" s="29"/>
      <c r="CS345" s="29"/>
      <c r="CT345" s="29"/>
      <c r="CU345" s="29"/>
      <c r="CV345" s="29"/>
      <c r="CW345" s="29"/>
      <c r="CX345" s="29"/>
      <c r="CY345" s="29"/>
      <c r="CZ345" s="29"/>
      <c r="DA345" s="29"/>
      <c r="DB345" s="29"/>
      <c r="DC345" s="29"/>
      <c r="DD345" s="29"/>
      <c r="DE345" s="29"/>
      <c r="DF345" s="29"/>
      <c r="DG345" s="29"/>
      <c r="DH345" s="29"/>
      <c r="DI345" s="29"/>
      <c r="DJ345" s="29"/>
      <c r="DK345" s="29"/>
      <c r="DL345" s="29"/>
      <c r="DM345" s="29"/>
      <c r="DN345" s="29"/>
      <c r="DO345" s="29"/>
      <c r="DP345" s="29"/>
      <c r="DQ345" s="29"/>
      <c r="DR345" s="29"/>
      <c r="DS345" s="29"/>
      <c r="DT345" s="29"/>
      <c r="DU345" s="29"/>
      <c r="DV345" s="29"/>
      <c r="DW345" s="29"/>
      <c r="DX345" s="29"/>
      <c r="DY345" s="29"/>
      <c r="DZ345" s="29"/>
      <c r="EA345" s="29"/>
      <c r="EB345" s="29"/>
      <c r="EC345" s="29"/>
      <c r="ED345" s="29"/>
      <c r="EE345" s="29"/>
      <c r="EF345" s="29"/>
      <c r="EG345" s="29"/>
      <c r="EH345" s="29"/>
      <c r="EI345" s="29"/>
      <c r="EJ345" s="29"/>
      <c r="EK345" s="29"/>
      <c r="EL345" s="29"/>
      <c r="EM345" s="29"/>
      <c r="EN345" s="29"/>
      <c r="EO345" s="29"/>
      <c r="EP345" s="29"/>
      <c r="EQ345" s="29"/>
      <c r="ER345" s="29"/>
      <c r="ES345" s="29"/>
      <c r="ET345" s="29"/>
      <c r="EU345" s="29"/>
      <c r="EV345" s="29"/>
      <c r="EW345" s="29"/>
      <c r="EX345" s="29"/>
      <c r="EY345" s="29"/>
      <c r="EZ345" s="29"/>
      <c r="FA345" s="29"/>
    </row>
    <row r="346" spans="1:157" s="17" customFormat="1" x14ac:dyDescent="0.3">
      <c r="A346" s="27"/>
      <c r="B346" s="28"/>
      <c r="F346" s="19"/>
      <c r="H346" s="24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29"/>
      <c r="AL346" s="29"/>
      <c r="AM346" s="29"/>
      <c r="AN346" s="29"/>
      <c r="AO346" s="29"/>
      <c r="AP346" s="29"/>
      <c r="AQ346" s="29"/>
      <c r="AR346" s="29"/>
      <c r="AS346" s="29"/>
      <c r="AT346" s="29"/>
      <c r="AU346" s="29"/>
      <c r="AV346" s="29"/>
      <c r="AW346" s="29"/>
      <c r="AX346" s="29"/>
      <c r="AY346" s="29"/>
      <c r="AZ346" s="29"/>
      <c r="BA346" s="29"/>
      <c r="BB346" s="29"/>
      <c r="BC346" s="29"/>
      <c r="BD346" s="29"/>
      <c r="BE346" s="29"/>
      <c r="BF346" s="29"/>
      <c r="BG346" s="29"/>
      <c r="BH346" s="29"/>
      <c r="BI346" s="29"/>
      <c r="BJ346" s="29"/>
      <c r="BK346" s="29"/>
      <c r="BL346" s="29"/>
      <c r="BM346" s="29"/>
      <c r="BN346" s="29"/>
      <c r="BO346" s="29"/>
      <c r="BP346" s="29"/>
      <c r="BQ346" s="29"/>
      <c r="BR346" s="29"/>
      <c r="BS346" s="29"/>
      <c r="BT346" s="29"/>
      <c r="BU346" s="29"/>
      <c r="BV346" s="29"/>
      <c r="BW346" s="29"/>
      <c r="BX346" s="29"/>
      <c r="BY346" s="29"/>
      <c r="BZ346" s="29"/>
      <c r="CA346" s="29"/>
      <c r="CB346" s="29"/>
      <c r="CC346" s="29"/>
      <c r="CD346" s="29"/>
      <c r="CE346" s="29"/>
      <c r="CF346" s="29"/>
      <c r="CG346" s="29"/>
      <c r="CH346" s="29"/>
      <c r="CI346" s="29"/>
      <c r="CJ346" s="29"/>
      <c r="CK346" s="29"/>
      <c r="CL346" s="29"/>
      <c r="CM346" s="29"/>
      <c r="CN346" s="29"/>
      <c r="CO346" s="29"/>
      <c r="CP346" s="29"/>
      <c r="CQ346" s="29"/>
      <c r="CR346" s="29"/>
      <c r="CS346" s="29"/>
      <c r="CT346" s="29"/>
      <c r="CU346" s="29"/>
      <c r="CV346" s="29"/>
      <c r="CW346" s="29"/>
      <c r="CX346" s="29"/>
      <c r="CY346" s="29"/>
      <c r="CZ346" s="29"/>
      <c r="DA346" s="29"/>
      <c r="DB346" s="29"/>
      <c r="DC346" s="29"/>
      <c r="DD346" s="29"/>
      <c r="DE346" s="29"/>
      <c r="DF346" s="29"/>
      <c r="DG346" s="29"/>
      <c r="DH346" s="29"/>
      <c r="DI346" s="29"/>
      <c r="DJ346" s="29"/>
      <c r="DK346" s="29"/>
      <c r="DL346" s="29"/>
      <c r="DM346" s="29"/>
      <c r="DN346" s="29"/>
      <c r="DO346" s="29"/>
      <c r="DP346" s="29"/>
      <c r="DQ346" s="29"/>
      <c r="DR346" s="29"/>
      <c r="DS346" s="29"/>
      <c r="DT346" s="29"/>
      <c r="DU346" s="29"/>
      <c r="DV346" s="29"/>
      <c r="DW346" s="29"/>
      <c r="DX346" s="29"/>
      <c r="DY346" s="29"/>
      <c r="DZ346" s="29"/>
      <c r="EA346" s="29"/>
      <c r="EB346" s="29"/>
      <c r="EC346" s="29"/>
      <c r="ED346" s="29"/>
      <c r="EE346" s="29"/>
      <c r="EF346" s="29"/>
      <c r="EG346" s="29"/>
      <c r="EH346" s="29"/>
      <c r="EI346" s="29"/>
      <c r="EJ346" s="29"/>
      <c r="EK346" s="29"/>
      <c r="EL346" s="29"/>
      <c r="EM346" s="29"/>
      <c r="EN346" s="29"/>
      <c r="EO346" s="29"/>
      <c r="EP346" s="29"/>
      <c r="EQ346" s="29"/>
      <c r="ER346" s="29"/>
      <c r="ES346" s="29"/>
      <c r="ET346" s="29"/>
      <c r="EU346" s="29"/>
      <c r="EV346" s="29"/>
      <c r="EW346" s="29"/>
      <c r="EX346" s="29"/>
      <c r="EY346" s="29"/>
      <c r="EZ346" s="29"/>
      <c r="FA346" s="29"/>
    </row>
    <row r="347" spans="1:157" s="17" customFormat="1" x14ac:dyDescent="0.3">
      <c r="A347" s="27"/>
      <c r="B347" s="28"/>
      <c r="F347" s="19"/>
      <c r="H347" s="24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  <c r="AO347" s="29"/>
      <c r="AP347" s="29"/>
      <c r="AQ347" s="29"/>
      <c r="AR347" s="29"/>
      <c r="AS347" s="29"/>
      <c r="AT347" s="29"/>
      <c r="AU347" s="29"/>
      <c r="AV347" s="29"/>
      <c r="AW347" s="29"/>
      <c r="AX347" s="29"/>
      <c r="AY347" s="29"/>
      <c r="AZ347" s="29"/>
      <c r="BA347" s="29"/>
      <c r="BB347" s="29"/>
      <c r="BC347" s="29"/>
      <c r="BD347" s="29"/>
      <c r="BE347" s="29"/>
      <c r="BF347" s="29"/>
      <c r="BG347" s="29"/>
      <c r="BH347" s="29"/>
      <c r="BI347" s="29"/>
      <c r="BJ347" s="29"/>
      <c r="BK347" s="29"/>
      <c r="BL347" s="29"/>
      <c r="BM347" s="29"/>
      <c r="BN347" s="29"/>
      <c r="BO347" s="29"/>
      <c r="BP347" s="29"/>
      <c r="BQ347" s="29"/>
      <c r="BR347" s="29"/>
      <c r="BS347" s="29"/>
      <c r="BT347" s="29"/>
      <c r="BU347" s="29"/>
      <c r="BV347" s="29"/>
      <c r="BW347" s="29"/>
      <c r="BX347" s="29"/>
      <c r="BY347" s="29"/>
      <c r="BZ347" s="29"/>
      <c r="CA347" s="29"/>
      <c r="CB347" s="29"/>
      <c r="CC347" s="29"/>
      <c r="CD347" s="29"/>
      <c r="CE347" s="29"/>
      <c r="CF347" s="29"/>
      <c r="CG347" s="29"/>
      <c r="CH347" s="29"/>
      <c r="CI347" s="29"/>
      <c r="CJ347" s="29"/>
      <c r="CK347" s="29"/>
      <c r="CL347" s="29"/>
      <c r="CM347" s="29"/>
      <c r="CN347" s="29"/>
      <c r="CO347" s="29"/>
      <c r="CP347" s="29"/>
      <c r="CQ347" s="29"/>
      <c r="CR347" s="29"/>
      <c r="CS347" s="29"/>
      <c r="CT347" s="29"/>
      <c r="CU347" s="29"/>
      <c r="CV347" s="29"/>
      <c r="CW347" s="29"/>
      <c r="CX347" s="29"/>
      <c r="CY347" s="29"/>
      <c r="CZ347" s="29"/>
      <c r="DA347" s="29"/>
      <c r="DB347" s="29"/>
      <c r="DC347" s="29"/>
      <c r="DD347" s="29"/>
      <c r="DE347" s="29"/>
      <c r="DF347" s="29"/>
      <c r="DG347" s="29"/>
      <c r="DH347" s="29"/>
      <c r="DI347" s="29"/>
      <c r="DJ347" s="29"/>
      <c r="DK347" s="29"/>
      <c r="DL347" s="29"/>
      <c r="DM347" s="29"/>
      <c r="DN347" s="29"/>
      <c r="DO347" s="29"/>
      <c r="DP347" s="29"/>
      <c r="DQ347" s="29"/>
      <c r="DR347" s="29"/>
      <c r="DS347" s="29"/>
      <c r="DT347" s="29"/>
      <c r="DU347" s="29"/>
      <c r="DV347" s="29"/>
      <c r="DW347" s="29"/>
      <c r="DX347" s="29"/>
      <c r="DY347" s="29"/>
      <c r="DZ347" s="29"/>
      <c r="EA347" s="29"/>
      <c r="EB347" s="29"/>
      <c r="EC347" s="29"/>
      <c r="ED347" s="29"/>
      <c r="EE347" s="29"/>
      <c r="EF347" s="29"/>
      <c r="EG347" s="29"/>
      <c r="EH347" s="29"/>
      <c r="EI347" s="29"/>
      <c r="EJ347" s="29"/>
      <c r="EK347" s="29"/>
      <c r="EL347" s="29"/>
      <c r="EM347" s="29"/>
      <c r="EN347" s="29"/>
      <c r="EO347" s="29"/>
      <c r="EP347" s="29"/>
      <c r="EQ347" s="29"/>
      <c r="ER347" s="29"/>
      <c r="ES347" s="29"/>
      <c r="ET347" s="29"/>
      <c r="EU347" s="29"/>
      <c r="EV347" s="29"/>
      <c r="EW347" s="29"/>
      <c r="EX347" s="29"/>
      <c r="EY347" s="29"/>
      <c r="EZ347" s="29"/>
      <c r="FA347" s="29"/>
    </row>
    <row r="348" spans="1:157" s="17" customFormat="1" x14ac:dyDescent="0.3">
      <c r="A348" s="27"/>
      <c r="B348" s="28"/>
      <c r="F348" s="19"/>
      <c r="H348" s="24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  <c r="AX348" s="29"/>
      <c r="AY348" s="29"/>
      <c r="AZ348" s="29"/>
      <c r="BA348" s="29"/>
      <c r="BB348" s="29"/>
      <c r="BC348" s="29"/>
      <c r="BD348" s="29"/>
      <c r="BE348" s="29"/>
      <c r="BF348" s="29"/>
      <c r="BG348" s="29"/>
      <c r="BH348" s="29"/>
      <c r="BI348" s="29"/>
      <c r="BJ348" s="29"/>
      <c r="BK348" s="29"/>
      <c r="BL348" s="29"/>
      <c r="BM348" s="29"/>
      <c r="BN348" s="29"/>
      <c r="BO348" s="29"/>
      <c r="BP348" s="29"/>
      <c r="BQ348" s="29"/>
      <c r="BR348" s="29"/>
      <c r="BS348" s="29"/>
      <c r="BT348" s="29"/>
      <c r="BU348" s="29"/>
      <c r="BV348" s="29"/>
      <c r="BW348" s="29"/>
      <c r="BX348" s="29"/>
      <c r="BY348" s="29"/>
      <c r="BZ348" s="29"/>
      <c r="CA348" s="29"/>
      <c r="CB348" s="29"/>
      <c r="CC348" s="29"/>
      <c r="CD348" s="29"/>
      <c r="CE348" s="29"/>
      <c r="CF348" s="29"/>
      <c r="CG348" s="29"/>
      <c r="CH348" s="29"/>
      <c r="CI348" s="29"/>
      <c r="CJ348" s="29"/>
      <c r="CK348" s="29"/>
      <c r="CL348" s="29"/>
      <c r="CM348" s="29"/>
      <c r="CN348" s="29"/>
      <c r="CO348" s="29"/>
      <c r="CP348" s="29"/>
      <c r="CQ348" s="29"/>
      <c r="CR348" s="29"/>
      <c r="CS348" s="29"/>
      <c r="CT348" s="29"/>
      <c r="CU348" s="29"/>
      <c r="CV348" s="29"/>
      <c r="CW348" s="29"/>
      <c r="CX348" s="29"/>
      <c r="CY348" s="29"/>
      <c r="CZ348" s="29"/>
      <c r="DA348" s="29"/>
      <c r="DB348" s="29"/>
      <c r="DC348" s="29"/>
      <c r="DD348" s="29"/>
      <c r="DE348" s="29"/>
      <c r="DF348" s="29"/>
      <c r="DG348" s="29"/>
      <c r="DH348" s="29"/>
      <c r="DI348" s="29"/>
      <c r="DJ348" s="29"/>
      <c r="DK348" s="29"/>
      <c r="DL348" s="29"/>
      <c r="DM348" s="29"/>
      <c r="DN348" s="29"/>
      <c r="DO348" s="29"/>
      <c r="DP348" s="29"/>
      <c r="DQ348" s="29"/>
      <c r="DR348" s="29"/>
      <c r="DS348" s="29"/>
      <c r="DT348" s="29"/>
      <c r="DU348" s="29"/>
      <c r="DV348" s="29"/>
      <c r="DW348" s="29"/>
      <c r="DX348" s="29"/>
      <c r="DY348" s="29"/>
      <c r="DZ348" s="29"/>
      <c r="EA348" s="29"/>
      <c r="EB348" s="29"/>
      <c r="EC348" s="29"/>
      <c r="ED348" s="29"/>
      <c r="EE348" s="29"/>
      <c r="EF348" s="29"/>
      <c r="EG348" s="29"/>
      <c r="EH348" s="29"/>
      <c r="EI348" s="29"/>
      <c r="EJ348" s="29"/>
      <c r="EK348" s="29"/>
      <c r="EL348" s="29"/>
      <c r="EM348" s="29"/>
      <c r="EN348" s="29"/>
      <c r="EO348" s="29"/>
      <c r="EP348" s="29"/>
      <c r="EQ348" s="29"/>
      <c r="ER348" s="29"/>
      <c r="ES348" s="29"/>
      <c r="ET348" s="29"/>
      <c r="EU348" s="29"/>
      <c r="EV348" s="29"/>
      <c r="EW348" s="29"/>
      <c r="EX348" s="29"/>
      <c r="EY348" s="29"/>
      <c r="EZ348" s="29"/>
      <c r="FA348" s="29"/>
    </row>
    <row r="349" spans="1:157" s="17" customFormat="1" x14ac:dyDescent="0.3">
      <c r="A349" s="27"/>
      <c r="B349" s="28"/>
      <c r="F349" s="19"/>
      <c r="H349" s="24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  <c r="AM349" s="29"/>
      <c r="AN349" s="29"/>
      <c r="AO349" s="29"/>
      <c r="AP349" s="29"/>
      <c r="AQ349" s="29"/>
      <c r="AR349" s="29"/>
      <c r="AS349" s="29"/>
      <c r="AT349" s="29"/>
      <c r="AU349" s="29"/>
      <c r="AV349" s="29"/>
      <c r="AW349" s="29"/>
      <c r="AX349" s="29"/>
      <c r="AY349" s="29"/>
      <c r="AZ349" s="29"/>
      <c r="BA349" s="29"/>
      <c r="BB349" s="29"/>
      <c r="BC349" s="29"/>
      <c r="BD349" s="29"/>
      <c r="BE349" s="29"/>
      <c r="BF349" s="29"/>
      <c r="BG349" s="29"/>
      <c r="BH349" s="29"/>
      <c r="BI349" s="29"/>
      <c r="BJ349" s="29"/>
      <c r="BK349" s="29"/>
      <c r="BL349" s="29"/>
      <c r="BM349" s="29"/>
      <c r="BN349" s="29"/>
      <c r="BO349" s="29"/>
      <c r="BP349" s="29"/>
      <c r="BQ349" s="29"/>
      <c r="BR349" s="29"/>
      <c r="BS349" s="29"/>
      <c r="BT349" s="29"/>
      <c r="BU349" s="29"/>
      <c r="BV349" s="29"/>
      <c r="BW349" s="29"/>
      <c r="BX349" s="29"/>
      <c r="BY349" s="29"/>
      <c r="BZ349" s="29"/>
      <c r="CA349" s="29"/>
      <c r="CB349" s="29"/>
      <c r="CC349" s="29"/>
      <c r="CD349" s="29"/>
      <c r="CE349" s="29"/>
      <c r="CF349" s="29"/>
      <c r="CG349" s="29"/>
      <c r="CH349" s="29"/>
      <c r="CI349" s="29"/>
      <c r="CJ349" s="29"/>
      <c r="CK349" s="29"/>
      <c r="CL349" s="29"/>
      <c r="CM349" s="29"/>
      <c r="CN349" s="29"/>
      <c r="CO349" s="29"/>
      <c r="CP349" s="29"/>
      <c r="CQ349" s="29"/>
      <c r="CR349" s="29"/>
      <c r="CS349" s="29"/>
      <c r="CT349" s="29"/>
      <c r="CU349" s="29"/>
      <c r="CV349" s="29"/>
      <c r="CW349" s="29"/>
      <c r="CX349" s="29"/>
      <c r="CY349" s="29"/>
      <c r="CZ349" s="29"/>
      <c r="DA349" s="29"/>
      <c r="DB349" s="29"/>
      <c r="DC349" s="29"/>
      <c r="DD349" s="29"/>
      <c r="DE349" s="29"/>
      <c r="DF349" s="29"/>
      <c r="DG349" s="29"/>
      <c r="DH349" s="29"/>
      <c r="DI349" s="29"/>
      <c r="DJ349" s="29"/>
      <c r="DK349" s="29"/>
      <c r="DL349" s="29"/>
      <c r="DM349" s="29"/>
      <c r="DN349" s="29"/>
      <c r="DO349" s="29"/>
      <c r="DP349" s="29"/>
      <c r="DQ349" s="29"/>
      <c r="DR349" s="29"/>
      <c r="DS349" s="29"/>
      <c r="DT349" s="29"/>
      <c r="DU349" s="29"/>
      <c r="DV349" s="29"/>
      <c r="DW349" s="29"/>
      <c r="DX349" s="29"/>
      <c r="DY349" s="29"/>
      <c r="DZ349" s="29"/>
      <c r="EA349" s="29"/>
      <c r="EB349" s="29"/>
      <c r="EC349" s="29"/>
      <c r="ED349" s="29"/>
      <c r="EE349" s="29"/>
      <c r="EF349" s="29"/>
      <c r="EG349" s="29"/>
      <c r="EH349" s="29"/>
      <c r="EI349" s="29"/>
      <c r="EJ349" s="29"/>
      <c r="EK349" s="29"/>
      <c r="EL349" s="29"/>
      <c r="EM349" s="29"/>
      <c r="EN349" s="29"/>
      <c r="EO349" s="29"/>
      <c r="EP349" s="29"/>
      <c r="EQ349" s="29"/>
      <c r="ER349" s="29"/>
      <c r="ES349" s="29"/>
      <c r="ET349" s="29"/>
      <c r="EU349" s="29"/>
      <c r="EV349" s="29"/>
      <c r="EW349" s="29"/>
      <c r="EX349" s="29"/>
      <c r="EY349" s="29"/>
      <c r="EZ349" s="29"/>
      <c r="FA349" s="29"/>
    </row>
    <row r="350" spans="1:157" s="17" customFormat="1" x14ac:dyDescent="0.3">
      <c r="A350" s="27"/>
      <c r="B350" s="28"/>
      <c r="F350" s="19"/>
      <c r="H350" s="24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9"/>
      <c r="AO350" s="29"/>
      <c r="AP350" s="29"/>
      <c r="AQ350" s="29"/>
      <c r="AR350" s="29"/>
      <c r="AS350" s="29"/>
      <c r="AT350" s="29"/>
      <c r="AU350" s="29"/>
      <c r="AV350" s="29"/>
      <c r="AW350" s="29"/>
      <c r="AX350" s="29"/>
      <c r="AY350" s="29"/>
      <c r="AZ350" s="29"/>
      <c r="BA350" s="29"/>
      <c r="BB350" s="29"/>
      <c r="BC350" s="29"/>
      <c r="BD350" s="29"/>
      <c r="BE350" s="29"/>
      <c r="BF350" s="29"/>
      <c r="BG350" s="29"/>
      <c r="BH350" s="29"/>
      <c r="BI350" s="29"/>
      <c r="BJ350" s="29"/>
      <c r="BK350" s="29"/>
      <c r="BL350" s="29"/>
      <c r="BM350" s="29"/>
      <c r="BN350" s="29"/>
      <c r="BO350" s="29"/>
      <c r="BP350" s="29"/>
      <c r="BQ350" s="29"/>
      <c r="BR350" s="29"/>
      <c r="BS350" s="29"/>
      <c r="BT350" s="29"/>
      <c r="BU350" s="29"/>
      <c r="BV350" s="29"/>
      <c r="BW350" s="29"/>
      <c r="BX350" s="29"/>
      <c r="BY350" s="29"/>
      <c r="BZ350" s="29"/>
      <c r="CA350" s="29"/>
      <c r="CB350" s="29"/>
      <c r="CC350" s="29"/>
      <c r="CD350" s="29"/>
      <c r="CE350" s="29"/>
      <c r="CF350" s="29"/>
      <c r="CG350" s="29"/>
      <c r="CH350" s="29"/>
      <c r="CI350" s="29"/>
      <c r="CJ350" s="29"/>
      <c r="CK350" s="29"/>
      <c r="CL350" s="29"/>
      <c r="CM350" s="29"/>
      <c r="CN350" s="29"/>
      <c r="CO350" s="29"/>
      <c r="CP350" s="29"/>
      <c r="CQ350" s="29"/>
      <c r="CR350" s="29"/>
      <c r="CS350" s="29"/>
      <c r="CT350" s="29"/>
      <c r="CU350" s="29"/>
      <c r="CV350" s="29"/>
      <c r="CW350" s="29"/>
      <c r="CX350" s="29"/>
      <c r="CY350" s="29"/>
      <c r="CZ350" s="29"/>
      <c r="DA350" s="29"/>
      <c r="DB350" s="29"/>
      <c r="DC350" s="29"/>
      <c r="DD350" s="29"/>
      <c r="DE350" s="29"/>
      <c r="DF350" s="29"/>
      <c r="DG350" s="29"/>
      <c r="DH350" s="29"/>
      <c r="DI350" s="29"/>
      <c r="DJ350" s="29"/>
      <c r="DK350" s="29"/>
      <c r="DL350" s="29"/>
      <c r="DM350" s="29"/>
      <c r="DN350" s="29"/>
      <c r="DO350" s="29"/>
      <c r="DP350" s="29"/>
      <c r="DQ350" s="29"/>
      <c r="DR350" s="29"/>
      <c r="DS350" s="29"/>
      <c r="DT350" s="29"/>
      <c r="DU350" s="29"/>
      <c r="DV350" s="29"/>
      <c r="DW350" s="29"/>
      <c r="DX350" s="29"/>
      <c r="DY350" s="29"/>
      <c r="DZ350" s="29"/>
      <c r="EA350" s="29"/>
      <c r="EB350" s="29"/>
      <c r="EC350" s="29"/>
      <c r="ED350" s="29"/>
      <c r="EE350" s="29"/>
      <c r="EF350" s="29"/>
      <c r="EG350" s="29"/>
      <c r="EH350" s="29"/>
      <c r="EI350" s="29"/>
      <c r="EJ350" s="29"/>
      <c r="EK350" s="29"/>
      <c r="EL350" s="29"/>
      <c r="EM350" s="29"/>
      <c r="EN350" s="29"/>
      <c r="EO350" s="29"/>
      <c r="EP350" s="29"/>
      <c r="EQ350" s="29"/>
      <c r="ER350" s="29"/>
      <c r="ES350" s="29"/>
      <c r="ET350" s="29"/>
      <c r="EU350" s="29"/>
      <c r="EV350" s="29"/>
      <c r="EW350" s="29"/>
      <c r="EX350" s="29"/>
      <c r="EY350" s="29"/>
      <c r="EZ350" s="29"/>
      <c r="FA350" s="29"/>
    </row>
    <row r="351" spans="1:157" s="17" customFormat="1" x14ac:dyDescent="0.3">
      <c r="A351" s="27"/>
      <c r="B351" s="28"/>
      <c r="F351" s="19"/>
      <c r="H351" s="24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9"/>
      <c r="AM351" s="29"/>
      <c r="AN351" s="29"/>
      <c r="AO351" s="29"/>
      <c r="AP351" s="29"/>
      <c r="AQ351" s="29"/>
      <c r="AR351" s="29"/>
      <c r="AS351" s="29"/>
      <c r="AT351" s="29"/>
      <c r="AU351" s="29"/>
      <c r="AV351" s="29"/>
      <c r="AW351" s="29"/>
      <c r="AX351" s="29"/>
      <c r="AY351" s="29"/>
      <c r="AZ351" s="29"/>
      <c r="BA351" s="29"/>
      <c r="BB351" s="29"/>
      <c r="BC351" s="29"/>
      <c r="BD351" s="29"/>
      <c r="BE351" s="29"/>
      <c r="BF351" s="29"/>
      <c r="BG351" s="29"/>
      <c r="BH351" s="29"/>
      <c r="BI351" s="29"/>
      <c r="BJ351" s="29"/>
      <c r="BK351" s="29"/>
      <c r="BL351" s="29"/>
      <c r="BM351" s="29"/>
      <c r="BN351" s="29"/>
      <c r="BO351" s="29"/>
      <c r="BP351" s="29"/>
      <c r="BQ351" s="29"/>
      <c r="BR351" s="29"/>
      <c r="BS351" s="29"/>
      <c r="BT351" s="29"/>
      <c r="BU351" s="29"/>
      <c r="BV351" s="29"/>
      <c r="BW351" s="29"/>
      <c r="BX351" s="29"/>
      <c r="BY351" s="29"/>
      <c r="BZ351" s="29"/>
      <c r="CA351" s="29"/>
      <c r="CB351" s="29"/>
      <c r="CC351" s="29"/>
      <c r="CD351" s="29"/>
      <c r="CE351" s="29"/>
      <c r="CF351" s="29"/>
      <c r="CG351" s="29"/>
      <c r="CH351" s="29"/>
      <c r="CI351" s="29"/>
      <c r="CJ351" s="29"/>
      <c r="CK351" s="29"/>
      <c r="CL351" s="29"/>
      <c r="CM351" s="29"/>
      <c r="CN351" s="29"/>
      <c r="CO351" s="29"/>
      <c r="CP351" s="29"/>
      <c r="CQ351" s="29"/>
      <c r="CR351" s="29"/>
      <c r="CS351" s="29"/>
      <c r="CT351" s="29"/>
      <c r="CU351" s="29"/>
      <c r="CV351" s="29"/>
      <c r="CW351" s="29"/>
      <c r="CX351" s="29"/>
      <c r="CY351" s="29"/>
      <c r="CZ351" s="29"/>
      <c r="DA351" s="29"/>
      <c r="DB351" s="29"/>
      <c r="DC351" s="29"/>
      <c r="DD351" s="29"/>
      <c r="DE351" s="29"/>
      <c r="DF351" s="29"/>
      <c r="DG351" s="29"/>
      <c r="DH351" s="29"/>
      <c r="DI351" s="29"/>
      <c r="DJ351" s="29"/>
      <c r="DK351" s="29"/>
      <c r="DL351" s="29"/>
      <c r="DM351" s="29"/>
      <c r="DN351" s="29"/>
      <c r="DO351" s="29"/>
      <c r="DP351" s="29"/>
      <c r="DQ351" s="29"/>
      <c r="DR351" s="29"/>
      <c r="DS351" s="29"/>
      <c r="DT351" s="29"/>
      <c r="DU351" s="29"/>
      <c r="DV351" s="29"/>
      <c r="DW351" s="29"/>
      <c r="DX351" s="29"/>
      <c r="DY351" s="29"/>
      <c r="DZ351" s="29"/>
      <c r="EA351" s="29"/>
      <c r="EB351" s="29"/>
      <c r="EC351" s="29"/>
      <c r="ED351" s="29"/>
      <c r="EE351" s="29"/>
      <c r="EF351" s="29"/>
      <c r="EG351" s="29"/>
      <c r="EH351" s="29"/>
      <c r="EI351" s="29"/>
      <c r="EJ351" s="29"/>
      <c r="EK351" s="29"/>
      <c r="EL351" s="29"/>
      <c r="EM351" s="29"/>
      <c r="EN351" s="29"/>
      <c r="EO351" s="29"/>
      <c r="EP351" s="29"/>
      <c r="EQ351" s="29"/>
      <c r="ER351" s="29"/>
      <c r="ES351" s="29"/>
      <c r="ET351" s="29"/>
      <c r="EU351" s="29"/>
      <c r="EV351" s="29"/>
      <c r="EW351" s="29"/>
      <c r="EX351" s="29"/>
      <c r="EY351" s="29"/>
      <c r="EZ351" s="29"/>
      <c r="FA351" s="29"/>
    </row>
    <row r="352" spans="1:157" s="17" customFormat="1" x14ac:dyDescent="0.3">
      <c r="A352" s="27"/>
      <c r="B352" s="28"/>
      <c r="F352" s="19"/>
      <c r="H352" s="24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  <c r="AM352" s="29"/>
      <c r="AN352" s="29"/>
      <c r="AO352" s="29"/>
      <c r="AP352" s="29"/>
      <c r="AQ352" s="29"/>
      <c r="AR352" s="29"/>
      <c r="AS352" s="29"/>
      <c r="AT352" s="29"/>
      <c r="AU352" s="29"/>
      <c r="AV352" s="29"/>
      <c r="AW352" s="29"/>
      <c r="AX352" s="29"/>
      <c r="AY352" s="29"/>
      <c r="AZ352" s="29"/>
      <c r="BA352" s="29"/>
      <c r="BB352" s="29"/>
      <c r="BC352" s="29"/>
      <c r="BD352" s="29"/>
      <c r="BE352" s="29"/>
      <c r="BF352" s="29"/>
      <c r="BG352" s="29"/>
      <c r="BH352" s="29"/>
      <c r="BI352" s="29"/>
      <c r="BJ352" s="29"/>
      <c r="BK352" s="29"/>
      <c r="BL352" s="29"/>
      <c r="BM352" s="29"/>
      <c r="BN352" s="29"/>
      <c r="BO352" s="29"/>
      <c r="BP352" s="29"/>
      <c r="BQ352" s="29"/>
      <c r="BR352" s="29"/>
      <c r="BS352" s="29"/>
      <c r="BT352" s="29"/>
      <c r="BU352" s="29"/>
      <c r="BV352" s="29"/>
      <c r="BW352" s="29"/>
      <c r="BX352" s="29"/>
      <c r="BY352" s="29"/>
      <c r="BZ352" s="29"/>
      <c r="CA352" s="29"/>
      <c r="CB352" s="29"/>
      <c r="CC352" s="29"/>
      <c r="CD352" s="29"/>
      <c r="CE352" s="29"/>
      <c r="CF352" s="29"/>
      <c r="CG352" s="29"/>
      <c r="CH352" s="29"/>
      <c r="CI352" s="29"/>
      <c r="CJ352" s="29"/>
      <c r="CK352" s="29"/>
      <c r="CL352" s="29"/>
      <c r="CM352" s="29"/>
      <c r="CN352" s="29"/>
      <c r="CO352" s="29"/>
      <c r="CP352" s="29"/>
      <c r="CQ352" s="29"/>
      <c r="CR352" s="29"/>
      <c r="CS352" s="29"/>
      <c r="CT352" s="29"/>
      <c r="CU352" s="29"/>
      <c r="CV352" s="29"/>
      <c r="CW352" s="29"/>
      <c r="CX352" s="29"/>
      <c r="CY352" s="29"/>
      <c r="CZ352" s="29"/>
      <c r="DA352" s="29"/>
      <c r="DB352" s="29"/>
      <c r="DC352" s="29"/>
      <c r="DD352" s="29"/>
      <c r="DE352" s="29"/>
      <c r="DF352" s="29"/>
      <c r="DG352" s="29"/>
      <c r="DH352" s="29"/>
      <c r="DI352" s="29"/>
      <c r="DJ352" s="29"/>
      <c r="DK352" s="29"/>
      <c r="DL352" s="29"/>
      <c r="DM352" s="29"/>
      <c r="DN352" s="29"/>
      <c r="DO352" s="29"/>
      <c r="DP352" s="29"/>
      <c r="DQ352" s="29"/>
      <c r="DR352" s="29"/>
      <c r="DS352" s="29"/>
      <c r="DT352" s="29"/>
      <c r="DU352" s="29"/>
      <c r="DV352" s="29"/>
      <c r="DW352" s="29"/>
      <c r="DX352" s="29"/>
      <c r="DY352" s="29"/>
      <c r="DZ352" s="29"/>
      <c r="EA352" s="29"/>
      <c r="EB352" s="29"/>
      <c r="EC352" s="29"/>
      <c r="ED352" s="29"/>
      <c r="EE352" s="29"/>
      <c r="EF352" s="29"/>
      <c r="EG352" s="29"/>
      <c r="EH352" s="29"/>
      <c r="EI352" s="29"/>
      <c r="EJ352" s="29"/>
      <c r="EK352" s="29"/>
      <c r="EL352" s="29"/>
      <c r="EM352" s="29"/>
      <c r="EN352" s="29"/>
      <c r="EO352" s="29"/>
      <c r="EP352" s="29"/>
      <c r="EQ352" s="29"/>
      <c r="ER352" s="29"/>
      <c r="ES352" s="29"/>
      <c r="ET352" s="29"/>
      <c r="EU352" s="29"/>
      <c r="EV352" s="29"/>
      <c r="EW352" s="29"/>
      <c r="EX352" s="29"/>
      <c r="EY352" s="29"/>
      <c r="EZ352" s="29"/>
      <c r="FA352" s="29"/>
    </row>
    <row r="353" spans="1:157" s="17" customFormat="1" x14ac:dyDescent="0.3">
      <c r="A353" s="27"/>
      <c r="B353" s="28"/>
      <c r="F353" s="19"/>
      <c r="H353" s="24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  <c r="AP353" s="29"/>
      <c r="AQ353" s="29"/>
      <c r="AR353" s="29"/>
      <c r="AS353" s="29"/>
      <c r="AT353" s="29"/>
      <c r="AU353" s="29"/>
      <c r="AV353" s="29"/>
      <c r="AW353" s="29"/>
      <c r="AX353" s="29"/>
      <c r="AY353" s="29"/>
      <c r="AZ353" s="29"/>
      <c r="BA353" s="29"/>
      <c r="BB353" s="29"/>
      <c r="BC353" s="29"/>
      <c r="BD353" s="29"/>
      <c r="BE353" s="29"/>
      <c r="BF353" s="29"/>
      <c r="BG353" s="29"/>
      <c r="BH353" s="29"/>
      <c r="BI353" s="29"/>
      <c r="BJ353" s="29"/>
      <c r="BK353" s="29"/>
      <c r="BL353" s="29"/>
      <c r="BM353" s="29"/>
      <c r="BN353" s="29"/>
      <c r="BO353" s="29"/>
      <c r="BP353" s="29"/>
      <c r="BQ353" s="29"/>
      <c r="BR353" s="29"/>
      <c r="BS353" s="29"/>
      <c r="BT353" s="29"/>
      <c r="BU353" s="29"/>
      <c r="BV353" s="29"/>
      <c r="BW353" s="29"/>
      <c r="BX353" s="29"/>
      <c r="BY353" s="29"/>
      <c r="BZ353" s="29"/>
      <c r="CA353" s="29"/>
      <c r="CB353" s="29"/>
      <c r="CC353" s="29"/>
      <c r="CD353" s="29"/>
      <c r="CE353" s="29"/>
      <c r="CF353" s="29"/>
      <c r="CG353" s="29"/>
      <c r="CH353" s="29"/>
      <c r="CI353" s="29"/>
      <c r="CJ353" s="29"/>
      <c r="CK353" s="29"/>
      <c r="CL353" s="29"/>
      <c r="CM353" s="29"/>
      <c r="CN353" s="29"/>
      <c r="CO353" s="29"/>
      <c r="CP353" s="29"/>
      <c r="CQ353" s="29"/>
      <c r="CR353" s="29"/>
      <c r="CS353" s="29"/>
      <c r="CT353" s="29"/>
      <c r="CU353" s="29"/>
      <c r="CV353" s="29"/>
      <c r="CW353" s="29"/>
      <c r="CX353" s="29"/>
      <c r="CY353" s="29"/>
      <c r="CZ353" s="29"/>
      <c r="DA353" s="29"/>
      <c r="DB353" s="29"/>
      <c r="DC353" s="29"/>
      <c r="DD353" s="29"/>
      <c r="DE353" s="29"/>
      <c r="DF353" s="29"/>
      <c r="DG353" s="29"/>
      <c r="DH353" s="29"/>
      <c r="DI353" s="29"/>
      <c r="DJ353" s="29"/>
      <c r="DK353" s="29"/>
      <c r="DL353" s="29"/>
      <c r="DM353" s="29"/>
      <c r="DN353" s="29"/>
      <c r="DO353" s="29"/>
      <c r="DP353" s="29"/>
      <c r="DQ353" s="29"/>
      <c r="DR353" s="29"/>
      <c r="DS353" s="29"/>
      <c r="DT353" s="29"/>
      <c r="DU353" s="29"/>
      <c r="DV353" s="29"/>
      <c r="DW353" s="29"/>
      <c r="DX353" s="29"/>
      <c r="DY353" s="29"/>
      <c r="DZ353" s="29"/>
      <c r="EA353" s="29"/>
      <c r="EB353" s="29"/>
      <c r="EC353" s="29"/>
      <c r="ED353" s="29"/>
      <c r="EE353" s="29"/>
      <c r="EF353" s="29"/>
      <c r="EG353" s="29"/>
      <c r="EH353" s="29"/>
      <c r="EI353" s="29"/>
      <c r="EJ353" s="29"/>
      <c r="EK353" s="29"/>
      <c r="EL353" s="29"/>
      <c r="EM353" s="29"/>
      <c r="EN353" s="29"/>
      <c r="EO353" s="29"/>
      <c r="EP353" s="29"/>
      <c r="EQ353" s="29"/>
      <c r="ER353" s="29"/>
      <c r="ES353" s="29"/>
      <c r="ET353" s="29"/>
      <c r="EU353" s="29"/>
      <c r="EV353" s="29"/>
      <c r="EW353" s="29"/>
      <c r="EX353" s="29"/>
      <c r="EY353" s="29"/>
      <c r="EZ353" s="29"/>
      <c r="FA353" s="29"/>
    </row>
    <row r="354" spans="1:157" s="17" customFormat="1" x14ac:dyDescent="0.3">
      <c r="A354" s="27"/>
      <c r="B354" s="28"/>
      <c r="F354" s="19"/>
      <c r="H354" s="24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  <c r="AN354" s="29"/>
      <c r="AO354" s="29"/>
      <c r="AP354" s="29"/>
      <c r="AQ354" s="29"/>
      <c r="AR354" s="29"/>
      <c r="AS354" s="29"/>
      <c r="AT354" s="29"/>
      <c r="AU354" s="29"/>
      <c r="AV354" s="29"/>
      <c r="AW354" s="29"/>
      <c r="AX354" s="29"/>
      <c r="AY354" s="29"/>
      <c r="AZ354" s="29"/>
      <c r="BA354" s="29"/>
      <c r="BB354" s="29"/>
      <c r="BC354" s="29"/>
      <c r="BD354" s="29"/>
      <c r="BE354" s="29"/>
      <c r="BF354" s="29"/>
      <c r="BG354" s="29"/>
      <c r="BH354" s="29"/>
      <c r="BI354" s="29"/>
      <c r="BJ354" s="29"/>
      <c r="BK354" s="29"/>
      <c r="BL354" s="29"/>
      <c r="BM354" s="29"/>
      <c r="BN354" s="29"/>
      <c r="BO354" s="29"/>
      <c r="BP354" s="29"/>
      <c r="BQ354" s="29"/>
      <c r="BR354" s="29"/>
      <c r="BS354" s="29"/>
      <c r="BT354" s="29"/>
      <c r="BU354" s="29"/>
      <c r="BV354" s="29"/>
      <c r="BW354" s="29"/>
      <c r="BX354" s="29"/>
      <c r="BY354" s="29"/>
      <c r="BZ354" s="29"/>
      <c r="CA354" s="29"/>
      <c r="CB354" s="29"/>
      <c r="CC354" s="29"/>
      <c r="CD354" s="29"/>
      <c r="CE354" s="29"/>
      <c r="CF354" s="29"/>
      <c r="CG354" s="29"/>
      <c r="CH354" s="29"/>
      <c r="CI354" s="29"/>
      <c r="CJ354" s="29"/>
      <c r="CK354" s="29"/>
      <c r="CL354" s="29"/>
      <c r="CM354" s="29"/>
      <c r="CN354" s="29"/>
      <c r="CO354" s="29"/>
      <c r="CP354" s="29"/>
      <c r="CQ354" s="29"/>
      <c r="CR354" s="29"/>
      <c r="CS354" s="29"/>
      <c r="CT354" s="29"/>
      <c r="CU354" s="29"/>
      <c r="CV354" s="29"/>
      <c r="CW354" s="29"/>
      <c r="CX354" s="29"/>
      <c r="CY354" s="29"/>
      <c r="CZ354" s="29"/>
      <c r="DA354" s="29"/>
      <c r="DB354" s="29"/>
      <c r="DC354" s="29"/>
      <c r="DD354" s="29"/>
      <c r="DE354" s="29"/>
      <c r="DF354" s="29"/>
      <c r="DG354" s="29"/>
      <c r="DH354" s="29"/>
      <c r="DI354" s="29"/>
      <c r="DJ354" s="29"/>
      <c r="DK354" s="29"/>
      <c r="DL354" s="29"/>
      <c r="DM354" s="29"/>
      <c r="DN354" s="29"/>
      <c r="DO354" s="29"/>
      <c r="DP354" s="29"/>
      <c r="DQ354" s="29"/>
      <c r="DR354" s="29"/>
      <c r="DS354" s="29"/>
      <c r="DT354" s="29"/>
      <c r="DU354" s="29"/>
      <c r="DV354" s="29"/>
      <c r="DW354" s="29"/>
      <c r="DX354" s="29"/>
      <c r="DY354" s="29"/>
      <c r="DZ354" s="29"/>
      <c r="EA354" s="29"/>
      <c r="EB354" s="29"/>
      <c r="EC354" s="29"/>
      <c r="ED354" s="29"/>
      <c r="EE354" s="29"/>
      <c r="EF354" s="29"/>
      <c r="EG354" s="29"/>
      <c r="EH354" s="29"/>
      <c r="EI354" s="29"/>
      <c r="EJ354" s="29"/>
      <c r="EK354" s="29"/>
      <c r="EL354" s="29"/>
      <c r="EM354" s="29"/>
      <c r="EN354" s="29"/>
      <c r="EO354" s="29"/>
      <c r="EP354" s="29"/>
      <c r="EQ354" s="29"/>
      <c r="ER354" s="29"/>
      <c r="ES354" s="29"/>
      <c r="ET354" s="29"/>
      <c r="EU354" s="29"/>
      <c r="EV354" s="29"/>
      <c r="EW354" s="29"/>
      <c r="EX354" s="29"/>
      <c r="EY354" s="29"/>
      <c r="EZ354" s="29"/>
      <c r="FA354" s="29"/>
    </row>
    <row r="355" spans="1:157" s="17" customFormat="1" x14ac:dyDescent="0.3">
      <c r="A355" s="27"/>
      <c r="B355" s="28"/>
      <c r="F355" s="19"/>
      <c r="H355" s="24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  <c r="AM355" s="29"/>
      <c r="AN355" s="29"/>
      <c r="AO355" s="29"/>
      <c r="AP355" s="29"/>
      <c r="AQ355" s="29"/>
      <c r="AR355" s="29"/>
      <c r="AS355" s="29"/>
      <c r="AT355" s="29"/>
      <c r="AU355" s="29"/>
      <c r="AV355" s="29"/>
      <c r="AW355" s="29"/>
      <c r="AX355" s="29"/>
      <c r="AY355" s="29"/>
      <c r="AZ355" s="29"/>
      <c r="BA355" s="29"/>
      <c r="BB355" s="29"/>
      <c r="BC355" s="29"/>
      <c r="BD355" s="29"/>
      <c r="BE355" s="29"/>
      <c r="BF355" s="29"/>
      <c r="BG355" s="29"/>
      <c r="BH355" s="29"/>
      <c r="BI355" s="29"/>
      <c r="BJ355" s="29"/>
      <c r="BK355" s="29"/>
      <c r="BL355" s="29"/>
      <c r="BM355" s="29"/>
      <c r="BN355" s="29"/>
      <c r="BO355" s="29"/>
      <c r="BP355" s="29"/>
      <c r="BQ355" s="29"/>
      <c r="BR355" s="29"/>
      <c r="BS355" s="29"/>
      <c r="BT355" s="29"/>
      <c r="BU355" s="29"/>
      <c r="BV355" s="29"/>
      <c r="BW355" s="29"/>
      <c r="BX355" s="29"/>
      <c r="BY355" s="29"/>
      <c r="BZ355" s="29"/>
      <c r="CA355" s="29"/>
      <c r="CB355" s="29"/>
      <c r="CC355" s="29"/>
      <c r="CD355" s="29"/>
      <c r="CE355" s="29"/>
      <c r="CF355" s="29"/>
      <c r="CG355" s="29"/>
      <c r="CH355" s="29"/>
      <c r="CI355" s="29"/>
      <c r="CJ355" s="29"/>
      <c r="CK355" s="29"/>
      <c r="CL355" s="29"/>
      <c r="CM355" s="29"/>
      <c r="CN355" s="29"/>
      <c r="CO355" s="29"/>
      <c r="CP355" s="29"/>
      <c r="CQ355" s="29"/>
      <c r="CR355" s="29"/>
      <c r="CS355" s="29"/>
      <c r="CT355" s="29"/>
      <c r="CU355" s="29"/>
      <c r="CV355" s="29"/>
      <c r="CW355" s="29"/>
      <c r="CX355" s="29"/>
      <c r="CY355" s="29"/>
      <c r="CZ355" s="29"/>
      <c r="DA355" s="29"/>
      <c r="DB355" s="29"/>
      <c r="DC355" s="29"/>
      <c r="DD355" s="29"/>
      <c r="DE355" s="29"/>
      <c r="DF355" s="29"/>
      <c r="DG355" s="29"/>
      <c r="DH355" s="29"/>
      <c r="DI355" s="29"/>
      <c r="DJ355" s="29"/>
      <c r="DK355" s="29"/>
      <c r="DL355" s="29"/>
      <c r="DM355" s="29"/>
      <c r="DN355" s="29"/>
      <c r="DO355" s="29"/>
      <c r="DP355" s="29"/>
      <c r="DQ355" s="29"/>
      <c r="DR355" s="29"/>
      <c r="DS355" s="29"/>
      <c r="DT355" s="29"/>
      <c r="DU355" s="29"/>
      <c r="DV355" s="29"/>
      <c r="DW355" s="29"/>
      <c r="DX355" s="29"/>
      <c r="DY355" s="29"/>
      <c r="DZ355" s="29"/>
      <c r="EA355" s="29"/>
      <c r="EB355" s="29"/>
      <c r="EC355" s="29"/>
      <c r="ED355" s="29"/>
      <c r="EE355" s="29"/>
      <c r="EF355" s="29"/>
      <c r="EG355" s="29"/>
      <c r="EH355" s="29"/>
      <c r="EI355" s="29"/>
      <c r="EJ355" s="29"/>
      <c r="EK355" s="29"/>
      <c r="EL355" s="29"/>
      <c r="EM355" s="29"/>
      <c r="EN355" s="29"/>
      <c r="EO355" s="29"/>
      <c r="EP355" s="29"/>
      <c r="EQ355" s="29"/>
      <c r="ER355" s="29"/>
      <c r="ES355" s="29"/>
      <c r="ET355" s="29"/>
      <c r="EU355" s="29"/>
      <c r="EV355" s="29"/>
      <c r="EW355" s="29"/>
      <c r="EX355" s="29"/>
      <c r="EY355" s="29"/>
      <c r="EZ355" s="29"/>
      <c r="FA355" s="29"/>
    </row>
    <row r="356" spans="1:157" s="17" customFormat="1" x14ac:dyDescent="0.3">
      <c r="A356" s="27"/>
      <c r="B356" s="28"/>
      <c r="F356" s="19"/>
      <c r="H356" s="24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29"/>
      <c r="AL356" s="29"/>
      <c r="AM356" s="29"/>
      <c r="AN356" s="29"/>
      <c r="AO356" s="29"/>
      <c r="AP356" s="29"/>
      <c r="AQ356" s="29"/>
      <c r="AR356" s="29"/>
      <c r="AS356" s="29"/>
      <c r="AT356" s="29"/>
      <c r="AU356" s="29"/>
      <c r="AV356" s="29"/>
      <c r="AW356" s="29"/>
      <c r="AX356" s="29"/>
      <c r="AY356" s="29"/>
      <c r="AZ356" s="29"/>
      <c r="BA356" s="29"/>
      <c r="BB356" s="29"/>
      <c r="BC356" s="29"/>
      <c r="BD356" s="29"/>
      <c r="BE356" s="29"/>
      <c r="BF356" s="29"/>
      <c r="BG356" s="29"/>
      <c r="BH356" s="29"/>
      <c r="BI356" s="29"/>
      <c r="BJ356" s="29"/>
      <c r="BK356" s="29"/>
      <c r="BL356" s="29"/>
      <c r="BM356" s="29"/>
      <c r="BN356" s="29"/>
      <c r="BO356" s="29"/>
      <c r="BP356" s="29"/>
      <c r="BQ356" s="29"/>
      <c r="BR356" s="29"/>
      <c r="BS356" s="29"/>
      <c r="BT356" s="29"/>
      <c r="BU356" s="29"/>
      <c r="BV356" s="29"/>
      <c r="BW356" s="29"/>
      <c r="BX356" s="29"/>
      <c r="BY356" s="29"/>
      <c r="BZ356" s="29"/>
      <c r="CA356" s="29"/>
      <c r="CB356" s="29"/>
      <c r="CC356" s="29"/>
      <c r="CD356" s="29"/>
      <c r="CE356" s="29"/>
      <c r="CF356" s="29"/>
      <c r="CG356" s="29"/>
      <c r="CH356" s="29"/>
      <c r="CI356" s="29"/>
      <c r="CJ356" s="29"/>
      <c r="CK356" s="29"/>
      <c r="CL356" s="29"/>
      <c r="CM356" s="29"/>
      <c r="CN356" s="29"/>
      <c r="CO356" s="29"/>
      <c r="CP356" s="29"/>
      <c r="CQ356" s="29"/>
      <c r="CR356" s="29"/>
      <c r="CS356" s="29"/>
      <c r="CT356" s="29"/>
      <c r="CU356" s="29"/>
      <c r="CV356" s="29"/>
      <c r="CW356" s="29"/>
      <c r="CX356" s="29"/>
      <c r="CY356" s="29"/>
      <c r="CZ356" s="29"/>
      <c r="DA356" s="29"/>
      <c r="DB356" s="29"/>
      <c r="DC356" s="29"/>
      <c r="DD356" s="29"/>
      <c r="DE356" s="29"/>
      <c r="DF356" s="29"/>
      <c r="DG356" s="29"/>
      <c r="DH356" s="29"/>
      <c r="DI356" s="29"/>
      <c r="DJ356" s="29"/>
      <c r="DK356" s="29"/>
      <c r="DL356" s="29"/>
      <c r="DM356" s="29"/>
      <c r="DN356" s="29"/>
      <c r="DO356" s="29"/>
      <c r="DP356" s="29"/>
      <c r="DQ356" s="29"/>
      <c r="DR356" s="29"/>
      <c r="DS356" s="29"/>
      <c r="DT356" s="29"/>
      <c r="DU356" s="29"/>
      <c r="DV356" s="29"/>
      <c r="DW356" s="29"/>
      <c r="DX356" s="29"/>
      <c r="DY356" s="29"/>
      <c r="DZ356" s="29"/>
      <c r="EA356" s="29"/>
      <c r="EB356" s="29"/>
      <c r="EC356" s="29"/>
      <c r="ED356" s="29"/>
      <c r="EE356" s="29"/>
      <c r="EF356" s="29"/>
      <c r="EG356" s="29"/>
      <c r="EH356" s="29"/>
      <c r="EI356" s="29"/>
      <c r="EJ356" s="29"/>
      <c r="EK356" s="29"/>
      <c r="EL356" s="29"/>
      <c r="EM356" s="29"/>
      <c r="EN356" s="29"/>
      <c r="EO356" s="29"/>
      <c r="EP356" s="29"/>
      <c r="EQ356" s="29"/>
      <c r="ER356" s="29"/>
      <c r="ES356" s="29"/>
      <c r="ET356" s="29"/>
      <c r="EU356" s="29"/>
      <c r="EV356" s="29"/>
      <c r="EW356" s="29"/>
      <c r="EX356" s="29"/>
      <c r="EY356" s="29"/>
      <c r="EZ356" s="29"/>
      <c r="FA356" s="29"/>
    </row>
    <row r="357" spans="1:157" s="17" customFormat="1" x14ac:dyDescent="0.3">
      <c r="A357" s="27"/>
      <c r="B357" s="28"/>
      <c r="F357" s="19"/>
      <c r="H357" s="24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  <c r="AM357" s="29"/>
      <c r="AN357" s="29"/>
      <c r="AO357" s="29"/>
      <c r="AP357" s="29"/>
      <c r="AQ357" s="29"/>
      <c r="AR357" s="29"/>
      <c r="AS357" s="29"/>
      <c r="AT357" s="29"/>
      <c r="AU357" s="29"/>
      <c r="AV357" s="29"/>
      <c r="AW357" s="29"/>
      <c r="AX357" s="29"/>
      <c r="AY357" s="29"/>
      <c r="AZ357" s="29"/>
      <c r="BA357" s="29"/>
      <c r="BB357" s="29"/>
      <c r="BC357" s="29"/>
      <c r="BD357" s="29"/>
      <c r="BE357" s="29"/>
      <c r="BF357" s="29"/>
      <c r="BG357" s="29"/>
      <c r="BH357" s="29"/>
      <c r="BI357" s="29"/>
      <c r="BJ357" s="29"/>
      <c r="BK357" s="29"/>
      <c r="BL357" s="29"/>
      <c r="BM357" s="29"/>
      <c r="BN357" s="29"/>
      <c r="BO357" s="29"/>
      <c r="BP357" s="29"/>
      <c r="BQ357" s="29"/>
      <c r="BR357" s="29"/>
      <c r="BS357" s="29"/>
      <c r="BT357" s="29"/>
      <c r="BU357" s="29"/>
      <c r="BV357" s="29"/>
      <c r="BW357" s="29"/>
      <c r="BX357" s="29"/>
      <c r="BY357" s="29"/>
      <c r="BZ357" s="29"/>
      <c r="CA357" s="29"/>
      <c r="CB357" s="29"/>
      <c r="CC357" s="29"/>
      <c r="CD357" s="29"/>
      <c r="CE357" s="29"/>
      <c r="CF357" s="29"/>
      <c r="CG357" s="29"/>
      <c r="CH357" s="29"/>
      <c r="CI357" s="29"/>
      <c r="CJ357" s="29"/>
      <c r="CK357" s="29"/>
      <c r="CL357" s="29"/>
      <c r="CM357" s="29"/>
      <c r="CN357" s="29"/>
      <c r="CO357" s="29"/>
      <c r="CP357" s="29"/>
      <c r="CQ357" s="29"/>
      <c r="CR357" s="29"/>
      <c r="CS357" s="29"/>
      <c r="CT357" s="29"/>
      <c r="CU357" s="29"/>
      <c r="CV357" s="29"/>
      <c r="CW357" s="29"/>
      <c r="CX357" s="29"/>
      <c r="CY357" s="29"/>
      <c r="CZ357" s="29"/>
      <c r="DA357" s="29"/>
      <c r="DB357" s="29"/>
      <c r="DC357" s="29"/>
      <c r="DD357" s="29"/>
      <c r="DE357" s="29"/>
      <c r="DF357" s="29"/>
      <c r="DG357" s="29"/>
      <c r="DH357" s="29"/>
      <c r="DI357" s="29"/>
      <c r="DJ357" s="29"/>
      <c r="DK357" s="29"/>
      <c r="DL357" s="29"/>
      <c r="DM357" s="29"/>
      <c r="DN357" s="29"/>
      <c r="DO357" s="29"/>
      <c r="DP357" s="29"/>
      <c r="DQ357" s="29"/>
      <c r="DR357" s="29"/>
      <c r="DS357" s="29"/>
      <c r="DT357" s="29"/>
      <c r="DU357" s="29"/>
      <c r="DV357" s="29"/>
      <c r="DW357" s="29"/>
      <c r="DX357" s="29"/>
      <c r="DY357" s="29"/>
      <c r="DZ357" s="29"/>
      <c r="EA357" s="29"/>
      <c r="EB357" s="29"/>
      <c r="EC357" s="29"/>
      <c r="ED357" s="29"/>
      <c r="EE357" s="29"/>
      <c r="EF357" s="29"/>
      <c r="EG357" s="29"/>
      <c r="EH357" s="29"/>
      <c r="EI357" s="29"/>
      <c r="EJ357" s="29"/>
      <c r="EK357" s="29"/>
      <c r="EL357" s="29"/>
      <c r="EM357" s="29"/>
      <c r="EN357" s="29"/>
      <c r="EO357" s="29"/>
      <c r="EP357" s="29"/>
      <c r="EQ357" s="29"/>
      <c r="ER357" s="29"/>
      <c r="ES357" s="29"/>
      <c r="ET357" s="29"/>
      <c r="EU357" s="29"/>
      <c r="EV357" s="29"/>
      <c r="EW357" s="29"/>
      <c r="EX357" s="29"/>
      <c r="EY357" s="29"/>
      <c r="EZ357" s="29"/>
      <c r="FA357" s="29"/>
    </row>
    <row r="358" spans="1:157" s="17" customFormat="1" x14ac:dyDescent="0.3">
      <c r="A358" s="27"/>
      <c r="B358" s="28"/>
      <c r="F358" s="19"/>
      <c r="H358" s="24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  <c r="AM358" s="29"/>
      <c r="AN358" s="29"/>
      <c r="AO358" s="29"/>
      <c r="AP358" s="29"/>
      <c r="AQ358" s="29"/>
      <c r="AR358" s="29"/>
      <c r="AS358" s="29"/>
      <c r="AT358" s="29"/>
      <c r="AU358" s="29"/>
      <c r="AV358" s="29"/>
      <c r="AW358" s="29"/>
      <c r="AX358" s="29"/>
      <c r="AY358" s="29"/>
      <c r="AZ358" s="29"/>
      <c r="BA358" s="29"/>
      <c r="BB358" s="29"/>
      <c r="BC358" s="29"/>
      <c r="BD358" s="29"/>
      <c r="BE358" s="29"/>
      <c r="BF358" s="29"/>
      <c r="BG358" s="29"/>
      <c r="BH358" s="29"/>
      <c r="BI358" s="29"/>
      <c r="BJ358" s="29"/>
      <c r="BK358" s="29"/>
      <c r="BL358" s="29"/>
      <c r="BM358" s="29"/>
      <c r="BN358" s="29"/>
      <c r="BO358" s="29"/>
      <c r="BP358" s="29"/>
      <c r="BQ358" s="29"/>
      <c r="BR358" s="29"/>
      <c r="BS358" s="29"/>
      <c r="BT358" s="29"/>
      <c r="BU358" s="29"/>
      <c r="BV358" s="29"/>
      <c r="BW358" s="29"/>
      <c r="BX358" s="29"/>
      <c r="BY358" s="29"/>
      <c r="BZ358" s="29"/>
      <c r="CA358" s="29"/>
      <c r="CB358" s="29"/>
      <c r="CC358" s="29"/>
      <c r="CD358" s="29"/>
      <c r="CE358" s="29"/>
      <c r="CF358" s="29"/>
      <c r="CG358" s="29"/>
      <c r="CH358" s="29"/>
      <c r="CI358" s="29"/>
      <c r="CJ358" s="29"/>
      <c r="CK358" s="29"/>
      <c r="CL358" s="29"/>
      <c r="CM358" s="29"/>
      <c r="CN358" s="29"/>
      <c r="CO358" s="29"/>
      <c r="CP358" s="29"/>
      <c r="CQ358" s="29"/>
      <c r="CR358" s="29"/>
      <c r="CS358" s="29"/>
      <c r="CT358" s="29"/>
      <c r="CU358" s="29"/>
      <c r="CV358" s="29"/>
      <c r="CW358" s="29"/>
      <c r="CX358" s="29"/>
      <c r="CY358" s="29"/>
      <c r="CZ358" s="29"/>
      <c r="DA358" s="29"/>
      <c r="DB358" s="29"/>
      <c r="DC358" s="29"/>
      <c r="DD358" s="29"/>
      <c r="DE358" s="29"/>
      <c r="DF358" s="29"/>
      <c r="DG358" s="29"/>
      <c r="DH358" s="29"/>
      <c r="DI358" s="29"/>
      <c r="DJ358" s="29"/>
      <c r="DK358" s="29"/>
      <c r="DL358" s="29"/>
      <c r="DM358" s="29"/>
      <c r="DN358" s="29"/>
      <c r="DO358" s="29"/>
      <c r="DP358" s="29"/>
      <c r="DQ358" s="29"/>
      <c r="DR358" s="29"/>
      <c r="DS358" s="29"/>
      <c r="DT358" s="29"/>
      <c r="DU358" s="29"/>
      <c r="DV358" s="29"/>
      <c r="DW358" s="29"/>
      <c r="DX358" s="29"/>
      <c r="DY358" s="29"/>
      <c r="DZ358" s="29"/>
      <c r="EA358" s="29"/>
      <c r="EB358" s="29"/>
      <c r="EC358" s="29"/>
      <c r="ED358" s="29"/>
      <c r="EE358" s="29"/>
      <c r="EF358" s="29"/>
      <c r="EG358" s="29"/>
      <c r="EH358" s="29"/>
      <c r="EI358" s="29"/>
      <c r="EJ358" s="29"/>
      <c r="EK358" s="29"/>
      <c r="EL358" s="29"/>
      <c r="EM358" s="29"/>
      <c r="EN358" s="29"/>
      <c r="EO358" s="29"/>
      <c r="EP358" s="29"/>
      <c r="EQ358" s="29"/>
      <c r="ER358" s="29"/>
      <c r="ES358" s="29"/>
      <c r="ET358" s="29"/>
      <c r="EU358" s="29"/>
      <c r="EV358" s="29"/>
      <c r="EW358" s="29"/>
      <c r="EX358" s="29"/>
      <c r="EY358" s="29"/>
      <c r="EZ358" s="29"/>
      <c r="FA358" s="29"/>
    </row>
  </sheetData>
  <autoFilter ref="A1:H1">
    <sortState ref="A2:H101">
      <sortCondition ref="C1"/>
    </sortState>
  </autoFilter>
  <conditionalFormatting sqref="A1:A1048576">
    <cfRule type="duplicateValues" dxfId="22" priority="13"/>
  </conditionalFormatting>
  <conditionalFormatting sqref="C27:C32">
    <cfRule type="duplicateValues" dxfId="21" priority="14"/>
  </conditionalFormatting>
  <conditionalFormatting sqref="C33:C43">
    <cfRule type="duplicateValues" dxfId="20" priority="1"/>
  </conditionalFormatting>
  <conditionalFormatting sqref="C44:C58">
    <cfRule type="duplicateValues" dxfId="19" priority="7"/>
  </conditionalFormatting>
  <conditionalFormatting sqref="C59:C80">
    <cfRule type="duplicateValues" dxfId="18" priority="6"/>
  </conditionalFormatting>
  <conditionalFormatting sqref="C81:C97">
    <cfRule type="duplicateValues" dxfId="17" priority="5"/>
  </conditionalFormatting>
  <conditionalFormatting sqref="C98:C115">
    <cfRule type="duplicateValues" dxfId="16" priority="4"/>
  </conditionalFormatting>
  <conditionalFormatting sqref="C116:C137">
    <cfRule type="duplicateValues" dxfId="15" priority="3"/>
  </conditionalFormatting>
  <conditionalFormatting sqref="C138:C160">
    <cfRule type="duplicateValues" dxfId="14" priority="2"/>
  </conditionalFormatting>
  <conditionalFormatting sqref="C161">
    <cfRule type="duplicateValues" dxfId="13" priority="8"/>
  </conditionalFormatting>
  <conditionalFormatting sqref="C162:C166">
    <cfRule type="duplicateValues" dxfId="12" priority="9"/>
  </conditionalFormatting>
  <conditionalFormatting sqref="C167:C210">
    <cfRule type="duplicateValues" dxfId="11" priority="10"/>
  </conditionalFormatting>
  <conditionalFormatting sqref="C211:C222 C224:C247">
    <cfRule type="containsText" dxfId="10" priority="12" operator="containsText" text="вакант">
      <formula>NOT(ISERROR(SEARCH("вакант",C211)))</formula>
    </cfRule>
  </conditionalFormatting>
  <conditionalFormatting sqref="C248:C1048576 C1 C211:C246">
    <cfRule type="duplicateValues" dxfId="9" priority="11"/>
  </conditionalFormatting>
  <pageMargins left="0.7" right="0.7" top="0.75" bottom="0.75" header="0.3" footer="0.3"/>
  <pageSetup paperSize="1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6</vt:i4>
      </vt:variant>
      <vt:variant>
        <vt:lpstr>Іменовані діапазони</vt:lpstr>
      </vt:variant>
      <vt:variant>
        <vt:i4>3</vt:i4>
      </vt:variant>
    </vt:vector>
  </HeadingPairs>
  <TitlesOfParts>
    <vt:vector size="9" baseType="lpstr">
      <vt:lpstr>Основний</vt:lpstr>
      <vt:lpstr>Settings</vt:lpstr>
      <vt:lpstr>перевірки</vt:lpstr>
      <vt:lpstr>Перевірка</vt:lpstr>
      <vt:lpstr>Аркуш1</vt:lpstr>
      <vt:lpstr>Алфавітки</vt:lpstr>
      <vt:lpstr>Алфавітки!Область_друку</vt:lpstr>
      <vt:lpstr>Основний!Область_друку</vt:lpstr>
      <vt:lpstr>Перевірка!Область_друку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2025-12-06T13:40:14Z</dcterms:modified>
</cp:coreProperties>
</file>