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-120" yWindow="-120" windowWidth="29040" windowHeight="17520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</externalReferences>
  <definedNames>
    <definedName name="_xlnm._FilterDatabase" localSheetId="5" hidden="1">Алфавітки!$A$1:$H$1</definedName>
    <definedName name="_xlnm._FilterDatabase" localSheetId="0" hidden="1">Основний!$A$11:$AH$184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4" i="4" l="1"/>
  <c r="Z63" i="4"/>
  <c r="Z62" i="4"/>
  <c r="Z61" i="4"/>
  <c r="Z60" i="4"/>
  <c r="Z59" i="4"/>
  <c r="Z58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43" i="4"/>
  <c r="Z42" i="4"/>
  <c r="Z41" i="4"/>
  <c r="Z40" i="4"/>
  <c r="Z39" i="4"/>
  <c r="Z38" i="4"/>
  <c r="Z37" i="4"/>
  <c r="Z36" i="4"/>
  <c r="Z35" i="4"/>
  <c r="Z34" i="4"/>
  <c r="Z33" i="4"/>
  <c r="Z32" i="4"/>
  <c r="Z31" i="4"/>
  <c r="Z30" i="4"/>
  <c r="Z29" i="4"/>
  <c r="Z28" i="4"/>
  <c r="Z27" i="4"/>
  <c r="Z26" i="4"/>
  <c r="Z25" i="4"/>
  <c r="Z24" i="4"/>
  <c r="Z23" i="4"/>
  <c r="Z14" i="4" l="1"/>
  <c r="Z12" i="4"/>
  <c r="Z16" i="4"/>
  <c r="Z21" i="4"/>
  <c r="Z22" i="4"/>
  <c r="Z19" i="4"/>
  <c r="Z18" i="4"/>
  <c r="Z17" i="4"/>
  <c r="Z15" i="4" l="1"/>
  <c r="Z13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20" i="4" l="1"/>
  <c r="H22" i="4" l="1" a="1"/>
  <c r="H22" i="4" s="1"/>
  <c r="H13" i="4" a="1"/>
  <c r="H13" i="4" s="1"/>
  <c r="H17" i="4" a="1"/>
  <c r="H17" i="4" s="1"/>
  <c r="H12" i="4" a="1"/>
  <c r="H12" i="4" s="1"/>
  <c r="H19" i="4" a="1"/>
  <c r="H19" i="4" s="1"/>
  <c r="H23" i="4" a="1"/>
  <c r="H23" i="4" s="1"/>
  <c r="H20" i="4" a="1"/>
  <c r="H20" i="4" s="1"/>
  <c r="H21" i="4" a="1"/>
  <c r="H21" i="4" s="1"/>
  <c r="H16" i="4" a="1"/>
  <c r="H16" i="4" s="1"/>
  <c r="H18" i="4" a="1"/>
  <c r="H18" i="4" s="1"/>
  <c r="H15" i="4" a="1"/>
  <c r="H15" i="4" s="1"/>
  <c r="H24" i="4" a="1"/>
  <c r="H24" i="4" s="1"/>
  <c r="H25" i="4" a="1"/>
  <c r="H25" i="4" s="1"/>
  <c r="H26" i="4" a="1"/>
  <c r="H26" i="4" s="1"/>
  <c r="H27" i="4" a="1"/>
  <c r="H27" i="4" s="1"/>
  <c r="H28" i="4" a="1"/>
  <c r="H28" i="4" s="1"/>
  <c r="H29" i="4" a="1"/>
  <c r="H29" i="4" s="1"/>
  <c r="H30" i="4" a="1"/>
  <c r="H30" i="4" s="1"/>
  <c r="H31" i="4" a="1"/>
  <c r="H31" i="4" s="1"/>
  <c r="H32" i="4" a="1"/>
  <c r="H32" i="4" s="1"/>
  <c r="H33" i="4" a="1"/>
  <c r="H33" i="4" s="1"/>
  <c r="H34" i="4" a="1"/>
  <c r="H34" i="4" s="1"/>
  <c r="H35" i="4" a="1"/>
  <c r="H35" i="4" s="1"/>
  <c r="H36" i="4" a="1"/>
  <c r="H36" i="4" s="1"/>
  <c r="H37" i="4" a="1"/>
  <c r="H37" i="4" s="1"/>
  <c r="H38" i="4" a="1"/>
  <c r="H38" i="4" s="1"/>
  <c r="H39" i="4" a="1"/>
  <c r="H39" i="4" s="1"/>
  <c r="H40" i="4" a="1"/>
  <c r="H40" i="4" s="1"/>
  <c r="H41" i="4" a="1"/>
  <c r="H41" i="4" s="1"/>
  <c r="H42" i="4" a="1"/>
  <c r="H42" i="4" s="1"/>
  <c r="H43" i="4" a="1"/>
  <c r="H43" i="4" s="1"/>
  <c r="H44" i="4" a="1"/>
  <c r="H44" i="4" s="1"/>
  <c r="H45" i="4" a="1"/>
  <c r="H45" i="4" s="1"/>
  <c r="H46" i="4" a="1"/>
  <c r="H46" i="4" s="1"/>
  <c r="H47" i="4" a="1"/>
  <c r="H47" i="4" s="1"/>
  <c r="H48" i="4" a="1"/>
  <c r="H48" i="4" s="1"/>
  <c r="H49" i="4" a="1"/>
  <c r="H49" i="4" s="1"/>
  <c r="H50" i="4" a="1"/>
  <c r="H50" i="4" s="1"/>
  <c r="H51" i="4" a="1"/>
  <c r="H51" i="4" s="1"/>
  <c r="H52" i="4" a="1"/>
  <c r="H52" i="4" s="1"/>
  <c r="H53" i="4" a="1"/>
  <c r="H53" i="4" s="1"/>
  <c r="H54" i="4" a="1"/>
  <c r="H54" i="4" s="1"/>
  <c r="H55" i="4" a="1"/>
  <c r="H55" i="4" s="1"/>
  <c r="H56" i="4" a="1"/>
  <c r="H56" i="4" s="1"/>
  <c r="H57" i="4" a="1"/>
  <c r="H57" i="4" s="1"/>
  <c r="H58" i="4" a="1"/>
  <c r="H58" i="4" s="1"/>
  <c r="H59" i="4" a="1"/>
  <c r="H59" i="4" s="1"/>
  <c r="H60" i="4" a="1"/>
  <c r="H60" i="4" s="1"/>
  <c r="H61" i="4" a="1"/>
  <c r="H61" i="4" s="1"/>
  <c r="H62" i="4" a="1"/>
  <c r="H62" i="4" s="1"/>
  <c r="H63" i="4" a="1"/>
  <c r="H63" i="4" s="1"/>
  <c r="H64" i="4" a="1"/>
  <c r="H64" i="4" s="1"/>
  <c r="H65" i="4" a="1"/>
  <c r="H65" i="4" s="1"/>
  <c r="H66" i="4" a="1"/>
  <c r="H66" i="4"/>
  <c r="H67" i="4" a="1"/>
  <c r="H67" i="4" s="1"/>
  <c r="H68" i="4" a="1"/>
  <c r="H68" i="4" s="1"/>
  <c r="H69" i="4" a="1"/>
  <c r="H69" i="4" s="1"/>
  <c r="H70" i="4" a="1"/>
  <c r="H70" i="4" s="1"/>
  <c r="H71" i="4" a="1"/>
  <c r="H71" i="4"/>
  <c r="H72" i="4" a="1"/>
  <c r="H72" i="4"/>
  <c r="H73" i="4" a="1"/>
  <c r="H73" i="4" s="1"/>
  <c r="H74" i="4" a="1"/>
  <c r="H74" i="4" s="1"/>
  <c r="H75" i="4" a="1"/>
  <c r="H75" i="4" s="1"/>
  <c r="H76" i="4" a="1"/>
  <c r="H76" i="4" s="1"/>
  <c r="H77" i="4" a="1"/>
  <c r="H77" i="4" s="1"/>
  <c r="H78" i="4" a="1"/>
  <c r="H78" i="4" s="1"/>
  <c r="H79" i="4" a="1"/>
  <c r="H79" i="4" s="1"/>
  <c r="H80" i="4" a="1"/>
  <c r="H80" i="4" s="1"/>
  <c r="H81" i="4" a="1"/>
  <c r="H81" i="4" s="1"/>
  <c r="H82" i="4" a="1"/>
  <c r="H82" i="4" s="1"/>
  <c r="H83" i="4" a="1"/>
  <c r="H83" i="4" s="1"/>
  <c r="H84" i="4" a="1"/>
  <c r="H84" i="4" s="1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/>
  <c r="H115" i="4" a="1"/>
  <c r="H115" i="4" s="1"/>
  <c r="H116" i="4" a="1"/>
  <c r="H116" i="4" s="1"/>
  <c r="H117" i="4" a="1"/>
  <c r="H117" i="4" s="1"/>
  <c r="H118" i="4" a="1"/>
  <c r="H118" i="4" s="1"/>
  <c r="H119" i="4" a="1"/>
  <c r="H119" i="4"/>
  <c r="H120" i="4" a="1"/>
  <c r="H120" i="4"/>
  <c r="H121" i="4" a="1"/>
  <c r="H121" i="4" s="1"/>
  <c r="H122" i="4" a="1"/>
  <c r="H122" i="4" s="1"/>
  <c r="H123" i="4" a="1"/>
  <c r="H123" i="4" s="1"/>
  <c r="H124" i="4" a="1"/>
  <c r="H124" i="4" s="1"/>
  <c r="H125" i="4" a="1"/>
  <c r="H125" i="4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/>
  <c r="H144" i="4" a="1"/>
  <c r="H144" i="4"/>
  <c r="H145" i="4" a="1"/>
  <c r="H145" i="4" s="1"/>
  <c r="H146" i="4" a="1"/>
  <c r="H146" i="4" s="1"/>
  <c r="H147" i="4" a="1"/>
  <c r="H147" i="4" s="1"/>
  <c r="H148" i="4" a="1"/>
  <c r="H148" i="4" s="1"/>
  <c r="H149" i="4" a="1"/>
  <c r="H149" i="4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/>
  <c r="H157" i="4" a="1"/>
  <c r="H157" i="4" s="1"/>
  <c r="H158" i="4" a="1"/>
  <c r="H158" i="4" s="1"/>
  <c r="H159" i="4" a="1"/>
  <c r="H159" i="4" s="1"/>
  <c r="H160" i="4" a="1"/>
  <c r="H160" i="4" s="1"/>
  <c r="H161" i="4" a="1"/>
  <c r="H161" i="4"/>
  <c r="AG22" i="4"/>
  <c r="AG13" i="4"/>
  <c r="AG17" i="4"/>
  <c r="AG12" i="4"/>
  <c r="AG19" i="4"/>
  <c r="AG23" i="4"/>
  <c r="AG20" i="4"/>
  <c r="AG21" i="4"/>
  <c r="AG16" i="4"/>
  <c r="AG18" i="4"/>
  <c r="AG15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G268" i="4"/>
  <c r="AG269" i="4"/>
  <c r="AG270" i="4"/>
  <c r="AG271" i="4"/>
  <c r="AG272" i="4"/>
  <c r="AG273" i="4"/>
  <c r="AG274" i="4"/>
  <c r="AG275" i="4"/>
  <c r="AG276" i="4"/>
  <c r="AG277" i="4"/>
  <c r="AG278" i="4"/>
  <c r="AG279" i="4"/>
  <c r="AG280" i="4"/>
  <c r="AG281" i="4"/>
  <c r="AG282" i="4"/>
  <c r="AG283" i="4"/>
  <c r="AG284" i="4"/>
  <c r="AG285" i="4"/>
  <c r="AG286" i="4"/>
  <c r="AG287" i="4"/>
  <c r="AG288" i="4"/>
  <c r="AG289" i="4"/>
  <c r="AG290" i="4"/>
  <c r="AG291" i="4"/>
  <c r="AG292" i="4"/>
  <c r="AG293" i="4"/>
  <c r="AG294" i="4"/>
  <c r="AG295" i="4"/>
  <c r="AG296" i="4"/>
  <c r="AG297" i="4"/>
  <c r="AG298" i="4"/>
  <c r="AG299" i="4"/>
  <c r="AG300" i="4"/>
  <c r="AG301" i="4"/>
  <c r="AG302" i="4"/>
  <c r="AG303" i="4"/>
  <c r="AG304" i="4"/>
  <c r="AG305" i="4"/>
  <c r="AG306" i="4"/>
  <c r="AG307" i="4"/>
  <c r="AG308" i="4"/>
  <c r="AG309" i="4"/>
  <c r="AG310" i="4"/>
  <c r="AG311" i="4"/>
  <c r="AG312" i="4"/>
  <c r="AG313" i="4"/>
  <c r="AG314" i="4"/>
  <c r="AG315" i="4"/>
  <c r="AG316" i="4"/>
  <c r="AG317" i="4"/>
  <c r="AG318" i="4"/>
  <c r="AG319" i="4"/>
  <c r="AG320" i="4"/>
  <c r="AG321" i="4"/>
  <c r="AG322" i="4"/>
  <c r="AG323" i="4"/>
  <c r="AG324" i="4"/>
  <c r="AG325" i="4"/>
  <c r="AG326" i="4"/>
  <c r="AG327" i="4"/>
  <c r="AG328" i="4"/>
  <c r="AG329" i="4"/>
  <c r="AG330" i="4"/>
  <c r="AG331" i="4"/>
  <c r="AG332" i="4"/>
  <c r="AG333" i="4"/>
  <c r="AG334" i="4"/>
  <c r="AG335" i="4"/>
  <c r="AG336" i="4"/>
  <c r="AG337" i="4"/>
  <c r="AG338" i="4"/>
  <c r="AG339" i="4"/>
  <c r="AG340" i="4"/>
  <c r="AG341" i="4"/>
  <c r="AG342" i="4"/>
  <c r="AG343" i="4"/>
  <c r="AG344" i="4"/>
  <c r="AG345" i="4"/>
  <c r="AG346" i="4"/>
  <c r="AG347" i="4"/>
  <c r="AG348" i="4"/>
  <c r="AG349" i="4"/>
  <c r="AG350" i="4"/>
  <c r="AG351" i="4"/>
  <c r="AG352" i="4"/>
  <c r="AG353" i="4"/>
  <c r="AG354" i="4"/>
  <c r="AG355" i="4"/>
  <c r="AG356" i="4"/>
  <c r="AG357" i="4"/>
  <c r="AG358" i="4"/>
  <c r="AG359" i="4"/>
  <c r="AG360" i="4"/>
  <c r="AG361" i="4"/>
  <c r="AG362" i="4"/>
  <c r="AG363" i="4"/>
  <c r="AG364" i="4"/>
  <c r="AG365" i="4"/>
  <c r="AG366" i="4"/>
  <c r="AG367" i="4"/>
  <c r="AG368" i="4"/>
  <c r="AG369" i="4"/>
  <c r="AG370" i="4"/>
  <c r="AG371" i="4"/>
  <c r="AG372" i="4"/>
  <c r="AG373" i="4"/>
  <c r="AG374" i="4"/>
  <c r="AG375" i="4"/>
  <c r="AG376" i="4"/>
  <c r="AG377" i="4"/>
  <c r="AG378" i="4"/>
  <c r="AG379" i="4"/>
  <c r="AG380" i="4"/>
  <c r="AG381" i="4"/>
  <c r="AG382" i="4"/>
  <c r="AG383" i="4"/>
  <c r="AG384" i="4"/>
  <c r="AG385" i="4"/>
  <c r="AG386" i="4"/>
  <c r="AG387" i="4"/>
  <c r="AG388" i="4"/>
  <c r="AG389" i="4"/>
  <c r="AG390" i="4"/>
  <c r="AG391" i="4"/>
  <c r="AG392" i="4"/>
  <c r="AG393" i="4"/>
  <c r="AG394" i="4"/>
  <c r="AG395" i="4"/>
  <c r="AG396" i="4"/>
  <c r="AG397" i="4"/>
  <c r="AG398" i="4"/>
  <c r="AG399" i="4"/>
  <c r="AG400" i="4"/>
  <c r="AG401" i="4"/>
  <c r="AG402" i="4"/>
  <c r="AG403" i="4"/>
  <c r="AG404" i="4"/>
  <c r="AG405" i="4"/>
  <c r="AG406" i="4"/>
  <c r="AG407" i="4"/>
  <c r="AG408" i="4"/>
  <c r="AG409" i="4"/>
  <c r="AG410" i="4"/>
  <c r="AG411" i="4"/>
  <c r="AG412" i="4"/>
  <c r="AG413" i="4"/>
  <c r="AG414" i="4"/>
  <c r="AG415" i="4"/>
  <c r="AG416" i="4"/>
  <c r="AG417" i="4"/>
  <c r="AG418" i="4"/>
  <c r="AG419" i="4"/>
  <c r="AG420" i="4"/>
  <c r="AG421" i="4"/>
  <c r="AG422" i="4"/>
  <c r="AG423" i="4"/>
  <c r="AG424" i="4"/>
  <c r="AG425" i="4"/>
  <c r="AG426" i="4"/>
  <c r="AG427" i="4"/>
  <c r="AG428" i="4"/>
  <c r="AG429" i="4"/>
  <c r="AG430" i="4"/>
  <c r="AG431" i="4"/>
  <c r="AG432" i="4"/>
  <c r="AG433" i="4"/>
  <c r="AG434" i="4"/>
  <c r="AG435" i="4"/>
  <c r="AG436" i="4"/>
  <c r="AG437" i="4"/>
  <c r="AG438" i="4"/>
  <c r="AG439" i="4"/>
  <c r="AG440" i="4"/>
  <c r="AG441" i="4"/>
  <c r="AG442" i="4"/>
  <c r="AG443" i="4"/>
  <c r="AG444" i="4"/>
  <c r="AG445" i="4"/>
  <c r="AG446" i="4"/>
  <c r="AG447" i="4"/>
  <c r="AG448" i="4"/>
  <c r="AG449" i="4"/>
  <c r="AG450" i="4"/>
  <c r="AG451" i="4"/>
  <c r="AG452" i="4"/>
  <c r="AG453" i="4"/>
  <c r="AG454" i="4"/>
  <c r="AG455" i="4"/>
  <c r="AG456" i="4"/>
  <c r="AG457" i="4"/>
  <c r="AG458" i="4"/>
  <c r="AG459" i="4"/>
  <c r="AG460" i="4"/>
  <c r="AG461" i="4"/>
  <c r="AG462" i="4"/>
  <c r="AG463" i="4"/>
  <c r="AG464" i="4"/>
  <c r="AG465" i="4"/>
  <c r="AG466" i="4"/>
  <c r="AG467" i="4"/>
  <c r="AG468" i="4"/>
  <c r="AG469" i="4"/>
  <c r="AG470" i="4"/>
  <c r="AG471" i="4"/>
  <c r="AG472" i="4"/>
  <c r="AG473" i="4"/>
  <c r="AG474" i="4"/>
  <c r="AG475" i="4"/>
  <c r="AG476" i="4"/>
  <c r="AG477" i="4"/>
  <c r="AG478" i="4"/>
  <c r="AG479" i="4"/>
  <c r="AG480" i="4"/>
  <c r="AG481" i="4"/>
  <c r="AG482" i="4"/>
  <c r="AG483" i="4"/>
  <c r="AG484" i="4"/>
  <c r="AG485" i="4"/>
  <c r="AG486" i="4"/>
  <c r="AG487" i="4"/>
  <c r="AG488" i="4"/>
  <c r="AG489" i="4"/>
  <c r="AG490" i="4"/>
  <c r="AG491" i="4"/>
  <c r="AG492" i="4"/>
  <c r="AG493" i="4"/>
  <c r="AG494" i="4"/>
  <c r="AG495" i="4"/>
  <c r="AG496" i="4"/>
  <c r="AG497" i="4"/>
  <c r="AG498" i="4"/>
  <c r="AG499" i="4"/>
  <c r="AG500" i="4"/>
  <c r="AG14" i="4"/>
  <c r="AF22" i="4"/>
  <c r="AF13" i="4"/>
  <c r="AF17" i="4"/>
  <c r="AF12" i="4"/>
  <c r="AF19" i="4"/>
  <c r="AF23" i="4"/>
  <c r="AF20" i="4"/>
  <c r="AF21" i="4"/>
  <c r="AF16" i="4"/>
  <c r="AF18" i="4"/>
  <c r="AF15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AF158" i="4"/>
  <c r="AF159" i="4"/>
  <c r="AF160" i="4"/>
  <c r="AF161" i="4"/>
  <c r="AF162" i="4"/>
  <c r="AF163" i="4"/>
  <c r="AF164" i="4"/>
  <c r="AF165" i="4"/>
  <c r="AF166" i="4"/>
  <c r="AF167" i="4"/>
  <c r="AF168" i="4"/>
  <c r="AF169" i="4"/>
  <c r="AF170" i="4"/>
  <c r="AF171" i="4"/>
  <c r="AF172" i="4"/>
  <c r="AF173" i="4"/>
  <c r="AF174" i="4"/>
  <c r="AF175" i="4"/>
  <c r="AF176" i="4"/>
  <c r="AF177" i="4"/>
  <c r="AF178" i="4"/>
  <c r="AF179" i="4"/>
  <c r="AF180" i="4"/>
  <c r="AF181" i="4"/>
  <c r="AF182" i="4"/>
  <c r="AF183" i="4"/>
  <c r="AF184" i="4"/>
  <c r="AF185" i="4"/>
  <c r="AF186" i="4"/>
  <c r="AF187" i="4"/>
  <c r="AF188" i="4"/>
  <c r="AF189" i="4"/>
  <c r="AF190" i="4"/>
  <c r="AF191" i="4"/>
  <c r="AF192" i="4"/>
  <c r="AF193" i="4"/>
  <c r="AF194" i="4"/>
  <c r="AF195" i="4"/>
  <c r="AF196" i="4"/>
  <c r="AF197" i="4"/>
  <c r="AF198" i="4"/>
  <c r="AF199" i="4"/>
  <c r="AF200" i="4"/>
  <c r="AF201" i="4"/>
  <c r="AF202" i="4"/>
  <c r="AF203" i="4"/>
  <c r="AF204" i="4"/>
  <c r="AF205" i="4"/>
  <c r="AF206" i="4"/>
  <c r="AF207" i="4"/>
  <c r="AF208" i="4"/>
  <c r="AF209" i="4"/>
  <c r="AF210" i="4"/>
  <c r="AF211" i="4"/>
  <c r="AF212" i="4"/>
  <c r="AF213" i="4"/>
  <c r="AF214" i="4"/>
  <c r="AF215" i="4"/>
  <c r="AF216" i="4"/>
  <c r="AF217" i="4"/>
  <c r="AF218" i="4"/>
  <c r="AF219" i="4"/>
  <c r="AF220" i="4"/>
  <c r="AF221" i="4"/>
  <c r="AF222" i="4"/>
  <c r="AF223" i="4"/>
  <c r="AF224" i="4"/>
  <c r="AF225" i="4"/>
  <c r="AF226" i="4"/>
  <c r="AF227" i="4"/>
  <c r="AF228" i="4"/>
  <c r="AF229" i="4"/>
  <c r="AF230" i="4"/>
  <c r="AF231" i="4"/>
  <c r="AF232" i="4"/>
  <c r="AF233" i="4"/>
  <c r="AF234" i="4"/>
  <c r="AF235" i="4"/>
  <c r="AF236" i="4"/>
  <c r="AF237" i="4"/>
  <c r="AF238" i="4"/>
  <c r="AF239" i="4"/>
  <c r="AF240" i="4"/>
  <c r="AF241" i="4"/>
  <c r="AF242" i="4"/>
  <c r="AF243" i="4"/>
  <c r="AF244" i="4"/>
  <c r="AF245" i="4"/>
  <c r="AF246" i="4"/>
  <c r="AF247" i="4"/>
  <c r="AF248" i="4"/>
  <c r="AF249" i="4"/>
  <c r="AF250" i="4"/>
  <c r="AF251" i="4"/>
  <c r="AF252" i="4"/>
  <c r="AF253" i="4"/>
  <c r="AF254" i="4"/>
  <c r="AF255" i="4"/>
  <c r="AF256" i="4"/>
  <c r="AF257" i="4"/>
  <c r="AF258" i="4"/>
  <c r="AF259" i="4"/>
  <c r="AF260" i="4"/>
  <c r="AF261" i="4"/>
  <c r="AF262" i="4"/>
  <c r="AF263" i="4"/>
  <c r="AF264" i="4"/>
  <c r="AF265" i="4"/>
  <c r="AF266" i="4"/>
  <c r="AF267" i="4"/>
  <c r="AF268" i="4"/>
  <c r="AF269" i="4"/>
  <c r="AF270" i="4"/>
  <c r="AF271" i="4"/>
  <c r="AF272" i="4"/>
  <c r="AF273" i="4"/>
  <c r="AF274" i="4"/>
  <c r="AF275" i="4"/>
  <c r="AF276" i="4"/>
  <c r="AF277" i="4"/>
  <c r="AF278" i="4"/>
  <c r="AF279" i="4"/>
  <c r="AF280" i="4"/>
  <c r="AF281" i="4"/>
  <c r="AF282" i="4"/>
  <c r="AF283" i="4"/>
  <c r="AF284" i="4"/>
  <c r="AF285" i="4"/>
  <c r="AF286" i="4"/>
  <c r="AF287" i="4"/>
  <c r="AF288" i="4"/>
  <c r="AF289" i="4"/>
  <c r="AF290" i="4"/>
  <c r="AF291" i="4"/>
  <c r="AF292" i="4"/>
  <c r="AF293" i="4"/>
  <c r="AF294" i="4"/>
  <c r="AF295" i="4"/>
  <c r="AF296" i="4"/>
  <c r="AF297" i="4"/>
  <c r="AF298" i="4"/>
  <c r="AF299" i="4"/>
  <c r="AF300" i="4"/>
  <c r="AF301" i="4"/>
  <c r="AF302" i="4"/>
  <c r="AF303" i="4"/>
  <c r="AF304" i="4"/>
  <c r="AF305" i="4"/>
  <c r="AF306" i="4"/>
  <c r="AF307" i="4"/>
  <c r="AF308" i="4"/>
  <c r="AF309" i="4"/>
  <c r="AF310" i="4"/>
  <c r="AF311" i="4"/>
  <c r="AF312" i="4"/>
  <c r="AF313" i="4"/>
  <c r="AF314" i="4"/>
  <c r="AF315" i="4"/>
  <c r="AF316" i="4"/>
  <c r="AF317" i="4"/>
  <c r="AF318" i="4"/>
  <c r="AF319" i="4"/>
  <c r="AF320" i="4"/>
  <c r="AF321" i="4"/>
  <c r="AF322" i="4"/>
  <c r="AF323" i="4"/>
  <c r="AF324" i="4"/>
  <c r="AF325" i="4"/>
  <c r="AF326" i="4"/>
  <c r="AF327" i="4"/>
  <c r="AF328" i="4"/>
  <c r="AF329" i="4"/>
  <c r="AF330" i="4"/>
  <c r="AF331" i="4"/>
  <c r="AF332" i="4"/>
  <c r="AF333" i="4"/>
  <c r="AF334" i="4"/>
  <c r="AF335" i="4"/>
  <c r="AF336" i="4"/>
  <c r="AF337" i="4"/>
  <c r="AF338" i="4"/>
  <c r="AF339" i="4"/>
  <c r="AF340" i="4"/>
  <c r="AF341" i="4"/>
  <c r="AF342" i="4"/>
  <c r="AF343" i="4"/>
  <c r="AF344" i="4"/>
  <c r="AF345" i="4"/>
  <c r="AF346" i="4"/>
  <c r="AF347" i="4"/>
  <c r="AF348" i="4"/>
  <c r="AF349" i="4"/>
  <c r="AF350" i="4"/>
  <c r="AF351" i="4"/>
  <c r="AF352" i="4"/>
  <c r="AF353" i="4"/>
  <c r="AF354" i="4"/>
  <c r="AF355" i="4"/>
  <c r="AF356" i="4"/>
  <c r="AF357" i="4"/>
  <c r="AF358" i="4"/>
  <c r="AF359" i="4"/>
  <c r="AF360" i="4"/>
  <c r="AF361" i="4"/>
  <c r="AF362" i="4"/>
  <c r="AF363" i="4"/>
  <c r="AF364" i="4"/>
  <c r="AF365" i="4"/>
  <c r="AF366" i="4"/>
  <c r="AF367" i="4"/>
  <c r="AF368" i="4"/>
  <c r="AF369" i="4"/>
  <c r="AF370" i="4"/>
  <c r="AF371" i="4"/>
  <c r="AF372" i="4"/>
  <c r="AF373" i="4"/>
  <c r="AF374" i="4"/>
  <c r="AF375" i="4"/>
  <c r="AF376" i="4"/>
  <c r="AF377" i="4"/>
  <c r="AF378" i="4"/>
  <c r="AF379" i="4"/>
  <c r="AF380" i="4"/>
  <c r="AF381" i="4"/>
  <c r="AF382" i="4"/>
  <c r="AF383" i="4"/>
  <c r="AF384" i="4"/>
  <c r="AF385" i="4"/>
  <c r="AF386" i="4"/>
  <c r="AF387" i="4"/>
  <c r="AF388" i="4"/>
  <c r="AF389" i="4"/>
  <c r="AF390" i="4"/>
  <c r="AF391" i="4"/>
  <c r="AF392" i="4"/>
  <c r="AF393" i="4"/>
  <c r="AF394" i="4"/>
  <c r="AF395" i="4"/>
  <c r="AF396" i="4"/>
  <c r="AF397" i="4"/>
  <c r="AF398" i="4"/>
  <c r="AF399" i="4"/>
  <c r="AF400" i="4"/>
  <c r="AF401" i="4"/>
  <c r="AF402" i="4"/>
  <c r="AF403" i="4"/>
  <c r="AF404" i="4"/>
  <c r="AF405" i="4"/>
  <c r="AF406" i="4"/>
  <c r="AF407" i="4"/>
  <c r="AF408" i="4"/>
  <c r="AF409" i="4"/>
  <c r="AF410" i="4"/>
  <c r="AF411" i="4"/>
  <c r="AF412" i="4"/>
  <c r="AF413" i="4"/>
  <c r="AF414" i="4"/>
  <c r="AF415" i="4"/>
  <c r="AF416" i="4"/>
  <c r="AF417" i="4"/>
  <c r="AF418" i="4"/>
  <c r="AF419" i="4"/>
  <c r="AF420" i="4"/>
  <c r="AF421" i="4"/>
  <c r="AF422" i="4"/>
  <c r="AF423" i="4"/>
  <c r="AF424" i="4"/>
  <c r="AF425" i="4"/>
  <c r="AF426" i="4"/>
  <c r="AF427" i="4"/>
  <c r="AF428" i="4"/>
  <c r="AF429" i="4"/>
  <c r="AF430" i="4"/>
  <c r="AF431" i="4"/>
  <c r="AF432" i="4"/>
  <c r="AF433" i="4"/>
  <c r="AF434" i="4"/>
  <c r="AF435" i="4"/>
  <c r="AF436" i="4"/>
  <c r="AF437" i="4"/>
  <c r="AF438" i="4"/>
  <c r="AF439" i="4"/>
  <c r="AF440" i="4"/>
  <c r="AF441" i="4"/>
  <c r="AF442" i="4"/>
  <c r="AF443" i="4"/>
  <c r="AF444" i="4"/>
  <c r="AF445" i="4"/>
  <c r="AF446" i="4"/>
  <c r="AF447" i="4"/>
  <c r="AF448" i="4"/>
  <c r="AF449" i="4"/>
  <c r="AF450" i="4"/>
  <c r="AF451" i="4"/>
  <c r="AF452" i="4"/>
  <c r="AF453" i="4"/>
  <c r="AF454" i="4"/>
  <c r="AF455" i="4"/>
  <c r="AF456" i="4"/>
  <c r="AF457" i="4"/>
  <c r="AF458" i="4"/>
  <c r="AF459" i="4"/>
  <c r="AF460" i="4"/>
  <c r="AF461" i="4"/>
  <c r="AF462" i="4"/>
  <c r="AF463" i="4"/>
  <c r="AF464" i="4"/>
  <c r="AF465" i="4"/>
  <c r="AF466" i="4"/>
  <c r="AF467" i="4"/>
  <c r="AF468" i="4"/>
  <c r="AF469" i="4"/>
  <c r="AF470" i="4"/>
  <c r="AF471" i="4"/>
  <c r="AF472" i="4"/>
  <c r="AF473" i="4"/>
  <c r="AF474" i="4"/>
  <c r="AF475" i="4"/>
  <c r="AF476" i="4"/>
  <c r="AF477" i="4"/>
  <c r="AF478" i="4"/>
  <c r="AF479" i="4"/>
  <c r="AF480" i="4"/>
  <c r="AF481" i="4"/>
  <c r="AF482" i="4"/>
  <c r="AF483" i="4"/>
  <c r="AF484" i="4"/>
  <c r="AF485" i="4"/>
  <c r="AF486" i="4"/>
  <c r="AF487" i="4"/>
  <c r="AF488" i="4"/>
  <c r="AF489" i="4"/>
  <c r="AF490" i="4"/>
  <c r="AF491" i="4"/>
  <c r="AF492" i="4"/>
  <c r="AF493" i="4"/>
  <c r="AF494" i="4"/>
  <c r="AF495" i="4"/>
  <c r="AF496" i="4"/>
  <c r="AF497" i="4"/>
  <c r="AF498" i="4"/>
  <c r="AF499" i="4"/>
  <c r="AF500" i="4"/>
  <c r="AF14" i="4"/>
  <c r="AE22" i="4"/>
  <c r="AE13" i="4"/>
  <c r="AE17" i="4"/>
  <c r="AE12" i="4"/>
  <c r="AE19" i="4"/>
  <c r="AE23" i="4"/>
  <c r="AE20" i="4"/>
  <c r="AE21" i="4"/>
  <c r="AE16" i="4"/>
  <c r="AE18" i="4"/>
  <c r="AE15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E202" i="4"/>
  <c r="AE203" i="4"/>
  <c r="AE204" i="4"/>
  <c r="AE205" i="4"/>
  <c r="AE206" i="4"/>
  <c r="AE207" i="4"/>
  <c r="AE208" i="4"/>
  <c r="AE209" i="4"/>
  <c r="AE210" i="4"/>
  <c r="AE211" i="4"/>
  <c r="AE212" i="4"/>
  <c r="AE213" i="4"/>
  <c r="AE214" i="4"/>
  <c r="AE215" i="4"/>
  <c r="AE216" i="4"/>
  <c r="AE217" i="4"/>
  <c r="AE218" i="4"/>
  <c r="AE219" i="4"/>
  <c r="AE220" i="4"/>
  <c r="AE221" i="4"/>
  <c r="AE222" i="4"/>
  <c r="AE223" i="4"/>
  <c r="AE224" i="4"/>
  <c r="AE225" i="4"/>
  <c r="AE226" i="4"/>
  <c r="AE227" i="4"/>
  <c r="AE228" i="4"/>
  <c r="AE229" i="4"/>
  <c r="AE230" i="4"/>
  <c r="AE231" i="4"/>
  <c r="AE232" i="4"/>
  <c r="AE233" i="4"/>
  <c r="AE234" i="4"/>
  <c r="AE235" i="4"/>
  <c r="AE236" i="4"/>
  <c r="AE237" i="4"/>
  <c r="AE238" i="4"/>
  <c r="AE239" i="4"/>
  <c r="AE240" i="4"/>
  <c r="AE241" i="4"/>
  <c r="AE242" i="4"/>
  <c r="AE243" i="4"/>
  <c r="AE244" i="4"/>
  <c r="AE245" i="4"/>
  <c r="AE246" i="4"/>
  <c r="AE247" i="4"/>
  <c r="AE248" i="4"/>
  <c r="AE249" i="4"/>
  <c r="AE250" i="4"/>
  <c r="AE251" i="4"/>
  <c r="AE252" i="4"/>
  <c r="AE253" i="4"/>
  <c r="AE254" i="4"/>
  <c r="AE255" i="4"/>
  <c r="AE256" i="4"/>
  <c r="AE257" i="4"/>
  <c r="AE258" i="4"/>
  <c r="AE259" i="4"/>
  <c r="AE260" i="4"/>
  <c r="AE261" i="4"/>
  <c r="AE262" i="4"/>
  <c r="AE263" i="4"/>
  <c r="AE264" i="4"/>
  <c r="AE265" i="4"/>
  <c r="AE266" i="4"/>
  <c r="AE267" i="4"/>
  <c r="AE268" i="4"/>
  <c r="AE269" i="4"/>
  <c r="AE270" i="4"/>
  <c r="AE271" i="4"/>
  <c r="AE272" i="4"/>
  <c r="AE273" i="4"/>
  <c r="AE274" i="4"/>
  <c r="AE275" i="4"/>
  <c r="AE276" i="4"/>
  <c r="AE277" i="4"/>
  <c r="AE278" i="4"/>
  <c r="AE279" i="4"/>
  <c r="AE280" i="4"/>
  <c r="AE281" i="4"/>
  <c r="AE282" i="4"/>
  <c r="AE283" i="4"/>
  <c r="AE284" i="4"/>
  <c r="AE285" i="4"/>
  <c r="AE286" i="4"/>
  <c r="AE287" i="4"/>
  <c r="AE288" i="4"/>
  <c r="AE289" i="4"/>
  <c r="AE290" i="4"/>
  <c r="AE291" i="4"/>
  <c r="AE292" i="4"/>
  <c r="AE293" i="4"/>
  <c r="AE294" i="4"/>
  <c r="AE295" i="4"/>
  <c r="AE296" i="4"/>
  <c r="AE297" i="4"/>
  <c r="AE298" i="4"/>
  <c r="AE299" i="4"/>
  <c r="AE300" i="4"/>
  <c r="AE301" i="4"/>
  <c r="AE302" i="4"/>
  <c r="AE303" i="4"/>
  <c r="AE304" i="4"/>
  <c r="AE305" i="4"/>
  <c r="AE306" i="4"/>
  <c r="AE307" i="4"/>
  <c r="AE308" i="4"/>
  <c r="AE309" i="4"/>
  <c r="AE310" i="4"/>
  <c r="AE311" i="4"/>
  <c r="AE312" i="4"/>
  <c r="AE313" i="4"/>
  <c r="AE314" i="4"/>
  <c r="AE315" i="4"/>
  <c r="AE316" i="4"/>
  <c r="AE317" i="4"/>
  <c r="AE318" i="4"/>
  <c r="AE319" i="4"/>
  <c r="AE320" i="4"/>
  <c r="AE321" i="4"/>
  <c r="AE322" i="4"/>
  <c r="AE323" i="4"/>
  <c r="AE324" i="4"/>
  <c r="AE325" i="4"/>
  <c r="AE326" i="4"/>
  <c r="AE327" i="4"/>
  <c r="AE328" i="4"/>
  <c r="AE329" i="4"/>
  <c r="AE330" i="4"/>
  <c r="AE331" i="4"/>
  <c r="AE332" i="4"/>
  <c r="AE333" i="4"/>
  <c r="AE334" i="4"/>
  <c r="AE335" i="4"/>
  <c r="AE336" i="4"/>
  <c r="AE337" i="4"/>
  <c r="AE338" i="4"/>
  <c r="AE339" i="4"/>
  <c r="AE340" i="4"/>
  <c r="AE341" i="4"/>
  <c r="AE342" i="4"/>
  <c r="AE343" i="4"/>
  <c r="AE344" i="4"/>
  <c r="AE345" i="4"/>
  <c r="AE346" i="4"/>
  <c r="AE347" i="4"/>
  <c r="AE348" i="4"/>
  <c r="AE349" i="4"/>
  <c r="AE350" i="4"/>
  <c r="AE351" i="4"/>
  <c r="AE352" i="4"/>
  <c r="AE353" i="4"/>
  <c r="AE354" i="4"/>
  <c r="AE355" i="4"/>
  <c r="AE356" i="4"/>
  <c r="AE357" i="4"/>
  <c r="AE358" i="4"/>
  <c r="AE359" i="4"/>
  <c r="AE360" i="4"/>
  <c r="AE361" i="4"/>
  <c r="AE362" i="4"/>
  <c r="AE363" i="4"/>
  <c r="AE364" i="4"/>
  <c r="AE365" i="4"/>
  <c r="AE366" i="4"/>
  <c r="AE367" i="4"/>
  <c r="AE368" i="4"/>
  <c r="AE369" i="4"/>
  <c r="AE370" i="4"/>
  <c r="AE371" i="4"/>
  <c r="AE372" i="4"/>
  <c r="AE373" i="4"/>
  <c r="AE374" i="4"/>
  <c r="AE375" i="4"/>
  <c r="AE376" i="4"/>
  <c r="AE377" i="4"/>
  <c r="AE378" i="4"/>
  <c r="AE379" i="4"/>
  <c r="AE380" i="4"/>
  <c r="AE381" i="4"/>
  <c r="AE382" i="4"/>
  <c r="AE383" i="4"/>
  <c r="AE384" i="4"/>
  <c r="AE385" i="4"/>
  <c r="AE386" i="4"/>
  <c r="AE387" i="4"/>
  <c r="AE388" i="4"/>
  <c r="AE389" i="4"/>
  <c r="AE390" i="4"/>
  <c r="AE391" i="4"/>
  <c r="AE392" i="4"/>
  <c r="AE393" i="4"/>
  <c r="AE394" i="4"/>
  <c r="AE395" i="4"/>
  <c r="AE396" i="4"/>
  <c r="AE397" i="4"/>
  <c r="AE398" i="4"/>
  <c r="AE399" i="4"/>
  <c r="AE400" i="4"/>
  <c r="AE401" i="4"/>
  <c r="AE402" i="4"/>
  <c r="AE403" i="4"/>
  <c r="AE404" i="4"/>
  <c r="AE405" i="4"/>
  <c r="AE406" i="4"/>
  <c r="AE407" i="4"/>
  <c r="AE408" i="4"/>
  <c r="AE409" i="4"/>
  <c r="AE410" i="4"/>
  <c r="AE411" i="4"/>
  <c r="AE412" i="4"/>
  <c r="AE413" i="4"/>
  <c r="AE414" i="4"/>
  <c r="AE415" i="4"/>
  <c r="AE416" i="4"/>
  <c r="AE417" i="4"/>
  <c r="AE418" i="4"/>
  <c r="AE419" i="4"/>
  <c r="AE420" i="4"/>
  <c r="AE421" i="4"/>
  <c r="AE422" i="4"/>
  <c r="AE423" i="4"/>
  <c r="AE424" i="4"/>
  <c r="AE425" i="4"/>
  <c r="AE426" i="4"/>
  <c r="AE427" i="4"/>
  <c r="AE428" i="4"/>
  <c r="AE429" i="4"/>
  <c r="AE430" i="4"/>
  <c r="AE431" i="4"/>
  <c r="AE432" i="4"/>
  <c r="AE433" i="4"/>
  <c r="AE434" i="4"/>
  <c r="AE435" i="4"/>
  <c r="AE436" i="4"/>
  <c r="AE437" i="4"/>
  <c r="AE438" i="4"/>
  <c r="AE439" i="4"/>
  <c r="AE440" i="4"/>
  <c r="AE441" i="4"/>
  <c r="AE442" i="4"/>
  <c r="AE443" i="4"/>
  <c r="AE444" i="4"/>
  <c r="AE445" i="4"/>
  <c r="AE446" i="4"/>
  <c r="AE447" i="4"/>
  <c r="AE448" i="4"/>
  <c r="AE449" i="4"/>
  <c r="AE450" i="4"/>
  <c r="AE451" i="4"/>
  <c r="AE452" i="4"/>
  <c r="AE453" i="4"/>
  <c r="AE454" i="4"/>
  <c r="AE455" i="4"/>
  <c r="AE456" i="4"/>
  <c r="AE457" i="4"/>
  <c r="AE458" i="4"/>
  <c r="AE459" i="4"/>
  <c r="AE460" i="4"/>
  <c r="AE461" i="4"/>
  <c r="AE462" i="4"/>
  <c r="AE463" i="4"/>
  <c r="AE464" i="4"/>
  <c r="AE465" i="4"/>
  <c r="AE466" i="4"/>
  <c r="AE467" i="4"/>
  <c r="AE468" i="4"/>
  <c r="AE469" i="4"/>
  <c r="AE470" i="4"/>
  <c r="AE471" i="4"/>
  <c r="AE472" i="4"/>
  <c r="AE473" i="4"/>
  <c r="AE474" i="4"/>
  <c r="AE475" i="4"/>
  <c r="AE476" i="4"/>
  <c r="AE477" i="4"/>
  <c r="AE478" i="4"/>
  <c r="AE479" i="4"/>
  <c r="AE480" i="4"/>
  <c r="AE481" i="4"/>
  <c r="AE482" i="4"/>
  <c r="AE483" i="4"/>
  <c r="AE484" i="4"/>
  <c r="AE485" i="4"/>
  <c r="AE486" i="4"/>
  <c r="AE487" i="4"/>
  <c r="AE488" i="4"/>
  <c r="AE489" i="4"/>
  <c r="AE490" i="4"/>
  <c r="AE491" i="4"/>
  <c r="AE492" i="4"/>
  <c r="AE493" i="4"/>
  <c r="AE494" i="4"/>
  <c r="AE495" i="4"/>
  <c r="AE496" i="4"/>
  <c r="AE497" i="4"/>
  <c r="AE498" i="4"/>
  <c r="AE499" i="4"/>
  <c r="AE500" i="4"/>
  <c r="AE14" i="4"/>
  <c r="C1" i="12" l="1"/>
  <c r="C2" i="12"/>
  <c r="C3" i="12"/>
  <c r="C4" i="12"/>
  <c r="C5" i="12"/>
  <c r="C6" i="12"/>
  <c r="C7" i="12"/>
  <c r="C8" i="12"/>
  <c r="C9" i="12"/>
  <c r="C10" i="12"/>
  <c r="C11" i="12"/>
  <c r="C12" i="12"/>
  <c r="H14" i="4" l="1" a="1"/>
  <c r="H14" i="4" s="1"/>
  <c r="C13" i="12" l="1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E20" i="12" l="1"/>
  <c r="E10" i="4" l="1" a="1"/>
  <c r="E10" i="4" s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E2" i="12" l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H10" i="4" l="1"/>
  <c r="AF10" i="4"/>
  <c r="AE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H170" i="6"/>
  <c r="I170" i="6" s="1"/>
  <c r="H169" i="6"/>
  <c r="I169" i="6" s="1"/>
  <c r="H168" i="6"/>
  <c r="H167" i="6"/>
  <c r="H166" i="6"/>
  <c r="H165" i="6"/>
  <c r="H164" i="6"/>
  <c r="H163" i="6"/>
  <c r="H162" i="6"/>
  <c r="H161" i="6"/>
  <c r="H160" i="6"/>
  <c r="H159" i="6"/>
  <c r="I159" i="6" s="1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I144" i="6" s="1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I41" i="6" s="1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G172" i="6" s="1"/>
  <c r="F171" i="6"/>
  <c r="F170" i="6"/>
  <c r="F169" i="6"/>
  <c r="F168" i="6"/>
  <c r="F167" i="6"/>
  <c r="G167" i="6" s="1"/>
  <c r="F166" i="6"/>
  <c r="F165" i="6"/>
  <c r="F164" i="6"/>
  <c r="F163" i="6"/>
  <c r="G163" i="6" s="1"/>
  <c r="F162" i="6"/>
  <c r="F161" i="6"/>
  <c r="F160" i="6"/>
  <c r="F159" i="6"/>
  <c r="F158" i="6"/>
  <c r="G158" i="6" s="1"/>
  <c r="F157" i="6"/>
  <c r="F156" i="6"/>
  <c r="F155" i="6"/>
  <c r="F154" i="6"/>
  <c r="F153" i="6"/>
  <c r="G153" i="6" s="1"/>
  <c r="F152" i="6"/>
  <c r="F151" i="6"/>
  <c r="F150" i="6"/>
  <c r="F149" i="6"/>
  <c r="F148" i="6"/>
  <c r="G148" i="6" s="1"/>
  <c r="F147" i="6"/>
  <c r="F146" i="6"/>
  <c r="F145" i="6"/>
  <c r="F144" i="6"/>
  <c r="F143" i="6"/>
  <c r="F142" i="6"/>
  <c r="F141" i="6"/>
  <c r="G141" i="6" s="1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E172" i="6" s="1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E150" i="6" s="1"/>
  <c r="D149" i="6"/>
  <c r="D148" i="6"/>
  <c r="D147" i="6"/>
  <c r="D146" i="6"/>
  <c r="D145" i="6"/>
  <c r="D144" i="6"/>
  <c r="D143" i="6"/>
  <c r="D142" i="6"/>
  <c r="D141" i="6"/>
  <c r="D140" i="6"/>
  <c r="E140" i="6" s="1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K13" i="6" s="1"/>
  <c r="B12" i="6"/>
  <c r="B11" i="6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I171" i="6" l="1"/>
  <c r="I143" i="6"/>
  <c r="G140" i="6"/>
  <c r="G139" i="6" s="1"/>
  <c r="G138" i="6" s="1"/>
  <c r="G137" i="6" s="1"/>
  <c r="G136" i="6" s="1"/>
  <c r="G135" i="6" s="1"/>
  <c r="G134" i="6" s="1"/>
  <c r="G133" i="6" s="1"/>
  <c r="G152" i="6"/>
  <c r="G151" i="6" s="1"/>
  <c r="E167" i="6"/>
  <c r="G166" i="6"/>
  <c r="G147" i="6"/>
  <c r="G146" i="6" s="1"/>
  <c r="G145" i="6" s="1"/>
  <c r="G170" i="6"/>
  <c r="E170" i="6"/>
  <c r="E169" i="6" s="1"/>
  <c r="E165" i="6" s="1"/>
  <c r="E163" i="6" s="1"/>
  <c r="E161" i="6" s="1"/>
  <c r="E158" i="6" s="1"/>
  <c r="E157" i="6" s="1"/>
  <c r="E160" i="6"/>
  <c r="E147" i="6"/>
  <c r="E145" i="6" s="1"/>
  <c r="E139" i="6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E164" i="6"/>
  <c r="E156" i="6" s="1"/>
  <c r="E153" i="6" s="1"/>
  <c r="E151" i="6" s="1"/>
  <c r="E149" i="6" s="1"/>
  <c r="E146" i="6" s="1"/>
  <c r="E144" i="6" s="1"/>
  <c r="E143" i="6" s="1"/>
  <c r="I142" i="6"/>
  <c r="I141" i="6" s="1"/>
  <c r="I140" i="6" s="1"/>
  <c r="I139" i="6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162" i="6"/>
  <c r="I151" i="6" s="1"/>
  <c r="I168" i="6"/>
  <c r="I164" i="6" s="1"/>
  <c r="I161" i="6" s="1"/>
  <c r="I150" i="6" s="1"/>
  <c r="I43" i="6" s="1"/>
  <c r="I158" i="6"/>
  <c r="I157" i="6" s="1"/>
  <c r="I156" i="6" s="1"/>
  <c r="I155" i="6" s="1"/>
  <c r="I154" i="6" s="1"/>
  <c r="I153" i="6" s="1"/>
  <c r="I167" i="6"/>
  <c r="I166" i="6" s="1"/>
  <c r="I165" i="6" s="1"/>
  <c r="I163" i="6" s="1"/>
  <c r="I152" i="6" s="1"/>
  <c r="I160" i="6" s="1"/>
  <c r="I149" i="6" s="1"/>
  <c r="I148" i="6" s="1"/>
  <c r="I147" i="6" s="1"/>
  <c r="I146" i="6" s="1"/>
  <c r="I145" i="6" s="1"/>
  <c r="I42" i="6" s="1"/>
  <c r="I40" i="6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68" i="6"/>
  <c r="G160" i="6"/>
  <c r="G156" i="6" s="1"/>
  <c r="G154" i="6" s="1"/>
  <c r="E171" i="6" s="1"/>
  <c r="E168" i="6" s="1"/>
  <c r="E166" i="6" s="1"/>
  <c r="E162" i="6" s="1"/>
  <c r="E159" i="6" s="1"/>
  <c r="E155" i="6" s="1"/>
  <c r="E148" i="6" s="1"/>
  <c r="G171" i="6"/>
  <c r="G169" i="6" s="1"/>
  <c r="G165" i="6" s="1"/>
  <c r="G162" i="6" s="1"/>
  <c r="G161" i="6" s="1"/>
  <c r="G159" i="6" s="1"/>
  <c r="G157" i="6" s="1"/>
  <c r="G155" i="6" s="1"/>
  <c r="G150" i="6" s="1"/>
  <c r="G149" i="6" s="1"/>
  <c r="G142" i="6" s="1"/>
  <c r="E154" i="6" s="1"/>
  <c r="E152" i="6" s="1"/>
  <c r="E142" i="6" s="1"/>
  <c r="E141" i="6" s="1"/>
  <c r="G132" i="6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O2" i="6"/>
  <c r="O3" i="6"/>
  <c r="O5" i="6"/>
  <c r="O4" i="6" s="1"/>
  <c r="P3" i="6" s="1"/>
  <c r="K10" i="6"/>
  <c r="K9" i="6" s="1"/>
  <c r="K8" i="6" s="1"/>
  <c r="K7" i="6" s="1"/>
  <c r="K4" i="6" s="1"/>
  <c r="K3" i="6" s="1"/>
  <c r="G144" i="6"/>
  <c r="G143" i="6" s="1"/>
  <c r="G164" i="6"/>
  <c r="K15" i="6"/>
  <c r="K14" i="6" s="1"/>
  <c r="K12" i="6" s="1"/>
  <c r="K11" i="6" s="1"/>
  <c r="K6" i="6" s="1"/>
  <c r="K5" i="6" s="1"/>
</calcChain>
</file>

<file path=xl/comments1.xml><?xml version="1.0" encoding="utf-8"?>
<comments xmlns="http://schemas.openxmlformats.org/spreadsheetml/2006/main">
  <authors>
    <author>Автор</author>
  </authors>
  <commentList>
    <comment ref="AD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<sst xmlns="http://schemas.openxmlformats.org/spreadsheetml/2006/main" count="4203" uniqueCount="1696">
  <si>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</si>
  <si>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</si>
  <si>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</si>
  <si>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</si>
  <si>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</si>
  <si>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</si>
  <si>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</si>
  <si>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</si>
  <si>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</si>
  <si>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</si>
  <si>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</si>
  <si>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</si>
  <si>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</si>
  <si>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</si>
  <si>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</si>
  <si>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</si>
  <si>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</si>
  <si>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</si>
  <si>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</si>
  <si>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</si>
  <si>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</si>
  <si>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</si>
  <si>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</si>
  <si>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</si>
  <si>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</si>
  <si>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</si>
  <si>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</si>
  <si>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</si>
  <si>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</si>
  <si>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</si>
  <si>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</si>
  <si>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</si>
  <si>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</si>
  <si>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</si>
  <si>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</si>
  <si>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</si>
  <si>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</si>
  <si>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</si>
  <si>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</si>
  <si>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</si>
  <si>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</si>
  <si>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</si>
  <si>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</si>
  <si>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</si>
  <si>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</si>
  <si>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</si>
  <si>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</si>
  <si>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</si>
  <si>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</si>
  <si>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</si>
  <si>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</si>
  <si>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</si>
  <si>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</si>
  <si>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</si>
  <si>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</si>
  <si>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</si>
  <si>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</si>
  <si>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</si>
  <si>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</si>
  <si>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</si>
  <si>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</si>
  <si>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</si>
  <si>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</si>
  <si>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</si>
  <si>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</si>
  <si>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</si>
  <si>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</si>
  <si>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</si>
  <si>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</si>
  <si>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</si>
  <si>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</si>
  <si>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</si>
  <si>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</si>
  <si>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</si>
  <si>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</si>
  <si>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</si>
  <si>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</si>
  <si>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</si>
  <si>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</si>
  <si>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</si>
  <si>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</si>
  <si>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</si>
  <si>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</si>
  <si>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</si>
  <si>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</si>
  <si>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</si>
  <si>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</si>
  <si>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</si>
  <si>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</si>
  <si>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</si>
  <si>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</si>
  <si>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</si>
  <si>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</si>
  <si>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</si>
  <si>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</si>
  <si>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</si>
  <si>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</si>
  <si>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</si>
  <si>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</si>
  <si>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</si>
  <si>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</si>
  <si>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</si>
  <si>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</si>
  <si>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</si>
  <si>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</si>
  <si>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</si>
  <si>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</si>
  <si>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</si>
  <si>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</si>
  <si>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</si>
  <si>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</si>
  <si>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</si>
  <si>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</si>
  <si>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</si>
  <si>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</si>
  <si>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</si>
  <si>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</si>
  <si>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</si>
  <si>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</si>
  <si>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</si>
  <si>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</si>
  <si>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</si>
  <si>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</si>
  <si>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</si>
  <si>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</si>
  <si>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</si>
  <si>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</si>
  <si>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</si>
  <si>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</si>
  <si>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</si>
  <si>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</si>
  <si>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</si>
  <si>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</si>
  <si>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</si>
  <si>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</si>
  <si>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</si>
  <si>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</si>
  <si>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</si>
  <si>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</si>
  <si>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</si>
  <si>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</si>
  <si>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</si>
  <si>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</si>
  <si>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</si>
  <si>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</si>
  <si>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</si>
  <si>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</si>
  <si>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</si>
  <si>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</si>
  <si>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</si>
  <si>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</si>
  <si>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</si>
  <si>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</si>
  <si>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</si>
  <si>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</si>
  <si>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</si>
  <si>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</si>
  <si>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</si>
  <si>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</si>
  <si>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</si>
  <si>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</si>
  <si>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</si>
  <si>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</si>
  <si>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</si>
  <si>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</si>
  <si>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</si>
  <si>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</si>
  <si>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</si>
  <si>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</si>
  <si>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</si>
  <si>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</si>
  <si>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</si>
  <si>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</si>
  <si>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</si>
  <si>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</si>
  <si>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</si>
  <si>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</si>
  <si>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</si>
  <si>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</si>
  <si>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</si>
  <si>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</si>
  <si>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</si>
  <si>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</si>
  <si>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</si>
  <si>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</si>
  <si>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</si>
  <si>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</si>
  <si>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</si>
  <si>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</si>
  <si>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</si>
  <si>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</si>
  <si>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</si>
  <si>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</si>
  <si>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</si>
  <si>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</si>
  <si>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</si>
  <si>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</si>
  <si>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</si>
  <si>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</si>
  <si>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</si>
  <si>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</si>
  <si>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</si>
  <si>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</si>
  <si>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</si>
  <si>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</si>
  <si>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</si>
  <si>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</si>
  <si>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</si>
  <si>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</si>
  <si>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</si>
  <si>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</si>
  <si>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</si>
  <si>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</si>
  <si>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</si>
  <si>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</si>
  <si>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</si>
  <si>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</si>
  <si>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</si>
  <si>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</si>
  <si>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</si>
  <si>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</si>
  <si>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</si>
  <si>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</si>
  <si>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</si>
  <si>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</si>
  <si>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</si>
  <si>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</si>
  <si>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</si>
  <si>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</si>
  <si>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</si>
  <si>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</si>
  <si>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</si>
  <si>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</si>
  <si>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</si>
  <si>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</si>
  <si>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</si>
  <si>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</si>
  <si>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</si>
  <si>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</si>
  <si>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</si>
  <si>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</si>
  <si>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</si>
  <si>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</si>
  <si>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</si>
  <si>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</si>
  <si>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</si>
  <si>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</si>
  <si>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</si>
  <si>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</si>
  <si>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</si>
  <si>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</si>
  <si>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</si>
  <si>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</si>
  <si>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</si>
  <si>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</si>
  <si>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</si>
  <si>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</si>
  <si>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</si>
  <si>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</si>
  <si>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</si>
  <si>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</si>
  <si>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</si>
  <si>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</si>
  <si>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</si>
  <si>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</si>
  <si>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</si>
  <si>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</si>
  <si>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</si>
  <si>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</si>
  <si>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</si>
  <si>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</si>
  <si>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</si>
  <si>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</si>
  <si>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</si>
  <si>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</si>
  <si>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</si>
  <si>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</si>
  <si>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</si>
  <si>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</si>
  <si>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</si>
  <si>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</si>
  <si>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</si>
  <si>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</si>
  <si>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</si>
  <si>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</si>
  <si>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</si>
  <si>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</si>
  <si>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</si>
  <si>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</si>
  <si>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</si>
  <si>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</si>
  <si>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</si>
  <si>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</si>
  <si>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</si>
  <si>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</si>
  <si>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</si>
  <si>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</si>
  <si>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</si>
  <si>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</si>
  <si>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</si>
  <si>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</si>
  <si>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</si>
  <si>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</si>
  <si>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</si>
  <si>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</si>
  <si>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</si>
  <si>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</si>
  <si>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</si>
  <si>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</si>
  <si>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</si>
  <si>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</si>
  <si>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</si>
  <si>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</si>
  <si>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</si>
  <si>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</si>
  <si>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</si>
  <si>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</si>
  <si>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</si>
  <si>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</si>
  <si>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</si>
  <si>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</si>
  <si>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</si>
  <si>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</si>
  <si>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</si>
  <si>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</si>
  <si>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</si>
  <si>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</si>
  <si>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</si>
  <si>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</si>
  <si>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</si>
  <si>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</si>
  <si>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</si>
  <si>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</si>
  <si>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</si>
  <si>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</si>
  <si>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</si>
  <si>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</si>
  <si>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</si>
  <si>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</si>
  <si>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</si>
  <si>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</si>
  <si>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</si>
  <si>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</si>
  <si>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</si>
  <si>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</si>
  <si>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</si>
  <si>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</si>
  <si>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</si>
  <si>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</si>
  <si>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</si>
  <si>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</si>
  <si>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</si>
  <si>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</si>
  <si>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</si>
  <si>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</si>
  <si>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</si>
  <si>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</si>
  <si>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</si>
  <si>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</si>
  <si>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</si>
  <si>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</si>
  <si>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</si>
  <si>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</si>
  <si>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</si>
  <si>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</si>
  <si>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</si>
  <si>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</si>
  <si>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</si>
  <si>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</si>
  <si>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</si>
  <si>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</si>
  <si>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</si>
  <si>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</si>
  <si>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</si>
  <si>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</si>
  <si>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</si>
  <si>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</si>
  <si>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</si>
  <si>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</si>
  <si>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</si>
  <si>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</si>
  <si>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</si>
  <si>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</si>
  <si>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</si>
  <si>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</si>
  <si>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</si>
  <si>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</si>
  <si>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</si>
  <si>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</si>
  <si>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</si>
  <si>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</si>
  <si>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</si>
  <si>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</si>
  <si>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</si>
  <si>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</si>
  <si>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</si>
  <si>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</si>
  <si>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</si>
  <si>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</si>
  <si>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</si>
  <si>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</si>
  <si>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</si>
  <si>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</si>
  <si>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</si>
  <si>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</si>
  <si>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</si>
  <si>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</si>
  <si>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</si>
  <si>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</si>
  <si>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</si>
  <si>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</si>
  <si>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</si>
  <si>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</si>
  <si>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</si>
  <si>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</si>
  <si>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</si>
  <si>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</si>
  <si>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</si>
  <si>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</si>
  <si>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</si>
  <si>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</si>
  <si>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</si>
  <si>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</si>
  <si>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</si>
  <si>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</si>
  <si>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</si>
  <si>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</si>
  <si>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</si>
  <si>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</si>
  <si>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</si>
  <si>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</si>
  <si>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</si>
  <si>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</si>
  <si>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</si>
  <si>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</si>
  <si>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</si>
  <si>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</si>
  <si>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</si>
  <si>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</si>
  <si>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</si>
  <si>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</si>
  <si>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</si>
  <si>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</si>
  <si>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</si>
  <si>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</si>
  <si>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</si>
  <si>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</si>
  <si>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</si>
  <si>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</si>
  <si>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</si>
  <si>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</si>
  <si>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</si>
  <si>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</si>
  <si>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</si>
  <si>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</si>
  <si>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</si>
  <si>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</si>
  <si>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</si>
  <si>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</si>
  <si>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</si>
  <si>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</si>
  <si>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</si>
  <si>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</si>
  <si>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</si>
  <si>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</si>
  <si>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</si>
  <si>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</si>
  <si>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</si>
  <si>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</si>
  <si>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</si>
  <si>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</si>
  <si>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</si>
  <si>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</si>
  <si>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</si>
  <si>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</si>
  <si>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</si>
  <si>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</si>
  <si>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</si>
  <si>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</si>
  <si>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</si>
  <si>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</si>
  <si>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</si>
  <si>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</si>
  <si>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</si>
  <si>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</si>
  <si>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</si>
  <si>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</si>
  <si>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</si>
  <si>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</si>
  <si>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</si>
  <si>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</si>
  <si>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</si>
  <si>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</si>
  <si>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</si>
  <si>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</si>
  <si>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</si>
  <si>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</si>
  <si>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</si>
  <si>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</si>
  <si>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</si>
  <si>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</si>
  <si>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</si>
  <si>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</si>
  <si>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</si>
  <si>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</si>
  <si>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</si>
  <si>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</si>
  <si>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</si>
  <si>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</si>
  <si>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</si>
  <si>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</si>
  <si>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</si>
  <si>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</si>
  <si>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</si>
  <si>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</si>
  <si>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</si>
  <si>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</si>
  <si>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</si>
  <si>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</si>
  <si>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</si>
  <si>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</si>
  <si>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</si>
  <si>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</si>
  <si>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</si>
  <si>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</si>
  <si>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</si>
  <si>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</si>
  <si>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</si>
  <si>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</si>
  <si>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</si>
  <si>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</si>
  <si>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</si>
  <si>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</si>
  <si>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</si>
  <si>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</si>
  <si>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</si>
  <si>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</si>
  <si>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</si>
  <si>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</si>
  <si>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</si>
  <si>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</si>
  <si>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</si>
  <si>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</si>
  <si>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</si>
  <si>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</si>
  <si>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</si>
  <si>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</si>
  <si>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</si>
  <si>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</si>
  <si>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</si>
  <si>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</si>
  <si>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</si>
  <si>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</si>
  <si>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</si>
  <si>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</si>
  <si>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</si>
  <si>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</si>
  <si>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</si>
  <si>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</si>
  <si>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</si>
  <si>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</si>
  <si>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</si>
  <si>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</si>
  <si>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</si>
  <si>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</si>
  <si>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</si>
  <si>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</si>
  <si>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</si>
  <si>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</si>
  <si>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</si>
  <si>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</si>
  <si>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</si>
  <si>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</si>
  <si>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</si>
  <si>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</si>
  <si>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</si>
  <si>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</si>
  <si>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</si>
  <si>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</si>
  <si>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</si>
  <si>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</si>
  <si>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</si>
  <si>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</si>
  <si>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</si>
  <si>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</si>
  <si>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</si>
  <si>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</si>
  <si>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</si>
  <si>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</si>
  <si>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</si>
  <si>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</si>
  <si>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</si>
  <si>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</si>
  <si>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</si>
  <si>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</si>
  <si>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</si>
  <si>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</si>
  <si>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</si>
  <si>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</si>
  <si>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</si>
  <si>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</si>
  <si>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</si>
  <si>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</si>
  <si>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</si>
  <si>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</si>
  <si>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</si>
  <si>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</si>
  <si>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</si>
  <si>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</si>
  <si>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</si>
  <si>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</si>
  <si>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</si>
  <si>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</si>
  <si>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</si>
  <si>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</si>
  <si>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</si>
  <si>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</si>
  <si>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</si>
  <si>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</si>
  <si>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</si>
  <si>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</si>
  <si>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</si>
  <si>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</si>
  <si>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</si>
  <si>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</si>
  <si>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</si>
  <si>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</si>
  <si>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</si>
  <si>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</si>
  <si>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</si>
  <si>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</si>
  <si>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</si>
  <si>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</si>
  <si>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</si>
  <si>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</si>
  <si>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</si>
  <si>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</si>
  <si>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</si>
  <si>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</si>
  <si>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</si>
  <si>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</si>
  <si>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</si>
  <si>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</si>
  <si>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</si>
  <si>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</si>
  <si>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</si>
  <si>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</si>
  <si>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</si>
  <si>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</si>
  <si>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</si>
  <si>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</si>
  <si>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</si>
  <si>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</si>
  <si>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</si>
  <si>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</si>
  <si>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</si>
  <si>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</si>
  <si>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</si>
  <si>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</si>
  <si>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</si>
  <si>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</si>
  <si>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</si>
  <si>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</si>
  <si>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</si>
  <si>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</si>
  <si>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</si>
  <si>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</si>
  <si>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</si>
  <si>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</si>
  <si>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</si>
  <si>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</si>
  <si>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</si>
  <si>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</si>
  <si>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</si>
  <si>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</si>
  <si>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</si>
  <si>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</si>
  <si>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</si>
  <si>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</si>
  <si>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</si>
  <si>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</si>
  <si>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</si>
  <si>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</si>
  <si>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</si>
  <si>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</si>
  <si>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</si>
  <si>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</si>
  <si>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</si>
  <si>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</si>
  <si>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</si>
  <si>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</si>
  <si>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</si>
  <si>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</si>
  <si>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</si>
  <si>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</si>
  <si>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</si>
  <si>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</si>
  <si>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</si>
  <si>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</si>
  <si>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</si>
  <si>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</si>
  <si>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</si>
  <si>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</si>
  <si>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</si>
  <si>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</si>
  <si>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</si>
  <si>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</si>
  <si>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</si>
  <si>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</si>
  <si>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</si>
  <si>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</si>
  <si>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</si>
  <si>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</si>
  <si>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</si>
  <si>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</si>
  <si>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</si>
  <si>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</si>
  <si>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</si>
  <si>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</si>
  <si>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</si>
  <si>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</si>
  <si>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</si>
  <si>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</si>
  <si>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</si>
  <si>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</si>
  <si>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</si>
  <si>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</si>
  <si>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</si>
  <si>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</si>
  <si>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</si>
  <si>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</si>
  <si>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</si>
  <si>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</si>
  <si>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</si>
  <si>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</si>
  <si>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</si>
  <si>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</si>
  <si>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</si>
  <si>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</si>
  <si>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</si>
  <si>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</si>
  <si>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</si>
  <si>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</si>
  <si>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</si>
  <si>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</si>
  <si>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</si>
  <si>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</si>
  <si>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</si>
  <si>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</si>
  <si>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</si>
  <si>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</si>
  <si>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</si>
  <si>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</si>
  <si>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</si>
  <si>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</si>
  <si>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</si>
  <si>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</si>
  <si>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</si>
  <si>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</si>
  <si>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</si>
  <si>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</si>
  <si>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</si>
  <si>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</si>
  <si>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</si>
  <si>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</si>
  <si>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</si>
  <si>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</si>
  <si>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</si>
  <si>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</si>
  <si>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</si>
  <si>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</si>
  <si>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</si>
  <si>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</si>
  <si>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</si>
  <si>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</si>
  <si>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</si>
  <si>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</si>
  <si>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</si>
  <si>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</si>
  <si>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</si>
  <si>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</si>
  <si>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</si>
  <si>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</si>
  <si>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</si>
  <si>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</si>
  <si>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</si>
  <si>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</si>
  <si>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</si>
  <si>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</si>
  <si>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</si>
  <si>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</si>
  <si>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</si>
  <si>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</si>
  <si>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</si>
  <si>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</si>
  <si>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</si>
  <si>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</si>
  <si>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</si>
  <si>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</si>
  <si>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</si>
  <si>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</si>
  <si>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</si>
  <si>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</si>
  <si>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</si>
  <si>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</si>
  <si>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</si>
  <si>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</si>
  <si>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</si>
  <si>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</si>
  <si>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</si>
  <si>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</si>
  <si>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</si>
  <si>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</si>
  <si>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</si>
  <si>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</si>
  <si>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</si>
  <si>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</si>
  <si>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</si>
  <si>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</si>
  <si>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</si>
  <si>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</si>
  <si>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</si>
  <si>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</si>
  <si>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</si>
  <si>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</si>
  <si>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</si>
  <si>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</si>
  <si>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</si>
  <si>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</si>
  <si>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</si>
  <si>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</si>
  <si>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</si>
  <si>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</si>
  <si>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</si>
  <si>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</si>
  <si>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</si>
  <si>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</si>
  <si>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</si>
  <si>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</si>
  <si>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</si>
  <si>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</si>
  <si>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</si>
  <si>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</si>
  <si>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</si>
  <si>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</si>
  <si>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</si>
  <si>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</si>
  <si>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</si>
  <si>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</si>
  <si>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</si>
  <si>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</si>
  <si>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</si>
  <si>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</si>
  <si>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</si>
  <si>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</si>
  <si>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</si>
  <si>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</si>
  <si>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</si>
  <si>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</si>
  <si>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</si>
  <si>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</si>
  <si>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</si>
  <si>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</si>
  <si>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</si>
  <si>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</si>
  <si>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</si>
  <si>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</si>
  <si>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</si>
  <si>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</si>
  <si>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</si>
  <si>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</si>
  <si>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</si>
  <si>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</si>
  <si>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</si>
  <si>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</si>
  <si>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</si>
  <si>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</si>
  <si>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</si>
  <si>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</si>
  <si>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</si>
  <si>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</si>
  <si>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</si>
  <si>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</si>
  <si>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</si>
  <si>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</si>
  <si>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</si>
  <si>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</si>
  <si>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</si>
  <si>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</si>
  <si>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</si>
  <si>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</si>
  <si>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</si>
  <si>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</si>
  <si>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</si>
  <si>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</si>
  <si>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</si>
  <si>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</si>
  <si>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</si>
  <si>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</si>
  <si>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</si>
  <si>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</si>
  <si>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</si>
  <si>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</si>
  <si>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</si>
  <si>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</si>
  <si>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</si>
  <si>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</si>
  <si>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</si>
  <si>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</si>
  <si>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</si>
  <si>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</si>
  <si>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</si>
  <si>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</si>
  <si>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</si>
  <si>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</si>
  <si>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</si>
  <si>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</si>
  <si>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</si>
  <si>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</si>
  <si>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</si>
  <si>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</si>
  <si>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</si>
  <si>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</si>
  <si>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</si>
  <si>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</si>
  <si>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</si>
  <si>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</si>
  <si>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</si>
  <si>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</si>
  <si>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</si>
  <si>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</si>
  <si>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</si>
  <si>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</si>
  <si>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</si>
  <si>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</si>
  <si>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</si>
  <si>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</si>
  <si>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</si>
  <si>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</si>
  <si>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</si>
  <si>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</si>
  <si>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</si>
  <si>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</si>
  <si>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</si>
  <si>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</si>
  <si>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</si>
  <si>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</si>
  <si>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</si>
  <si>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</si>
  <si>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</si>
  <si>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</si>
  <si>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</si>
  <si>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</si>
  <si>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</si>
  <si>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</si>
  <si>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</si>
  <si>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</si>
  <si>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</si>
  <si>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</si>
  <si>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</si>
  <si>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</si>
  <si>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</si>
  <si>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</si>
  <si>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</si>
  <si>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</si>
  <si>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</si>
  <si>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</si>
  <si>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</si>
  <si>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</si>
  <si>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</si>
  <si>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</si>
  <si>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</si>
  <si>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</si>
  <si>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</si>
  <si>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</si>
  <si>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</si>
  <si>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</si>
  <si>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</si>
  <si>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</si>
  <si>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</si>
  <si>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</si>
  <si>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</si>
  <si>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</si>
  <si>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</si>
  <si>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</si>
  <si>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</si>
  <si>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</si>
  <si>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</si>
  <si>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</si>
  <si>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</si>
  <si>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</si>
  <si>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</si>
  <si>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</si>
  <si>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</si>
  <si>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</si>
  <si>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</si>
  <si>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</si>
  <si>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</si>
  <si>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</si>
  <si>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</si>
  <si>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</si>
  <si>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</si>
  <si>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</si>
  <si>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</si>
  <si>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</si>
  <si>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</si>
  <si>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</si>
  <si>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</si>
  <si>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</si>
  <si>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</si>
  <si>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</si>
  <si>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</si>
  <si>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</si>
  <si>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</si>
  <si>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</si>
  <si>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</si>
  <si>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</si>
  <si>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</si>
  <si>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</si>
  <si>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</si>
  <si>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</si>
  <si>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</si>
  <si>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</si>
  <si>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</si>
  <si>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</si>
  <si>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</si>
  <si>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</si>
  <si>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</si>
  <si>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</si>
  <si>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</si>
  <si>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</si>
  <si>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</si>
  <si>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</si>
  <si>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</si>
  <si>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</si>
  <si>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</si>
  <si>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</si>
  <si>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</si>
  <si>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</si>
  <si>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</si>
  <si>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</si>
  <si>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</si>
  <si>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</si>
  <si>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</si>
  <si>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</si>
  <si>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</si>
  <si>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</si>
  <si>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</si>
  <si>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</si>
  <si>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</si>
  <si>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</si>
  <si>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</si>
  <si>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</si>
  <si>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</si>
  <si>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</si>
  <si>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</si>
  <si>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А0000 по розподілу рекомендаційний лист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</si>
  <si>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</si>
  <si>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</si>
  <si>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</si>
  <si>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</si>
  <si>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</si>
  <si>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</si>
  <si>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</si>
  <si>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</si>
  <si>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</si>
  <si>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</si>
  <si>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</si>
  <si>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</si>
  <si>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</si>
  <si>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</si>
  <si>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</si>
  <si>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</si>
  <si>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</si>
  <si>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</si>
  <si>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</si>
  <si>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</si>
  <si>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</si>
  <si>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</si>
  <si>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</si>
  <si>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</si>
  <si>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</si>
  <si>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</si>
  <si>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</si>
  <si>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</si>
  <si>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</si>
  <si>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</si>
  <si>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</si>
  <si>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</si>
  <si>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</si>
  <si>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</si>
  <si>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</si>
  <si>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</si>
  <si>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</si>
  <si>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</si>
  <si>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</si>
  <si>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</si>
  <si>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</si>
  <si>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</si>
  <si>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</si>
  <si>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</si>
  <si>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</si>
  <si>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</si>
  <si>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</si>
  <si>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</si>
  <si>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</si>
  <si>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</si>
  <si>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</si>
  <si>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</si>
  <si>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</si>
  <si>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</si>
  <si>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</si>
  <si>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</si>
  <si>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</si>
  <si>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</si>
  <si>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</si>
  <si>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</si>
  <si>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</si>
  <si>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</si>
  <si>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</si>
  <si>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</si>
  <si>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</si>
  <si>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</si>
  <si>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</si>
  <si>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</si>
  <si>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</si>
  <si>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</si>
  <si>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</si>
  <si>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</si>
  <si>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</si>
  <si>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</si>
  <si>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</si>
  <si>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</si>
  <si>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</si>
  <si>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</si>
  <si>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25-35</t>
  </si>
  <si>
    <t>36-45</t>
  </si>
  <si>
    <t>46-50</t>
  </si>
  <si>
    <t>05 грудня 2025 року</t>
  </si>
  <si>
    <t>5 грудня 2025 року</t>
  </si>
  <si>
    <t>№ 353</t>
  </si>
  <si>
    <t>А3316 по розподілу рекомендаційний лист</t>
  </si>
  <si>
    <t>Притула Олександр Віталійович</t>
  </si>
  <si>
    <t>АГ 577912</t>
  </si>
  <si>
    <t>005817366
3523
04.03.2021</t>
  </si>
  <si>
    <t>3353016376</t>
  </si>
  <si>
    <t>Донець Віталій Петрович</t>
  </si>
  <si>
    <t>АГ 577743</t>
  </si>
  <si>
    <t>ЕВ 399694
Устинівським РС УДМС УКР в Кіровоградській обл
09.12.2015</t>
  </si>
  <si>
    <t>3626811134</t>
  </si>
  <si>
    <t>Головін Михайло Олександрович</t>
  </si>
  <si>
    <t>АГ 577744</t>
  </si>
  <si>
    <t>010091424
3521
29.12.2023</t>
  </si>
  <si>
    <t>3676811570</t>
  </si>
  <si>
    <t>7/7838</t>
  </si>
  <si>
    <t>14218</t>
  </si>
  <si>
    <t>9572</t>
  </si>
  <si>
    <t>Кириченко Андрій Григорович</t>
  </si>
  <si>
    <t>Кириченко Микола Григорович</t>
  </si>
  <si>
    <t>Матвієнко Віталій Сергійович</t>
  </si>
  <si>
    <t>9/16974</t>
  </si>
  <si>
    <t>Шемчук Роман Вікторович</t>
  </si>
  <si>
    <t>3205</t>
  </si>
  <si>
    <t>Ручка Олександр Миколайович</t>
  </si>
  <si>
    <t>8/9481</t>
  </si>
  <si>
    <t>Іванов Василь Іванович</t>
  </si>
  <si>
    <t>16711</t>
  </si>
  <si>
    <t>Бурбелко Юрій Володимирович</t>
  </si>
  <si>
    <t>Демишкан Михайло Володимирович</t>
  </si>
  <si>
    <t>3541104911</t>
  </si>
  <si>
    <t>АГ366428</t>
  </si>
  <si>
    <t>ВН580892
Любарським РС УДМС України в Житомирській обл.
25.12.2012</t>
  </si>
  <si>
    <t>3600704574</t>
  </si>
  <si>
    <t>АГ366429</t>
  </si>
  <si>
    <t>ВН641998
Любарським РС УДМС України в Житомирській обл.
24.01.2015</t>
  </si>
  <si>
    <t>3352516833</t>
  </si>
  <si>
    <t>АГ577739</t>
  </si>
  <si>
    <t>ЕВ188612</t>
  </si>
  <si>
    <t>3572411379</t>
  </si>
  <si>
    <t>АГ480869</t>
  </si>
  <si>
    <t>НВ689332
Славутським РС УДМС України в Хмельницькій обл.
15.11.2013</t>
  </si>
  <si>
    <t>2902310253</t>
  </si>
  <si>
    <t>МО340272</t>
  </si>
  <si>
    <t>НЕ691240
Жашківським РС УДМС України у Черкаській обл.
16.04.2013</t>
  </si>
  <si>
    <t>3013521855</t>
  </si>
  <si>
    <t>АВ978964</t>
  </si>
  <si>
    <t>ВС078153</t>
  </si>
  <si>
    <t>3334902513</t>
  </si>
  <si>
    <t>АГ488462</t>
  </si>
  <si>
    <t>АВ765776</t>
  </si>
  <si>
    <t>3135420177</t>
  </si>
  <si>
    <t>АГ488461</t>
  </si>
  <si>
    <t>МЕ577862
Бершадським РВ УМВС України у Вінницькій обл.
22.10.2004</t>
  </si>
  <si>
    <t xml:space="preserve">Притула Олександр Віталійович </t>
  </si>
  <si>
    <t>Кіровоградська обл.м.Мала Виска</t>
  </si>
  <si>
    <t xml:space="preserve">м.Мала Виска вул.Украінська 18 </t>
  </si>
  <si>
    <t>Соціально педагогічний інститут м.Кропивницький 2013 Вчитель</t>
  </si>
  <si>
    <t>Водій 12років  права А А1 Б Б1 С С1 СЕ</t>
  </si>
  <si>
    <t xml:space="preserve">неодружений мати ;Притула Людмила Василівна -1968-0992407929-м.Мала Виска вул.Украінська 18 батько;Притула Віталій Миколайович-1968-0668314035-м.Мала Виска вул.Шевченка 12 </t>
  </si>
  <si>
    <t>0955004125</t>
  </si>
  <si>
    <t xml:space="preserve">Шемчук Роман Вікторович </t>
  </si>
  <si>
    <t>Хмельницька обл.м.Славута</t>
  </si>
  <si>
    <t xml:space="preserve">Хмельницька обл.м.Славута вул.Івана Сірка 36 </t>
  </si>
  <si>
    <t>школа №1  м.Славута</t>
  </si>
  <si>
    <t>сидів 10 років (вбивство 115ч 2)</t>
  </si>
  <si>
    <t xml:space="preserve">неодружений  мати;Шемчук Любов Володимирівна-1969-0968117568-Хмельницька обл.м.Славута вул.Івана Сірка 36 батько ;Шемчук Віктор Леогтійович -1969-0968117598-Хмельницька обл.м.Славута вул.Івана Сірка 36 </t>
  </si>
  <si>
    <t>0633297098</t>
  </si>
  <si>
    <t>м.Вінницч</t>
  </si>
  <si>
    <t>м.Вінниця Перший проулок Хмельницького шосе 14</t>
  </si>
  <si>
    <t xml:space="preserve">Вінницький кооперативний інститут 2012р. Маркетолог </t>
  </si>
  <si>
    <t xml:space="preserve">права Б С Виробництво ліків </t>
  </si>
  <si>
    <t xml:space="preserve">одружений  дружина ;Бурбелко Руслана Олегівна -1995-0685199821-м.Вінниця Перший проулок Хмельницького шосе 14 мати:Бурбелко Людмила Василівна-1961-0975908300-м.Вінниця Перший проулок Хмельницького шосе 14
</t>
  </si>
  <si>
    <t>0674348611</t>
  </si>
  <si>
    <t>Житомирська обл. с.Гринівці</t>
  </si>
  <si>
    <t>Житомирська обл. м.Житомир вул.Св'ятого Зигмана Філінського 3 кв 16</t>
  </si>
  <si>
    <t>ПТУ№5 м.Житомир 2015 маляр штукатур</t>
  </si>
  <si>
    <t>будівельник 7 років Права Б</t>
  </si>
  <si>
    <t xml:space="preserve">мати: Руштин Ольга Іванівна -1974- 0975776757 -Житомирська обл. с.Гринівці вул.Центральна брат: Кириченко Сергій Григорович -1996- 0980283002 - зараз в ЗСУ </t>
  </si>
  <si>
    <t>0686840278</t>
  </si>
  <si>
    <t>Кіровоградська обл. с.Сонцеве</t>
  </si>
  <si>
    <t>Кіровоградська обл. с.Гурівка вул.Центральна 15</t>
  </si>
  <si>
    <t>ПТУ№36 смт.Новгородка 2018 слюсар з ремонту автомобілів</t>
  </si>
  <si>
    <t xml:space="preserve">Тракторист 2 роки </t>
  </si>
  <si>
    <t>кум: Хавер Сергій Олександрович -2000- 0988392983 - с.Гурівка вул.Центральна 15 друг: Незвиський Владислав Миколайович - 1995 - 0687206334 - с.Гурівка вул.Шевченка 1</t>
  </si>
  <si>
    <t>0687206279</t>
  </si>
  <si>
    <t>Кіровоградська обл. с.Покровське</t>
  </si>
  <si>
    <t>Кіровоградська обл. с.Покровське вул.Попова 7</t>
  </si>
  <si>
    <t>10 класів</t>
  </si>
  <si>
    <t xml:space="preserve">садівник 8 років </t>
  </si>
  <si>
    <t xml:space="preserve">бабуся: Гниляк Раїса Яковлівна -1942- немає Кіровоградська обл. с.Покровське вул.Попова 7 </t>
  </si>
  <si>
    <t>немає</t>
  </si>
  <si>
    <t>Чернігівська обл. с.Оленівка</t>
  </si>
  <si>
    <t xml:space="preserve">Черкаська обл. м.Жашків вул.Черкаська 16 </t>
  </si>
  <si>
    <t>Київський національний аграрний університет 2008 інженер механік</t>
  </si>
  <si>
    <t>ФОП виготовлення залізобетонних виробів 17 років Права Б,С,Е</t>
  </si>
  <si>
    <t xml:space="preserve">дружина: Ручка Любов Петрівна -1982- 0661904479 - Черкаська обл. м.Жашків вул.Черкаська 16 тесть: Швець Петро Олександрович -1956- 0664030103 - м.Жашків вул.Дзжержинського 33 </t>
  </si>
  <si>
    <t>0978597956</t>
  </si>
  <si>
    <t xml:space="preserve">Демишкан Михайло Володимирович </t>
  </si>
  <si>
    <t>Росія м.Магадан</t>
  </si>
  <si>
    <t xml:space="preserve">Вінницька обл. м.Вінниця вул.перший провулок Топольського 58 </t>
  </si>
  <si>
    <t xml:space="preserve">Вінницький національний технічний університет 2010 автоматика комп'ютерної системи управління </t>
  </si>
  <si>
    <t>Ріелтор 7 років Права Б,С</t>
  </si>
  <si>
    <t>дружина: Демишкан Тетяна Володимирівна -1988- 0987355234 - Вінницька обл. м.Вінниця вул.перший провулок Топольського 58 брат: Демішкан Євген Володимирович -1974- 0683069837 - Вінницька обл. с.Флорино вул.Центральна</t>
  </si>
  <si>
    <t>0986786832</t>
  </si>
  <si>
    <t>Житомирська обл
Любарський р-н
с. Гринівці</t>
  </si>
  <si>
    <t>м.Житомир
вул.Огієнка 34 ка 34</t>
  </si>
  <si>
    <t>ПТУ №5
м. Житомир
2014
муляр,пічник, штукатур</t>
  </si>
  <si>
    <t>штукатур 3 роки
Права Б</t>
  </si>
  <si>
    <t>одружений
дружина: Кириченко Вікторія Олександрівна - 1994 - 0967253807 - м.Житомир вул.Огієнка 34 ка 34
мати: Руштин Ольга Іванівна - 1974 - 0683065932 - Житомирська обл Любарський р-н с.Гринівці</t>
  </si>
  <si>
    <t>0633703101</t>
  </si>
  <si>
    <t>м. Кіровоград</t>
  </si>
  <si>
    <t>Кіровоградська обл
Олександрівський р-н
с.Розумівка
вул.Комарова 3</t>
  </si>
  <si>
    <t>Лісотехнічний коледж
Полтавська обл
м.Лубни
2011
майстер лісового та мисливського госп-ва</t>
  </si>
  <si>
    <t>водій 9 років
Права Б Ц Ц1</t>
  </si>
  <si>
    <t>цивільна дружина: Безпечна Тетяна Павлівна - 0683062163 - 1993 - Кировогрдська обл смт. Олександрівка вул Кам'янська 93
мати: Матвієнко Наталя Петрівна - 1971 - 0969787276 - Кировоградська обл Олександрівський р-н с. Польове вул.Польова 33</t>
  </si>
  <si>
    <t>0969787273</t>
  </si>
  <si>
    <t>Донецька обл
м.Дружківка</t>
  </si>
  <si>
    <t>Київська обл
Фастівський р-н
с.Данилівка
вул. Центральна 149</t>
  </si>
  <si>
    <t>ЗОШ
Житомирська обл
Радомишльський р-н
с.Верлок
1998</t>
  </si>
  <si>
    <t>мебельник 15 років</t>
  </si>
  <si>
    <t>мати: Курілова Єлена Вікторівна - 1962 - 0956676426 - Київська обл Бориспільський р-н с.Вишенькі
сестра: Ільченко Антніна Леонідівна -1988 - 0956024436 - Київська обл Фастівський р-н м.Васильків</t>
  </si>
  <si>
    <t>0956492687</t>
  </si>
  <si>
    <t>9224</t>
  </si>
  <si>
    <t>Балега Сергій Андрійович</t>
  </si>
  <si>
    <t>9/16980</t>
  </si>
  <si>
    <t>Бендковський Сергій Андрійович</t>
  </si>
  <si>
    <t>2465/2</t>
  </si>
  <si>
    <t>Береза Віктор Васильович</t>
  </si>
  <si>
    <t>1074/8/3/6301</t>
  </si>
  <si>
    <t>Буга Іван Іванович</t>
  </si>
  <si>
    <t>8/1/10319</t>
  </si>
  <si>
    <t>Бур'ян Євгеній Юрійович</t>
  </si>
  <si>
    <t>21063</t>
  </si>
  <si>
    <t>Буткевич Олександр Вікторович</t>
  </si>
  <si>
    <t>8/10316</t>
  </si>
  <si>
    <t>Вдовиченко Дмитро Васильович</t>
  </si>
  <si>
    <t>9586</t>
  </si>
  <si>
    <t>Вержанський Віталій Анатолійович</t>
  </si>
  <si>
    <t>Вистороп Віталій Миколайович</t>
  </si>
  <si>
    <t>Дрозд Ігор Анатолійович</t>
  </si>
  <si>
    <t>Зелінський Микола Васильович</t>
  </si>
  <si>
    <t>Карташов Вячеслав Васильович</t>
  </si>
  <si>
    <t>Карташов Дмитро Володимирович</t>
  </si>
  <si>
    <t>8721</t>
  </si>
  <si>
    <t>Кортун Владислав Михайлович</t>
  </si>
  <si>
    <t>9573</t>
  </si>
  <si>
    <t>Кравець Валерій Іванович</t>
  </si>
  <si>
    <t>9381</t>
  </si>
  <si>
    <t>Криклюк Олександр Вікторович</t>
  </si>
  <si>
    <t>1/27847</t>
  </si>
  <si>
    <t>Кушнір Григорій Миколайович</t>
  </si>
  <si>
    <t>Лапчук Андрій Юрійович</t>
  </si>
  <si>
    <t>Маргітич Василь Васильович</t>
  </si>
  <si>
    <t>Мельник Сергій Вікторович</t>
  </si>
  <si>
    <t>Небелиця Роман Віталійович</t>
  </si>
  <si>
    <t>Овсієнко Олександр Анатолійович</t>
  </si>
  <si>
    <t>9585</t>
  </si>
  <si>
    <t>Омельченко Микола Миколайович</t>
  </si>
  <si>
    <t>Омельчук Олександр Володимирович</t>
  </si>
  <si>
    <t>Орленко Олексій Юрійович</t>
  </si>
  <si>
    <t>9588</t>
  </si>
  <si>
    <t>Павленко Дмитро Вікторович</t>
  </si>
  <si>
    <t>Пронь Володимир Романович</t>
  </si>
  <si>
    <t>Пясецький Віталій Анатолійович</t>
  </si>
  <si>
    <t>Рибак Микола Іванович</t>
  </si>
  <si>
    <t>7455</t>
  </si>
  <si>
    <t>Самборський Василь Олександрович</t>
  </si>
  <si>
    <t>Сироїжко Віктор Іванович</t>
  </si>
  <si>
    <t>Степанець Валентин Олександрович</t>
  </si>
  <si>
    <t>3/3253</t>
  </si>
  <si>
    <t>Стець Володимир Володимирович</t>
  </si>
  <si>
    <t>1/18896</t>
  </si>
  <si>
    <t>Сукач Дмитро Михайлович</t>
  </si>
  <si>
    <t>Тарасов Павло Васильович</t>
  </si>
  <si>
    <t>Туровський Ярослав Олександрович</t>
  </si>
  <si>
    <t>21070</t>
  </si>
  <si>
    <t>Чех Павло Петрович</t>
  </si>
  <si>
    <t>Чудак Руслан Володимирович</t>
  </si>
  <si>
    <t>Шиманський Володимир Володимирович</t>
  </si>
  <si>
    <t>Шкварчук Андрій Петрович</t>
  </si>
  <si>
    <t>11585</t>
  </si>
  <si>
    <t>Школяр Олександр Сергійович</t>
  </si>
  <si>
    <t>Шпріхер Єгор В'ячеславович</t>
  </si>
  <si>
    <t>3431710992</t>
  </si>
  <si>
    <t>АГ 486405</t>
  </si>
  <si>
    <t>АВ 892752</t>
  </si>
  <si>
    <t>м. Віниця</t>
  </si>
  <si>
    <t>м. Віниця, вул. Гетьмана Мазепи 10 кв.11.</t>
  </si>
  <si>
    <t>Вінецький Національний Аграрний Університет, 2017, 
облік і аудит</t>
  </si>
  <si>
    <t>Водій-експедитор, Права В.</t>
  </si>
  <si>
    <t>одружений
дружина: Тетянока Вікторія Анатоліївна - 1999 - 0967439903 - м. Віниця, вул. Гетьмана Мазепи 10 кв.11.
брат: Валега Віталій Андрійович - 1985 - 0968007436 - м. Віниця, вул. Великі хутора 11.</t>
  </si>
  <si>
    <t>0687622078</t>
  </si>
  <si>
    <t>3419405456</t>
  </si>
  <si>
    <t>АГ 480921</t>
  </si>
  <si>
    <t>006343703
6110
09.07.2021</t>
  </si>
  <si>
    <t>Хмельницька обл. Білогірськиц район. смт. Ямпіль.</t>
  </si>
  <si>
    <t>Хмельницька обл. Білогірськиц район. смт. Ямпіль. Вул. Леніна 32\1</t>
  </si>
  <si>
    <t>ТКТ м. Тернополя, 2012, туристичне обслуговування</t>
  </si>
  <si>
    <t>Гірничий працівник 1 рік.</t>
  </si>
  <si>
    <t>матір: Наконечна Валентина Сергіївна - 1972 - 0978081515 - Хмельницька обл. Білогірськиц район. смт. Ямпіль. Вул. Леніна 32\1.
батько: Наконечний Віктор Андрійович - 1962 - 0680271755 - Хмельницька обл. Білогірськиц район. смт. Ямпіль. Вул. Леніна 32\1.</t>
  </si>
  <si>
    <t>0982197701</t>
  </si>
  <si>
    <t>3271921475</t>
  </si>
  <si>
    <t>АГ 479322</t>
  </si>
  <si>
    <t>НВ 634399
Летичівським В УМВС УК в Хмельницькій обл
23.06.2012</t>
  </si>
  <si>
    <t>Хмельницька обл
Летичівський р-н
с. Івоненці</t>
  </si>
  <si>
    <t>м. Хмельницький
пров. Валі Котика, буд. 1</t>
  </si>
  <si>
    <t>ПТУ №7
м. Хмеьницький
2007
маляр-штукатур, плиточник</t>
  </si>
  <si>
    <t>різноробочий</t>
  </si>
  <si>
    <t>не одружений
батько: Береза Василь Федорович
Хмельницька обл, Летичівський р-н, с. Івоненці, вул. Центральна, буд. 11, 0967913702
сестра: Береза Зоя Василівна,
Хмельницька обл, Летичівський р-н, с. Івоненці, вул. Центральна, буд. ?, 0960891386</t>
  </si>
  <si>
    <t>0671974915</t>
  </si>
  <si>
    <t>3214909813</t>
  </si>
  <si>
    <t>АГ 481580</t>
  </si>
  <si>
    <t>НВ 314503
Новоушицьким РВ УМВС України в Хмельницькій області
21.04.2004</t>
  </si>
  <si>
    <t xml:space="preserve">Хмельницька обл.с.Пилипківці </t>
  </si>
  <si>
    <t xml:space="preserve">Національний університет львівська політехніка м.Львів 2008 Землевпорядник </t>
  </si>
  <si>
    <t xml:space="preserve">права Б С С1 Інженер геодезист 5 років </t>
  </si>
  <si>
    <t>неодружений батько;Буга Іван Петрович -1958-0987676556-Хмельницька обл.с.Пилипківці вул.Миру 13 брат ;Колісник Олег Володимирович -1982-0967575370-Хмельницька обл.с.Пилипківці вул.Миру 13</t>
  </si>
  <si>
    <t>0987813117</t>
  </si>
  <si>
    <t>3616310470</t>
  </si>
  <si>
    <t>АГ 167647</t>
  </si>
  <si>
    <t>НМ 517929</t>
  </si>
  <si>
    <t>Чернігівська обл
Бахмацький р-н
с. Курінь</t>
  </si>
  <si>
    <t>Чернігівська обл
Бахмацький р-н
с. Курінь
вул. Лугова, буд. 10</t>
  </si>
  <si>
    <t>Курінська ЗОШ №1
2016</t>
  </si>
  <si>
    <t>приватний підприємець (скотарство)
Права кат. B</t>
  </si>
  <si>
    <t>не одружений
цив. Дружина: Поплавська Вероніка Валеріївна, 
Чернігівська обл, Бахмацький р-н, с. Курінь, вул. Лугова, буд. 10, 0988116590
батько: Бур'ян Юрій Миколайович,
Чернігівська обл, Бахмацький р-н, с. Курінь, вул. Лугова, буд. 10, 0969320207</t>
  </si>
  <si>
    <t>0663089860</t>
  </si>
  <si>
    <t>3433805653</t>
  </si>
  <si>
    <t>АГ 482090</t>
  </si>
  <si>
    <t>НВ 557703
Волочиським РВ УМВС УКР в Хмельницькій обл
13.02.2010</t>
  </si>
  <si>
    <t>Хмельницька обл. Волочиський район. С. Бубнівка.</t>
  </si>
  <si>
    <t>Хмельницька обл. 
м. Волочиський, Копачівська 1А. Кв.22</t>
  </si>
  <si>
    <t>ПТУ
м. Підволочинськ
2013
кухар</t>
  </si>
  <si>
    <t xml:space="preserve">Продавець карщик. 3 роки, Права Б Ц 
</t>
  </si>
  <si>
    <t>одружений
дружина: Буткевич Олена Анатоліївна - 1992 - 0680264664 - Хмельницька обл. 
м. Волочиський, Копачівська 1А. Кв.22.
брат: Буткевич Дмитро Вікторович - 1992 - 0969430749 - Хмельницька обл. 
м. Волочиський, Копачівська 1А. Кв.22.</t>
  </si>
  <si>
    <t>0961239715</t>
  </si>
  <si>
    <t>790 037Т</t>
  </si>
  <si>
    <t>3364211033</t>
  </si>
  <si>
    <t>АГ 167792</t>
  </si>
  <si>
    <t>МЕ 880160
Святошинським РУ ГУ МВС УКР в м. Києві 
16.05.2008</t>
  </si>
  <si>
    <t>м. Київ</t>
  </si>
  <si>
    <t>м. Київ
вул. Оборони Києва, буд. 1а, кв. 27</t>
  </si>
  <si>
    <t>ЗОШ №1
с. Білогородка, Київська обл
2009</t>
  </si>
  <si>
    <t>охорона
Права кат. B</t>
  </si>
  <si>
    <t>не одружений
цив. Дружина: Пончук Катерина Іванівна,
м. Київ, вул. Оборони Києва, буд. 1а, кв. 27, 0984245694
мати: Вдовиченко Олександр Васильович,
м. Київ
вул. Оборони Києва, буд. 1а, кв. 27, 0731744107</t>
  </si>
  <si>
    <t>0953951725</t>
  </si>
  <si>
    <t>3594412331</t>
  </si>
  <si>
    <t>АГ 366430</t>
  </si>
  <si>
    <t>СТ 423382
Попільнянським РС УДМС УКР в Житомирській обл
07.07.2014</t>
  </si>
  <si>
    <t>Житомирська обл. Попільнянській район. С. Квітневе.</t>
  </si>
  <si>
    <t>Житомирська обл. Попільнянській район. С. Квітневе, Новобудова 76.</t>
  </si>
  <si>
    <t>Бердичевський медичний коледж
2019
Фельшер-акушер</t>
  </si>
  <si>
    <t>Торгівельний експедитор 4 роки.</t>
  </si>
  <si>
    <t>матір: Вержанська Ніна Антонівна - 1971 - 0962949249 - Житомирська обл. Попільнянській район. С. Квітневе, Новобудова 76.
батько: Вержанський Анатолій Миколайович - 1969 - 0687604159 - Житомирська обл. Попільнянській район. С. Квітневе, Новобудова 76.</t>
  </si>
  <si>
    <t>0989218095</t>
  </si>
  <si>
    <t>2872303676</t>
  </si>
  <si>
    <t>АГ 167653</t>
  </si>
  <si>
    <t>ВА 139025</t>
  </si>
  <si>
    <t>Донецька обл. м.Селидове</t>
  </si>
  <si>
    <t>Київська обл. с.Чайки вул.Украхнського відродження 4г кв 70</t>
  </si>
  <si>
    <t>11 класів</t>
  </si>
  <si>
    <t>тракторис 8 років Права Б,С</t>
  </si>
  <si>
    <t xml:space="preserve">дружина: Вистороп Тетяна Василівна -1982- 0958201207 - Київська обл. с.Чайки вул.Украхнського відродження 4г кв 70 донька: Вистороп Карина Віталіївна -2006- 0668861379 -м.Кропивницький </t>
  </si>
  <si>
    <t>0500883072</t>
  </si>
  <si>
    <t>3376216218</t>
  </si>
  <si>
    <t>АГ 167646</t>
  </si>
  <si>
    <t>СТ 120974
Києво-Святошинським РВ ГУ МВС України в Київській області
06.05.2009</t>
  </si>
  <si>
    <t>Киівська обл.с.Софіівка</t>
  </si>
  <si>
    <t>Киівська обл.с.Софіівка вул.Соборна 57а кв43</t>
  </si>
  <si>
    <t>школа №1 с.Софіівка</t>
  </si>
  <si>
    <t>непрацював (наркоман)</t>
  </si>
  <si>
    <t xml:space="preserve">неодружений  мати;Дрозд Марина Миколаівна-1963-0665111306-Киівська обл.с.Софіівка вул.Соборна 57а кв43 </t>
  </si>
  <si>
    <t>0632660265</t>
  </si>
  <si>
    <t>3293210193</t>
  </si>
  <si>
    <t>АГ 167649</t>
  </si>
  <si>
    <t>003471924
3232
13.06.2019</t>
  </si>
  <si>
    <t>Київська обл
Києво-Святошинський р-н
с. Білогородка</t>
  </si>
  <si>
    <t>Київська обл
Києво-Бучанський р-н
с. Білогородка
просп. Ювілейний, буд. 2, 209</t>
  </si>
  <si>
    <t>Ліцей від національного авіаційного університету,
м. Київ
2008
токар-фрезерувальник ЧПУ фрезерно-координатгних верстатів</t>
  </si>
  <si>
    <t>ремонти
Права кат. B (вилучені)</t>
  </si>
  <si>
    <t>не одружений
товариш: Чередніченко Юрій Юрійович, Київська обл
Києво-Бучанський р-н
с. Білогородка
вул. Шевченка, буд. ?, 0935370587
товариш: Фролов Валерій Анатолійович, Київська обл
Києво-Бучанський р-н
с. Білогородка, просп. Ювілейний, буд. ? 0950358632</t>
  </si>
  <si>
    <t>0934086580</t>
  </si>
  <si>
    <t>3527707215</t>
  </si>
  <si>
    <t>АГ 486442</t>
  </si>
  <si>
    <t>АТ 107872</t>
  </si>
  <si>
    <t>Вінницька обл
Іллінецький р-н
с. Слобідка</t>
  </si>
  <si>
    <t>Вінницька обл
Хмельницький р-н
с. Сьомаки
пров. Сулимівський, буд. 9</t>
  </si>
  <si>
    <t>Зозівський Професійний Ліцей
(с. Зозівка, Вінницька обл, Липовецький р-н)
2016р
МХУ (мастер електромонтажнх та холодильних установок)</t>
  </si>
  <si>
    <t>будівельник
водій (трактор, зил, будь що вміє водити)
таксист
Права кат. B</t>
  </si>
  <si>
    <t>не одружений
цив. Дружина: Демченко Маргарита Вікторівна,
Вінницька обл, Хмельницький р-н, с. Сьомаки, пров. Сулимівський, буд. 9, 0685396889
мати: Карташова Валентина Едуардівна,
Вінницька обл, м. Іллінці, вул. Набережна, буд. 43, 0982799710</t>
  </si>
  <si>
    <t>0972510664</t>
  </si>
  <si>
    <t>2826806976</t>
  </si>
  <si>
    <t>АГ 366432</t>
  </si>
  <si>
    <t>нема</t>
  </si>
  <si>
    <t>м. Житомир</t>
  </si>
  <si>
    <t>м. Житомир
провл. Паперовий, буд. 16, кв. 56</t>
  </si>
  <si>
    <t>Житомирський інженерно-технологічний інститут
2004
радіотехнік</t>
  </si>
  <si>
    <t>електрик
різноробочий</t>
  </si>
  <si>
    <t>не одружений
сусідка: Овсійчук Олена Миколаївна
м. Житомир
провл. Паперовий, буд. 16, кв. 55</t>
  </si>
  <si>
    <t>3465906031</t>
  </si>
  <si>
    <t>АГ 487409</t>
  </si>
  <si>
    <t>005398186
1443
04.11.2020</t>
  </si>
  <si>
    <t>Донецька обл. м.Краматорськ</t>
  </si>
  <si>
    <t xml:space="preserve">Донецька обл. м.Краматорськ вул.Михайла Вербитського 164 </t>
  </si>
  <si>
    <t>Донецька державна машинобудівна академія 2019 електричні системи автоматизації</t>
  </si>
  <si>
    <t>Грузоперевезення Права Б,С,С1</t>
  </si>
  <si>
    <t xml:space="preserve">мати: Кортун Неля Іванівна -1972- 0953925962 - Донецька обл. м.Краматорськ вул.Михайла Вербитського 164 батько: Кортун Михайло Вікторович -1972- 0502986944 -Донецька обл. м.Краматорськ вул.Михайла Вербитського 164 </t>
  </si>
  <si>
    <t>0990305395</t>
  </si>
  <si>
    <t>2872010135</t>
  </si>
  <si>
    <t>АГ 366162</t>
  </si>
  <si>
    <t>ВМ 008387
Корольовським РВ УМВС України в Житомирській області
2.08.1995</t>
  </si>
  <si>
    <t>Житомирська обл. м.Житомир</t>
  </si>
  <si>
    <t>Житомирська обл. с.Слободище вул.Загребля 46</t>
  </si>
  <si>
    <t>9 класів</t>
  </si>
  <si>
    <t>різноробочим 4 роки Права А,Б,С</t>
  </si>
  <si>
    <t>дружина: Кравець Наталія Вікторівна -1978- 0974818376 - м.Бердичів вул.Котляревського 2а кв 15 донька: Кравець Вікторія Валерівна -2001 - 0987199791 - Вінницька обл. с.Калинівка</t>
  </si>
  <si>
    <t>0676652332</t>
  </si>
  <si>
    <t>3367914135</t>
  </si>
  <si>
    <t>АГ 488758</t>
  </si>
  <si>
    <t>003443859
0510
06.06.2019</t>
  </si>
  <si>
    <t>Вінницька обл
м. Жмеринка</t>
  </si>
  <si>
    <t>м. Вінниця
вул. Станіславського, буд. 16, 416</t>
  </si>
  <si>
    <t>ВПУ №5
м. Вінниця
2008
маляр-штукатур, художні вироби з кераміки</t>
  </si>
  <si>
    <t>будівельник - ремонтні роботи (внутрішні та зовнішні)</t>
  </si>
  <si>
    <t>одружений
дружина: Криклюк Анна Володимирівна,
м. Вінниця
вул. Станіславського, буд. 16, 416, 0983509321
мати: Криклюк Олена Василівна,
Вінницька обл, Барський р-н, с. Кузьминці, вул. Кошового, буд. 4, 0982522391</t>
  </si>
  <si>
    <t>0680038954</t>
  </si>
  <si>
    <t>3353204732</t>
  </si>
  <si>
    <t>АГ 592283</t>
  </si>
  <si>
    <t>ВК 496120
Гірницьким МВМ Селидівського МВГУМВС в Донецькій області
30.06.2008</t>
  </si>
  <si>
    <t>Донецька обл
м. Гірник</t>
  </si>
  <si>
    <t>Кіровоградська обл.
Олександрійський р-н
с-ще Олександрійське
вул. Садова, буд. 34, кв. 2</t>
  </si>
  <si>
    <t>Донецький інститут ринка та соціальної політики
2014
психолог</t>
  </si>
  <si>
    <t>психолог (у виправній колонії) (6,5 р)</t>
  </si>
  <si>
    <t>одружений
мати: Кушнір Наталія Вікторівна,
Кіровоградська обл., Олександрійський р-н, с-ще Олександрійське, вул. Садова, буд. 34, кв. 2
0950177802
дружина брата: Кушнір Мирослава Олександрівна,
м. Київ, вул. Крилова, буд. 60, 0506785843</t>
  </si>
  <si>
    <t>0662910262</t>
  </si>
  <si>
    <t>3624911611</t>
  </si>
  <si>
    <t>АГ 167790</t>
  </si>
  <si>
    <t>ЕВ 383501</t>
  </si>
  <si>
    <t xml:space="preserve">Кіровоградська обл.с.Христофорове </t>
  </si>
  <si>
    <t>Кіровоградська обл.с.Христофорове вул.Чикалова 18</t>
  </si>
  <si>
    <t xml:space="preserve">Гайворонсткий політтехнічний коледж м.Гайворон 2019 Автомеханік </t>
  </si>
  <si>
    <t xml:space="preserve">права Б С1 Продавець будівельних матеріалів 1 рік </t>
  </si>
  <si>
    <t>неодружений мати;Лапчук Валентина Миколаівна-1980-0980279630-Кіровоградська обл.с.Христофорове вул.Чикалова 18 батько;Лапчук Юрій Григорович -1973-0671872721-Кіровоградська обл.с.Христофорове вул.Чикалова 18</t>
  </si>
  <si>
    <t>0978390838</t>
  </si>
  <si>
    <t>901074 А</t>
  </si>
  <si>
    <t>3628007972</t>
  </si>
  <si>
    <t>АГ 167791</t>
  </si>
  <si>
    <t>ВР 599440
Ішавським РС ГУ ДМС УКР в Закарпатській обл
04.08.2015</t>
  </si>
  <si>
    <t>Закарпатська обл. с.Локить</t>
  </si>
  <si>
    <t>Закарпатська обл. с.Локить вул.Центральна 52</t>
  </si>
  <si>
    <t>Ужгородський університет фізичного виховання 2021 фізичне виховання</t>
  </si>
  <si>
    <t>охорона(група швидкого реагування) 2 роки Права Б</t>
  </si>
  <si>
    <t xml:space="preserve">мати: Маргітич Марина Юріївна -1973- 09664035533- Закарпатська обл. с.Локить вул.Центральна 52 друг: Бойко Микита Васильович -1997- 06314335309- м.Ужгород вул.Залізнична 22 </t>
  </si>
  <si>
    <t>0687871202</t>
  </si>
  <si>
    <t>3165507698</t>
  </si>
  <si>
    <t>АГ 167640</t>
  </si>
  <si>
    <t>АВ 770550</t>
  </si>
  <si>
    <t>Казахстан м.Целіноград</t>
  </si>
  <si>
    <t>Вінницька обл. с.Лісове вул.Дружби 7</t>
  </si>
  <si>
    <t xml:space="preserve">ремонти квартир 15 років </t>
  </si>
  <si>
    <t>дружина: Лисенко Ольга Василівна -1990- 0964599291 - Одеська обл. с.Неделкове вул.Миколи Подоляна 40 мати: Мельник Клавдія Борисівна -1963- Вінницька обл. с.Лісове вул.Дружби 7</t>
  </si>
  <si>
    <t>0974442738</t>
  </si>
  <si>
    <t>3683910250</t>
  </si>
  <si>
    <t>АГ 592282</t>
  </si>
  <si>
    <t>ЕВ 420829
Олександрійським РВ УДМС УКР в Кіровоградській обл
15.12.2016</t>
  </si>
  <si>
    <t>Кіровоградська обл. с.Нова Прага</t>
  </si>
  <si>
    <t>Кіровоградська обл. с.Нова Прага вул.Тихомирова 15</t>
  </si>
  <si>
    <t xml:space="preserve">різноробочий 6 років </t>
  </si>
  <si>
    <t xml:space="preserve">дружина: Бондар Любов Сергіївна -1996- 0500869985 - Кіровоградська обл. с.Нова Прага вул.Тихомирова 15 мати: Алексеенко Інна Вікторівна -1981- 0983896324- Нідерланди </t>
  </si>
  <si>
    <t>0950633199</t>
  </si>
  <si>
    <t>2984903032</t>
  </si>
  <si>
    <t>МО 306390</t>
  </si>
  <si>
    <t>СТ 120828
Києво-святошинським РВ ГУ МВС УКР в Київській обл
21.04.2009</t>
  </si>
  <si>
    <t>Києвська обл.Києво -Святошинського с.Білогородка</t>
  </si>
  <si>
    <t xml:space="preserve">Києвська обл.Бучанський р-н с.Білогородка вул.Покровська 70 </t>
  </si>
  <si>
    <t xml:space="preserve">школа №2 с.Білогородка </t>
  </si>
  <si>
    <t xml:space="preserve">права Б С Д Водій вантажко авто </t>
  </si>
  <si>
    <t>одружений дружина;Овсієнко Анна Ігорівна-1986-0978221148-Києвська обл.Бучанський р-н с.Білогородка вул.Покровська 70  мати;Овсієнко Валентина Василівна -1959-Києвська обл.Бучанський р-н с.Білогородка вул.Покровська 70</t>
  </si>
  <si>
    <t>0965034940</t>
  </si>
  <si>
    <t>3264907431</t>
  </si>
  <si>
    <t>АГ 627713</t>
  </si>
  <si>
    <t>ВН 320388</t>
  </si>
  <si>
    <t>Житомирська обл. м.Житомир вул.Котовського 33 кв 18</t>
  </si>
  <si>
    <t>ПТУ№1 м.Житомир 2016 маляр-штукатур</t>
  </si>
  <si>
    <t>будівник 15 років Права Б,С</t>
  </si>
  <si>
    <t>дружина: Омельченко Ірина Олександрівна -1988- 0671518697 -Житомирська обл. м.Житомир вул.Котовського 33 кв 18 мати: Омельченко Наталія Євгенівна -1963- 0972713774 - Житомир вул.Ціалковського 7 кв 42</t>
  </si>
  <si>
    <t>0960927103</t>
  </si>
  <si>
    <t>3144704276</t>
  </si>
  <si>
    <t>АГ 167652</t>
  </si>
  <si>
    <t>ВН 074370
Баранівським РВ УМВС України в Житомирській області
18.03.2002</t>
  </si>
  <si>
    <t>Житомирська обл. с.Першотравинське</t>
  </si>
  <si>
    <t>Київська обл. с.Софіївська Борщагівка вул.Свободи 1с кв 270</t>
  </si>
  <si>
    <t xml:space="preserve">11 класів </t>
  </si>
  <si>
    <t>сантехнік 10 років</t>
  </si>
  <si>
    <t>дружина: Сіртакова Світлана Володимирівна -1973- 0672737263 - Київська обл. с.Софіївська Борщагівка вул.Свободи 1с кв 270 мати: Омельчук Мая Михайлівна - 1962- 0979420561 - Житомирська обл. с.Першотравинське вул.Шевченка 68</t>
  </si>
  <si>
    <t>0977427451</t>
  </si>
  <si>
    <t>3033712473</t>
  </si>
  <si>
    <t>АГ 167656</t>
  </si>
  <si>
    <t>GB 490688</t>
  </si>
  <si>
    <t>Запорізька обл. м.Запоріжжя</t>
  </si>
  <si>
    <t>м.Запоріжжя вул.Магістральна 86 кв 83</t>
  </si>
  <si>
    <t>ПТУ№ 27 м.Запоріжжя 2001 електро-газо зварювальник</t>
  </si>
  <si>
    <t xml:space="preserve">Контролер якості логістичної компанії 1 рік </t>
  </si>
  <si>
    <t>дружина: Орленко Анна Юріївна -1992- 0933489706 - м.Київ вул.Українського відродження 5 кв 61 мати: Орленко Галина Олександрівна -1944 - 0674431647 - м.Запоріжжя вул.Магістральна 86 кв 83</t>
  </si>
  <si>
    <t>0637559442</t>
  </si>
  <si>
    <t>125 774А</t>
  </si>
  <si>
    <t>3145414455</t>
  </si>
  <si>
    <t>АГ 366433</t>
  </si>
  <si>
    <t>ВН 215742
Житомирським МВ УМВС УКР в Житомирської обл
23.08.2003</t>
  </si>
  <si>
    <t>м. Житомир
пров. Культури, буд. 17</t>
  </si>
  <si>
    <t>Львівська Політехніка,
2008
дизайнер з архітектури</t>
  </si>
  <si>
    <t>художник, 3Д графіка - 6 р
Права кат. B</t>
  </si>
  <si>
    <t>одружений
дружина: Павленко Аліна Григорівна
м. Житомир
пров. Культури, буд. 17, 0961647202
мати: Павленко Валентина Олександрівна, 
м. Житомир
пров. Культури, буд. 17
0975807775</t>
  </si>
  <si>
    <t>0978159595</t>
  </si>
  <si>
    <t>А2900 по розподілу 
ВІМ</t>
  </si>
  <si>
    <t>3476310971</t>
  </si>
  <si>
    <t>АГ 167645</t>
  </si>
  <si>
    <t>009455801
8040
31.07.2023</t>
  </si>
  <si>
    <t>Черкаська обл.Уманський р-н с.Вільшанка</t>
  </si>
  <si>
    <t>м.Киів вул.Одеська 19</t>
  </si>
  <si>
    <t>ПТУ №1 м.Вінниця водій камянщик 2000р</t>
  </si>
  <si>
    <t xml:space="preserve">Різбляр на металобазі 8 років </t>
  </si>
  <si>
    <t xml:space="preserve">неодружений мати:Пронь Вікторія Миколаівна-1965-0987628413-Вінницька обл.Гайсинський р-н с.Костюківка вул.Молодіжна 30 </t>
  </si>
  <si>
    <t>0988922761</t>
  </si>
  <si>
    <t>3197421298</t>
  </si>
  <si>
    <t>АГ 132364</t>
  </si>
  <si>
    <t>008797946
0521
20.02.23</t>
  </si>
  <si>
    <t>Вінницька обл. с.Іванів</t>
  </si>
  <si>
    <t>Вінницька обл. с.Іванів вул.Космонавтів 8</t>
  </si>
  <si>
    <t>ПТУ№21 м.Калинівка 2006 газозварювальник</t>
  </si>
  <si>
    <t xml:space="preserve">Автомийщик 4 роки </t>
  </si>
  <si>
    <t xml:space="preserve">сестра: Кравчук Тетяна Казимирівна -1977- 0678795855 - Вінницька обл. с.Іванів вул.Корольова 27 плимінниця: Жовнір Катерина Юріївна -1997- 0 - м.Одеса </t>
  </si>
  <si>
    <t>0689707016</t>
  </si>
  <si>
    <t>3073503791</t>
  </si>
  <si>
    <t>АГ 627702</t>
  </si>
  <si>
    <t>011365313
1829
09.12.2024</t>
  </si>
  <si>
    <t>Житомирська обл. с.Попільня</t>
  </si>
  <si>
    <t>Житомирська обл. с.Попільня вул.Прикордонників 96</t>
  </si>
  <si>
    <t>ПТУ№32 м.Андрушівка 2002 тракторист</t>
  </si>
  <si>
    <t>вантажник 5 років Права С</t>
  </si>
  <si>
    <t xml:space="preserve">брат: Рибак Сергій Іванович -1985- не пам'ятає Житомирська обл. с.Гальчин вул.Центральна 59 </t>
  </si>
  <si>
    <t>0689246211</t>
  </si>
  <si>
    <t>3361717697</t>
  </si>
  <si>
    <t>АВ 879295</t>
  </si>
  <si>
    <t xml:space="preserve">НЮ 190040
Кременецьким РВ УМВС УКР в Тернопільській обл
</t>
  </si>
  <si>
    <t>Тернопільська обл. с.Кімнита</t>
  </si>
  <si>
    <t xml:space="preserve">Тернопільська обл. с.Гаї вул.Михайла Циганюка </t>
  </si>
  <si>
    <t>ПТУ№6 м.Кременець 2008 слюсар з ремонту автомобілів</t>
  </si>
  <si>
    <t>слюсар з ремонту автомобілів 10 років Права Б</t>
  </si>
  <si>
    <t>дружина : Самборська Мар'яна Василівна -1993- 0978053358 - Тернопільська обл. с.Гаї вул.Михайла Циганюка мати: Самборська Неля Михайлівна -1971- 0677135623 - Тернопільська обл. с.Гаї вул.Михайла Циганюка</t>
  </si>
  <si>
    <t>0683839197</t>
  </si>
  <si>
    <t>3118326134</t>
  </si>
  <si>
    <t>АГ 482094</t>
  </si>
  <si>
    <t>009222378
6817
05.06.2023</t>
  </si>
  <si>
    <t>Хмельницька обл. м.Городок</t>
  </si>
  <si>
    <t>Хмельницька обл. м.Городок вул.Ярослава Мудрого 29 кв 2</t>
  </si>
  <si>
    <t>ПТУ м.Городок маляр штукатур</t>
  </si>
  <si>
    <t xml:space="preserve">пилорама 3 роки </t>
  </si>
  <si>
    <t>мати: Сироїжко Валентина Іванівна -1973- 0968100033 - Хмельницька обл. м.Городок вул.Ярослава Мудрого 29 кв 2 сестра: Пригродецька Ірина Іванівна -1993- не пам'ятає</t>
  </si>
  <si>
    <t>0969877335</t>
  </si>
  <si>
    <t>3067623979</t>
  </si>
  <si>
    <t>АГ 366161</t>
  </si>
  <si>
    <t>АВ 203687
Козятинським РВ УМВС УКР в Вінницькій обл
04.04.2001</t>
  </si>
  <si>
    <t>Вінницька обл
Козятинський р-н
с. Пиківець</t>
  </si>
  <si>
    <t>Житомирська обл.
м. Бердичів, вул. Мостового, буд. 50</t>
  </si>
  <si>
    <t>Пиківецька ЗОШ
2000</t>
  </si>
  <si>
    <t>не одружений
цив. Дружина: Мельничук Олена Віталіївна,
Житомирська обл.
м. Бердичів, вул. Мостового, буд. 50, 0964636456
сестра: Тяпова Олена Сергіївна
Вінницька обл
Козятинський р-н
с. Пиківець, вул. Перемоги, буд. 20, 0961219802</t>
  </si>
  <si>
    <t>0932296981</t>
  </si>
  <si>
    <t>3177900293</t>
  </si>
  <si>
    <t>АГ 592250</t>
  </si>
  <si>
    <t>АН 136858
Жовтоводським МВ УМВС УКР в Дніпропетровській обл
17.03.2003</t>
  </si>
  <si>
    <t xml:space="preserve">Дніпропетровська обл.м.Жовті Води </t>
  </si>
  <si>
    <t xml:space="preserve">Дніпропетровська обл.м.Жовті Води вул.Івана Франка 54 кв 44 </t>
  </si>
  <si>
    <t xml:space="preserve">ІП Стратегія м.Жовті Води 2009 менеджер економіст </t>
  </si>
  <si>
    <t xml:space="preserve">права Б Економіст 5 років </t>
  </si>
  <si>
    <t xml:space="preserve">одружений  дружину ;Стець Тетяна Олександрівна-1985-Дніпропетровська обл.м.Жовті Води вул.Івана Франка 54 кв 44 сестра;Філіпова Мая Володимирівна -1985-0506077236-м.кривий Ріг </t>
  </si>
  <si>
    <t>0663590713</t>
  </si>
  <si>
    <t>3137012452</t>
  </si>
  <si>
    <t>АГ 592742</t>
  </si>
  <si>
    <t>ЕА 992313</t>
  </si>
  <si>
    <t>Кіровоградська обл.
Добровеличківський р-н
с. Вороб'ївка</t>
  </si>
  <si>
    <t>Кіровоградська обл.
Новоукраїнський р-н
с. Вороб'ївка
вул. Миру, буд. 63</t>
  </si>
  <si>
    <t>Кіровоградський Національний Технічний Університет
2008
інженер-механік</t>
  </si>
  <si>
    <t>тракторист / механізатор
Права кат. B</t>
  </si>
  <si>
    <t>одружений
дружина: Сукач Юлія Михайлівна,
Кіровоградська обл., Новоукраїнський р-н, с. Вороб'ївка, вул. Миру, буд. 63, 0673986031
мати: Сукач Олена Ростиславівна,
Кіровоградська обл., Новоукраїнський р-н, с. Вороб'ївка, вул. Миру, буд. 63, 0977521918</t>
  </si>
  <si>
    <t>0966321570</t>
  </si>
  <si>
    <t>2967822512</t>
  </si>
  <si>
    <t>АГ 167654</t>
  </si>
  <si>
    <t>МЕ 738953
Святошинським РУ ГУМВС України в м.Кмєві
25.03.2006</t>
  </si>
  <si>
    <t xml:space="preserve">м.Киів </t>
  </si>
  <si>
    <t>м.Киів вул.М.Ушакова 20а 118</t>
  </si>
  <si>
    <t xml:space="preserve">Чеське училище стиліст перукар </t>
  </si>
  <si>
    <t xml:space="preserve">права Б  Священик </t>
  </si>
  <si>
    <t>неодружений мати;Тарасова Тетяна Семенівна-1960-0679026902-м.Киів вул.М.Ушакова 20а 118 батько;Тарасов Василь Михайлович -1955-0674965375-м.Киів вул.М.Ушакова 20а 118</t>
  </si>
  <si>
    <t>0937723531</t>
  </si>
  <si>
    <t>3210604400</t>
  </si>
  <si>
    <t>АГ 627738</t>
  </si>
  <si>
    <t>ВН 371744
Брусилівським РВ УМВС УКР в Житомирській обл
04.07.2007</t>
  </si>
  <si>
    <t>Житомирська обл
Брусилівський р-н
с. Покришів</t>
  </si>
  <si>
    <t>Житомирська обл
Брусилівський р-н
с. Покришів
вул. Загребля, буд. 2</t>
  </si>
  <si>
    <t>Київський авіаційний технікум,
2007р
технік-технолог, виробництво літальних апаратів</t>
  </si>
  <si>
    <t>електромонтер - 1
токар (6 розряд) - 1
технік-технолог - 1
Водій кат. B, C (права вилучені)</t>
  </si>
  <si>
    <t>не одружений
вітчим: Буць Володимир Іванович,
Житомирська обл
Брусилівський р-н
с. Покришів
вул. Загребля, буд. 2, 0966192730
мати: Буць Ліна Степанівна, 
Житомирська обл
Брусилівський р-н
с. Покришів
вул. Загребля, буд. 2, 0971989884</t>
  </si>
  <si>
    <t>0978281963</t>
  </si>
  <si>
    <t>3416214030</t>
  </si>
  <si>
    <t>АГ 482098</t>
  </si>
  <si>
    <t>НВ 730992
Хмельницьким МВ УДМС УКР в Хмельницькій обл
29.05.2015</t>
  </si>
  <si>
    <t xml:space="preserve">м.Хмельницький </t>
  </si>
  <si>
    <t xml:space="preserve">м.Хмельницький вул.Глінки 20 </t>
  </si>
  <si>
    <t xml:space="preserve">Хмельницький ліцей електроніки №18 2012 Слюсар електрик </t>
  </si>
  <si>
    <t xml:space="preserve">Грущик 3 роки </t>
  </si>
  <si>
    <t xml:space="preserve">неодружений мати;Чех Олена Миколаівна-1973-0976113216-Хмельницька обл.Ярмоленецький р-н с.Тарасівка вул.Шухевича 20 дівчина ;Гладищук Надія Петрівна -1995-0680133928-м.Хмельницький вул.Глінки 20 </t>
  </si>
  <si>
    <t>0937169545</t>
  </si>
  <si>
    <t>3428300034</t>
  </si>
  <si>
    <t>АГ 487408</t>
  </si>
  <si>
    <t>КМ 647014
Білгород-Дністровським РВ ГУ МВС УКР в Одеській обл
19.01.2010</t>
  </si>
  <si>
    <t>Одеська обл. с.Стара Царичанка</t>
  </si>
  <si>
    <t>Одеська обл. с.Стара Царичанка вул.Покровська 54</t>
  </si>
  <si>
    <t>Миколаївський національний університет корабле будування 2018 механік судових енергетичних установок</t>
  </si>
  <si>
    <t>менеджер з підбору автозапчастин 5 років Права Б</t>
  </si>
  <si>
    <t xml:space="preserve">мати: Чудак Галина Іванівна -1969- 0960415016 -Одеська обл. с.Стара Царичанка вул.Покровська 54 сестра: Чудак Тетяна Володимирівна -1992- 0501795316 - м.Одеса вул.Польська 15 кв </t>
  </si>
  <si>
    <t>0637437796</t>
  </si>
  <si>
    <t>2843505413</t>
  </si>
  <si>
    <t>АГ 627711</t>
  </si>
  <si>
    <t>ВМ 434058
Богунським РВ УМВС України в Житомирській області
19.11.1997</t>
  </si>
  <si>
    <t>Житомирська обл. м.Житомир вул.Лесі Українки 13 кв</t>
  </si>
  <si>
    <t>Житомирський будівельний технікум 1999 будівельник</t>
  </si>
  <si>
    <t>будівництво 5 років Права А,Б,С,Д</t>
  </si>
  <si>
    <t>дружина : Неділько Інна Володимирівна -1966- 0672947057 - Житомирська обл. м.Житомир вул.Лесі Українки 13 кв мати: Шиманська Ніна Володимирівна -1949- не має - Житомирська обл. с.Ново Івницька проживає на території військової частини</t>
  </si>
  <si>
    <t>не має (викинув при ТЦК)</t>
  </si>
  <si>
    <t>121 144 А</t>
  </si>
  <si>
    <t>3197425774</t>
  </si>
  <si>
    <t>АВ 074002</t>
  </si>
  <si>
    <t>АВ 606241
Жмеринським РВ УМВС УКР у Вінницькій обл
20.07.2004</t>
  </si>
  <si>
    <t>Вінницька обл. с.Серпинівці</t>
  </si>
  <si>
    <t>Вінницька обл. с.Серпинівці вул.Залізнична 12</t>
  </si>
  <si>
    <t>ПТУ№1 м.Жмеренка 2008 електромонтер</t>
  </si>
  <si>
    <t xml:space="preserve">механік на залізниці 18 років </t>
  </si>
  <si>
    <t>дружина: Шкварчук Вікторія Василівна -1986- 0635525149 -Вінницька обл. с.Серпинівці вул.Залізнична 12 мати: Шкварчук Ніна Петрівна -1957- 0637419352 - Вінницька обл. с.Серпинівці вул.Центральна</t>
  </si>
  <si>
    <t>0637419365</t>
  </si>
  <si>
    <t>33799914210</t>
  </si>
  <si>
    <t>АГ 486668</t>
  </si>
  <si>
    <t>АВ 821702
Вінницьким РВ УМВС  України уВінницькій області
13.09.2008</t>
  </si>
  <si>
    <t>Вінницька обл
Вінницький р-н
с. Писарівка</t>
  </si>
  <si>
    <t>Вінницька обл
Вінницький р-н
с. Писарівка
вул. Козацької Слави, буд. 118</t>
  </si>
  <si>
    <t>Вінницький Національний Технічний Університет
2015
автомобілі і автомобільне господарство</t>
  </si>
  <si>
    <t>автомаляр
Права кат. B</t>
  </si>
  <si>
    <t>одружений
дружина: Школяр Катерина Анатоліївна,
Вінницька обл, Вінницький р-н, с. Писарівка, вул. Козацької Слави, буд. 118, 09669582
батько: Школяр Сергій Степанович
Вінницька обл, Вінницький р-н, с. Писарівка, вул. Козацької Слави, буд. 118, 0984529209</t>
  </si>
  <si>
    <t>0978398229</t>
  </si>
  <si>
    <t>3286817876</t>
  </si>
  <si>
    <t>АГ 627783</t>
  </si>
  <si>
    <t>Житомирська обл
Житомирський р-н
смт. Новогуйвинське</t>
  </si>
  <si>
    <t>Житомирська обл
Житомирський р-н
с. Волиця
вул. Озерна, буд. 21</t>
  </si>
  <si>
    <t>Новогуйвинська ЗОШ
2001</t>
  </si>
  <si>
    <t>не одружений
сестра: Шпріхер Тетяна Василівна,
Житомирська обл
м. Коростень</t>
  </si>
  <si>
    <t>100 915 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</si>
</sst>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28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 wrapText="1"/>
    </xf>
    <xf numFmtId="0" fontId="0" fillId="0" borderId="0" xfId="0" applyBorder="1"/>
    <xf numFmtId="14" fontId="7" fillId="0" borderId="1" xfId="0" quotePrefix="1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14" fontId="7" fillId="5" borderId="1" xfId="0" quotePrefix="1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49" fontId="7" fillId="5" borderId="1" xfId="0" quotePrefix="1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125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05.12.25___1&#1073;&#1072;&#1090;_&#1076;&#1086;%20&#1076;&#1086;&#1087;&#1086;&#1074;&#1110;&#1076;&#111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6;&#1086;&#1085;&#1077;&#1089;&#1077;&#1085;&#1085;&#1103;%205.10%20&#1079;&#1072;&#1075;&#1072;&#1083;&#1100;&#1085;&#1077;%2005.12.25___1&#1073;&#1072;&#1090;_&#1087;&#1110;&#1089;&#1083;&#1103;%20&#1076;&#1086;&#1087;&#1086;&#1074;&#1110;&#1076;&#111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05.12.25___1&#1073;&#1072;&#1090;_&#1087;&#1110;&#1089;&#1083;&#1103;%20&#1076;&#1086;&#1087;&#1086;&#1074;&#1110;&#1076;&#1110;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H512"/>
  <sheetViews>
    <sheetView tabSelected="1" topLeftCell="C1" zoomScale="110" zoomScaleNormal="110" workbookViewId="0">
      <pane ySplit="11" topLeftCell="A64" activePane="bottomLeft" state="frozen"/>
      <selection pane="bottomLeft" activeCell="E64" sqref="E64"/>
    </sheetView>
  </sheetViews>
  <sheetFormatPr defaultColWidth="9.109375" defaultRowHeight="15.6" x14ac:dyDescent="0.3"/>
  <cols>
    <col min="1" max="1" width="15.33203125" style="57" customWidth="1"/>
    <col min="2" max="2" width="23.109375" style="58" customWidth="1"/>
    <col min="3" max="3" width="8.109375" style="58" customWidth="1"/>
    <col min="4" max="4" width="21.33203125" style="58" customWidth="1"/>
    <col min="5" max="5" width="52.33203125" style="58" customWidth="1"/>
    <col min="6" max="7" width="31" style="59" customWidth="1"/>
    <col min="8" max="8" width="25.6640625" style="59" customWidth="1"/>
    <col min="9" max="9" width="18.44140625" style="60" customWidth="1"/>
    <col min="10" max="10" width="22.33203125" style="57" customWidth="1"/>
    <col min="11" max="11" width="16.44140625" style="58" customWidth="1"/>
    <col min="12" max="12" width="21.88671875" style="61" bestFit="1" customWidth="1"/>
    <col min="13" max="13" width="27.88671875" style="58" customWidth="1"/>
    <col min="14" max="14" width="33.6640625" style="58" customWidth="1"/>
    <col min="15" max="15" width="15" style="58" customWidth="1"/>
    <col min="16" max="17" width="30.44140625" style="58" customWidth="1"/>
    <col min="18" max="18" width="31.33203125" style="58" customWidth="1"/>
    <col min="19" max="19" width="19.109375" style="61" customWidth="1"/>
    <col min="20" max="20" width="21" style="58" customWidth="1"/>
    <col min="21" max="21" width="19.44140625" style="58" customWidth="1"/>
    <col min="22" max="22" width="14.44140625" style="58" customWidth="1"/>
    <col min="23" max="23" width="12.6640625" style="57" customWidth="1"/>
    <col min="24" max="25" width="23.44140625" style="58" customWidth="1"/>
    <col min="26" max="29" width="22" style="58" customWidth="1"/>
    <col min="30" max="30" width="29.109375" style="61" customWidth="1"/>
    <col min="31" max="33" width="13.33203125" style="57" customWidth="1"/>
    <col min="34" max="34" width="29.109375" style="59" bestFit="1" customWidth="1"/>
    <col min="35" max="16384" width="9.109375" style="58"/>
  </cols>
  <sheetData>
    <row r="1" spans="1:34" hidden="1" x14ac:dyDescent="0.3">
      <c r="K1" s="61"/>
      <c r="M1" s="61"/>
      <c r="N1" s="61"/>
      <c r="O1" s="61"/>
      <c r="P1" s="61"/>
      <c r="Q1" s="61"/>
      <c r="R1" s="61"/>
      <c r="Y1" s="115"/>
      <c r="Z1" s="115"/>
      <c r="AA1" s="115"/>
      <c r="AB1" s="115"/>
      <c r="AC1" s="115"/>
      <c r="AD1" s="115"/>
      <c r="AE1" s="115"/>
      <c r="AF1" s="115"/>
      <c r="AG1" s="115"/>
      <c r="AH1" s="115"/>
    </row>
    <row r="2" spans="1:34" hidden="1" x14ac:dyDescent="0.3">
      <c r="C2" s="59"/>
      <c r="D2" s="59"/>
      <c r="E2" s="59"/>
      <c r="K2" s="61"/>
      <c r="M2" s="61"/>
      <c r="N2" s="61"/>
      <c r="O2" s="61"/>
      <c r="P2" s="61"/>
      <c r="Q2" s="61"/>
      <c r="R2" s="61"/>
      <c r="T2" s="59"/>
      <c r="U2" s="59"/>
      <c r="V2" s="59"/>
      <c r="W2" s="61"/>
      <c r="Y2" s="115" t="s">
        <v>13</v>
      </c>
      <c r="Z2" s="115"/>
      <c r="AA2" s="115"/>
      <c r="AB2" s="115"/>
      <c r="AC2" s="115"/>
      <c r="AD2" s="115"/>
      <c r="AE2" s="115"/>
      <c r="AF2" s="115"/>
      <c r="AG2" s="115"/>
      <c r="AH2" s="115"/>
    </row>
    <row r="3" spans="1:34" hidden="1" x14ac:dyDescent="0.3">
      <c r="C3" s="59"/>
      <c r="D3" s="59"/>
      <c r="E3" s="59"/>
      <c r="K3" s="61"/>
      <c r="M3" s="61"/>
      <c r="N3" s="61"/>
      <c r="O3" s="61"/>
      <c r="P3" s="61"/>
      <c r="Q3" s="61"/>
      <c r="R3" s="61"/>
      <c r="T3" s="59"/>
      <c r="U3" s="59"/>
      <c r="V3" s="59"/>
      <c r="W3" s="61"/>
      <c r="X3" s="63"/>
      <c r="Y3" s="116" t="s">
        <v>11</v>
      </c>
      <c r="Z3" s="116"/>
      <c r="AA3" s="116"/>
      <c r="AB3" s="116"/>
      <c r="AC3" s="116"/>
      <c r="AD3" s="116"/>
      <c r="AE3" s="116"/>
      <c r="AF3" s="116"/>
      <c r="AG3" s="116"/>
      <c r="AH3" s="116"/>
    </row>
    <row r="4" spans="1:34" ht="15.6" hidden="1" customHeight="1" x14ac:dyDescent="0.3">
      <c r="C4" s="117" t="s">
        <v>0</v>
      </c>
      <c r="D4" s="117"/>
      <c r="E4" s="117"/>
      <c r="F4" s="117"/>
      <c r="G4" s="117"/>
      <c r="H4" s="117"/>
      <c r="I4" s="118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</row>
    <row r="5" spans="1:34" hidden="1" x14ac:dyDescent="0.3">
      <c r="C5" s="119" t="s">
        <v>8</v>
      </c>
      <c r="D5" s="119"/>
      <c r="E5" s="119"/>
      <c r="F5" s="119"/>
      <c r="G5" s="119"/>
      <c r="H5" s="119"/>
      <c r="I5" s="118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</row>
    <row r="6" spans="1:34" ht="15.6" hidden="1" customHeight="1" x14ac:dyDescent="0.3">
      <c r="C6" s="116" t="s">
        <v>12</v>
      </c>
      <c r="D6" s="116"/>
      <c r="E6" s="116"/>
      <c r="F6" s="116"/>
      <c r="G6" s="116"/>
      <c r="H6" s="116"/>
      <c r="I6" s="122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</row>
    <row r="7" spans="1:34" hidden="1" x14ac:dyDescent="0.3">
      <c r="C7" s="115" t="s">
        <v>9</v>
      </c>
      <c r="D7" s="115"/>
      <c r="E7" s="115"/>
      <c r="F7" s="115"/>
      <c r="G7" s="115"/>
      <c r="H7" s="115"/>
      <c r="I7" s="12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</row>
    <row r="8" spans="1:34" hidden="1" x14ac:dyDescent="0.3">
      <c r="C8" s="59"/>
      <c r="D8" s="59"/>
      <c r="E8" s="59"/>
      <c r="K8" s="59"/>
      <c r="M8" s="59"/>
      <c r="N8" s="59"/>
      <c r="O8" s="59"/>
      <c r="P8" s="59"/>
      <c r="Q8" s="59"/>
      <c r="R8" s="59"/>
      <c r="T8" s="59"/>
      <c r="U8" s="115"/>
      <c r="V8" s="115"/>
      <c r="W8" s="115"/>
      <c r="X8" s="115"/>
      <c r="Y8" s="115"/>
      <c r="Z8" s="59"/>
      <c r="AA8" s="59"/>
      <c r="AB8" s="59"/>
      <c r="AC8" s="59"/>
      <c r="AE8" s="61"/>
      <c r="AF8" s="61"/>
      <c r="AG8" s="61"/>
      <c r="AH8" s="65"/>
    </row>
    <row r="9" spans="1:34" s="68" customFormat="1" ht="16.8" hidden="1" x14ac:dyDescent="0.3">
      <c r="A9" s="66"/>
      <c r="B9" s="67"/>
      <c r="C9" s="126" t="s">
        <v>10</v>
      </c>
      <c r="D9" s="126"/>
      <c r="E9" s="126"/>
      <c r="F9" s="126"/>
      <c r="G9" s="126"/>
      <c r="H9" s="126"/>
      <c r="I9" s="127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</row>
    <row r="10" spans="1:34" s="71" customFormat="1" ht="34.5" customHeight="1" x14ac:dyDescent="0.3">
      <c r="A10" s="123" t="s">
        <v>111</v>
      </c>
      <c r="B10" s="124" t="s">
        <v>110</v>
      </c>
      <c r="C10" s="114" t="s">
        <v>1</v>
      </c>
      <c r="D10" s="114" t="s">
        <v>2</v>
      </c>
      <c r="E10" s="114" cm="1">
        <f t="array" ref="E10">SUMPRODUCT(--(TRIM(E12:E1000)&lt;&gt;""))</f>
        <v>53</v>
      </c>
      <c r="F10" s="114" t="s">
        <v>18</v>
      </c>
      <c r="G10" s="114" t="s">
        <v>112</v>
      </c>
      <c r="H10" s="114" t="s">
        <v>20</v>
      </c>
      <c r="I10" s="114" t="s">
        <v>19</v>
      </c>
      <c r="J10" s="123" t="s">
        <v>17</v>
      </c>
      <c r="K10" s="114" t="s">
        <v>14</v>
      </c>
      <c r="L10" s="123" t="s">
        <v>108</v>
      </c>
      <c r="M10" s="114" t="s">
        <v>25</v>
      </c>
      <c r="N10" s="114" t="s">
        <v>26</v>
      </c>
      <c r="O10" s="114" t="s">
        <v>139</v>
      </c>
      <c r="P10" s="114" t="s">
        <v>140</v>
      </c>
      <c r="Q10" s="112" t="s">
        <v>141</v>
      </c>
      <c r="R10" s="114" t="s">
        <v>27</v>
      </c>
      <c r="S10" s="123" t="s">
        <v>28</v>
      </c>
      <c r="T10" s="112" t="s">
        <v>16</v>
      </c>
      <c r="U10" s="114" t="s">
        <v>3</v>
      </c>
      <c r="V10" s="114"/>
      <c r="W10" s="114"/>
      <c r="X10" s="114" t="s">
        <v>142</v>
      </c>
      <c r="Y10" s="114" t="s">
        <v>143</v>
      </c>
      <c r="Z10" s="114" t="s">
        <v>15</v>
      </c>
      <c r="AA10" s="112" t="s">
        <v>560</v>
      </c>
      <c r="AB10" s="114" t="s">
        <v>561</v>
      </c>
      <c r="AC10" s="112" t="s">
        <v>1124</v>
      </c>
      <c r="AD10" s="120" t="s">
        <v>4</v>
      </c>
      <c r="AE10" s="69">
        <f ca="1" xml:space="preserve"> COUNT(AE12:AE9962)</f>
        <v>29</v>
      </c>
      <c r="AF10" s="69">
        <f ca="1" xml:space="preserve"> COUNT(AF12:AF9962)</f>
        <v>19</v>
      </c>
      <c r="AG10" s="69">
        <f ca="1" xml:space="preserve"> COUNT(AG12:AG9962)</f>
        <v>5</v>
      </c>
      <c r="AH10" s="70">
        <f ca="1">IFERROR(AVERAGE(AE12:AG9962),0)</f>
        <v>35.320754716981135</v>
      </c>
    </row>
    <row r="11" spans="1:34" s="71" customFormat="1" ht="34.5" customHeight="1" x14ac:dyDescent="0.3">
      <c r="A11" s="123"/>
      <c r="B11" s="124"/>
      <c r="C11" s="114"/>
      <c r="D11" s="114"/>
      <c r="E11" s="114"/>
      <c r="F11" s="114"/>
      <c r="G11" s="114"/>
      <c r="H11" s="114"/>
      <c r="I11" s="114"/>
      <c r="J11" s="123"/>
      <c r="K11" s="114"/>
      <c r="L11" s="123"/>
      <c r="M11" s="114"/>
      <c r="N11" s="114"/>
      <c r="O11" s="114"/>
      <c r="P11" s="114"/>
      <c r="Q11" s="113"/>
      <c r="R11" s="114"/>
      <c r="S11" s="123"/>
      <c r="T11" s="113"/>
      <c r="U11" s="72" t="s">
        <v>5</v>
      </c>
      <c r="V11" s="72" t="s">
        <v>6</v>
      </c>
      <c r="W11" s="73" t="s">
        <v>7</v>
      </c>
      <c r="X11" s="114"/>
      <c r="Y11" s="114"/>
      <c r="Z11" s="114"/>
      <c r="AA11" s="113"/>
      <c r="AB11" s="114"/>
      <c r="AC11" s="113"/>
      <c r="AD11" s="121"/>
      <c r="AE11" s="73" t="s">
        <v>1135</v>
      </c>
      <c r="AF11" s="73" t="s">
        <v>1136</v>
      </c>
      <c r="AG11" s="73" t="s">
        <v>1137</v>
      </c>
      <c r="AH11" s="72" t="s">
        <v>24</v>
      </c>
    </row>
    <row r="12" spans="1:34" s="56" customFormat="1" ht="156" x14ac:dyDescent="0.3">
      <c r="A12" s="35" t="s">
        <v>1166</v>
      </c>
      <c r="B12" s="36" t="s">
        <v>1138</v>
      </c>
      <c r="C12" s="45">
        <v>1</v>
      </c>
      <c r="D12" s="45" t="s">
        <v>23</v>
      </c>
      <c r="E12" s="37" t="s">
        <v>1167</v>
      </c>
      <c r="F12" s="44" t="s">
        <v>583</v>
      </c>
      <c r="G12" s="44"/>
      <c r="H12" s="59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Вінницька</v>
      </c>
      <c r="I12" s="36">
        <v>33350</v>
      </c>
      <c r="J12" s="35" t="s">
        <v>1187</v>
      </c>
      <c r="K12" s="38" t="s">
        <v>1188</v>
      </c>
      <c r="L12" s="39" t="s">
        <v>1189</v>
      </c>
      <c r="M12" s="44" t="s">
        <v>1207</v>
      </c>
      <c r="N12" s="44" t="s">
        <v>1208</v>
      </c>
      <c r="O12" s="44" t="s">
        <v>559</v>
      </c>
      <c r="P12" s="44" t="s">
        <v>1209</v>
      </c>
      <c r="Q12" s="44" t="s">
        <v>1210</v>
      </c>
      <c r="R12" s="44" t="s">
        <v>1211</v>
      </c>
      <c r="S12" s="39" t="s">
        <v>1212</v>
      </c>
      <c r="T12" s="44"/>
      <c r="U12" s="44" t="s">
        <v>22</v>
      </c>
      <c r="V12" s="40">
        <v>100</v>
      </c>
      <c r="W12" s="41"/>
      <c r="X12" s="42">
        <v>45996</v>
      </c>
      <c r="Y12" s="42" t="s">
        <v>1140</v>
      </c>
      <c r="Z12" s="42" t="str">
        <f t="shared" ref="Z12:Z64" si="0">IF(E12="","",IF(T12="","ні","так"))</f>
        <v>ні</v>
      </c>
      <c r="AA12" s="42">
        <v>45995</v>
      </c>
      <c r="AB12" s="42" t="s">
        <v>109</v>
      </c>
      <c r="AC12" s="42"/>
      <c r="AD12" s="43"/>
      <c r="AE12" s="80">
        <f t="shared" ref="AE12:AE43" ca="1" si="1">IF(AND(INT(YEARFRAC(I12,TODAY()))&gt;=25,INT(YEARFRAC(I12,TODAY()))&lt;=35),INT(YEARFRAC(I12,TODAY())),"")</f>
        <v>34</v>
      </c>
      <c r="AF12" s="80" t="str">
        <f t="shared" ref="AF12:AF43" ca="1" si="2">IF(AND(INT(YEARFRAC(I12,TODAY()))&gt;=36,INT(YEARFRAC(I12,TODAY()))&lt;=45),INT(YEARFRAC(I12,TODAY())),"")</f>
        <v/>
      </c>
      <c r="AG12" s="80" t="str">
        <f t="shared" ref="AG12:AG43" ca="1" si="3">IF(AND(INT(YEARFRAC(I12,TODAY()))&gt;=46,INT(YEARFRAC(I12,TODAY()))&lt;=50),INT(YEARFRAC(I12,TODAY())),"")</f>
        <v/>
      </c>
      <c r="AH12" s="75"/>
    </row>
    <row r="13" spans="1:34" s="81" customFormat="1" ht="62.4" x14ac:dyDescent="0.3">
      <c r="A13" s="57" t="s">
        <v>1154</v>
      </c>
      <c r="B13" s="74" t="s">
        <v>1139</v>
      </c>
      <c r="C13" s="75">
        <v>2</v>
      </c>
      <c r="D13" s="59" t="s">
        <v>23</v>
      </c>
      <c r="E13" s="59" t="s">
        <v>1150</v>
      </c>
      <c r="F13" s="59" t="s">
        <v>122</v>
      </c>
      <c r="G13" s="59"/>
      <c r="H13" s="59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Кіровоградська</v>
      </c>
      <c r="I13" s="74">
        <v>36769</v>
      </c>
      <c r="J13" s="57" t="s">
        <v>1153</v>
      </c>
      <c r="K13" s="58" t="s">
        <v>1151</v>
      </c>
      <c r="L13" s="76" t="s">
        <v>1152</v>
      </c>
      <c r="M13" s="59" t="s">
        <v>1225</v>
      </c>
      <c r="N13" s="59" t="s">
        <v>1226</v>
      </c>
      <c r="O13" s="59" t="s">
        <v>557</v>
      </c>
      <c r="P13" s="59" t="s">
        <v>1227</v>
      </c>
      <c r="Q13" s="59" t="s">
        <v>1228</v>
      </c>
      <c r="R13" s="59" t="s">
        <v>1229</v>
      </c>
      <c r="S13" s="76" t="s">
        <v>1230</v>
      </c>
      <c r="T13" s="59"/>
      <c r="U13" s="59" t="s">
        <v>22</v>
      </c>
      <c r="V13" s="77">
        <v>100</v>
      </c>
      <c r="W13" s="61"/>
      <c r="X13" s="78">
        <v>45996</v>
      </c>
      <c r="Y13" s="78" t="s">
        <v>1140</v>
      </c>
      <c r="Z13" s="78" t="str">
        <f t="shared" si="0"/>
        <v>ні</v>
      </c>
      <c r="AA13" s="78">
        <v>45995</v>
      </c>
      <c r="AB13" s="78" t="s">
        <v>109</v>
      </c>
      <c r="AC13" s="78"/>
      <c r="AD13" s="79"/>
      <c r="AE13" s="80">
        <f t="shared" ca="1" si="1"/>
        <v>25</v>
      </c>
      <c r="AF13" s="80" t="str">
        <f t="shared" ca="1" si="2"/>
        <v/>
      </c>
      <c r="AG13" s="80" t="str">
        <f t="shared" ca="1" si="3"/>
        <v/>
      </c>
      <c r="AH13" s="75"/>
    </row>
    <row r="14" spans="1:34" ht="140.4" x14ac:dyDescent="0.3">
      <c r="A14" s="35" t="s">
        <v>1166</v>
      </c>
      <c r="B14" s="36" t="s">
        <v>1138</v>
      </c>
      <c r="C14" s="45">
        <v>3</v>
      </c>
      <c r="D14" s="45" t="s">
        <v>23</v>
      </c>
      <c r="E14" s="38" t="s">
        <v>1168</v>
      </c>
      <c r="F14" s="44" t="s">
        <v>583</v>
      </c>
      <c r="G14" s="44"/>
      <c r="H14" s="59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Вінницька</v>
      </c>
      <c r="I14" s="36">
        <v>31355</v>
      </c>
      <c r="J14" s="35" t="s">
        <v>1190</v>
      </c>
      <c r="K14" s="44" t="s">
        <v>1191</v>
      </c>
      <c r="L14" s="39" t="s">
        <v>1192</v>
      </c>
      <c r="M14" s="44" t="s">
        <v>1238</v>
      </c>
      <c r="N14" s="44" t="s">
        <v>1239</v>
      </c>
      <c r="O14" s="44" t="s">
        <v>138</v>
      </c>
      <c r="P14" s="44" t="s">
        <v>1240</v>
      </c>
      <c r="Q14" s="44" t="s">
        <v>1241</v>
      </c>
      <c r="R14" s="44" t="s">
        <v>1242</v>
      </c>
      <c r="S14" s="41" t="s">
        <v>1243</v>
      </c>
      <c r="T14" s="44"/>
      <c r="U14" s="44" t="s">
        <v>22</v>
      </c>
      <c r="V14" s="40">
        <v>100</v>
      </c>
      <c r="W14" s="41"/>
      <c r="X14" s="42">
        <v>45996</v>
      </c>
      <c r="Y14" s="42" t="s">
        <v>1140</v>
      </c>
      <c r="Z14" s="42" t="str">
        <f t="shared" si="0"/>
        <v>ні</v>
      </c>
      <c r="AA14" s="42">
        <v>45995</v>
      </c>
      <c r="AB14" s="42" t="s">
        <v>109</v>
      </c>
      <c r="AC14" s="42"/>
      <c r="AD14" s="43"/>
      <c r="AE14" s="80" t="str">
        <f t="shared" ca="1" si="1"/>
        <v/>
      </c>
      <c r="AF14" s="80">
        <f t="shared" ca="1" si="2"/>
        <v>40</v>
      </c>
      <c r="AG14" s="80" t="str">
        <f t="shared" ca="1" si="3"/>
        <v/>
      </c>
      <c r="AH14" s="75"/>
    </row>
    <row r="15" spans="1:34" ht="124.8" x14ac:dyDescent="0.3">
      <c r="A15" s="57" t="s">
        <v>1154</v>
      </c>
      <c r="B15" s="74" t="s">
        <v>1139</v>
      </c>
      <c r="C15" s="75">
        <v>4</v>
      </c>
      <c r="D15" s="59" t="s">
        <v>23</v>
      </c>
      <c r="E15" s="59" t="s">
        <v>1146</v>
      </c>
      <c r="F15" s="59" t="s">
        <v>122</v>
      </c>
      <c r="H15" s="59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Кіровоградська</v>
      </c>
      <c r="I15" s="74">
        <v>36269</v>
      </c>
      <c r="J15" s="57" t="s">
        <v>1149</v>
      </c>
      <c r="K15" s="58" t="s">
        <v>1147</v>
      </c>
      <c r="L15" s="76" t="s">
        <v>1148</v>
      </c>
      <c r="M15" s="59" t="s">
        <v>1219</v>
      </c>
      <c r="N15" s="59" t="s">
        <v>1220</v>
      </c>
      <c r="O15" s="59" t="s">
        <v>559</v>
      </c>
      <c r="P15" s="59" t="s">
        <v>1221</v>
      </c>
      <c r="Q15" s="59" t="s">
        <v>1222</v>
      </c>
      <c r="R15" s="59" t="s">
        <v>1223</v>
      </c>
      <c r="S15" s="76" t="s">
        <v>1224</v>
      </c>
      <c r="T15" s="59"/>
      <c r="U15" s="59" t="s">
        <v>22</v>
      </c>
      <c r="V15" s="77">
        <v>100</v>
      </c>
      <c r="W15" s="61"/>
      <c r="X15" s="78">
        <v>45996</v>
      </c>
      <c r="Y15" s="78" t="s">
        <v>1140</v>
      </c>
      <c r="Z15" s="78" t="str">
        <f t="shared" si="0"/>
        <v>ні</v>
      </c>
      <c r="AA15" s="78">
        <v>45995</v>
      </c>
      <c r="AB15" s="78" t="s">
        <v>109</v>
      </c>
      <c r="AC15" s="78" t="s">
        <v>1130</v>
      </c>
      <c r="AD15" s="79"/>
      <c r="AE15" s="80">
        <f t="shared" ca="1" si="1"/>
        <v>26</v>
      </c>
      <c r="AF15" s="80" t="str">
        <f t="shared" ca="1" si="2"/>
        <v/>
      </c>
      <c r="AG15" s="80" t="str">
        <f t="shared" ca="1" si="3"/>
        <v/>
      </c>
      <c r="AH15" s="75"/>
    </row>
    <row r="16" spans="1:34" s="81" customFormat="1" ht="124.8" x14ac:dyDescent="0.3">
      <c r="A16" s="35" t="s">
        <v>1164</v>
      </c>
      <c r="B16" s="36" t="s">
        <v>1138</v>
      </c>
      <c r="C16" s="45">
        <v>5</v>
      </c>
      <c r="D16" s="45" t="s">
        <v>23</v>
      </c>
      <c r="E16" s="38" t="s">
        <v>1165</v>
      </c>
      <c r="F16" s="44" t="s">
        <v>731</v>
      </c>
      <c r="G16" s="44"/>
      <c r="H16" s="59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Київ обл</v>
      </c>
      <c r="I16" s="36">
        <v>30136</v>
      </c>
      <c r="J16" s="35" t="s">
        <v>1184</v>
      </c>
      <c r="K16" s="42" t="s">
        <v>1185</v>
      </c>
      <c r="L16" s="39" t="s">
        <v>1186</v>
      </c>
      <c r="M16" s="44" t="s">
        <v>1256</v>
      </c>
      <c r="N16" s="44" t="s">
        <v>1257</v>
      </c>
      <c r="O16" s="44" t="s">
        <v>557</v>
      </c>
      <c r="P16" s="44" t="s">
        <v>1258</v>
      </c>
      <c r="Q16" s="44" t="s">
        <v>1259</v>
      </c>
      <c r="R16" s="44" t="s">
        <v>1260</v>
      </c>
      <c r="S16" s="41" t="s">
        <v>1261</v>
      </c>
      <c r="T16" s="44"/>
      <c r="U16" s="44" t="s">
        <v>22</v>
      </c>
      <c r="V16" s="40">
        <v>100</v>
      </c>
      <c r="W16" s="41"/>
      <c r="X16" s="42">
        <v>45996</v>
      </c>
      <c r="Y16" s="42" t="s">
        <v>1140</v>
      </c>
      <c r="Z16" s="42" t="str">
        <f t="shared" si="0"/>
        <v>ні</v>
      </c>
      <c r="AA16" s="42">
        <v>45939</v>
      </c>
      <c r="AB16" s="42" t="s">
        <v>109</v>
      </c>
      <c r="AC16" s="42"/>
      <c r="AD16" s="43"/>
      <c r="AE16" s="80" t="str">
        <f t="shared" ca="1" si="1"/>
        <v/>
      </c>
      <c r="AF16" s="80">
        <f t="shared" ca="1" si="2"/>
        <v>43</v>
      </c>
      <c r="AG16" s="80" t="str">
        <f t="shared" ca="1" si="3"/>
        <v/>
      </c>
      <c r="AH16" s="75"/>
    </row>
    <row r="17" spans="1:34" ht="140.4" x14ac:dyDescent="0.3">
      <c r="A17" s="35" t="s">
        <v>1156</v>
      </c>
      <c r="B17" s="36" t="s">
        <v>1138</v>
      </c>
      <c r="C17" s="75">
        <v>6</v>
      </c>
      <c r="D17" s="45" t="s">
        <v>23</v>
      </c>
      <c r="E17" s="44" t="s">
        <v>1157</v>
      </c>
      <c r="F17" s="44" t="s">
        <v>132</v>
      </c>
      <c r="G17" s="44"/>
      <c r="H17" s="59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Житомирська</v>
      </c>
      <c r="I17" s="36">
        <v>35412</v>
      </c>
      <c r="J17" s="35" t="s">
        <v>1169</v>
      </c>
      <c r="K17" s="38" t="s">
        <v>1170</v>
      </c>
      <c r="L17" s="39" t="s">
        <v>1171</v>
      </c>
      <c r="M17" s="44" t="s">
        <v>1244</v>
      </c>
      <c r="N17" s="44" t="s">
        <v>1245</v>
      </c>
      <c r="O17" s="44" t="s">
        <v>559</v>
      </c>
      <c r="P17" s="44" t="s">
        <v>1246</v>
      </c>
      <c r="Q17" s="44" t="s">
        <v>1247</v>
      </c>
      <c r="R17" s="44" t="s">
        <v>1248</v>
      </c>
      <c r="S17" s="39" t="s">
        <v>1249</v>
      </c>
      <c r="T17" s="44"/>
      <c r="U17" s="44" t="s">
        <v>22</v>
      </c>
      <c r="V17" s="40">
        <v>100</v>
      </c>
      <c r="W17" s="41"/>
      <c r="X17" s="42">
        <v>45996</v>
      </c>
      <c r="Y17" s="42" t="s">
        <v>1140</v>
      </c>
      <c r="Z17" s="42" t="str">
        <f t="shared" si="0"/>
        <v>ні</v>
      </c>
      <c r="AA17" s="42">
        <v>45996</v>
      </c>
      <c r="AB17" s="42" t="s">
        <v>109</v>
      </c>
      <c r="AC17" s="42"/>
      <c r="AD17" s="43"/>
      <c r="AE17" s="80">
        <f t="shared" ca="1" si="1"/>
        <v>28</v>
      </c>
      <c r="AF17" s="80" t="str">
        <f t="shared" ca="1" si="2"/>
        <v/>
      </c>
      <c r="AG17" s="80" t="str">
        <f t="shared" ca="1" si="3"/>
        <v/>
      </c>
      <c r="AH17" s="75"/>
    </row>
    <row r="18" spans="1:34" ht="93.6" x14ac:dyDescent="0.3">
      <c r="A18" s="35" t="s">
        <v>1156</v>
      </c>
      <c r="B18" s="36" t="s">
        <v>1138</v>
      </c>
      <c r="C18" s="45">
        <v>7</v>
      </c>
      <c r="D18" s="45" t="s">
        <v>23</v>
      </c>
      <c r="E18" s="44" t="s">
        <v>1158</v>
      </c>
      <c r="F18" s="44" t="s">
        <v>132</v>
      </c>
      <c r="G18" s="44"/>
      <c r="H18" s="59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Житомирська</v>
      </c>
      <c r="I18" s="36">
        <v>36008</v>
      </c>
      <c r="J18" s="35" t="s">
        <v>1172</v>
      </c>
      <c r="K18" s="38" t="s">
        <v>1173</v>
      </c>
      <c r="L18" s="39" t="s">
        <v>1174</v>
      </c>
      <c r="M18" s="44" t="s">
        <v>1213</v>
      </c>
      <c r="N18" s="44" t="s">
        <v>1214</v>
      </c>
      <c r="O18" s="44" t="s">
        <v>559</v>
      </c>
      <c r="P18" s="44" t="s">
        <v>1215</v>
      </c>
      <c r="Q18" s="44" t="s">
        <v>1216</v>
      </c>
      <c r="R18" s="44" t="s">
        <v>1217</v>
      </c>
      <c r="S18" s="39" t="s">
        <v>1218</v>
      </c>
      <c r="T18" s="44"/>
      <c r="U18" s="44" t="s">
        <v>22</v>
      </c>
      <c r="V18" s="40">
        <v>100</v>
      </c>
      <c r="W18" s="41"/>
      <c r="X18" s="42">
        <v>45996</v>
      </c>
      <c r="Y18" s="42" t="s">
        <v>1140</v>
      </c>
      <c r="Z18" s="42" t="str">
        <f t="shared" si="0"/>
        <v>ні</v>
      </c>
      <c r="AA18" s="42">
        <v>45996</v>
      </c>
      <c r="AB18" s="42" t="s">
        <v>109</v>
      </c>
      <c r="AC18" s="42"/>
      <c r="AD18" s="43"/>
      <c r="AE18" s="80">
        <f t="shared" ca="1" si="1"/>
        <v>27</v>
      </c>
      <c r="AF18" s="80" t="str">
        <f t="shared" ca="1" si="2"/>
        <v/>
      </c>
      <c r="AG18" s="80" t="str">
        <f t="shared" ca="1" si="3"/>
        <v/>
      </c>
      <c r="AH18" s="75"/>
    </row>
    <row r="19" spans="1:34" ht="156" x14ac:dyDescent="0.3">
      <c r="A19" s="35" t="s">
        <v>1154</v>
      </c>
      <c r="B19" s="36" t="s">
        <v>1138</v>
      </c>
      <c r="C19" s="75">
        <v>8</v>
      </c>
      <c r="D19" s="45" t="s">
        <v>23</v>
      </c>
      <c r="E19" s="44" t="s">
        <v>1159</v>
      </c>
      <c r="F19" s="44" t="s">
        <v>122</v>
      </c>
      <c r="G19" s="44"/>
      <c r="H19" s="59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Кіровоградська</v>
      </c>
      <c r="I19" s="36">
        <v>33526</v>
      </c>
      <c r="J19" s="35" t="s">
        <v>1175</v>
      </c>
      <c r="K19" s="38" t="s">
        <v>1176</v>
      </c>
      <c r="L19" s="39" t="s">
        <v>1177</v>
      </c>
      <c r="M19" s="44" t="s">
        <v>1250</v>
      </c>
      <c r="N19" s="44" t="s">
        <v>1251</v>
      </c>
      <c r="O19" s="44" t="s">
        <v>559</v>
      </c>
      <c r="P19" s="44" t="s">
        <v>1252</v>
      </c>
      <c r="Q19" s="44" t="s">
        <v>1253</v>
      </c>
      <c r="R19" s="44" t="s">
        <v>1254</v>
      </c>
      <c r="S19" s="39" t="s">
        <v>1255</v>
      </c>
      <c r="T19" s="44"/>
      <c r="U19" s="44" t="s">
        <v>22</v>
      </c>
      <c r="V19" s="40">
        <v>100</v>
      </c>
      <c r="W19" s="41"/>
      <c r="X19" s="42">
        <v>45996</v>
      </c>
      <c r="Y19" s="42" t="s">
        <v>1140</v>
      </c>
      <c r="Z19" s="42" t="str">
        <f t="shared" si="0"/>
        <v>ні</v>
      </c>
      <c r="AA19" s="42">
        <v>45995</v>
      </c>
      <c r="AB19" s="42" t="s">
        <v>109</v>
      </c>
      <c r="AC19" s="42" t="s">
        <v>1127</v>
      </c>
      <c r="AD19" s="43"/>
      <c r="AE19" s="80">
        <f t="shared" ca="1" si="1"/>
        <v>34</v>
      </c>
      <c r="AF19" s="80" t="str">
        <f t="shared" ca="1" si="2"/>
        <v/>
      </c>
      <c r="AG19" s="80" t="str">
        <f t="shared" ca="1" si="3"/>
        <v/>
      </c>
      <c r="AH19" s="75"/>
    </row>
    <row r="20" spans="1:34" s="81" customFormat="1" ht="124.8" x14ac:dyDescent="0.3">
      <c r="A20" s="46" t="s">
        <v>1155</v>
      </c>
      <c r="B20" s="47" t="s">
        <v>1139</v>
      </c>
      <c r="C20" s="45">
        <v>9</v>
      </c>
      <c r="D20" s="49" t="s">
        <v>23</v>
      </c>
      <c r="E20" s="49" t="s">
        <v>1142</v>
      </c>
      <c r="F20" s="49" t="s">
        <v>749</v>
      </c>
      <c r="G20" s="49"/>
      <c r="H20" s="49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Кіровоградська</v>
      </c>
      <c r="I20" s="47">
        <v>33531</v>
      </c>
      <c r="J20" s="46" t="s">
        <v>1145</v>
      </c>
      <c r="K20" s="49" t="s">
        <v>1143</v>
      </c>
      <c r="L20" s="98" t="s">
        <v>1144</v>
      </c>
      <c r="M20" s="49" t="s">
        <v>1194</v>
      </c>
      <c r="N20" s="49" t="s">
        <v>1195</v>
      </c>
      <c r="O20" s="49" t="s">
        <v>138</v>
      </c>
      <c r="P20" s="49" t="s">
        <v>1196</v>
      </c>
      <c r="Q20" s="49" t="s">
        <v>1197</v>
      </c>
      <c r="R20" s="49" t="s">
        <v>1198</v>
      </c>
      <c r="S20" s="50" t="s">
        <v>1199</v>
      </c>
      <c r="T20" s="49"/>
      <c r="U20" s="49" t="s">
        <v>22</v>
      </c>
      <c r="V20" s="52">
        <v>100</v>
      </c>
      <c r="W20" s="51"/>
      <c r="X20" s="53">
        <v>45996</v>
      </c>
      <c r="Y20" s="53" t="s">
        <v>1140</v>
      </c>
      <c r="Z20" s="53" t="str">
        <f t="shared" si="0"/>
        <v>ні</v>
      </c>
      <c r="AA20" s="53">
        <v>45996</v>
      </c>
      <c r="AB20" s="53" t="s">
        <v>109</v>
      </c>
      <c r="AC20" s="53"/>
      <c r="AD20" s="54" t="s">
        <v>1141</v>
      </c>
      <c r="AE20" s="55">
        <f t="shared" ca="1" si="1"/>
        <v>34</v>
      </c>
      <c r="AF20" s="55" t="str">
        <f t="shared" ca="1" si="2"/>
        <v/>
      </c>
      <c r="AG20" s="55" t="str">
        <f t="shared" ca="1" si="3"/>
        <v/>
      </c>
      <c r="AH20" s="48"/>
    </row>
    <row r="21" spans="1:34" ht="109.2" x14ac:dyDescent="0.3">
      <c r="A21" s="35" t="s">
        <v>1162</v>
      </c>
      <c r="B21" s="36" t="s">
        <v>1138</v>
      </c>
      <c r="C21" s="75">
        <v>10</v>
      </c>
      <c r="D21" s="45" t="s">
        <v>23</v>
      </c>
      <c r="E21" s="37" t="s">
        <v>1163</v>
      </c>
      <c r="F21" s="44" t="s">
        <v>912</v>
      </c>
      <c r="G21" s="44"/>
      <c r="H21" s="59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Черкаська</v>
      </c>
      <c r="I21" s="36">
        <v>29024</v>
      </c>
      <c r="J21" s="35" t="s">
        <v>1181</v>
      </c>
      <c r="K21" s="44" t="s">
        <v>1182</v>
      </c>
      <c r="L21" s="39" t="s">
        <v>1183</v>
      </c>
      <c r="M21" s="44" t="s">
        <v>1231</v>
      </c>
      <c r="N21" s="44" t="s">
        <v>1232</v>
      </c>
      <c r="O21" s="44" t="s">
        <v>138</v>
      </c>
      <c r="P21" s="44" t="s">
        <v>1233</v>
      </c>
      <c r="Q21" s="44" t="s">
        <v>1234</v>
      </c>
      <c r="R21" s="44" t="s">
        <v>1235</v>
      </c>
      <c r="S21" s="41" t="s">
        <v>1236</v>
      </c>
      <c r="T21" s="44"/>
      <c r="U21" s="44" t="s">
        <v>22</v>
      </c>
      <c r="V21" s="40">
        <v>100</v>
      </c>
      <c r="W21" s="41"/>
      <c r="X21" s="42">
        <v>45996</v>
      </c>
      <c r="Y21" s="42" t="s">
        <v>1140</v>
      </c>
      <c r="Z21" s="42" t="str">
        <f t="shared" si="0"/>
        <v>ні</v>
      </c>
      <c r="AA21" s="42">
        <v>45996</v>
      </c>
      <c r="AB21" s="42" t="s">
        <v>109</v>
      </c>
      <c r="AC21" s="42"/>
      <c r="AD21" s="43"/>
      <c r="AE21" s="80" t="str">
        <f t="shared" ca="1" si="1"/>
        <v/>
      </c>
      <c r="AF21" s="80" t="str">
        <f t="shared" ca="1" si="2"/>
        <v/>
      </c>
      <c r="AG21" s="80">
        <f t="shared" ca="1" si="3"/>
        <v>46</v>
      </c>
      <c r="AH21" s="75"/>
    </row>
    <row r="22" spans="1:34" ht="124.8" x14ac:dyDescent="0.3">
      <c r="A22" s="35" t="s">
        <v>1160</v>
      </c>
      <c r="B22" s="36" t="s">
        <v>1138</v>
      </c>
      <c r="C22" s="45">
        <v>11</v>
      </c>
      <c r="D22" s="45" t="s">
        <v>23</v>
      </c>
      <c r="E22" s="37" t="s">
        <v>1161</v>
      </c>
      <c r="F22" s="44" t="s">
        <v>894</v>
      </c>
      <c r="G22" s="44"/>
      <c r="H22" s="59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Хмельницька</v>
      </c>
      <c r="I22" s="36">
        <v>35725</v>
      </c>
      <c r="J22" s="35" t="s">
        <v>1178</v>
      </c>
      <c r="K22" s="42" t="s">
        <v>1179</v>
      </c>
      <c r="L22" s="39" t="s">
        <v>1180</v>
      </c>
      <c r="M22" s="42" t="s">
        <v>1201</v>
      </c>
      <c r="N22" s="42" t="s">
        <v>1202</v>
      </c>
      <c r="O22" s="44" t="s">
        <v>559</v>
      </c>
      <c r="P22" s="42" t="s">
        <v>1203</v>
      </c>
      <c r="Q22" s="42" t="s">
        <v>1204</v>
      </c>
      <c r="R22" s="42" t="s">
        <v>1205</v>
      </c>
      <c r="S22" s="39" t="s">
        <v>1206</v>
      </c>
      <c r="T22" s="44"/>
      <c r="U22" s="44" t="s">
        <v>22</v>
      </c>
      <c r="V22" s="40">
        <v>100</v>
      </c>
      <c r="W22" s="41"/>
      <c r="X22" s="42">
        <v>45996</v>
      </c>
      <c r="Y22" s="42" t="s">
        <v>1140</v>
      </c>
      <c r="Z22" s="42" t="str">
        <f t="shared" si="0"/>
        <v>ні</v>
      </c>
      <c r="AA22" s="42">
        <v>45995</v>
      </c>
      <c r="AB22" s="42" t="s">
        <v>109</v>
      </c>
      <c r="AC22" s="42" t="s">
        <v>1125</v>
      </c>
      <c r="AD22" s="43"/>
      <c r="AE22" s="80">
        <f t="shared" ca="1" si="1"/>
        <v>28</v>
      </c>
      <c r="AF22" s="80" t="str">
        <f t="shared" ca="1" si="2"/>
        <v/>
      </c>
      <c r="AG22" s="80" t="str">
        <f t="shared" ca="1" si="3"/>
        <v/>
      </c>
      <c r="AH22" s="75"/>
    </row>
    <row r="23" spans="1:34" ht="140.4" x14ac:dyDescent="0.3">
      <c r="A23" s="57" t="s">
        <v>1262</v>
      </c>
      <c r="B23" s="100" t="s">
        <v>1139</v>
      </c>
      <c r="C23" s="75">
        <v>12</v>
      </c>
      <c r="D23" s="75" t="s">
        <v>23</v>
      </c>
      <c r="E23" s="82" t="s">
        <v>1263</v>
      </c>
      <c r="F23" s="62" t="s">
        <v>569</v>
      </c>
      <c r="G23" s="62"/>
      <c r="H23" s="59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Вінницька</v>
      </c>
      <c r="I23" s="74">
        <v>34318</v>
      </c>
      <c r="J23" s="57" t="s">
        <v>1323</v>
      </c>
      <c r="K23" s="78" t="s">
        <v>1324</v>
      </c>
      <c r="L23" s="76" t="s">
        <v>1325</v>
      </c>
      <c r="M23" s="78" t="s">
        <v>1326</v>
      </c>
      <c r="N23" s="78" t="s">
        <v>1327</v>
      </c>
      <c r="O23" s="62" t="s">
        <v>138</v>
      </c>
      <c r="P23" s="78" t="s">
        <v>1328</v>
      </c>
      <c r="Q23" s="78" t="s">
        <v>1329</v>
      </c>
      <c r="R23" s="78" t="s">
        <v>1330</v>
      </c>
      <c r="S23" s="76" t="s">
        <v>1331</v>
      </c>
      <c r="T23" s="62"/>
      <c r="U23" s="62" t="s">
        <v>22</v>
      </c>
      <c r="V23" s="77">
        <v>100</v>
      </c>
      <c r="W23" s="61"/>
      <c r="X23" s="78">
        <v>45996</v>
      </c>
      <c r="Y23" s="78" t="s">
        <v>1140</v>
      </c>
      <c r="Z23" s="78" t="str">
        <f t="shared" si="0"/>
        <v>ні</v>
      </c>
      <c r="AA23" s="78">
        <v>45889</v>
      </c>
      <c r="AB23" s="78" t="s">
        <v>109</v>
      </c>
      <c r="AC23" s="78"/>
      <c r="AD23" s="79"/>
      <c r="AE23" s="80">
        <f t="shared" ca="1" si="1"/>
        <v>31</v>
      </c>
      <c r="AF23" s="80" t="str">
        <f t="shared" ca="1" si="2"/>
        <v/>
      </c>
      <c r="AG23" s="80" t="str">
        <f t="shared" ca="1" si="3"/>
        <v/>
      </c>
      <c r="AH23" s="75"/>
    </row>
    <row r="24" spans="1:34" ht="156" x14ac:dyDescent="0.3">
      <c r="A24" s="57" t="s">
        <v>1264</v>
      </c>
      <c r="B24" s="100" t="s">
        <v>1139</v>
      </c>
      <c r="C24" s="45">
        <v>13</v>
      </c>
      <c r="D24" s="75" t="s">
        <v>23</v>
      </c>
      <c r="E24" s="58" t="s">
        <v>1265</v>
      </c>
      <c r="F24" s="62" t="s">
        <v>894</v>
      </c>
      <c r="G24" s="62"/>
      <c r="H24" s="59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Хмельницька</v>
      </c>
      <c r="I24" s="74">
        <v>34195</v>
      </c>
      <c r="J24" s="57" t="s">
        <v>1332</v>
      </c>
      <c r="K24" s="78" t="s">
        <v>1333</v>
      </c>
      <c r="L24" s="76" t="s">
        <v>1334</v>
      </c>
      <c r="M24" s="62" t="s">
        <v>1335</v>
      </c>
      <c r="N24" s="62" t="s">
        <v>1336</v>
      </c>
      <c r="O24" s="62" t="s">
        <v>559</v>
      </c>
      <c r="P24" s="62" t="s">
        <v>1337</v>
      </c>
      <c r="Q24" s="62" t="s">
        <v>1338</v>
      </c>
      <c r="R24" s="62" t="s">
        <v>1339</v>
      </c>
      <c r="S24" s="61" t="s">
        <v>1340</v>
      </c>
      <c r="T24" s="62"/>
      <c r="U24" s="62" t="s">
        <v>22</v>
      </c>
      <c r="V24" s="77">
        <v>100</v>
      </c>
      <c r="W24" s="61"/>
      <c r="X24" s="78">
        <v>45996</v>
      </c>
      <c r="Y24" s="78" t="s">
        <v>1140</v>
      </c>
      <c r="Z24" s="78" t="str">
        <f t="shared" si="0"/>
        <v>ні</v>
      </c>
      <c r="AA24" s="78">
        <v>45996</v>
      </c>
      <c r="AB24" s="78" t="s">
        <v>109</v>
      </c>
      <c r="AC24" s="78"/>
      <c r="AD24" s="79"/>
      <c r="AE24" s="80">
        <f t="shared" ca="1" si="1"/>
        <v>32</v>
      </c>
      <c r="AF24" s="80" t="str">
        <f t="shared" ca="1" si="2"/>
        <v/>
      </c>
      <c r="AG24" s="80" t="str">
        <f t="shared" ca="1" si="3"/>
        <v/>
      </c>
      <c r="AH24" s="75"/>
    </row>
    <row r="25" spans="1:34" ht="218.4" x14ac:dyDescent="0.3">
      <c r="A25" s="57" t="s">
        <v>1266</v>
      </c>
      <c r="B25" s="100" t="s">
        <v>1139</v>
      </c>
      <c r="C25" s="75">
        <v>14</v>
      </c>
      <c r="D25" s="62" t="s">
        <v>23</v>
      </c>
      <c r="E25" s="62" t="s">
        <v>1267</v>
      </c>
      <c r="F25" s="62" t="s">
        <v>892</v>
      </c>
      <c r="G25" s="62"/>
      <c r="H25" s="59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Хмельницька</v>
      </c>
      <c r="I25" s="74">
        <v>32720</v>
      </c>
      <c r="J25" s="57" t="s">
        <v>1341</v>
      </c>
      <c r="K25" s="58" t="s">
        <v>1342</v>
      </c>
      <c r="L25" s="76" t="s">
        <v>1343</v>
      </c>
      <c r="M25" s="62" t="s">
        <v>1344</v>
      </c>
      <c r="N25" s="62" t="s">
        <v>1345</v>
      </c>
      <c r="O25" s="62" t="s">
        <v>559</v>
      </c>
      <c r="P25" s="62" t="s">
        <v>1346</v>
      </c>
      <c r="Q25" s="62" t="s">
        <v>1347</v>
      </c>
      <c r="R25" s="62" t="s">
        <v>1348</v>
      </c>
      <c r="S25" s="76" t="s">
        <v>1349</v>
      </c>
      <c r="T25" s="62"/>
      <c r="U25" s="62" t="s">
        <v>22</v>
      </c>
      <c r="V25" s="77">
        <v>100</v>
      </c>
      <c r="W25" s="61"/>
      <c r="X25" s="78">
        <v>45996</v>
      </c>
      <c r="Y25" s="78" t="s">
        <v>1140</v>
      </c>
      <c r="Z25" s="78" t="str">
        <f t="shared" si="0"/>
        <v>ні</v>
      </c>
      <c r="AA25" s="78">
        <v>45996</v>
      </c>
      <c r="AB25" s="78" t="s">
        <v>109</v>
      </c>
      <c r="AC25" s="78"/>
      <c r="AD25" s="79"/>
      <c r="AE25" s="80" t="str">
        <f t="shared" ca="1" si="1"/>
        <v/>
      </c>
      <c r="AF25" s="80">
        <f t="shared" ca="1" si="2"/>
        <v>36</v>
      </c>
      <c r="AG25" s="80" t="str">
        <f t="shared" ca="1" si="3"/>
        <v/>
      </c>
      <c r="AH25" s="75"/>
    </row>
    <row r="26" spans="1:34" ht="109.2" x14ac:dyDescent="0.3">
      <c r="A26" s="57" t="s">
        <v>1268</v>
      </c>
      <c r="B26" s="74" t="s">
        <v>1138</v>
      </c>
      <c r="C26" s="45">
        <v>15</v>
      </c>
      <c r="D26" s="62" t="s">
        <v>23</v>
      </c>
      <c r="E26" s="58" t="s">
        <v>1269</v>
      </c>
      <c r="F26" s="62" t="s">
        <v>891</v>
      </c>
      <c r="G26" s="62"/>
      <c r="H26" s="59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Хмельницька</v>
      </c>
      <c r="I26" s="74">
        <v>32150</v>
      </c>
      <c r="J26" s="57" t="s">
        <v>1350</v>
      </c>
      <c r="K26" s="62" t="s">
        <v>1351</v>
      </c>
      <c r="L26" s="76" t="s">
        <v>1352</v>
      </c>
      <c r="M26" s="62" t="s">
        <v>1353</v>
      </c>
      <c r="N26" s="62" t="s">
        <v>1353</v>
      </c>
      <c r="O26" s="62" t="s">
        <v>559</v>
      </c>
      <c r="P26" s="62" t="s">
        <v>1354</v>
      </c>
      <c r="Q26" s="62" t="s">
        <v>1355</v>
      </c>
      <c r="R26" s="62" t="s">
        <v>1356</v>
      </c>
      <c r="S26" s="61" t="s">
        <v>1357</v>
      </c>
      <c r="T26" s="62"/>
      <c r="U26" s="62" t="s">
        <v>22</v>
      </c>
      <c r="V26" s="77">
        <v>100</v>
      </c>
      <c r="W26" s="61"/>
      <c r="X26" s="78">
        <v>45996</v>
      </c>
      <c r="Y26" s="78" t="s">
        <v>1140</v>
      </c>
      <c r="Z26" s="78" t="str">
        <f t="shared" si="0"/>
        <v>ні</v>
      </c>
      <c r="AA26" s="78">
        <v>45996</v>
      </c>
      <c r="AB26" s="78" t="s">
        <v>109</v>
      </c>
      <c r="AC26" s="78" t="s">
        <v>1127</v>
      </c>
      <c r="AD26" s="79"/>
      <c r="AE26" s="80" t="str">
        <f t="shared" ca="1" si="1"/>
        <v/>
      </c>
      <c r="AF26" s="80">
        <f t="shared" ca="1" si="2"/>
        <v>37</v>
      </c>
      <c r="AG26" s="80" t="str">
        <f t="shared" ca="1" si="3"/>
        <v/>
      </c>
      <c r="AH26" s="75"/>
    </row>
    <row r="27" spans="1:34" ht="202.8" x14ac:dyDescent="0.3">
      <c r="A27" s="57" t="s">
        <v>1270</v>
      </c>
      <c r="B27" s="100" t="s">
        <v>1139</v>
      </c>
      <c r="C27" s="75">
        <v>16</v>
      </c>
      <c r="D27" s="62" t="s">
        <v>23</v>
      </c>
      <c r="E27" s="82" t="s">
        <v>1271</v>
      </c>
      <c r="F27" s="62" t="s">
        <v>728</v>
      </c>
      <c r="G27" s="62"/>
      <c r="H27" s="59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Київ обл</v>
      </c>
      <c r="I27" s="74">
        <v>36164</v>
      </c>
      <c r="J27" s="57" t="s">
        <v>1358</v>
      </c>
      <c r="K27" s="58" t="s">
        <v>1359</v>
      </c>
      <c r="L27" s="76" t="s">
        <v>1360</v>
      </c>
      <c r="M27" s="62" t="s">
        <v>1361</v>
      </c>
      <c r="N27" s="62" t="s">
        <v>1362</v>
      </c>
      <c r="O27" s="62" t="s">
        <v>558</v>
      </c>
      <c r="P27" s="62" t="s">
        <v>1363</v>
      </c>
      <c r="Q27" s="62" t="s">
        <v>1364</v>
      </c>
      <c r="R27" s="62" t="s">
        <v>1365</v>
      </c>
      <c r="S27" s="76" t="s">
        <v>1366</v>
      </c>
      <c r="T27" s="62"/>
      <c r="U27" s="62" t="s">
        <v>22</v>
      </c>
      <c r="V27" s="77">
        <v>100</v>
      </c>
      <c r="W27" s="61"/>
      <c r="X27" s="78">
        <v>45996</v>
      </c>
      <c r="Y27" s="78" t="s">
        <v>1140</v>
      </c>
      <c r="Z27" s="78" t="str">
        <f t="shared" si="0"/>
        <v>ні</v>
      </c>
      <c r="AA27" s="78">
        <v>45995</v>
      </c>
      <c r="AB27" s="78" t="s">
        <v>109</v>
      </c>
      <c r="AC27" s="78"/>
      <c r="AD27" s="79"/>
      <c r="AE27" s="80">
        <f t="shared" ca="1" si="1"/>
        <v>26</v>
      </c>
      <c r="AF27" s="80" t="str">
        <f t="shared" ca="1" si="2"/>
        <v/>
      </c>
      <c r="AG27" s="80" t="str">
        <f t="shared" ca="1" si="3"/>
        <v/>
      </c>
      <c r="AH27" s="75"/>
    </row>
    <row r="28" spans="1:34" ht="202.8" x14ac:dyDescent="0.3">
      <c r="A28" s="57" t="s">
        <v>1272</v>
      </c>
      <c r="B28" s="100" t="s">
        <v>1139</v>
      </c>
      <c r="C28" s="45">
        <v>17</v>
      </c>
      <c r="D28" s="62" t="s">
        <v>980</v>
      </c>
      <c r="E28" s="62" t="s">
        <v>1273</v>
      </c>
      <c r="F28" s="62" t="s">
        <v>893</v>
      </c>
      <c r="G28" s="62"/>
      <c r="H28" s="59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Хмельницька</v>
      </c>
      <c r="I28" s="74">
        <v>34339</v>
      </c>
      <c r="J28" s="57" t="s">
        <v>1367</v>
      </c>
      <c r="K28" s="58" t="s">
        <v>1368</v>
      </c>
      <c r="L28" s="76" t="s">
        <v>1369</v>
      </c>
      <c r="M28" s="62" t="s">
        <v>1370</v>
      </c>
      <c r="N28" s="62" t="s">
        <v>1371</v>
      </c>
      <c r="O28" s="62" t="s">
        <v>559</v>
      </c>
      <c r="P28" s="62" t="s">
        <v>1372</v>
      </c>
      <c r="Q28" s="62" t="s">
        <v>1373</v>
      </c>
      <c r="R28" s="62" t="s">
        <v>1374</v>
      </c>
      <c r="S28" s="76" t="s">
        <v>1375</v>
      </c>
      <c r="T28" s="62" t="s">
        <v>1376</v>
      </c>
      <c r="U28" s="62" t="s">
        <v>22</v>
      </c>
      <c r="V28" s="77">
        <v>100</v>
      </c>
      <c r="W28" s="61"/>
      <c r="X28" s="78">
        <v>45996</v>
      </c>
      <c r="Y28" s="78" t="s">
        <v>1140</v>
      </c>
      <c r="Z28" s="78" t="str">
        <f t="shared" si="0"/>
        <v>так</v>
      </c>
      <c r="AA28" s="78">
        <v>45996</v>
      </c>
      <c r="AB28" s="78" t="s">
        <v>109</v>
      </c>
      <c r="AC28" s="78" t="s">
        <v>1126</v>
      </c>
      <c r="AD28" s="79"/>
      <c r="AE28" s="80">
        <f t="shared" ca="1" si="1"/>
        <v>31</v>
      </c>
      <c r="AF28" s="80" t="str">
        <f t="shared" ca="1" si="2"/>
        <v/>
      </c>
      <c r="AG28" s="80" t="str">
        <f t="shared" ca="1" si="3"/>
        <v/>
      </c>
      <c r="AH28" s="75"/>
    </row>
    <row r="29" spans="1:34" ht="187.2" x14ac:dyDescent="0.3">
      <c r="A29" s="57" t="s">
        <v>1274</v>
      </c>
      <c r="B29" s="100" t="s">
        <v>1139</v>
      </c>
      <c r="C29" s="75">
        <v>18</v>
      </c>
      <c r="D29" s="62" t="s">
        <v>23</v>
      </c>
      <c r="E29" s="82" t="s">
        <v>1275</v>
      </c>
      <c r="F29" s="62" t="s">
        <v>728</v>
      </c>
      <c r="G29" s="62"/>
      <c r="H29" s="59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Київ обл</v>
      </c>
      <c r="I29" s="74">
        <v>33643</v>
      </c>
      <c r="J29" s="57" t="s">
        <v>1377</v>
      </c>
      <c r="K29" s="58" t="s">
        <v>1378</v>
      </c>
      <c r="L29" s="76" t="s">
        <v>1379</v>
      </c>
      <c r="M29" s="62" t="s">
        <v>1380</v>
      </c>
      <c r="N29" s="62" t="s">
        <v>1381</v>
      </c>
      <c r="O29" s="62" t="s">
        <v>558</v>
      </c>
      <c r="P29" s="62" t="s">
        <v>1382</v>
      </c>
      <c r="Q29" s="62" t="s">
        <v>1383</v>
      </c>
      <c r="R29" s="62" t="s">
        <v>1384</v>
      </c>
      <c r="S29" s="76" t="s">
        <v>1385</v>
      </c>
      <c r="T29" s="62"/>
      <c r="U29" s="62" t="s">
        <v>22</v>
      </c>
      <c r="V29" s="77">
        <v>100</v>
      </c>
      <c r="W29" s="61"/>
      <c r="X29" s="78">
        <v>45996</v>
      </c>
      <c r="Y29" s="78" t="s">
        <v>1140</v>
      </c>
      <c r="Z29" s="78" t="str">
        <f t="shared" si="0"/>
        <v>ні</v>
      </c>
      <c r="AA29" s="78">
        <v>45996</v>
      </c>
      <c r="AB29" s="78" t="s">
        <v>109</v>
      </c>
      <c r="AC29" s="78"/>
      <c r="AD29" s="79"/>
      <c r="AE29" s="80">
        <f t="shared" ca="1" si="1"/>
        <v>33</v>
      </c>
      <c r="AF29" s="80" t="str">
        <f t="shared" ca="1" si="2"/>
        <v/>
      </c>
      <c r="AG29" s="80" t="str">
        <f t="shared" ca="1" si="3"/>
        <v/>
      </c>
      <c r="AH29" s="75"/>
    </row>
    <row r="30" spans="1:34" ht="156" x14ac:dyDescent="0.3">
      <c r="A30" s="57" t="s">
        <v>1276</v>
      </c>
      <c r="B30" s="100" t="s">
        <v>1139</v>
      </c>
      <c r="C30" s="45">
        <v>19</v>
      </c>
      <c r="D30" s="62" t="s">
        <v>23</v>
      </c>
      <c r="E30" s="62" t="s">
        <v>1277</v>
      </c>
      <c r="F30" s="62" t="s">
        <v>132</v>
      </c>
      <c r="G30" s="62"/>
      <c r="H30" s="59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Житомирська</v>
      </c>
      <c r="I30" s="74">
        <v>35945</v>
      </c>
      <c r="J30" s="57" t="s">
        <v>1386</v>
      </c>
      <c r="K30" s="62" t="s">
        <v>1387</v>
      </c>
      <c r="L30" s="84" t="s">
        <v>1388</v>
      </c>
      <c r="M30" s="62" t="s">
        <v>1389</v>
      </c>
      <c r="N30" s="62" t="s">
        <v>1390</v>
      </c>
      <c r="O30" s="62" t="s">
        <v>559</v>
      </c>
      <c r="P30" s="62" t="s">
        <v>1391</v>
      </c>
      <c r="Q30" s="62" t="s">
        <v>1392</v>
      </c>
      <c r="R30" s="62" t="s">
        <v>1393</v>
      </c>
      <c r="S30" s="76" t="s">
        <v>1394</v>
      </c>
      <c r="T30" s="62"/>
      <c r="U30" s="62" t="s">
        <v>22</v>
      </c>
      <c r="V30" s="77">
        <v>100</v>
      </c>
      <c r="W30" s="61"/>
      <c r="X30" s="78">
        <v>45996</v>
      </c>
      <c r="Y30" s="78" t="s">
        <v>1140</v>
      </c>
      <c r="Z30" s="78" t="str">
        <f t="shared" si="0"/>
        <v>ні</v>
      </c>
      <c r="AA30" s="78">
        <v>45996</v>
      </c>
      <c r="AB30" s="78" t="s">
        <v>109</v>
      </c>
      <c r="AC30" s="78"/>
      <c r="AD30" s="79"/>
      <c r="AE30" s="80">
        <f t="shared" ca="1" si="1"/>
        <v>27</v>
      </c>
      <c r="AF30" s="80" t="str">
        <f t="shared" ca="1" si="2"/>
        <v/>
      </c>
      <c r="AG30" s="80" t="str">
        <f t="shared" ca="1" si="3"/>
        <v/>
      </c>
      <c r="AH30" s="75"/>
    </row>
    <row r="31" spans="1:34" ht="109.2" x14ac:dyDescent="0.3">
      <c r="A31" s="57" t="s">
        <v>1270</v>
      </c>
      <c r="B31" s="74" t="s">
        <v>1138</v>
      </c>
      <c r="C31" s="75">
        <v>20</v>
      </c>
      <c r="D31" s="62" t="s">
        <v>23</v>
      </c>
      <c r="E31" s="62" t="s">
        <v>1278</v>
      </c>
      <c r="F31" s="62" t="s">
        <v>728</v>
      </c>
      <c r="G31" s="62"/>
      <c r="H31" s="59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Київ обл</v>
      </c>
      <c r="I31" s="74">
        <v>28722</v>
      </c>
      <c r="J31" s="57" t="s">
        <v>1395</v>
      </c>
      <c r="K31" s="58" t="s">
        <v>1396</v>
      </c>
      <c r="L31" s="76" t="s">
        <v>1397</v>
      </c>
      <c r="M31" s="62" t="s">
        <v>1398</v>
      </c>
      <c r="N31" s="62" t="s">
        <v>1399</v>
      </c>
      <c r="O31" s="62" t="s">
        <v>558</v>
      </c>
      <c r="P31" s="62" t="s">
        <v>1400</v>
      </c>
      <c r="Q31" s="62" t="s">
        <v>1401</v>
      </c>
      <c r="R31" s="76" t="s">
        <v>1402</v>
      </c>
      <c r="S31" s="62" t="s">
        <v>1403</v>
      </c>
      <c r="T31" s="62"/>
      <c r="U31" s="62" t="s">
        <v>22</v>
      </c>
      <c r="V31" s="77">
        <v>100</v>
      </c>
      <c r="W31" s="61"/>
      <c r="X31" s="78">
        <v>45996</v>
      </c>
      <c r="Y31" s="78" t="s">
        <v>1140</v>
      </c>
      <c r="Z31" s="78" t="str">
        <f t="shared" si="0"/>
        <v>ні</v>
      </c>
      <c r="AA31" s="78">
        <v>45996</v>
      </c>
      <c r="AB31" s="78" t="s">
        <v>109</v>
      </c>
      <c r="AC31" s="78" t="s">
        <v>1127</v>
      </c>
      <c r="AD31" s="79"/>
      <c r="AE31" s="80" t="str">
        <f t="shared" ca="1" si="1"/>
        <v/>
      </c>
      <c r="AF31" s="80" t="str">
        <f t="shared" ca="1" si="2"/>
        <v/>
      </c>
      <c r="AG31" s="80">
        <f t="shared" ca="1" si="3"/>
        <v>47</v>
      </c>
      <c r="AH31" s="83"/>
    </row>
    <row r="32" spans="1:34" ht="93.6" x14ac:dyDescent="0.3">
      <c r="A32" s="57" t="s">
        <v>1270</v>
      </c>
      <c r="B32" s="74" t="s">
        <v>1138</v>
      </c>
      <c r="C32" s="45">
        <v>21</v>
      </c>
      <c r="D32" s="62" t="s">
        <v>23</v>
      </c>
      <c r="E32" s="62" t="s">
        <v>1279</v>
      </c>
      <c r="F32" s="62" t="s">
        <v>728</v>
      </c>
      <c r="G32" s="62"/>
      <c r="H32" s="59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Київ обл</v>
      </c>
      <c r="I32" s="74">
        <v>33763</v>
      </c>
      <c r="J32" s="57" t="s">
        <v>1404</v>
      </c>
      <c r="K32" s="78" t="s">
        <v>1405</v>
      </c>
      <c r="L32" s="76" t="s">
        <v>1406</v>
      </c>
      <c r="M32" s="62" t="s">
        <v>1407</v>
      </c>
      <c r="N32" s="62" t="s">
        <v>1408</v>
      </c>
      <c r="O32" s="62" t="s">
        <v>557</v>
      </c>
      <c r="P32" s="62" t="s">
        <v>1409</v>
      </c>
      <c r="Q32" s="62" t="s">
        <v>1410</v>
      </c>
      <c r="R32" s="62" t="s">
        <v>1411</v>
      </c>
      <c r="S32" s="61" t="s">
        <v>1412</v>
      </c>
      <c r="T32" s="62"/>
      <c r="U32" s="62" t="s">
        <v>22</v>
      </c>
      <c r="V32" s="77">
        <v>100</v>
      </c>
      <c r="W32" s="61"/>
      <c r="X32" s="78">
        <v>45996</v>
      </c>
      <c r="Y32" s="78" t="s">
        <v>1140</v>
      </c>
      <c r="Z32" s="78" t="str">
        <f t="shared" si="0"/>
        <v>ні</v>
      </c>
      <c r="AA32" s="78">
        <v>45995</v>
      </c>
      <c r="AB32" s="78" t="s">
        <v>109</v>
      </c>
      <c r="AC32" s="78" t="s">
        <v>1128</v>
      </c>
      <c r="AD32" s="79"/>
      <c r="AE32" s="80">
        <f t="shared" ca="1" si="1"/>
        <v>33</v>
      </c>
      <c r="AF32" s="80" t="str">
        <f t="shared" ca="1" si="2"/>
        <v/>
      </c>
      <c r="AG32" s="80" t="str">
        <f t="shared" ca="1" si="3"/>
        <v/>
      </c>
      <c r="AH32" s="75"/>
    </row>
    <row r="33" spans="1:34" ht="218.4" x14ac:dyDescent="0.3">
      <c r="A33" s="57" t="s">
        <v>1270</v>
      </c>
      <c r="B33" s="100" t="s">
        <v>1139</v>
      </c>
      <c r="C33" s="75">
        <v>22</v>
      </c>
      <c r="D33" s="62" t="s">
        <v>23</v>
      </c>
      <c r="E33" s="62" t="s">
        <v>1280</v>
      </c>
      <c r="F33" s="62" t="s">
        <v>728</v>
      </c>
      <c r="G33" s="62"/>
      <c r="H33" s="59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Київ обл</v>
      </c>
      <c r="I33" s="74">
        <v>32933</v>
      </c>
      <c r="J33" s="57" t="s">
        <v>1413</v>
      </c>
      <c r="K33" s="58" t="s">
        <v>1414</v>
      </c>
      <c r="L33" s="76" t="s">
        <v>1415</v>
      </c>
      <c r="M33" s="62" t="s">
        <v>1416</v>
      </c>
      <c r="N33" s="62" t="s">
        <v>1417</v>
      </c>
      <c r="O33" s="62" t="s">
        <v>559</v>
      </c>
      <c r="P33" s="62" t="s">
        <v>1418</v>
      </c>
      <c r="Q33" s="62" t="s">
        <v>1419</v>
      </c>
      <c r="R33" s="62" t="s">
        <v>1420</v>
      </c>
      <c r="S33" s="76" t="s">
        <v>1421</v>
      </c>
      <c r="T33" s="62"/>
      <c r="U33" s="62" t="s">
        <v>22</v>
      </c>
      <c r="V33" s="77">
        <v>100</v>
      </c>
      <c r="W33" s="61"/>
      <c r="X33" s="78">
        <v>45996</v>
      </c>
      <c r="Y33" s="78" t="s">
        <v>1140</v>
      </c>
      <c r="Z33" s="78" t="str">
        <f t="shared" si="0"/>
        <v>ні</v>
      </c>
      <c r="AA33" s="78">
        <v>45995</v>
      </c>
      <c r="AB33" s="78" t="s">
        <v>109</v>
      </c>
      <c r="AC33" s="78"/>
      <c r="AD33" s="79"/>
      <c r="AE33" s="80">
        <f t="shared" ca="1" si="1"/>
        <v>35</v>
      </c>
      <c r="AF33" s="80" t="str">
        <f t="shared" ca="1" si="2"/>
        <v/>
      </c>
      <c r="AG33" s="80" t="str">
        <f t="shared" ca="1" si="3"/>
        <v/>
      </c>
      <c r="AH33" s="75"/>
    </row>
    <row r="34" spans="1:34" ht="218.4" x14ac:dyDescent="0.3">
      <c r="A34" s="57" t="s">
        <v>1262</v>
      </c>
      <c r="B34" s="100" t="s">
        <v>1139</v>
      </c>
      <c r="C34" s="45">
        <v>23</v>
      </c>
      <c r="D34" s="75" t="s">
        <v>23</v>
      </c>
      <c r="E34" s="82" t="s">
        <v>1281</v>
      </c>
      <c r="F34" s="62" t="s">
        <v>569</v>
      </c>
      <c r="G34" s="62"/>
      <c r="H34" s="59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Вінницька</v>
      </c>
      <c r="I34" s="74">
        <v>35278</v>
      </c>
      <c r="J34" s="57" t="s">
        <v>1422</v>
      </c>
      <c r="K34" s="62" t="s">
        <v>1423</v>
      </c>
      <c r="L34" s="76" t="s">
        <v>1424</v>
      </c>
      <c r="M34" s="62" t="s">
        <v>1425</v>
      </c>
      <c r="N34" s="62" t="s">
        <v>1426</v>
      </c>
      <c r="O34" s="62" t="s">
        <v>559</v>
      </c>
      <c r="P34" s="62" t="s">
        <v>1427</v>
      </c>
      <c r="Q34" s="62" t="s">
        <v>1428</v>
      </c>
      <c r="R34" s="62" t="s">
        <v>1429</v>
      </c>
      <c r="S34" s="61" t="s">
        <v>1430</v>
      </c>
      <c r="T34" s="62"/>
      <c r="U34" s="62" t="s">
        <v>22</v>
      </c>
      <c r="V34" s="77">
        <v>100</v>
      </c>
      <c r="W34" s="61"/>
      <c r="X34" s="78">
        <v>45996</v>
      </c>
      <c r="Y34" s="78" t="s">
        <v>1140</v>
      </c>
      <c r="Z34" s="78" t="str">
        <f t="shared" si="0"/>
        <v>ні</v>
      </c>
      <c r="AA34" s="78">
        <v>45996</v>
      </c>
      <c r="AB34" s="78" t="s">
        <v>109</v>
      </c>
      <c r="AC34" s="78"/>
      <c r="AD34" s="79"/>
      <c r="AE34" s="80">
        <f t="shared" ca="1" si="1"/>
        <v>29</v>
      </c>
      <c r="AF34" s="80" t="str">
        <f t="shared" ca="1" si="2"/>
        <v/>
      </c>
      <c r="AG34" s="80" t="str">
        <f t="shared" ca="1" si="3"/>
        <v/>
      </c>
      <c r="AH34" s="75"/>
    </row>
    <row r="35" spans="1:34" ht="109.2" x14ac:dyDescent="0.3">
      <c r="A35" s="57" t="s">
        <v>1276</v>
      </c>
      <c r="B35" s="74" t="s">
        <v>1138</v>
      </c>
      <c r="C35" s="75">
        <v>24</v>
      </c>
      <c r="D35" s="62" t="s">
        <v>23</v>
      </c>
      <c r="E35" s="62" t="s">
        <v>1282</v>
      </c>
      <c r="F35" s="62" t="s">
        <v>132</v>
      </c>
      <c r="G35" s="62"/>
      <c r="H35" s="59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Житомирська</v>
      </c>
      <c r="I35" s="74">
        <v>28269</v>
      </c>
      <c r="J35" s="57" t="s">
        <v>1431</v>
      </c>
      <c r="K35" s="58" t="s">
        <v>1432</v>
      </c>
      <c r="L35" s="76" t="s">
        <v>1433</v>
      </c>
      <c r="M35" s="62" t="s">
        <v>1434</v>
      </c>
      <c r="N35" s="62" t="s">
        <v>1435</v>
      </c>
      <c r="O35" s="62" t="s">
        <v>138</v>
      </c>
      <c r="P35" s="62" t="s">
        <v>1436</v>
      </c>
      <c r="Q35" s="62" t="s">
        <v>1437</v>
      </c>
      <c r="R35" s="62" t="s">
        <v>1438</v>
      </c>
      <c r="S35" s="76" t="s">
        <v>33</v>
      </c>
      <c r="T35" s="62"/>
      <c r="U35" s="62" t="s">
        <v>22</v>
      </c>
      <c r="V35" s="77">
        <v>100</v>
      </c>
      <c r="W35" s="61"/>
      <c r="X35" s="78">
        <v>45996</v>
      </c>
      <c r="Y35" s="78" t="s">
        <v>1140</v>
      </c>
      <c r="Z35" s="78" t="str">
        <f t="shared" si="0"/>
        <v>ні</v>
      </c>
      <c r="AA35" s="78">
        <v>45996</v>
      </c>
      <c r="AB35" s="78" t="s">
        <v>109</v>
      </c>
      <c r="AC35" s="78" t="s">
        <v>1126</v>
      </c>
      <c r="AD35" s="79"/>
      <c r="AE35" s="80" t="str">
        <f t="shared" ca="1" si="1"/>
        <v/>
      </c>
      <c r="AF35" s="80" t="str">
        <f t="shared" ca="1" si="2"/>
        <v/>
      </c>
      <c r="AG35" s="80">
        <f t="shared" ca="1" si="3"/>
        <v>48</v>
      </c>
      <c r="AH35" s="75"/>
    </row>
    <row r="36" spans="1:34" ht="124.8" x14ac:dyDescent="0.3">
      <c r="A36" s="57" t="s">
        <v>1283</v>
      </c>
      <c r="B36" s="74" t="s">
        <v>1138</v>
      </c>
      <c r="C36" s="45">
        <v>25</v>
      </c>
      <c r="D36" s="62" t="s">
        <v>23</v>
      </c>
      <c r="E36" s="62" t="s">
        <v>1284</v>
      </c>
      <c r="F36" s="62" t="s">
        <v>568</v>
      </c>
      <c r="G36" s="62"/>
      <c r="H36" s="59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Вінницька</v>
      </c>
      <c r="I36" s="74">
        <v>34660</v>
      </c>
      <c r="J36" s="61" t="s">
        <v>1439</v>
      </c>
      <c r="K36" s="58" t="s">
        <v>1440</v>
      </c>
      <c r="L36" s="76" t="s">
        <v>1441</v>
      </c>
      <c r="M36" s="62" t="s">
        <v>1442</v>
      </c>
      <c r="N36" s="62" t="s">
        <v>1443</v>
      </c>
      <c r="O36" s="62" t="s">
        <v>138</v>
      </c>
      <c r="P36" s="62" t="s">
        <v>1444</v>
      </c>
      <c r="Q36" s="62" t="s">
        <v>1445</v>
      </c>
      <c r="R36" s="62" t="s">
        <v>1446</v>
      </c>
      <c r="S36" s="76" t="s">
        <v>1447</v>
      </c>
      <c r="T36" s="62"/>
      <c r="U36" s="62" t="s">
        <v>22</v>
      </c>
      <c r="V36" s="77">
        <v>100</v>
      </c>
      <c r="W36" s="61"/>
      <c r="X36" s="78">
        <v>45996</v>
      </c>
      <c r="Y36" s="78" t="s">
        <v>1140</v>
      </c>
      <c r="Z36" s="78" t="str">
        <f t="shared" si="0"/>
        <v>ні</v>
      </c>
      <c r="AA36" s="78">
        <v>45996</v>
      </c>
      <c r="AB36" s="78" t="s">
        <v>109</v>
      </c>
      <c r="AC36" s="78" t="s">
        <v>1126</v>
      </c>
      <c r="AD36" s="79"/>
      <c r="AE36" s="80">
        <f t="shared" ca="1" si="1"/>
        <v>31</v>
      </c>
      <c r="AF36" s="80" t="str">
        <f t="shared" ca="1" si="2"/>
        <v/>
      </c>
      <c r="AG36" s="80" t="str">
        <f t="shared" ca="1" si="3"/>
        <v/>
      </c>
      <c r="AH36" s="75"/>
    </row>
    <row r="37" spans="1:34" ht="109.2" x14ac:dyDescent="0.3">
      <c r="A37" s="57" t="s">
        <v>1285</v>
      </c>
      <c r="B37" s="74" t="s">
        <v>1138</v>
      </c>
      <c r="C37" s="75">
        <v>26</v>
      </c>
      <c r="D37" s="62" t="s">
        <v>23</v>
      </c>
      <c r="E37" s="62" t="s">
        <v>1286</v>
      </c>
      <c r="F37" s="62" t="s">
        <v>650</v>
      </c>
      <c r="G37" s="62"/>
      <c r="H37" s="59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Житомирська</v>
      </c>
      <c r="I37" s="74">
        <v>28721</v>
      </c>
      <c r="J37" s="57" t="s">
        <v>1448</v>
      </c>
      <c r="K37" s="58" t="s">
        <v>1449</v>
      </c>
      <c r="L37" s="76" t="s">
        <v>1450</v>
      </c>
      <c r="M37" s="62" t="s">
        <v>1451</v>
      </c>
      <c r="N37" s="62" t="s">
        <v>1452</v>
      </c>
      <c r="O37" s="62" t="s">
        <v>557</v>
      </c>
      <c r="P37" s="62" t="s">
        <v>1453</v>
      </c>
      <c r="Q37" s="62" t="s">
        <v>1454</v>
      </c>
      <c r="R37" s="62" t="s">
        <v>1455</v>
      </c>
      <c r="S37" s="76" t="s">
        <v>1456</v>
      </c>
      <c r="T37" s="62"/>
      <c r="U37" s="62" t="s">
        <v>22</v>
      </c>
      <c r="V37" s="77">
        <v>100</v>
      </c>
      <c r="W37" s="61"/>
      <c r="X37" s="78">
        <v>45996</v>
      </c>
      <c r="Y37" s="78" t="s">
        <v>1140</v>
      </c>
      <c r="Z37" s="78" t="str">
        <f t="shared" si="0"/>
        <v>ні</v>
      </c>
      <c r="AA37" s="78">
        <v>45996</v>
      </c>
      <c r="AB37" s="78" t="s">
        <v>109</v>
      </c>
      <c r="AC37" s="78" t="s">
        <v>1130</v>
      </c>
      <c r="AD37" s="79"/>
      <c r="AE37" s="80" t="str">
        <f t="shared" ca="1" si="1"/>
        <v/>
      </c>
      <c r="AF37" s="80" t="str">
        <f t="shared" ca="1" si="2"/>
        <v/>
      </c>
      <c r="AG37" s="80">
        <f t="shared" ca="1" si="3"/>
        <v>47</v>
      </c>
      <c r="AH37" s="75"/>
    </row>
    <row r="38" spans="1:34" ht="202.8" x14ac:dyDescent="0.3">
      <c r="A38" s="57" t="s">
        <v>1287</v>
      </c>
      <c r="B38" s="100" t="s">
        <v>1139</v>
      </c>
      <c r="C38" s="45">
        <v>27</v>
      </c>
      <c r="D38" s="62" t="s">
        <v>23</v>
      </c>
      <c r="E38" s="82" t="s">
        <v>1288</v>
      </c>
      <c r="F38" s="62" t="s">
        <v>584</v>
      </c>
      <c r="G38" s="62"/>
      <c r="H38" s="59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Вінницька</v>
      </c>
      <c r="I38" s="74">
        <v>33680</v>
      </c>
      <c r="J38" s="57" t="s">
        <v>1457</v>
      </c>
      <c r="K38" s="62" t="s">
        <v>1458</v>
      </c>
      <c r="L38" s="76" t="s">
        <v>1459</v>
      </c>
      <c r="M38" s="62" t="s">
        <v>1460</v>
      </c>
      <c r="N38" s="62" t="s">
        <v>1461</v>
      </c>
      <c r="O38" s="62" t="s">
        <v>559</v>
      </c>
      <c r="P38" s="62" t="s">
        <v>1462</v>
      </c>
      <c r="Q38" s="62" t="s">
        <v>1463</v>
      </c>
      <c r="R38" s="62" t="s">
        <v>1464</v>
      </c>
      <c r="S38" s="61" t="s">
        <v>1465</v>
      </c>
      <c r="T38" s="62"/>
      <c r="U38" s="62" t="s">
        <v>22</v>
      </c>
      <c r="V38" s="77">
        <v>100</v>
      </c>
      <c r="W38" s="61"/>
      <c r="X38" s="78">
        <v>45996</v>
      </c>
      <c r="Y38" s="78" t="s">
        <v>1140</v>
      </c>
      <c r="Z38" s="78" t="str">
        <f t="shared" si="0"/>
        <v>ні</v>
      </c>
      <c r="AA38" s="78">
        <v>45996</v>
      </c>
      <c r="AB38" s="78" t="s">
        <v>109</v>
      </c>
      <c r="AC38" s="78"/>
      <c r="AD38" s="79"/>
      <c r="AE38" s="80">
        <f t="shared" ca="1" si="1"/>
        <v>33</v>
      </c>
      <c r="AF38" s="80" t="str">
        <f t="shared" ca="1" si="2"/>
        <v/>
      </c>
      <c r="AG38" s="80" t="str">
        <f t="shared" ca="1" si="3"/>
        <v/>
      </c>
      <c r="AH38" s="75"/>
    </row>
    <row r="39" spans="1:34" ht="218.4" x14ac:dyDescent="0.3">
      <c r="A39" s="57" t="s">
        <v>1289</v>
      </c>
      <c r="B39" s="74" t="s">
        <v>1138</v>
      </c>
      <c r="C39" s="75">
        <v>28</v>
      </c>
      <c r="D39" s="62" t="s">
        <v>23</v>
      </c>
      <c r="E39" s="62" t="s">
        <v>1290</v>
      </c>
      <c r="F39" s="62" t="s">
        <v>750</v>
      </c>
      <c r="G39" s="62"/>
      <c r="H39" s="59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Кіровоградська</v>
      </c>
      <c r="I39" s="74">
        <v>33533</v>
      </c>
      <c r="J39" s="57" t="s">
        <v>1466</v>
      </c>
      <c r="K39" s="58" t="s">
        <v>1467</v>
      </c>
      <c r="L39" s="76" t="s">
        <v>1468</v>
      </c>
      <c r="M39" s="62" t="s">
        <v>1469</v>
      </c>
      <c r="N39" s="62" t="s">
        <v>1470</v>
      </c>
      <c r="O39" s="62" t="s">
        <v>138</v>
      </c>
      <c r="P39" s="62" t="s">
        <v>1471</v>
      </c>
      <c r="Q39" s="62" t="s">
        <v>1472</v>
      </c>
      <c r="R39" s="62" t="s">
        <v>1473</v>
      </c>
      <c r="S39" s="76" t="s">
        <v>1474</v>
      </c>
      <c r="T39" s="62"/>
      <c r="U39" s="62" t="s">
        <v>22</v>
      </c>
      <c r="V39" s="77">
        <v>100</v>
      </c>
      <c r="W39" s="61"/>
      <c r="X39" s="78">
        <v>45996</v>
      </c>
      <c r="Y39" s="78" t="s">
        <v>1140</v>
      </c>
      <c r="Z39" s="78" t="str">
        <f t="shared" si="0"/>
        <v>ні</v>
      </c>
      <c r="AA39" s="78">
        <v>45995</v>
      </c>
      <c r="AB39" s="78" t="s">
        <v>109</v>
      </c>
      <c r="AC39" s="78" t="s">
        <v>1128</v>
      </c>
      <c r="AD39" s="79"/>
      <c r="AE39" s="80">
        <f t="shared" ca="1" si="1"/>
        <v>34</v>
      </c>
      <c r="AF39" s="80" t="str">
        <f t="shared" ca="1" si="2"/>
        <v/>
      </c>
      <c r="AG39" s="80" t="str">
        <f t="shared" ca="1" si="3"/>
        <v/>
      </c>
      <c r="AH39" s="75"/>
    </row>
    <row r="40" spans="1:34" ht="140.4" x14ac:dyDescent="0.3">
      <c r="A40" s="57" t="s">
        <v>1274</v>
      </c>
      <c r="B40" s="74" t="s">
        <v>1138</v>
      </c>
      <c r="C40" s="45">
        <v>29</v>
      </c>
      <c r="D40" s="62" t="s">
        <v>23</v>
      </c>
      <c r="E40" s="62" t="s">
        <v>1291</v>
      </c>
      <c r="F40" s="62" t="s">
        <v>728</v>
      </c>
      <c r="G40" s="62"/>
      <c r="H40" s="59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Київ обл</v>
      </c>
      <c r="I40" s="74">
        <v>36250</v>
      </c>
      <c r="J40" s="57" t="s">
        <v>1475</v>
      </c>
      <c r="K40" s="58" t="s">
        <v>1476</v>
      </c>
      <c r="L40" s="76" t="s">
        <v>1477</v>
      </c>
      <c r="M40" s="62" t="s">
        <v>1478</v>
      </c>
      <c r="N40" s="62" t="s">
        <v>1479</v>
      </c>
      <c r="O40" s="62" t="s">
        <v>559</v>
      </c>
      <c r="P40" s="62" t="s">
        <v>1480</v>
      </c>
      <c r="Q40" s="62" t="s">
        <v>1481</v>
      </c>
      <c r="R40" s="62" t="s">
        <v>1482</v>
      </c>
      <c r="S40" s="76" t="s">
        <v>1483</v>
      </c>
      <c r="T40" s="62" t="s">
        <v>1484</v>
      </c>
      <c r="U40" s="62" t="s">
        <v>22</v>
      </c>
      <c r="V40" s="77">
        <v>100</v>
      </c>
      <c r="W40" s="61"/>
      <c r="X40" s="78">
        <v>45996</v>
      </c>
      <c r="Y40" s="78" t="s">
        <v>1140</v>
      </c>
      <c r="Z40" s="78" t="str">
        <f t="shared" si="0"/>
        <v>так</v>
      </c>
      <c r="AA40" s="78">
        <v>45996</v>
      </c>
      <c r="AB40" s="78" t="s">
        <v>109</v>
      </c>
      <c r="AC40" s="78" t="s">
        <v>1128</v>
      </c>
      <c r="AD40" s="79"/>
      <c r="AE40" s="80">
        <f t="shared" ca="1" si="1"/>
        <v>26</v>
      </c>
      <c r="AF40" s="80" t="str">
        <f t="shared" ca="1" si="2"/>
        <v/>
      </c>
      <c r="AG40" s="80" t="str">
        <f t="shared" ca="1" si="3"/>
        <v/>
      </c>
      <c r="AH40" s="75"/>
    </row>
    <row r="41" spans="1:34" ht="109.2" x14ac:dyDescent="0.3">
      <c r="A41" s="57" t="s">
        <v>1274</v>
      </c>
      <c r="B41" s="100" t="s">
        <v>1139</v>
      </c>
      <c r="C41" s="75">
        <v>30</v>
      </c>
      <c r="D41" s="62" t="s">
        <v>23</v>
      </c>
      <c r="E41" s="101" t="s">
        <v>1292</v>
      </c>
      <c r="F41" s="62" t="s">
        <v>728</v>
      </c>
      <c r="G41" s="62"/>
      <c r="H41" s="59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Київ обл</v>
      </c>
      <c r="I41" s="74">
        <v>36281</v>
      </c>
      <c r="J41" s="57" t="s">
        <v>1485</v>
      </c>
      <c r="K41" s="58" t="s">
        <v>1486</v>
      </c>
      <c r="L41" s="76" t="s">
        <v>1487</v>
      </c>
      <c r="M41" s="62" t="s">
        <v>1488</v>
      </c>
      <c r="N41" s="62" t="s">
        <v>1489</v>
      </c>
      <c r="O41" s="62" t="s">
        <v>138</v>
      </c>
      <c r="P41" s="62" t="s">
        <v>1490</v>
      </c>
      <c r="Q41" s="62" t="s">
        <v>1491</v>
      </c>
      <c r="R41" s="62" t="s">
        <v>1492</v>
      </c>
      <c r="S41" s="76" t="s">
        <v>1493</v>
      </c>
      <c r="T41" s="62"/>
      <c r="U41" s="62" t="s">
        <v>22</v>
      </c>
      <c r="V41" s="77">
        <v>100</v>
      </c>
      <c r="W41" s="61"/>
      <c r="X41" s="78">
        <v>45996</v>
      </c>
      <c r="Y41" s="78" t="s">
        <v>1140</v>
      </c>
      <c r="Z41" s="78" t="str">
        <f t="shared" si="0"/>
        <v>ні</v>
      </c>
      <c r="AA41" s="78">
        <v>45996</v>
      </c>
      <c r="AB41" s="78" t="s">
        <v>109</v>
      </c>
      <c r="AC41" s="78" t="s">
        <v>1125</v>
      </c>
      <c r="AD41" s="79"/>
      <c r="AE41" s="80">
        <f t="shared" ca="1" si="1"/>
        <v>26</v>
      </c>
      <c r="AF41" s="80" t="str">
        <f t="shared" ca="1" si="2"/>
        <v/>
      </c>
      <c r="AG41" s="80" t="str">
        <f t="shared" ca="1" si="3"/>
        <v/>
      </c>
      <c r="AH41" s="75"/>
    </row>
    <row r="42" spans="1:34" ht="109.2" x14ac:dyDescent="0.3">
      <c r="A42" s="57" t="s">
        <v>1270</v>
      </c>
      <c r="B42" s="100" t="s">
        <v>1139</v>
      </c>
      <c r="C42" s="45">
        <v>31</v>
      </c>
      <c r="D42" s="62" t="s">
        <v>23</v>
      </c>
      <c r="E42" s="58" t="s">
        <v>1293</v>
      </c>
      <c r="F42" s="62" t="s">
        <v>728</v>
      </c>
      <c r="G42" s="62"/>
      <c r="H42" s="59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обл</v>
      </c>
      <c r="I42" s="74">
        <v>31656</v>
      </c>
      <c r="J42" s="57" t="s">
        <v>1494</v>
      </c>
      <c r="K42" s="62" t="s">
        <v>1495</v>
      </c>
      <c r="L42" s="76" t="s">
        <v>1496</v>
      </c>
      <c r="M42" s="62" t="s">
        <v>1497</v>
      </c>
      <c r="N42" s="62" t="s">
        <v>1498</v>
      </c>
      <c r="O42" s="62" t="s">
        <v>558</v>
      </c>
      <c r="P42" s="62" t="s">
        <v>1453</v>
      </c>
      <c r="Q42" s="62" t="s">
        <v>1499</v>
      </c>
      <c r="R42" s="62" t="s">
        <v>1500</v>
      </c>
      <c r="S42" s="61" t="s">
        <v>1501</v>
      </c>
      <c r="T42" s="62"/>
      <c r="U42" s="62" t="s">
        <v>22</v>
      </c>
      <c r="V42" s="77">
        <v>100</v>
      </c>
      <c r="W42" s="61"/>
      <c r="X42" s="78">
        <v>45996</v>
      </c>
      <c r="Y42" s="78" t="s">
        <v>1140</v>
      </c>
      <c r="Z42" s="78" t="str">
        <f t="shared" si="0"/>
        <v>ні</v>
      </c>
      <c r="AA42" s="78">
        <v>45994</v>
      </c>
      <c r="AB42" s="78" t="s">
        <v>109</v>
      </c>
      <c r="AC42" s="78"/>
      <c r="AD42" s="79"/>
      <c r="AE42" s="80" t="str">
        <f t="shared" ca="1" si="1"/>
        <v/>
      </c>
      <c r="AF42" s="80">
        <f t="shared" ca="1" si="2"/>
        <v>39</v>
      </c>
      <c r="AG42" s="80" t="str">
        <f t="shared" ca="1" si="3"/>
        <v/>
      </c>
      <c r="AH42" s="75"/>
    </row>
    <row r="43" spans="1:34" ht="109.2" x14ac:dyDescent="0.3">
      <c r="A43" s="57" t="s">
        <v>1289</v>
      </c>
      <c r="B43" s="100" t="s">
        <v>1139</v>
      </c>
      <c r="C43" s="75">
        <v>32</v>
      </c>
      <c r="D43" s="75" t="s">
        <v>23</v>
      </c>
      <c r="E43" s="82" t="s">
        <v>1294</v>
      </c>
      <c r="F43" s="62" t="s">
        <v>750</v>
      </c>
      <c r="G43" s="62"/>
      <c r="H43" s="59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Кіровоградська</v>
      </c>
      <c r="I43" s="74">
        <v>36840</v>
      </c>
      <c r="J43" s="57" t="s">
        <v>1502</v>
      </c>
      <c r="K43" s="58" t="s">
        <v>1503</v>
      </c>
      <c r="L43" s="76" t="s">
        <v>1504</v>
      </c>
      <c r="M43" s="62" t="s">
        <v>1505</v>
      </c>
      <c r="N43" s="62" t="s">
        <v>1506</v>
      </c>
      <c r="O43" s="62" t="s">
        <v>558</v>
      </c>
      <c r="P43" s="62" t="s">
        <v>1400</v>
      </c>
      <c r="Q43" s="62" t="s">
        <v>1507</v>
      </c>
      <c r="R43" s="62" t="s">
        <v>1508</v>
      </c>
      <c r="S43" s="76" t="s">
        <v>1509</v>
      </c>
      <c r="T43" s="62"/>
      <c r="U43" s="62" t="s">
        <v>22</v>
      </c>
      <c r="V43" s="77">
        <v>100</v>
      </c>
      <c r="W43" s="61"/>
      <c r="X43" s="78">
        <v>45996</v>
      </c>
      <c r="Y43" s="78" t="s">
        <v>1140</v>
      </c>
      <c r="Z43" s="78" t="str">
        <f t="shared" si="0"/>
        <v>ні</v>
      </c>
      <c r="AA43" s="78">
        <v>45995</v>
      </c>
      <c r="AB43" s="78" t="s">
        <v>109</v>
      </c>
      <c r="AC43" s="78"/>
      <c r="AD43" s="79"/>
      <c r="AE43" s="80">
        <f t="shared" ca="1" si="1"/>
        <v>25</v>
      </c>
      <c r="AF43" s="80" t="str">
        <f t="shared" ca="1" si="2"/>
        <v/>
      </c>
      <c r="AG43" s="80" t="str">
        <f t="shared" ca="1" si="3"/>
        <v/>
      </c>
      <c r="AH43" s="75"/>
    </row>
    <row r="44" spans="1:34" ht="156" x14ac:dyDescent="0.3">
      <c r="A44" s="57" t="s">
        <v>1270</v>
      </c>
      <c r="B44" s="100" t="s">
        <v>1139</v>
      </c>
      <c r="C44" s="45">
        <v>33</v>
      </c>
      <c r="D44" s="62" t="s">
        <v>1047</v>
      </c>
      <c r="E44" s="62" t="s">
        <v>1295</v>
      </c>
      <c r="F44" s="62" t="s">
        <v>728</v>
      </c>
      <c r="G44" s="62"/>
      <c r="H44" s="59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Київ обл</v>
      </c>
      <c r="I44" s="74">
        <v>29850</v>
      </c>
      <c r="J44" s="57" t="s">
        <v>1510</v>
      </c>
      <c r="K44" s="58" t="s">
        <v>1511</v>
      </c>
      <c r="L44" s="76" t="s">
        <v>1512</v>
      </c>
      <c r="M44" s="62" t="s">
        <v>1513</v>
      </c>
      <c r="N44" s="62" t="s">
        <v>1514</v>
      </c>
      <c r="O44" s="62" t="s">
        <v>557</v>
      </c>
      <c r="P44" s="62" t="s">
        <v>1515</v>
      </c>
      <c r="Q44" s="62" t="s">
        <v>1516</v>
      </c>
      <c r="R44" s="62" t="s">
        <v>1517</v>
      </c>
      <c r="S44" s="76" t="s">
        <v>1518</v>
      </c>
      <c r="T44" s="106">
        <v>504182</v>
      </c>
      <c r="U44" s="62" t="s">
        <v>22</v>
      </c>
      <c r="V44" s="77">
        <v>100</v>
      </c>
      <c r="W44" s="61"/>
      <c r="X44" s="78">
        <v>45996</v>
      </c>
      <c r="Y44" s="78" t="s">
        <v>1140</v>
      </c>
      <c r="Z44" s="78" t="str">
        <f t="shared" si="0"/>
        <v>так</v>
      </c>
      <c r="AA44" s="78">
        <v>45995</v>
      </c>
      <c r="AB44" s="78" t="s">
        <v>109</v>
      </c>
      <c r="AC44" s="78"/>
      <c r="AD44" s="79"/>
      <c r="AE44" s="80" t="str">
        <f t="shared" ref="AE44:AE75" ca="1" si="4">IF(AND(INT(YEARFRAC(I44,TODAY()))&gt;=25,INT(YEARFRAC(I44,TODAY()))&lt;=35),INT(YEARFRAC(I44,TODAY())),"")</f>
        <v/>
      </c>
      <c r="AF44" s="80">
        <f t="shared" ref="AF44:AF75" ca="1" si="5">IF(AND(INT(YEARFRAC(I44,TODAY()))&gt;=36,INT(YEARFRAC(I44,TODAY()))&lt;=45),INT(YEARFRAC(I44,TODAY())),"")</f>
        <v>44</v>
      </c>
      <c r="AG44" s="80" t="str">
        <f t="shared" ref="AG44:AG75" ca="1" si="6">IF(AND(INT(YEARFRAC(I44,TODAY()))&gt;=46,INT(YEARFRAC(I44,TODAY()))&lt;=50),INT(YEARFRAC(I44,TODAY())),"")</f>
        <v/>
      </c>
      <c r="AH44" s="75"/>
    </row>
    <row r="45" spans="1:34" ht="156" x14ac:dyDescent="0.3">
      <c r="A45" s="57" t="s">
        <v>1296</v>
      </c>
      <c r="B45" s="100" t="s">
        <v>1139</v>
      </c>
      <c r="C45" s="75">
        <v>34</v>
      </c>
      <c r="D45" s="75" t="s">
        <v>23</v>
      </c>
      <c r="E45" s="62" t="s">
        <v>1297</v>
      </c>
      <c r="F45" s="62" t="s">
        <v>652</v>
      </c>
      <c r="G45" s="62"/>
      <c r="H45" s="59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Житомирська</v>
      </c>
      <c r="I45" s="74">
        <v>32650</v>
      </c>
      <c r="J45" s="57" t="s">
        <v>1519</v>
      </c>
      <c r="K45" s="58" t="s">
        <v>1520</v>
      </c>
      <c r="L45" s="76" t="s">
        <v>1521</v>
      </c>
      <c r="M45" s="62" t="s">
        <v>1451</v>
      </c>
      <c r="N45" s="62" t="s">
        <v>1522</v>
      </c>
      <c r="O45" s="62" t="s">
        <v>559</v>
      </c>
      <c r="P45" s="62" t="s">
        <v>1523</v>
      </c>
      <c r="Q45" s="62" t="s">
        <v>1524</v>
      </c>
      <c r="R45" s="62" t="s">
        <v>1525</v>
      </c>
      <c r="S45" s="76" t="s">
        <v>1526</v>
      </c>
      <c r="T45" s="62"/>
      <c r="U45" s="62" t="s">
        <v>22</v>
      </c>
      <c r="V45" s="77">
        <v>100</v>
      </c>
      <c r="W45" s="61"/>
      <c r="X45" s="78">
        <v>45996</v>
      </c>
      <c r="Y45" s="78" t="s">
        <v>1140</v>
      </c>
      <c r="Z45" s="78" t="str">
        <f t="shared" si="0"/>
        <v>ні</v>
      </c>
      <c r="AA45" s="78">
        <v>45996</v>
      </c>
      <c r="AB45" s="78" t="s">
        <v>1133</v>
      </c>
      <c r="AC45" s="78" t="s">
        <v>1126</v>
      </c>
      <c r="AD45" s="79"/>
      <c r="AE45" s="80" t="str">
        <f t="shared" ca="1" si="4"/>
        <v/>
      </c>
      <c r="AF45" s="80">
        <f t="shared" ca="1" si="5"/>
        <v>36</v>
      </c>
      <c r="AG45" s="80" t="str">
        <f t="shared" ca="1" si="6"/>
        <v/>
      </c>
      <c r="AH45" s="75"/>
    </row>
    <row r="46" spans="1:34" ht="156" x14ac:dyDescent="0.3">
      <c r="A46" s="57" t="s">
        <v>1270</v>
      </c>
      <c r="B46" s="74" t="s">
        <v>1138</v>
      </c>
      <c r="C46" s="45">
        <v>35</v>
      </c>
      <c r="D46" s="62" t="s">
        <v>23</v>
      </c>
      <c r="E46" s="62" t="s">
        <v>1298</v>
      </c>
      <c r="F46" s="62" t="s">
        <v>728</v>
      </c>
      <c r="G46" s="62"/>
      <c r="H46" s="59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Київ обл</v>
      </c>
      <c r="I46" s="74">
        <v>31448</v>
      </c>
      <c r="J46" s="57" t="s">
        <v>1527</v>
      </c>
      <c r="K46" s="58" t="s">
        <v>1528</v>
      </c>
      <c r="L46" s="76" t="s">
        <v>1529</v>
      </c>
      <c r="M46" s="62" t="s">
        <v>1530</v>
      </c>
      <c r="N46" s="62" t="s">
        <v>1531</v>
      </c>
      <c r="O46" s="62" t="s">
        <v>558</v>
      </c>
      <c r="P46" s="62" t="s">
        <v>1532</v>
      </c>
      <c r="Q46" s="62" t="s">
        <v>1533</v>
      </c>
      <c r="R46" s="62" t="s">
        <v>1534</v>
      </c>
      <c r="S46" s="76" t="s">
        <v>1535</v>
      </c>
      <c r="T46" s="62"/>
      <c r="U46" s="62" t="s">
        <v>22</v>
      </c>
      <c r="V46" s="77">
        <v>100</v>
      </c>
      <c r="W46" s="61"/>
      <c r="X46" s="78">
        <v>45996</v>
      </c>
      <c r="Y46" s="78" t="s">
        <v>1140</v>
      </c>
      <c r="Z46" s="78" t="str">
        <f t="shared" si="0"/>
        <v>ні</v>
      </c>
      <c r="AA46" s="78">
        <v>45996</v>
      </c>
      <c r="AB46" s="78" t="s">
        <v>109</v>
      </c>
      <c r="AC46" s="78" t="s">
        <v>1125</v>
      </c>
      <c r="AD46" s="79"/>
      <c r="AE46" s="80" t="str">
        <f t="shared" ca="1" si="4"/>
        <v/>
      </c>
      <c r="AF46" s="80">
        <f t="shared" ca="1" si="5"/>
        <v>39</v>
      </c>
      <c r="AG46" s="80" t="str">
        <f t="shared" ca="1" si="6"/>
        <v/>
      </c>
      <c r="AH46" s="75"/>
    </row>
    <row r="47" spans="1:34" ht="124.8" x14ac:dyDescent="0.3">
      <c r="A47" s="57" t="s">
        <v>1270</v>
      </c>
      <c r="B47" s="100" t="s">
        <v>1139</v>
      </c>
      <c r="C47" s="75">
        <v>36</v>
      </c>
      <c r="D47" s="62" t="s">
        <v>23</v>
      </c>
      <c r="E47" s="62" t="s">
        <v>1299</v>
      </c>
      <c r="F47" s="62" t="s">
        <v>728</v>
      </c>
      <c r="G47" s="62"/>
      <c r="H47" s="59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Київ обл</v>
      </c>
      <c r="I47" s="74">
        <v>30338</v>
      </c>
      <c r="J47" s="57" t="s">
        <v>1536</v>
      </c>
      <c r="K47" s="58" t="s">
        <v>1537</v>
      </c>
      <c r="L47" s="76" t="s">
        <v>1538</v>
      </c>
      <c r="M47" s="62" t="s">
        <v>1539</v>
      </c>
      <c r="N47" s="62" t="s">
        <v>1540</v>
      </c>
      <c r="O47" s="62" t="s">
        <v>559</v>
      </c>
      <c r="P47" s="62" t="s">
        <v>1541</v>
      </c>
      <c r="Q47" s="62" t="s">
        <v>1542</v>
      </c>
      <c r="R47" s="62" t="s">
        <v>1543</v>
      </c>
      <c r="S47" s="76" t="s">
        <v>1544</v>
      </c>
      <c r="T47" s="62" t="s">
        <v>1545</v>
      </c>
      <c r="U47" s="62" t="s">
        <v>22</v>
      </c>
      <c r="V47" s="77">
        <v>100</v>
      </c>
      <c r="W47" s="61"/>
      <c r="X47" s="78">
        <v>45996</v>
      </c>
      <c r="Y47" s="78" t="s">
        <v>1140</v>
      </c>
      <c r="Z47" s="78" t="str">
        <f t="shared" si="0"/>
        <v>так</v>
      </c>
      <c r="AA47" s="78">
        <v>45996</v>
      </c>
      <c r="AB47" s="78" t="s">
        <v>109</v>
      </c>
      <c r="AC47" s="78" t="s">
        <v>1132</v>
      </c>
      <c r="AD47" s="79"/>
      <c r="AE47" s="80" t="str">
        <f t="shared" ca="1" si="4"/>
        <v/>
      </c>
      <c r="AF47" s="80">
        <f t="shared" ca="1" si="5"/>
        <v>42</v>
      </c>
      <c r="AG47" s="80" t="str">
        <f t="shared" ca="1" si="6"/>
        <v/>
      </c>
      <c r="AH47" s="75"/>
    </row>
    <row r="48" spans="1:34" ht="218.4" x14ac:dyDescent="0.3">
      <c r="A48" s="102" t="s">
        <v>1300</v>
      </c>
      <c r="B48" s="103" t="s">
        <v>1139</v>
      </c>
      <c r="C48" s="45">
        <v>37</v>
      </c>
      <c r="D48" s="104" t="s">
        <v>23</v>
      </c>
      <c r="E48" s="105" t="s">
        <v>1301</v>
      </c>
      <c r="F48" s="104" t="s">
        <v>132</v>
      </c>
      <c r="G48" s="104"/>
      <c r="H48" s="59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Житомирська</v>
      </c>
      <c r="I48" s="107">
        <v>31455</v>
      </c>
      <c r="J48" s="102" t="s">
        <v>1546</v>
      </c>
      <c r="K48" s="108" t="s">
        <v>1547</v>
      </c>
      <c r="L48" s="109" t="s">
        <v>1548</v>
      </c>
      <c r="M48" s="108" t="s">
        <v>1434</v>
      </c>
      <c r="N48" s="108" t="s">
        <v>1549</v>
      </c>
      <c r="O48" s="104" t="s">
        <v>138</v>
      </c>
      <c r="P48" s="108" t="s">
        <v>1550</v>
      </c>
      <c r="Q48" s="108" t="s">
        <v>1551</v>
      </c>
      <c r="R48" s="108" t="s">
        <v>1552</v>
      </c>
      <c r="S48" s="109" t="s">
        <v>1553</v>
      </c>
      <c r="T48" s="104"/>
      <c r="U48" s="104" t="s">
        <v>22</v>
      </c>
      <c r="V48" s="110">
        <v>100</v>
      </c>
      <c r="W48" s="111"/>
      <c r="X48" s="108">
        <v>45996</v>
      </c>
      <c r="Y48" s="108" t="s">
        <v>1140</v>
      </c>
      <c r="Z48" s="108" t="str">
        <f t="shared" si="0"/>
        <v>ні</v>
      </c>
      <c r="AA48" s="108">
        <v>45996</v>
      </c>
      <c r="AB48" s="108" t="s">
        <v>1134</v>
      </c>
      <c r="AC48" s="108" t="s">
        <v>1126</v>
      </c>
      <c r="AD48" s="111" t="s">
        <v>1554</v>
      </c>
      <c r="AE48" s="80" t="str">
        <f t="shared" ca="1" si="4"/>
        <v/>
      </c>
      <c r="AF48" s="80">
        <f t="shared" ca="1" si="5"/>
        <v>39</v>
      </c>
      <c r="AG48" s="80" t="str">
        <f t="shared" ca="1" si="6"/>
        <v/>
      </c>
      <c r="AH48" s="75"/>
    </row>
    <row r="49" spans="1:34" ht="93.6" x14ac:dyDescent="0.3">
      <c r="A49" s="57" t="s">
        <v>1270</v>
      </c>
      <c r="B49" s="74" t="s">
        <v>1138</v>
      </c>
      <c r="C49" s="75">
        <v>38</v>
      </c>
      <c r="D49" s="62" t="s">
        <v>23</v>
      </c>
      <c r="E49" s="62" t="s">
        <v>1302</v>
      </c>
      <c r="F49" s="62" t="s">
        <v>728</v>
      </c>
      <c r="G49" s="62"/>
      <c r="H49" s="59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Київ обл</v>
      </c>
      <c r="I49" s="74">
        <v>34764</v>
      </c>
      <c r="J49" s="57" t="s">
        <v>1555</v>
      </c>
      <c r="K49" s="58" t="s">
        <v>1556</v>
      </c>
      <c r="L49" s="76" t="s">
        <v>1557</v>
      </c>
      <c r="M49" s="62" t="s">
        <v>1558</v>
      </c>
      <c r="N49" s="62" t="s">
        <v>1559</v>
      </c>
      <c r="O49" s="62" t="s">
        <v>558</v>
      </c>
      <c r="P49" s="62" t="s">
        <v>1560</v>
      </c>
      <c r="Q49" s="62" t="s">
        <v>1561</v>
      </c>
      <c r="R49" s="62" t="s">
        <v>1562</v>
      </c>
      <c r="S49" s="76" t="s">
        <v>1563</v>
      </c>
      <c r="T49" s="62"/>
      <c r="U49" s="62" t="s">
        <v>22</v>
      </c>
      <c r="V49" s="77">
        <v>100</v>
      </c>
      <c r="W49" s="61"/>
      <c r="X49" s="78">
        <v>45996</v>
      </c>
      <c r="Y49" s="78" t="s">
        <v>1140</v>
      </c>
      <c r="Z49" s="78" t="str">
        <f t="shared" si="0"/>
        <v>ні</v>
      </c>
      <c r="AA49" s="78">
        <v>45995</v>
      </c>
      <c r="AB49" s="78" t="s">
        <v>109</v>
      </c>
      <c r="AC49" s="78" t="s">
        <v>1126</v>
      </c>
      <c r="AD49" s="79"/>
      <c r="AE49" s="80">
        <f t="shared" ca="1" si="4"/>
        <v>30</v>
      </c>
      <c r="AF49" s="80" t="str">
        <f t="shared" ca="1" si="5"/>
        <v/>
      </c>
      <c r="AG49" s="80" t="str">
        <f t="shared" ca="1" si="6"/>
        <v/>
      </c>
      <c r="AH49" s="75"/>
    </row>
    <row r="50" spans="1:34" ht="93.6" x14ac:dyDescent="0.3">
      <c r="A50" s="57" t="s">
        <v>1262</v>
      </c>
      <c r="B50" s="74" t="s">
        <v>1138</v>
      </c>
      <c r="C50" s="45">
        <v>39</v>
      </c>
      <c r="D50" s="62" t="s">
        <v>23</v>
      </c>
      <c r="E50" s="62" t="s">
        <v>1303</v>
      </c>
      <c r="F50" s="62" t="s">
        <v>569</v>
      </c>
      <c r="G50" s="62"/>
      <c r="H50" s="59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Вінницька</v>
      </c>
      <c r="I50" s="74">
        <v>31975</v>
      </c>
      <c r="J50" s="57" t="s">
        <v>1564</v>
      </c>
      <c r="K50" s="58" t="s">
        <v>1565</v>
      </c>
      <c r="L50" s="76" t="s">
        <v>1566</v>
      </c>
      <c r="M50" s="62" t="s">
        <v>1567</v>
      </c>
      <c r="N50" s="62" t="s">
        <v>1568</v>
      </c>
      <c r="O50" s="62" t="s">
        <v>559</v>
      </c>
      <c r="P50" s="62" t="s">
        <v>1569</v>
      </c>
      <c r="Q50" s="62" t="s">
        <v>1570</v>
      </c>
      <c r="R50" s="62" t="s">
        <v>1571</v>
      </c>
      <c r="S50" s="76" t="s">
        <v>1572</v>
      </c>
      <c r="T50" s="62"/>
      <c r="U50" s="62" t="s">
        <v>22</v>
      </c>
      <c r="V50" s="77">
        <v>100</v>
      </c>
      <c r="W50" s="61"/>
      <c r="X50" s="78">
        <v>45996</v>
      </c>
      <c r="Y50" s="78" t="s">
        <v>1140</v>
      </c>
      <c r="Z50" s="78" t="str">
        <f t="shared" si="0"/>
        <v>ні</v>
      </c>
      <c r="AA50" s="78">
        <v>45996</v>
      </c>
      <c r="AB50" s="78" t="s">
        <v>109</v>
      </c>
      <c r="AC50" s="78" t="s">
        <v>1128</v>
      </c>
      <c r="AD50" s="79"/>
      <c r="AE50" s="80" t="str">
        <f t="shared" ca="1" si="4"/>
        <v/>
      </c>
      <c r="AF50" s="80">
        <f t="shared" ca="1" si="5"/>
        <v>38</v>
      </c>
      <c r="AG50" s="80" t="str">
        <f t="shared" ca="1" si="6"/>
        <v/>
      </c>
      <c r="AH50" s="75"/>
    </row>
    <row r="51" spans="1:34" ht="62.4" x14ac:dyDescent="0.3">
      <c r="A51" s="57" t="s">
        <v>1296</v>
      </c>
      <c r="B51" s="100" t="s">
        <v>1139</v>
      </c>
      <c r="C51" s="75">
        <v>40</v>
      </c>
      <c r="D51" s="75" t="s">
        <v>23</v>
      </c>
      <c r="E51" s="62" t="s">
        <v>1304</v>
      </c>
      <c r="F51" s="62" t="s">
        <v>652</v>
      </c>
      <c r="G51" s="62"/>
      <c r="H51" s="59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Житомирська</v>
      </c>
      <c r="I51" s="74">
        <v>30736</v>
      </c>
      <c r="J51" s="57" t="s">
        <v>1573</v>
      </c>
      <c r="K51" s="58" t="s">
        <v>1574</v>
      </c>
      <c r="L51" s="76" t="s">
        <v>1575</v>
      </c>
      <c r="M51" s="62" t="s">
        <v>1576</v>
      </c>
      <c r="N51" s="62" t="s">
        <v>1577</v>
      </c>
      <c r="O51" s="62" t="s">
        <v>559</v>
      </c>
      <c r="P51" s="62" t="s">
        <v>1578</v>
      </c>
      <c r="Q51" s="62" t="s">
        <v>1579</v>
      </c>
      <c r="R51" s="62" t="s">
        <v>1580</v>
      </c>
      <c r="S51" s="76" t="s">
        <v>1581</v>
      </c>
      <c r="T51" s="62"/>
      <c r="U51" s="62" t="s">
        <v>22</v>
      </c>
      <c r="V51" s="77">
        <v>100</v>
      </c>
      <c r="W51" s="61"/>
      <c r="X51" s="78">
        <v>45996</v>
      </c>
      <c r="Y51" s="78" t="s">
        <v>1140</v>
      </c>
      <c r="Z51" s="78" t="str">
        <f t="shared" si="0"/>
        <v>ні</v>
      </c>
      <c r="AA51" s="78">
        <v>45996</v>
      </c>
      <c r="AB51" s="78" t="s">
        <v>109</v>
      </c>
      <c r="AC51" s="78" t="s">
        <v>1132</v>
      </c>
      <c r="AD51" s="79"/>
      <c r="AE51" s="80" t="str">
        <f t="shared" ca="1" si="4"/>
        <v/>
      </c>
      <c r="AF51" s="80">
        <f t="shared" ca="1" si="5"/>
        <v>41</v>
      </c>
      <c r="AG51" s="80" t="str">
        <f t="shared" ca="1" si="6"/>
        <v/>
      </c>
      <c r="AH51" s="75"/>
    </row>
    <row r="52" spans="1:34" ht="124.8" x14ac:dyDescent="0.3">
      <c r="A52" s="57" t="s">
        <v>1305</v>
      </c>
      <c r="B52" s="100" t="s">
        <v>1139</v>
      </c>
      <c r="C52" s="45">
        <v>41</v>
      </c>
      <c r="D52" s="62" t="s">
        <v>23</v>
      </c>
      <c r="E52" s="62" t="s">
        <v>1306</v>
      </c>
      <c r="F52" s="62" t="s">
        <v>845</v>
      </c>
      <c r="G52" s="62"/>
      <c r="H52" s="59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Тернопільська</v>
      </c>
      <c r="I52" s="74">
        <v>33618</v>
      </c>
      <c r="J52" s="57" t="s">
        <v>1582</v>
      </c>
      <c r="K52" s="76" t="s">
        <v>1583</v>
      </c>
      <c r="L52" s="76" t="s">
        <v>1584</v>
      </c>
      <c r="M52" s="62" t="s">
        <v>1585</v>
      </c>
      <c r="N52" s="62" t="s">
        <v>1586</v>
      </c>
      <c r="O52" s="62" t="s">
        <v>559</v>
      </c>
      <c r="P52" s="62" t="s">
        <v>1587</v>
      </c>
      <c r="Q52" s="62" t="s">
        <v>1588</v>
      </c>
      <c r="R52" s="62" t="s">
        <v>1589</v>
      </c>
      <c r="S52" s="76" t="s">
        <v>1590</v>
      </c>
      <c r="T52" s="62"/>
      <c r="U52" s="62" t="s">
        <v>22</v>
      </c>
      <c r="V52" s="77">
        <v>100</v>
      </c>
      <c r="W52" s="61"/>
      <c r="X52" s="78">
        <v>45996</v>
      </c>
      <c r="Y52" s="78" t="s">
        <v>1140</v>
      </c>
      <c r="Z52" s="78" t="str">
        <f t="shared" si="0"/>
        <v>ні</v>
      </c>
      <c r="AA52" s="78">
        <v>45996</v>
      </c>
      <c r="AB52" s="78" t="s">
        <v>109</v>
      </c>
      <c r="AC52" s="78"/>
      <c r="AD52" s="79"/>
      <c r="AE52" s="80">
        <f t="shared" ca="1" si="4"/>
        <v>33</v>
      </c>
      <c r="AF52" s="80" t="str">
        <f t="shared" ca="1" si="5"/>
        <v/>
      </c>
      <c r="AG52" s="80" t="str">
        <f t="shared" ca="1" si="6"/>
        <v/>
      </c>
      <c r="AH52" s="75"/>
    </row>
    <row r="53" spans="1:34" ht="93.6" x14ac:dyDescent="0.3">
      <c r="A53" s="57" t="s">
        <v>1272</v>
      </c>
      <c r="B53" s="74" t="s">
        <v>1138</v>
      </c>
      <c r="C53" s="75">
        <v>42</v>
      </c>
      <c r="D53" s="62" t="s">
        <v>23</v>
      </c>
      <c r="E53" s="62" t="s">
        <v>1307</v>
      </c>
      <c r="F53" s="62" t="s">
        <v>893</v>
      </c>
      <c r="G53" s="62"/>
      <c r="H53" s="59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Хмельницька</v>
      </c>
      <c r="I53" s="74">
        <v>31184</v>
      </c>
      <c r="J53" s="57" t="s">
        <v>1591</v>
      </c>
      <c r="K53" s="62" t="s">
        <v>1592</v>
      </c>
      <c r="L53" s="62" t="s">
        <v>1593</v>
      </c>
      <c r="M53" s="62" t="s">
        <v>1594</v>
      </c>
      <c r="N53" s="62" t="s">
        <v>1595</v>
      </c>
      <c r="O53" s="62" t="s">
        <v>559</v>
      </c>
      <c r="P53" s="62" t="s">
        <v>1596</v>
      </c>
      <c r="Q53" s="62" t="s">
        <v>1597</v>
      </c>
      <c r="R53" s="62" t="s">
        <v>1598</v>
      </c>
      <c r="S53" s="76" t="s">
        <v>1599</v>
      </c>
      <c r="T53" s="62"/>
      <c r="U53" s="62" t="s">
        <v>22</v>
      </c>
      <c r="V53" s="77">
        <v>100</v>
      </c>
      <c r="W53" s="61"/>
      <c r="X53" s="78">
        <v>45996</v>
      </c>
      <c r="Y53" s="78" t="s">
        <v>1140</v>
      </c>
      <c r="Z53" s="78" t="str">
        <f t="shared" si="0"/>
        <v>ні</v>
      </c>
      <c r="AA53" s="78">
        <v>45996</v>
      </c>
      <c r="AB53" s="78" t="s">
        <v>109</v>
      </c>
      <c r="AC53" s="78" t="s">
        <v>1128</v>
      </c>
      <c r="AD53" s="79"/>
      <c r="AE53" s="80" t="str">
        <f t="shared" ca="1" si="4"/>
        <v/>
      </c>
      <c r="AF53" s="80">
        <f t="shared" ca="1" si="5"/>
        <v>40</v>
      </c>
      <c r="AG53" s="80" t="str">
        <f t="shared" ca="1" si="6"/>
        <v/>
      </c>
      <c r="AH53" s="75"/>
    </row>
    <row r="54" spans="1:34" ht="218.4" x14ac:dyDescent="0.3">
      <c r="A54" s="57" t="s">
        <v>1285</v>
      </c>
      <c r="B54" s="100" t="s">
        <v>1139</v>
      </c>
      <c r="C54" s="45">
        <v>43</v>
      </c>
      <c r="D54" s="62" t="s">
        <v>23</v>
      </c>
      <c r="E54" s="82" t="s">
        <v>1308</v>
      </c>
      <c r="F54" s="62" t="s">
        <v>650</v>
      </c>
      <c r="G54" s="62"/>
      <c r="H54" s="59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Житомирська</v>
      </c>
      <c r="I54" s="74">
        <v>30677</v>
      </c>
      <c r="J54" s="57" t="s">
        <v>1600</v>
      </c>
      <c r="K54" s="62" t="s">
        <v>1601</v>
      </c>
      <c r="L54" s="76" t="s">
        <v>1602</v>
      </c>
      <c r="M54" s="62" t="s">
        <v>1603</v>
      </c>
      <c r="N54" s="62" t="s">
        <v>1604</v>
      </c>
      <c r="O54" s="62" t="s">
        <v>558</v>
      </c>
      <c r="P54" s="62" t="s">
        <v>1605</v>
      </c>
      <c r="Q54" s="62" t="s">
        <v>1347</v>
      </c>
      <c r="R54" s="62" t="s">
        <v>1606</v>
      </c>
      <c r="S54" s="61" t="s">
        <v>1607</v>
      </c>
      <c r="T54" s="62"/>
      <c r="U54" s="62" t="s">
        <v>22</v>
      </c>
      <c r="V54" s="77">
        <v>100</v>
      </c>
      <c r="W54" s="61"/>
      <c r="X54" s="78">
        <v>45996</v>
      </c>
      <c r="Y54" s="78" t="s">
        <v>1140</v>
      </c>
      <c r="Z54" s="78" t="str">
        <f t="shared" si="0"/>
        <v>ні</v>
      </c>
      <c r="AA54" s="78">
        <v>45996</v>
      </c>
      <c r="AB54" s="78" t="s">
        <v>1133</v>
      </c>
      <c r="AC54" s="78" t="s">
        <v>1126</v>
      </c>
      <c r="AD54" s="79"/>
      <c r="AE54" s="80" t="str">
        <f t="shared" ca="1" si="4"/>
        <v/>
      </c>
      <c r="AF54" s="80">
        <f t="shared" ca="1" si="5"/>
        <v>41</v>
      </c>
      <c r="AG54" s="80" t="str">
        <f t="shared" ca="1" si="6"/>
        <v/>
      </c>
      <c r="AH54" s="75"/>
    </row>
    <row r="55" spans="1:34" ht="109.2" x14ac:dyDescent="0.3">
      <c r="A55" s="57" t="s">
        <v>1309</v>
      </c>
      <c r="B55" s="100" t="s">
        <v>1139</v>
      </c>
      <c r="C55" s="75">
        <v>44</v>
      </c>
      <c r="D55" s="62" t="s">
        <v>23</v>
      </c>
      <c r="E55" s="82" t="s">
        <v>1310</v>
      </c>
      <c r="F55" s="62" t="s">
        <v>750</v>
      </c>
      <c r="G55" s="62"/>
      <c r="H55" s="59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Кіровоградська</v>
      </c>
      <c r="I55" s="74">
        <v>31780</v>
      </c>
      <c r="J55" s="57" t="s">
        <v>1608</v>
      </c>
      <c r="K55" s="58" t="s">
        <v>1609</v>
      </c>
      <c r="L55" s="76" t="s">
        <v>1610</v>
      </c>
      <c r="M55" s="62" t="s">
        <v>1611</v>
      </c>
      <c r="N55" s="62" t="s">
        <v>1612</v>
      </c>
      <c r="O55" s="62" t="s">
        <v>138</v>
      </c>
      <c r="P55" s="62" t="s">
        <v>1613</v>
      </c>
      <c r="Q55" s="62" t="s">
        <v>1614</v>
      </c>
      <c r="R55" s="62" t="s">
        <v>1615</v>
      </c>
      <c r="S55" s="76" t="s">
        <v>1616</v>
      </c>
      <c r="T55" s="62"/>
      <c r="U55" s="62" t="s">
        <v>22</v>
      </c>
      <c r="V55" s="77">
        <v>100</v>
      </c>
      <c r="W55" s="61"/>
      <c r="X55" s="78">
        <v>45996</v>
      </c>
      <c r="Y55" s="78" t="s">
        <v>1140</v>
      </c>
      <c r="Z55" s="78" t="str">
        <f t="shared" si="0"/>
        <v>ні</v>
      </c>
      <c r="AA55" s="78">
        <v>45996</v>
      </c>
      <c r="AB55" s="78" t="s">
        <v>109</v>
      </c>
      <c r="AC55" s="78" t="s">
        <v>1126</v>
      </c>
      <c r="AD55" s="79"/>
      <c r="AE55" s="80" t="str">
        <f t="shared" ca="1" si="4"/>
        <v/>
      </c>
      <c r="AF55" s="80">
        <f t="shared" ca="1" si="5"/>
        <v>38</v>
      </c>
      <c r="AG55" s="80" t="str">
        <f t="shared" ca="1" si="6"/>
        <v/>
      </c>
      <c r="AH55" s="75"/>
    </row>
    <row r="56" spans="1:34" ht="234" x14ac:dyDescent="0.3">
      <c r="A56" s="57" t="s">
        <v>1311</v>
      </c>
      <c r="B56" s="74" t="s">
        <v>1138</v>
      </c>
      <c r="C56" s="45">
        <v>45</v>
      </c>
      <c r="D56" s="62" t="s">
        <v>23</v>
      </c>
      <c r="E56" s="82" t="s">
        <v>1312</v>
      </c>
      <c r="F56" s="62" t="s">
        <v>747</v>
      </c>
      <c r="G56" s="62"/>
      <c r="H56" s="59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Кіровоградська</v>
      </c>
      <c r="I56" s="74">
        <v>31371</v>
      </c>
      <c r="J56" s="57" t="s">
        <v>1617</v>
      </c>
      <c r="K56" s="78" t="s">
        <v>1618</v>
      </c>
      <c r="L56" s="76" t="s">
        <v>1619</v>
      </c>
      <c r="M56" s="78" t="s">
        <v>1620</v>
      </c>
      <c r="N56" s="78" t="s">
        <v>1621</v>
      </c>
      <c r="O56" s="62" t="s">
        <v>138</v>
      </c>
      <c r="P56" s="78" t="s">
        <v>1622</v>
      </c>
      <c r="Q56" s="78" t="s">
        <v>1623</v>
      </c>
      <c r="R56" s="78" t="s">
        <v>1624</v>
      </c>
      <c r="S56" s="76" t="s">
        <v>1625</v>
      </c>
      <c r="T56" s="62"/>
      <c r="U56" s="62" t="s">
        <v>22</v>
      </c>
      <c r="V56" s="77">
        <v>100</v>
      </c>
      <c r="W56" s="61"/>
      <c r="X56" s="78">
        <v>45996</v>
      </c>
      <c r="Y56" s="78" t="s">
        <v>1140</v>
      </c>
      <c r="Z56" s="78" t="str">
        <f t="shared" si="0"/>
        <v>ні</v>
      </c>
      <c r="AA56" s="78">
        <v>45996</v>
      </c>
      <c r="AB56" s="78" t="s">
        <v>109</v>
      </c>
      <c r="AC56" s="78" t="s">
        <v>1130</v>
      </c>
      <c r="AE56" s="80" t="str">
        <f t="shared" ca="1" si="4"/>
        <v/>
      </c>
      <c r="AF56" s="80">
        <f t="shared" ca="1" si="5"/>
        <v>40</v>
      </c>
      <c r="AG56" s="80" t="str">
        <f t="shared" ca="1" si="6"/>
        <v/>
      </c>
      <c r="AH56" s="75"/>
    </row>
    <row r="57" spans="1:34" ht="109.2" x14ac:dyDescent="0.3">
      <c r="A57" s="57" t="s">
        <v>1270</v>
      </c>
      <c r="B57" s="74" t="s">
        <v>1138</v>
      </c>
      <c r="C57" s="75">
        <v>46</v>
      </c>
      <c r="D57" s="62" t="s">
        <v>23</v>
      </c>
      <c r="E57" s="82" t="s">
        <v>1313</v>
      </c>
      <c r="F57" s="62" t="s">
        <v>728</v>
      </c>
      <c r="G57" s="62"/>
      <c r="H57" s="59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Київ обл</v>
      </c>
      <c r="I57" s="74">
        <v>29679</v>
      </c>
      <c r="J57" s="57" t="s">
        <v>1626</v>
      </c>
      <c r="K57" s="78" t="s">
        <v>1627</v>
      </c>
      <c r="L57" s="76" t="s">
        <v>1628</v>
      </c>
      <c r="M57" s="78" t="s">
        <v>1629</v>
      </c>
      <c r="N57" s="78" t="s">
        <v>1630</v>
      </c>
      <c r="O57" s="62" t="s">
        <v>559</v>
      </c>
      <c r="P57" s="78" t="s">
        <v>1631</v>
      </c>
      <c r="Q57" s="78" t="s">
        <v>1632</v>
      </c>
      <c r="R57" s="78" t="s">
        <v>1633</v>
      </c>
      <c r="S57" s="76" t="s">
        <v>1634</v>
      </c>
      <c r="T57" s="62"/>
      <c r="U57" s="62" t="s">
        <v>22</v>
      </c>
      <c r="V57" s="77">
        <v>100</v>
      </c>
      <c r="W57" s="61"/>
      <c r="X57" s="78">
        <v>45996</v>
      </c>
      <c r="Y57" s="78" t="s">
        <v>1140</v>
      </c>
      <c r="Z57" s="78" t="str">
        <f t="shared" si="0"/>
        <v>ні</v>
      </c>
      <c r="AA57" s="78">
        <v>45996</v>
      </c>
      <c r="AB57" s="78" t="s">
        <v>109</v>
      </c>
      <c r="AC57" s="78" t="s">
        <v>1127</v>
      </c>
      <c r="AD57" s="79"/>
      <c r="AE57" s="80" t="str">
        <f t="shared" ca="1" si="4"/>
        <v/>
      </c>
      <c r="AF57" s="80">
        <f t="shared" ca="1" si="5"/>
        <v>44</v>
      </c>
      <c r="AG57" s="80" t="str">
        <f t="shared" ca="1" si="6"/>
        <v/>
      </c>
      <c r="AH57" s="75"/>
    </row>
    <row r="58" spans="1:34" ht="249.6" x14ac:dyDescent="0.3">
      <c r="A58" s="57" t="s">
        <v>1296</v>
      </c>
      <c r="B58" s="100" t="s">
        <v>1139</v>
      </c>
      <c r="C58" s="45">
        <v>47</v>
      </c>
      <c r="D58" s="75" t="s">
        <v>23</v>
      </c>
      <c r="E58" s="62" t="s">
        <v>1314</v>
      </c>
      <c r="F58" s="62" t="s">
        <v>652</v>
      </c>
      <c r="G58" s="62"/>
      <c r="H58" s="59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Житомирська</v>
      </c>
      <c r="I58" s="74">
        <v>32107</v>
      </c>
      <c r="J58" s="57" t="s">
        <v>1635</v>
      </c>
      <c r="K58" s="58" t="s">
        <v>1636</v>
      </c>
      <c r="L58" s="76" t="s">
        <v>1637</v>
      </c>
      <c r="M58" s="62" t="s">
        <v>1638</v>
      </c>
      <c r="N58" s="62" t="s">
        <v>1639</v>
      </c>
      <c r="O58" s="62" t="s">
        <v>559</v>
      </c>
      <c r="P58" s="62" t="s">
        <v>1640</v>
      </c>
      <c r="Q58" s="62" t="s">
        <v>1641</v>
      </c>
      <c r="R58" s="62" t="s">
        <v>1642</v>
      </c>
      <c r="S58" s="76" t="s">
        <v>1643</v>
      </c>
      <c r="T58" s="62"/>
      <c r="U58" s="62" t="s">
        <v>22</v>
      </c>
      <c r="V58" s="77">
        <v>100</v>
      </c>
      <c r="W58" s="61"/>
      <c r="X58" s="78">
        <v>45996</v>
      </c>
      <c r="Y58" s="78" t="s">
        <v>1140</v>
      </c>
      <c r="Z58" s="78" t="str">
        <f t="shared" si="0"/>
        <v>ні</v>
      </c>
      <c r="AA58" s="78">
        <v>45996</v>
      </c>
      <c r="AB58" s="78" t="s">
        <v>109</v>
      </c>
      <c r="AC58" s="78" t="s">
        <v>1126</v>
      </c>
      <c r="AD58" s="79"/>
      <c r="AE58" s="80" t="str">
        <f t="shared" ca="1" si="4"/>
        <v/>
      </c>
      <c r="AF58" s="80">
        <f t="shared" ca="1" si="5"/>
        <v>38</v>
      </c>
      <c r="AG58" s="80" t="str">
        <f t="shared" ca="1" si="6"/>
        <v/>
      </c>
      <c r="AH58" s="75"/>
    </row>
    <row r="59" spans="1:34" ht="140.4" x14ac:dyDescent="0.3">
      <c r="A59" s="57" t="s">
        <v>1315</v>
      </c>
      <c r="B59" s="100" t="s">
        <v>1139</v>
      </c>
      <c r="C59" s="75">
        <v>48</v>
      </c>
      <c r="D59" s="62" t="s">
        <v>23</v>
      </c>
      <c r="E59" s="62" t="s">
        <v>1316</v>
      </c>
      <c r="F59" s="62" t="s">
        <v>893</v>
      </c>
      <c r="G59" s="62"/>
      <c r="H59" s="59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Хмельницька</v>
      </c>
      <c r="I59" s="74">
        <v>34163</v>
      </c>
      <c r="J59" s="57" t="s">
        <v>1644</v>
      </c>
      <c r="K59" s="58" t="s">
        <v>1645</v>
      </c>
      <c r="L59" s="76" t="s">
        <v>1646</v>
      </c>
      <c r="M59" s="62" t="s">
        <v>1647</v>
      </c>
      <c r="N59" s="62" t="s">
        <v>1648</v>
      </c>
      <c r="O59" s="62" t="s">
        <v>559</v>
      </c>
      <c r="P59" s="62" t="s">
        <v>1649</v>
      </c>
      <c r="Q59" s="62" t="s">
        <v>1650</v>
      </c>
      <c r="R59" s="62" t="s">
        <v>1651</v>
      </c>
      <c r="S59" s="76" t="s">
        <v>1652</v>
      </c>
      <c r="T59" s="62"/>
      <c r="U59" s="62" t="s">
        <v>22</v>
      </c>
      <c r="V59" s="77">
        <v>100</v>
      </c>
      <c r="W59" s="61"/>
      <c r="X59" s="78">
        <v>45996</v>
      </c>
      <c r="Y59" s="78" t="s">
        <v>1140</v>
      </c>
      <c r="Z59" s="78" t="str">
        <f t="shared" si="0"/>
        <v>ні</v>
      </c>
      <c r="AA59" s="78">
        <v>45996</v>
      </c>
      <c r="AB59" s="78" t="s">
        <v>109</v>
      </c>
      <c r="AC59" s="78"/>
      <c r="AD59" s="79"/>
      <c r="AE59" s="80">
        <f t="shared" ca="1" si="4"/>
        <v>32</v>
      </c>
      <c r="AF59" s="80" t="str">
        <f t="shared" ca="1" si="5"/>
        <v/>
      </c>
      <c r="AG59" s="80" t="str">
        <f t="shared" ca="1" si="6"/>
        <v/>
      </c>
      <c r="AH59" s="75"/>
    </row>
    <row r="60" spans="1:34" ht="109.2" x14ac:dyDescent="0.3">
      <c r="A60" s="57" t="s">
        <v>1283</v>
      </c>
      <c r="B60" s="100" t="s">
        <v>1139</v>
      </c>
      <c r="C60" s="45">
        <v>49</v>
      </c>
      <c r="D60" s="75" t="s">
        <v>23</v>
      </c>
      <c r="E60" s="58" t="s">
        <v>1317</v>
      </c>
      <c r="F60" s="62" t="s">
        <v>568</v>
      </c>
      <c r="G60" s="62"/>
      <c r="H60" s="59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Вінницька</v>
      </c>
      <c r="I60" s="74">
        <v>34284</v>
      </c>
      <c r="J60" s="57" t="s">
        <v>1653</v>
      </c>
      <c r="K60" s="62" t="s">
        <v>1654</v>
      </c>
      <c r="L60" s="76" t="s">
        <v>1655</v>
      </c>
      <c r="M60" s="62" t="s">
        <v>1656</v>
      </c>
      <c r="N60" s="62" t="s">
        <v>1657</v>
      </c>
      <c r="O60" s="62" t="s">
        <v>138</v>
      </c>
      <c r="P60" s="62" t="s">
        <v>1658</v>
      </c>
      <c r="Q60" s="62" t="s">
        <v>1659</v>
      </c>
      <c r="R60" s="62" t="s">
        <v>1660</v>
      </c>
      <c r="S60" s="61" t="s">
        <v>1661</v>
      </c>
      <c r="T60" s="62"/>
      <c r="U60" s="62" t="s">
        <v>22</v>
      </c>
      <c r="V60" s="77">
        <v>100</v>
      </c>
      <c r="W60" s="61"/>
      <c r="X60" s="78">
        <v>45996</v>
      </c>
      <c r="Y60" s="78" t="s">
        <v>1140</v>
      </c>
      <c r="Z60" s="78" t="str">
        <f t="shared" si="0"/>
        <v>ні</v>
      </c>
      <c r="AA60" s="78">
        <v>45996</v>
      </c>
      <c r="AB60" s="78" t="s">
        <v>109</v>
      </c>
      <c r="AC60" s="78" t="s">
        <v>1126</v>
      </c>
      <c r="AD60" s="79"/>
      <c r="AE60" s="80">
        <f t="shared" ca="1" si="4"/>
        <v>32</v>
      </c>
      <c r="AF60" s="80" t="str">
        <f t="shared" ca="1" si="5"/>
        <v/>
      </c>
      <c r="AG60" s="80" t="str">
        <f t="shared" ca="1" si="6"/>
        <v/>
      </c>
      <c r="AH60" s="75"/>
    </row>
    <row r="61" spans="1:34" ht="156" x14ac:dyDescent="0.3">
      <c r="A61" s="57" t="s">
        <v>1296</v>
      </c>
      <c r="B61" s="74" t="s">
        <v>1138</v>
      </c>
      <c r="C61" s="75">
        <v>50</v>
      </c>
      <c r="D61" s="62" t="s">
        <v>1054</v>
      </c>
      <c r="E61" s="62" t="s">
        <v>1318</v>
      </c>
      <c r="F61" s="62" t="s">
        <v>652</v>
      </c>
      <c r="G61" s="62"/>
      <c r="H61" s="59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Житомирська</v>
      </c>
      <c r="I61" s="74">
        <v>28436</v>
      </c>
      <c r="J61" s="61" t="s">
        <v>1662</v>
      </c>
      <c r="K61" s="58" t="s">
        <v>1663</v>
      </c>
      <c r="L61" s="76" t="s">
        <v>1664</v>
      </c>
      <c r="M61" s="62" t="s">
        <v>1451</v>
      </c>
      <c r="N61" s="62" t="s">
        <v>1665</v>
      </c>
      <c r="O61" s="62" t="s">
        <v>559</v>
      </c>
      <c r="P61" s="62" t="s">
        <v>1666</v>
      </c>
      <c r="Q61" s="62" t="s">
        <v>1667</v>
      </c>
      <c r="R61" s="62" t="s">
        <v>1668</v>
      </c>
      <c r="S61" s="76" t="s">
        <v>1669</v>
      </c>
      <c r="T61" s="62" t="s">
        <v>1670</v>
      </c>
      <c r="U61" s="62" t="s">
        <v>22</v>
      </c>
      <c r="V61" s="77">
        <v>100</v>
      </c>
      <c r="W61" s="61"/>
      <c r="X61" s="78">
        <v>45996</v>
      </c>
      <c r="Y61" s="78" t="s">
        <v>1140</v>
      </c>
      <c r="Z61" s="78" t="str">
        <f t="shared" si="0"/>
        <v>так</v>
      </c>
      <c r="AA61" s="78">
        <v>45996</v>
      </c>
      <c r="AB61" s="78" t="s">
        <v>109</v>
      </c>
      <c r="AC61" s="78" t="s">
        <v>1126</v>
      </c>
      <c r="AD61" s="79"/>
      <c r="AE61" s="80" t="str">
        <f t="shared" ca="1" si="4"/>
        <v/>
      </c>
      <c r="AF61" s="80" t="str">
        <f t="shared" ca="1" si="5"/>
        <v/>
      </c>
      <c r="AG61" s="80">
        <f t="shared" ca="1" si="6"/>
        <v>48</v>
      </c>
      <c r="AH61" s="75"/>
    </row>
    <row r="62" spans="1:34" ht="109.2" x14ac:dyDescent="0.3">
      <c r="A62" s="57" t="s">
        <v>1287</v>
      </c>
      <c r="B62" s="100" t="s">
        <v>1139</v>
      </c>
      <c r="C62" s="45">
        <v>51</v>
      </c>
      <c r="D62" s="62" t="s">
        <v>23</v>
      </c>
      <c r="E62" s="62" t="s">
        <v>1319</v>
      </c>
      <c r="F62" s="62" t="s">
        <v>584</v>
      </c>
      <c r="G62" s="62"/>
      <c r="H62" s="59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Вінницька</v>
      </c>
      <c r="I62" s="74">
        <v>31975</v>
      </c>
      <c r="J62" s="57" t="s">
        <v>1671</v>
      </c>
      <c r="K62" s="58" t="s">
        <v>1672</v>
      </c>
      <c r="L62" s="76" t="s">
        <v>1673</v>
      </c>
      <c r="M62" s="62" t="s">
        <v>1674</v>
      </c>
      <c r="N62" s="62" t="s">
        <v>1675</v>
      </c>
      <c r="O62" s="62" t="s">
        <v>559</v>
      </c>
      <c r="P62" s="62" t="s">
        <v>1676</v>
      </c>
      <c r="Q62" s="62" t="s">
        <v>1677</v>
      </c>
      <c r="R62" s="62" t="s">
        <v>1678</v>
      </c>
      <c r="S62" s="76" t="s">
        <v>1679</v>
      </c>
      <c r="T62" s="62"/>
      <c r="U62" s="62" t="s">
        <v>22</v>
      </c>
      <c r="V62" s="77">
        <v>100</v>
      </c>
      <c r="W62" s="61"/>
      <c r="X62" s="78">
        <v>45996</v>
      </c>
      <c r="Y62" s="78" t="s">
        <v>1140</v>
      </c>
      <c r="Z62" s="78" t="str">
        <f t="shared" si="0"/>
        <v>ні</v>
      </c>
      <c r="AA62" s="78">
        <v>45996</v>
      </c>
      <c r="AB62" s="78" t="s">
        <v>109</v>
      </c>
      <c r="AC62" s="78" t="s">
        <v>1132</v>
      </c>
      <c r="AD62" s="79"/>
      <c r="AE62" s="80" t="str">
        <f t="shared" ca="1" si="4"/>
        <v/>
      </c>
      <c r="AF62" s="80">
        <f t="shared" ca="1" si="5"/>
        <v>38</v>
      </c>
      <c r="AG62" s="80" t="str">
        <f t="shared" ca="1" si="6"/>
        <v/>
      </c>
      <c r="AH62" s="75"/>
    </row>
    <row r="63" spans="1:34" ht="202.8" x14ac:dyDescent="0.3">
      <c r="A63" s="57" t="s">
        <v>1320</v>
      </c>
      <c r="B63" s="74" t="s">
        <v>1138</v>
      </c>
      <c r="C63" s="75">
        <v>52</v>
      </c>
      <c r="D63" s="62" t="s">
        <v>23</v>
      </c>
      <c r="E63" s="62" t="s">
        <v>1321</v>
      </c>
      <c r="F63" s="62" t="s">
        <v>565</v>
      </c>
      <c r="G63" s="62"/>
      <c r="H63" s="59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Вінницька</v>
      </c>
      <c r="I63" s="64">
        <v>33800</v>
      </c>
      <c r="J63" s="57" t="s">
        <v>1680</v>
      </c>
      <c r="K63" s="58" t="s">
        <v>1681</v>
      </c>
      <c r="L63" s="76" t="s">
        <v>1682</v>
      </c>
      <c r="M63" s="62" t="s">
        <v>1683</v>
      </c>
      <c r="N63" s="62" t="s">
        <v>1684</v>
      </c>
      <c r="O63" s="62" t="s">
        <v>138</v>
      </c>
      <c r="P63" s="62" t="s">
        <v>1685</v>
      </c>
      <c r="Q63" s="62" t="s">
        <v>1686</v>
      </c>
      <c r="R63" s="62" t="s">
        <v>1687</v>
      </c>
      <c r="S63" s="76" t="s">
        <v>1688</v>
      </c>
      <c r="T63" s="62"/>
      <c r="U63" s="62" t="s">
        <v>22</v>
      </c>
      <c r="V63" s="77">
        <v>100</v>
      </c>
      <c r="W63" s="61"/>
      <c r="X63" s="78">
        <v>45996</v>
      </c>
      <c r="Y63" s="78" t="s">
        <v>1140</v>
      </c>
      <c r="Z63" s="78" t="str">
        <f t="shared" si="0"/>
        <v>ні</v>
      </c>
      <c r="AA63" s="78">
        <v>45996</v>
      </c>
      <c r="AB63" s="78" t="s">
        <v>109</v>
      </c>
      <c r="AC63" s="78" t="s">
        <v>1128</v>
      </c>
      <c r="AD63" s="79"/>
      <c r="AE63" s="80">
        <f t="shared" ca="1" si="4"/>
        <v>33</v>
      </c>
      <c r="AF63" s="80" t="str">
        <f t="shared" ca="1" si="5"/>
        <v/>
      </c>
      <c r="AG63" s="80" t="str">
        <f t="shared" ca="1" si="6"/>
        <v/>
      </c>
      <c r="AH63" s="75"/>
    </row>
    <row r="64" spans="1:34" ht="93.6" x14ac:dyDescent="0.3">
      <c r="A64" s="57" t="s">
        <v>1296</v>
      </c>
      <c r="B64" s="74" t="s">
        <v>1138</v>
      </c>
      <c r="C64" s="45">
        <v>53</v>
      </c>
      <c r="D64" s="62" t="s">
        <v>23</v>
      </c>
      <c r="E64" s="62" t="s">
        <v>1322</v>
      </c>
      <c r="F64" s="62" t="s">
        <v>652</v>
      </c>
      <c r="G64" s="62"/>
      <c r="H64" s="59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Житомирська</v>
      </c>
      <c r="I64" s="74">
        <v>32869</v>
      </c>
      <c r="J64" s="57" t="s">
        <v>1689</v>
      </c>
      <c r="K64" s="58" t="s">
        <v>1690</v>
      </c>
      <c r="L64" s="76" t="s">
        <v>1433</v>
      </c>
      <c r="M64" s="62" t="s">
        <v>1691</v>
      </c>
      <c r="N64" s="62" t="s">
        <v>1692</v>
      </c>
      <c r="O64" s="62" t="s">
        <v>557</v>
      </c>
      <c r="P64" s="62" t="s">
        <v>1693</v>
      </c>
      <c r="Q64" s="62" t="s">
        <v>1347</v>
      </c>
      <c r="R64" s="62" t="s">
        <v>1694</v>
      </c>
      <c r="S64" s="76" t="s">
        <v>33</v>
      </c>
      <c r="T64" s="62" t="s">
        <v>1695</v>
      </c>
      <c r="U64" s="62" t="s">
        <v>22</v>
      </c>
      <c r="V64" s="77">
        <v>100</v>
      </c>
      <c r="W64" s="61"/>
      <c r="X64" s="78">
        <v>45996</v>
      </c>
      <c r="Y64" s="78" t="s">
        <v>1140</v>
      </c>
      <c r="Z64" s="78" t="str">
        <f t="shared" si="0"/>
        <v>так</v>
      </c>
      <c r="AA64" s="78">
        <v>45996</v>
      </c>
      <c r="AB64" s="78" t="s">
        <v>109</v>
      </c>
      <c r="AC64" s="78" t="s">
        <v>1127</v>
      </c>
      <c r="AD64" s="79"/>
      <c r="AE64" s="80">
        <f t="shared" ca="1" si="4"/>
        <v>35</v>
      </c>
      <c r="AF64" s="80" t="str">
        <f t="shared" ca="1" si="5"/>
        <v/>
      </c>
      <c r="AG64" s="80" t="str">
        <f t="shared" ca="1" si="6"/>
        <v/>
      </c>
      <c r="AH64" s="75"/>
    </row>
    <row r="65" spans="2:34" ht="31.2" x14ac:dyDescent="0.3">
      <c r="B65" s="74" t="s">
        <v>1139</v>
      </c>
      <c r="C65" s="75">
        <v>54</v>
      </c>
      <c r="D65" s="59" t="s">
        <v>23</v>
      </c>
      <c r="E65" s="82"/>
      <c r="H65" s="59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74"/>
      <c r="K65" s="78"/>
      <c r="L65" s="76"/>
      <c r="M65" s="59"/>
      <c r="N65" s="59"/>
      <c r="O65" s="59"/>
      <c r="P65" s="59"/>
      <c r="Q65" s="59"/>
      <c r="R65" s="59"/>
      <c r="S65" s="76"/>
      <c r="T65" s="59"/>
      <c r="U65" s="59" t="s">
        <v>22</v>
      </c>
      <c r="V65" s="77">
        <v>100</v>
      </c>
      <c r="W65" s="61"/>
      <c r="X65" s="78">
        <v>45996</v>
      </c>
      <c r="Y65" s="78" t="s">
        <v>1140</v>
      </c>
      <c r="Z65" s="78" t="str">
        <f t="shared" ref="Z65:Z75" si="7">IF(E65="","",IF(T65="","ні","так"))</f>
        <v/>
      </c>
      <c r="AA65" s="78">
        <v>45996</v>
      </c>
      <c r="AB65" s="78" t="s">
        <v>109</v>
      </c>
      <c r="AC65" s="78"/>
      <c r="AD65" s="79"/>
      <c r="AE65" s="80" t="str">
        <f t="shared" ca="1" si="4"/>
        <v/>
      </c>
      <c r="AF65" s="80" t="str">
        <f t="shared" ca="1" si="5"/>
        <v/>
      </c>
      <c r="AG65" s="80" t="str">
        <f t="shared" ca="1" si="6"/>
        <v/>
      </c>
      <c r="AH65" s="75"/>
    </row>
    <row r="66" spans="2:34" ht="31.2" x14ac:dyDescent="0.3">
      <c r="B66" s="74" t="s">
        <v>1139</v>
      </c>
      <c r="C66" s="45">
        <v>55</v>
      </c>
      <c r="D66" s="59" t="s">
        <v>23</v>
      </c>
      <c r="E66" s="82"/>
      <c r="H66" s="59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74"/>
      <c r="L66" s="84"/>
      <c r="M66" s="59"/>
      <c r="N66" s="59"/>
      <c r="O66" s="59"/>
      <c r="P66" s="59"/>
      <c r="Q66" s="59"/>
      <c r="R66" s="59"/>
      <c r="S66" s="59"/>
      <c r="T66" s="59"/>
      <c r="U66" s="59" t="s">
        <v>22</v>
      </c>
      <c r="V66" s="77">
        <v>100</v>
      </c>
      <c r="W66" s="61"/>
      <c r="X66" s="78">
        <v>45996</v>
      </c>
      <c r="Y66" s="78" t="s">
        <v>1140</v>
      </c>
      <c r="Z66" s="78" t="str">
        <f t="shared" si="7"/>
        <v/>
      </c>
      <c r="AA66" s="78">
        <v>45996</v>
      </c>
      <c r="AB66" s="78" t="s">
        <v>109</v>
      </c>
      <c r="AC66" s="78"/>
      <c r="AD66" s="79"/>
      <c r="AE66" s="80" t="str">
        <f t="shared" ca="1" si="4"/>
        <v/>
      </c>
      <c r="AF66" s="80" t="str">
        <f t="shared" ca="1" si="5"/>
        <v/>
      </c>
      <c r="AG66" s="80" t="str">
        <f t="shared" ca="1" si="6"/>
        <v/>
      </c>
      <c r="AH66" s="75"/>
    </row>
    <row r="67" spans="2:34" ht="31.2" x14ac:dyDescent="0.3">
      <c r="B67" s="74" t="s">
        <v>1139</v>
      </c>
      <c r="C67" s="75">
        <v>56</v>
      </c>
      <c r="D67" s="59" t="s">
        <v>23</v>
      </c>
      <c r="H67" s="59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74"/>
      <c r="K67" s="78"/>
      <c r="L67" s="76"/>
      <c r="M67" s="59"/>
      <c r="N67" s="59"/>
      <c r="O67" s="59"/>
      <c r="P67" s="59"/>
      <c r="Q67" s="59"/>
      <c r="R67" s="59"/>
      <c r="S67" s="76"/>
      <c r="T67" s="59"/>
      <c r="U67" s="59" t="s">
        <v>22</v>
      </c>
      <c r="V67" s="77">
        <v>100</v>
      </c>
      <c r="W67" s="61"/>
      <c r="X67" s="78">
        <v>45996</v>
      </c>
      <c r="Y67" s="78" t="s">
        <v>1140</v>
      </c>
      <c r="Z67" s="78" t="str">
        <f t="shared" si="7"/>
        <v/>
      </c>
      <c r="AA67" s="78">
        <v>45996</v>
      </c>
      <c r="AB67" s="78" t="s">
        <v>109</v>
      </c>
      <c r="AC67" s="78"/>
      <c r="AD67" s="79"/>
      <c r="AE67" s="80" t="str">
        <f t="shared" ca="1" si="4"/>
        <v/>
      </c>
      <c r="AF67" s="80" t="str">
        <f t="shared" ca="1" si="5"/>
        <v/>
      </c>
      <c r="AG67" s="80" t="str">
        <f t="shared" ca="1" si="6"/>
        <v/>
      </c>
      <c r="AH67" s="75"/>
    </row>
    <row r="68" spans="2:34" ht="31.2" x14ac:dyDescent="0.3">
      <c r="B68" s="74" t="s">
        <v>1139</v>
      </c>
      <c r="C68" s="45">
        <v>57</v>
      </c>
      <c r="D68" s="59" t="s">
        <v>23</v>
      </c>
      <c r="E68" s="82"/>
      <c r="H68" s="59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74"/>
      <c r="L68" s="76"/>
      <c r="M68" s="59"/>
      <c r="N68" s="59"/>
      <c r="O68" s="59"/>
      <c r="P68" s="59"/>
      <c r="Q68" s="59"/>
      <c r="R68" s="59"/>
      <c r="S68" s="76"/>
      <c r="T68" s="59"/>
      <c r="U68" s="59" t="s">
        <v>22</v>
      </c>
      <c r="V68" s="77">
        <v>100</v>
      </c>
      <c r="W68" s="61"/>
      <c r="X68" s="78">
        <v>45996</v>
      </c>
      <c r="Y68" s="78" t="s">
        <v>1140</v>
      </c>
      <c r="Z68" s="78" t="str">
        <f t="shared" si="7"/>
        <v/>
      </c>
      <c r="AA68" s="78">
        <v>45996</v>
      </c>
      <c r="AB68" s="78" t="s">
        <v>109</v>
      </c>
      <c r="AC68" s="78"/>
      <c r="AD68" s="79"/>
      <c r="AE68" s="80" t="str">
        <f t="shared" ca="1" si="4"/>
        <v/>
      </c>
      <c r="AF68" s="80" t="str">
        <f t="shared" ca="1" si="5"/>
        <v/>
      </c>
      <c r="AG68" s="80" t="str">
        <f t="shared" ca="1" si="6"/>
        <v/>
      </c>
      <c r="AH68" s="75"/>
    </row>
    <row r="69" spans="2:34" ht="31.2" x14ac:dyDescent="0.3">
      <c r="B69" s="74" t="s">
        <v>1139</v>
      </c>
      <c r="C69" s="75">
        <v>58</v>
      </c>
      <c r="D69" s="59" t="s">
        <v>23</v>
      </c>
      <c r="E69" s="82"/>
      <c r="H69" s="59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74"/>
      <c r="L69" s="76"/>
      <c r="M69" s="59"/>
      <c r="N69" s="59"/>
      <c r="O69" s="59"/>
      <c r="P69" s="59"/>
      <c r="Q69" s="59"/>
      <c r="R69" s="59"/>
      <c r="S69" s="76"/>
      <c r="T69" s="59"/>
      <c r="U69" s="59" t="s">
        <v>22</v>
      </c>
      <c r="V69" s="77">
        <v>100</v>
      </c>
      <c r="W69" s="61"/>
      <c r="X69" s="78">
        <v>45996</v>
      </c>
      <c r="Y69" s="78" t="s">
        <v>1140</v>
      </c>
      <c r="Z69" s="78" t="str">
        <f t="shared" si="7"/>
        <v/>
      </c>
      <c r="AA69" s="78">
        <v>45996</v>
      </c>
      <c r="AB69" s="78" t="s">
        <v>109</v>
      </c>
      <c r="AC69" s="78"/>
      <c r="AD69" s="79"/>
      <c r="AE69" s="80" t="str">
        <f t="shared" ca="1" si="4"/>
        <v/>
      </c>
      <c r="AF69" s="80" t="str">
        <f t="shared" ca="1" si="5"/>
        <v/>
      </c>
      <c r="AG69" s="80" t="str">
        <f t="shared" ca="1" si="6"/>
        <v/>
      </c>
      <c r="AH69" s="75"/>
    </row>
    <row r="70" spans="2:34" ht="31.2" x14ac:dyDescent="0.3">
      <c r="B70" s="74" t="s">
        <v>1139</v>
      </c>
      <c r="C70" s="45">
        <v>59</v>
      </c>
      <c r="D70" s="59" t="s">
        <v>23</v>
      </c>
      <c r="H70" s="59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74"/>
      <c r="K70" s="59"/>
      <c r="L70" s="76"/>
      <c r="M70" s="59"/>
      <c r="N70" s="59"/>
      <c r="O70" s="59"/>
      <c r="P70" s="59"/>
      <c r="Q70" s="59"/>
      <c r="R70" s="59"/>
      <c r="T70" s="59"/>
      <c r="U70" s="59" t="s">
        <v>22</v>
      </c>
      <c r="V70" s="77">
        <v>100</v>
      </c>
      <c r="W70" s="61"/>
      <c r="X70" s="78">
        <v>45996</v>
      </c>
      <c r="Y70" s="78" t="s">
        <v>1140</v>
      </c>
      <c r="Z70" s="78" t="str">
        <f t="shared" si="7"/>
        <v/>
      </c>
      <c r="AA70" s="78">
        <v>45996</v>
      </c>
      <c r="AB70" s="78" t="s">
        <v>109</v>
      </c>
      <c r="AC70" s="78"/>
      <c r="AD70" s="79"/>
      <c r="AE70" s="80" t="str">
        <f t="shared" ca="1" si="4"/>
        <v/>
      </c>
      <c r="AF70" s="80" t="str">
        <f t="shared" ca="1" si="5"/>
        <v/>
      </c>
      <c r="AG70" s="80" t="str">
        <f t="shared" ca="1" si="6"/>
        <v/>
      </c>
      <c r="AH70" s="75"/>
    </row>
    <row r="71" spans="2:34" ht="31.2" x14ac:dyDescent="0.3">
      <c r="B71" s="74" t="s">
        <v>1139</v>
      </c>
      <c r="C71" s="75">
        <v>60</v>
      </c>
      <c r="D71" s="59" t="s">
        <v>23</v>
      </c>
      <c r="E71" s="82"/>
      <c r="H71" s="59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74"/>
      <c r="L71" s="76"/>
      <c r="M71" s="59"/>
      <c r="N71" s="59"/>
      <c r="O71" s="59"/>
      <c r="P71" s="59"/>
      <c r="Q71" s="59"/>
      <c r="R71" s="59"/>
      <c r="S71" s="76"/>
      <c r="T71" s="59"/>
      <c r="U71" s="59" t="s">
        <v>22</v>
      </c>
      <c r="V71" s="77">
        <v>100</v>
      </c>
      <c r="W71" s="61"/>
      <c r="X71" s="78">
        <v>45996</v>
      </c>
      <c r="Y71" s="78" t="s">
        <v>1140</v>
      </c>
      <c r="Z71" s="78" t="str">
        <f t="shared" si="7"/>
        <v/>
      </c>
      <c r="AA71" s="78">
        <v>45996</v>
      </c>
      <c r="AB71" s="78" t="s">
        <v>109</v>
      </c>
      <c r="AC71" s="78"/>
      <c r="AD71" s="79"/>
      <c r="AE71" s="80" t="str">
        <f t="shared" ca="1" si="4"/>
        <v/>
      </c>
      <c r="AF71" s="80" t="str">
        <f t="shared" ca="1" si="5"/>
        <v/>
      </c>
      <c r="AG71" s="80" t="str">
        <f t="shared" ca="1" si="6"/>
        <v/>
      </c>
      <c r="AH71" s="75"/>
    </row>
    <row r="72" spans="2:34" ht="31.2" x14ac:dyDescent="0.3">
      <c r="B72" s="74" t="s">
        <v>1139</v>
      </c>
      <c r="C72" s="45">
        <v>61</v>
      </c>
      <c r="D72" s="59" t="s">
        <v>23</v>
      </c>
      <c r="E72" s="59"/>
      <c r="H72" s="59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74"/>
      <c r="K72" s="76"/>
      <c r="L72" s="76"/>
      <c r="M72" s="59"/>
      <c r="N72" s="59"/>
      <c r="O72" s="59"/>
      <c r="P72" s="59"/>
      <c r="Q72" s="59"/>
      <c r="R72" s="59"/>
      <c r="S72" s="76"/>
      <c r="T72" s="59"/>
      <c r="U72" s="59" t="s">
        <v>22</v>
      </c>
      <c r="V72" s="77">
        <v>100</v>
      </c>
      <c r="W72" s="61"/>
      <c r="X72" s="78">
        <v>45996</v>
      </c>
      <c r="Y72" s="78" t="s">
        <v>1140</v>
      </c>
      <c r="Z72" s="78" t="str">
        <f t="shared" si="7"/>
        <v/>
      </c>
      <c r="AA72" s="78">
        <v>45996</v>
      </c>
      <c r="AB72" s="78" t="s">
        <v>109</v>
      </c>
      <c r="AC72" s="78"/>
      <c r="AD72" s="79"/>
      <c r="AE72" s="80" t="str">
        <f t="shared" ca="1" si="4"/>
        <v/>
      </c>
      <c r="AF72" s="80" t="str">
        <f t="shared" ca="1" si="5"/>
        <v/>
      </c>
      <c r="AG72" s="80" t="str">
        <f t="shared" ca="1" si="6"/>
        <v/>
      </c>
      <c r="AH72" s="75"/>
    </row>
    <row r="73" spans="2:34" ht="31.2" x14ac:dyDescent="0.3">
      <c r="B73" s="74" t="s">
        <v>1139</v>
      </c>
      <c r="C73" s="75">
        <v>62</v>
      </c>
      <c r="D73" s="59" t="s">
        <v>23</v>
      </c>
      <c r="E73" s="59"/>
      <c r="H73" s="59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74"/>
      <c r="L73" s="59"/>
      <c r="M73" s="59"/>
      <c r="N73" s="89"/>
      <c r="O73" s="59"/>
      <c r="P73" s="90"/>
      <c r="Q73" s="90"/>
      <c r="R73" s="59"/>
      <c r="S73" s="76"/>
      <c r="T73" s="59"/>
      <c r="U73" s="59" t="s">
        <v>22</v>
      </c>
      <c r="V73" s="77">
        <v>100</v>
      </c>
      <c r="W73" s="61"/>
      <c r="X73" s="78">
        <v>45996</v>
      </c>
      <c r="Y73" s="78" t="s">
        <v>1140</v>
      </c>
      <c r="Z73" s="78" t="str">
        <f t="shared" si="7"/>
        <v/>
      </c>
      <c r="AA73" s="78">
        <v>45996</v>
      </c>
      <c r="AB73" s="78" t="s">
        <v>109</v>
      </c>
      <c r="AC73" s="78"/>
      <c r="AD73" s="79"/>
      <c r="AE73" s="80" t="str">
        <f t="shared" ca="1" si="4"/>
        <v/>
      </c>
      <c r="AF73" s="80" t="str">
        <f t="shared" ca="1" si="5"/>
        <v/>
      </c>
      <c r="AG73" s="80" t="str">
        <f t="shared" ca="1" si="6"/>
        <v/>
      </c>
      <c r="AH73" s="75"/>
    </row>
    <row r="74" spans="2:34" ht="31.2" x14ac:dyDescent="0.3">
      <c r="B74" s="74" t="s">
        <v>1139</v>
      </c>
      <c r="C74" s="45">
        <v>63</v>
      </c>
      <c r="D74" s="59" t="s">
        <v>23</v>
      </c>
      <c r="E74" s="82"/>
      <c r="H74" s="59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74"/>
      <c r="K74" s="59"/>
      <c r="L74" s="76"/>
      <c r="M74" s="59"/>
      <c r="N74" s="59"/>
      <c r="O74" s="59"/>
      <c r="P74" s="59"/>
      <c r="Q74" s="59"/>
      <c r="R74" s="59"/>
      <c r="T74" s="59"/>
      <c r="U74" s="59" t="s">
        <v>22</v>
      </c>
      <c r="V74" s="77">
        <v>100</v>
      </c>
      <c r="W74" s="61"/>
      <c r="X74" s="78">
        <v>45996</v>
      </c>
      <c r="Y74" s="78" t="s">
        <v>1140</v>
      </c>
      <c r="Z74" s="78" t="str">
        <f t="shared" si="7"/>
        <v/>
      </c>
      <c r="AA74" s="78">
        <v>45996</v>
      </c>
      <c r="AB74" s="78" t="s">
        <v>109</v>
      </c>
      <c r="AC74" s="78"/>
      <c r="AD74" s="79"/>
      <c r="AE74" s="80" t="str">
        <f t="shared" ca="1" si="4"/>
        <v/>
      </c>
      <c r="AF74" s="80" t="str">
        <f t="shared" ca="1" si="5"/>
        <v/>
      </c>
      <c r="AG74" s="80" t="str">
        <f t="shared" ca="1" si="6"/>
        <v/>
      </c>
      <c r="AH74" s="75"/>
    </row>
    <row r="75" spans="2:34" ht="31.2" x14ac:dyDescent="0.3">
      <c r="B75" s="74" t="s">
        <v>1139</v>
      </c>
      <c r="C75" s="75">
        <v>64</v>
      </c>
      <c r="D75" s="59" t="s">
        <v>23</v>
      </c>
      <c r="E75" s="82"/>
      <c r="H75" s="59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74"/>
      <c r="L75" s="76"/>
      <c r="M75" s="59"/>
      <c r="N75" s="59"/>
      <c r="O75" s="59"/>
      <c r="P75" s="59"/>
      <c r="Q75" s="59"/>
      <c r="R75" s="59"/>
      <c r="S75" s="76"/>
      <c r="T75" s="59"/>
      <c r="U75" s="59" t="s">
        <v>22</v>
      </c>
      <c r="V75" s="77">
        <v>100</v>
      </c>
      <c r="W75" s="61"/>
      <c r="X75" s="78">
        <v>45996</v>
      </c>
      <c r="Y75" s="78" t="s">
        <v>1140</v>
      </c>
      <c r="Z75" s="78" t="str">
        <f t="shared" si="7"/>
        <v/>
      </c>
      <c r="AA75" s="78">
        <v>45996</v>
      </c>
      <c r="AB75" s="78" t="s">
        <v>109</v>
      </c>
      <c r="AC75" s="78"/>
      <c r="AD75" s="79"/>
      <c r="AE75" s="80" t="str">
        <f t="shared" ca="1" si="4"/>
        <v/>
      </c>
      <c r="AF75" s="80" t="str">
        <f t="shared" ca="1" si="5"/>
        <v/>
      </c>
      <c r="AG75" s="80" t="str">
        <f t="shared" ca="1" si="6"/>
        <v/>
      </c>
      <c r="AH75" s="75"/>
    </row>
    <row r="76" spans="2:34" ht="31.2" x14ac:dyDescent="0.3">
      <c r="B76" s="74" t="s">
        <v>1139</v>
      </c>
      <c r="C76" s="45">
        <v>65</v>
      </c>
      <c r="D76" s="59" t="s">
        <v>23</v>
      </c>
      <c r="E76" s="82"/>
      <c r="H76" s="59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74"/>
      <c r="K76" s="59"/>
      <c r="L76" s="76"/>
      <c r="M76" s="59"/>
      <c r="N76" s="59"/>
      <c r="O76" s="59"/>
      <c r="P76" s="59"/>
      <c r="Q76" s="59"/>
      <c r="R76" s="59"/>
      <c r="T76" s="59"/>
      <c r="U76" s="59" t="s">
        <v>22</v>
      </c>
      <c r="V76" s="77">
        <v>100</v>
      </c>
      <c r="W76" s="61"/>
      <c r="X76" s="78">
        <v>45996</v>
      </c>
      <c r="Y76" s="78" t="s">
        <v>1140</v>
      </c>
      <c r="Z76" s="78" t="str">
        <f t="shared" ref="Z76:Z107" si="8">IF(E76="","",IF(T76="","ні","так"))</f>
        <v/>
      </c>
      <c r="AA76" s="78">
        <v>45996</v>
      </c>
      <c r="AB76" s="78" t="s">
        <v>109</v>
      </c>
      <c r="AC76" s="78"/>
      <c r="AD76" s="79"/>
      <c r="AE76" s="80" t="str">
        <f t="shared" ref="AE76:AE107" ca="1" si="9">IF(AND(INT(YEARFRAC(I76,TODAY()))&gt;=25,INT(YEARFRAC(I76,TODAY()))&lt;=35),INT(YEARFRAC(I76,TODAY())),"")</f>
        <v/>
      </c>
      <c r="AF76" s="80" t="str">
        <f t="shared" ref="AF76:AF107" ca="1" si="10">IF(AND(INT(YEARFRAC(I76,TODAY()))&gt;=36,INT(YEARFRAC(I76,TODAY()))&lt;=45),INT(YEARFRAC(I76,TODAY())),"")</f>
        <v/>
      </c>
      <c r="AG76" s="80" t="str">
        <f t="shared" ref="AG76:AG107" ca="1" si="11">IF(AND(INT(YEARFRAC(I76,TODAY()))&gt;=46,INT(YEARFRAC(I76,TODAY()))&lt;=50),INT(YEARFRAC(I76,TODAY())),"")</f>
        <v/>
      </c>
      <c r="AH76" s="75"/>
    </row>
    <row r="77" spans="2:34" ht="31.2" x14ac:dyDescent="0.3">
      <c r="B77" s="74" t="s">
        <v>1139</v>
      </c>
      <c r="C77" s="75">
        <v>66</v>
      </c>
      <c r="D77" s="59" t="s">
        <v>23</v>
      </c>
      <c r="H77" s="59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74"/>
      <c r="K77" s="84"/>
      <c r="L77" s="84"/>
      <c r="M77" s="59"/>
      <c r="N77" s="59"/>
      <c r="O77" s="59"/>
      <c r="P77" s="59"/>
      <c r="Q77" s="59"/>
      <c r="R77" s="59"/>
      <c r="S77" s="76"/>
      <c r="T77" s="59"/>
      <c r="U77" s="59" t="s">
        <v>22</v>
      </c>
      <c r="V77" s="77">
        <v>100</v>
      </c>
      <c r="W77" s="61"/>
      <c r="X77" s="78">
        <v>45996</v>
      </c>
      <c r="Y77" s="78" t="s">
        <v>1140</v>
      </c>
      <c r="Z77" s="78" t="str">
        <f t="shared" si="8"/>
        <v/>
      </c>
      <c r="AA77" s="78">
        <v>45996</v>
      </c>
      <c r="AB77" s="78" t="s">
        <v>109</v>
      </c>
      <c r="AC77" s="78"/>
      <c r="AD77" s="79"/>
      <c r="AE77" s="80" t="str">
        <f t="shared" ca="1" si="9"/>
        <v/>
      </c>
      <c r="AF77" s="80" t="str">
        <f t="shared" ca="1" si="10"/>
        <v/>
      </c>
      <c r="AG77" s="80" t="str">
        <f t="shared" ca="1" si="11"/>
        <v/>
      </c>
      <c r="AH77" s="75"/>
    </row>
    <row r="78" spans="2:34" ht="31.2" x14ac:dyDescent="0.3">
      <c r="B78" s="74" t="s">
        <v>1139</v>
      </c>
      <c r="C78" s="45">
        <v>67</v>
      </c>
      <c r="D78" s="59" t="s">
        <v>23</v>
      </c>
      <c r="E78" s="82"/>
      <c r="H78" s="59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74"/>
      <c r="K78" s="59"/>
      <c r="L78" s="76"/>
      <c r="M78" s="59"/>
      <c r="N78" s="59"/>
      <c r="O78" s="59"/>
      <c r="P78" s="59"/>
      <c r="Q78" s="59"/>
      <c r="R78" s="59"/>
      <c r="S78" s="76"/>
      <c r="T78" s="59"/>
      <c r="U78" s="59" t="s">
        <v>22</v>
      </c>
      <c r="V78" s="77">
        <v>100</v>
      </c>
      <c r="W78" s="61"/>
      <c r="X78" s="78">
        <v>45996</v>
      </c>
      <c r="Y78" s="78" t="s">
        <v>1140</v>
      </c>
      <c r="Z78" s="78" t="str">
        <f t="shared" si="8"/>
        <v/>
      </c>
      <c r="AA78" s="78">
        <v>45996</v>
      </c>
      <c r="AB78" s="78" t="s">
        <v>109</v>
      </c>
      <c r="AC78" s="78"/>
      <c r="AD78" s="79"/>
      <c r="AE78" s="80" t="str">
        <f t="shared" ca="1" si="9"/>
        <v/>
      </c>
      <c r="AF78" s="80" t="str">
        <f t="shared" ca="1" si="10"/>
        <v/>
      </c>
      <c r="AG78" s="80" t="str">
        <f t="shared" ca="1" si="11"/>
        <v/>
      </c>
      <c r="AH78" s="75"/>
    </row>
    <row r="79" spans="2:34" ht="31.2" x14ac:dyDescent="0.3">
      <c r="B79" s="74" t="s">
        <v>1139</v>
      </c>
      <c r="C79" s="75">
        <v>68</v>
      </c>
      <c r="D79" s="59" t="s">
        <v>23</v>
      </c>
      <c r="H79" s="59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74"/>
      <c r="K79" s="84"/>
      <c r="L79" s="84"/>
      <c r="M79" s="59"/>
      <c r="N79" s="59"/>
      <c r="O79" s="59"/>
      <c r="P79" s="59"/>
      <c r="Q79" s="59"/>
      <c r="R79" s="59"/>
      <c r="S79" s="76"/>
      <c r="T79" s="59"/>
      <c r="U79" s="59" t="s">
        <v>22</v>
      </c>
      <c r="V79" s="77">
        <v>100</v>
      </c>
      <c r="W79" s="61"/>
      <c r="X79" s="78">
        <v>45996</v>
      </c>
      <c r="Y79" s="78" t="s">
        <v>1140</v>
      </c>
      <c r="Z79" s="78" t="str">
        <f t="shared" si="8"/>
        <v/>
      </c>
      <c r="AA79" s="78">
        <v>45996</v>
      </c>
      <c r="AB79" s="78" t="s">
        <v>109</v>
      </c>
      <c r="AC79" s="78"/>
      <c r="AD79" s="79"/>
      <c r="AE79" s="80" t="str">
        <f t="shared" ca="1" si="9"/>
        <v/>
      </c>
      <c r="AF79" s="80" t="str">
        <f t="shared" ca="1" si="10"/>
        <v/>
      </c>
      <c r="AG79" s="80" t="str">
        <f t="shared" ca="1" si="11"/>
        <v/>
      </c>
      <c r="AH79" s="75"/>
    </row>
    <row r="80" spans="2:34" ht="31.2" x14ac:dyDescent="0.3">
      <c r="B80" s="74" t="s">
        <v>1139</v>
      </c>
      <c r="C80" s="45">
        <v>69</v>
      </c>
      <c r="D80" s="59" t="s">
        <v>23</v>
      </c>
      <c r="E80" s="59"/>
      <c r="H80" s="59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74"/>
      <c r="K80" s="59"/>
      <c r="L80" s="76"/>
      <c r="M80" s="59"/>
      <c r="N80" s="59"/>
      <c r="O80" s="59"/>
      <c r="P80" s="59"/>
      <c r="Q80" s="59"/>
      <c r="R80" s="59"/>
      <c r="T80" s="59"/>
      <c r="U80" s="59" t="s">
        <v>22</v>
      </c>
      <c r="V80" s="77">
        <v>100</v>
      </c>
      <c r="W80" s="61"/>
      <c r="X80" s="78">
        <v>45996</v>
      </c>
      <c r="Y80" s="78" t="s">
        <v>1140</v>
      </c>
      <c r="Z80" s="78" t="str">
        <f t="shared" si="8"/>
        <v/>
      </c>
      <c r="AA80" s="78">
        <v>45996</v>
      </c>
      <c r="AB80" s="78" t="s">
        <v>109</v>
      </c>
      <c r="AC80" s="78"/>
      <c r="AD80" s="79"/>
      <c r="AE80" s="80" t="str">
        <f t="shared" ca="1" si="9"/>
        <v/>
      </c>
      <c r="AF80" s="80" t="str">
        <f t="shared" ca="1" si="10"/>
        <v/>
      </c>
      <c r="AG80" s="80" t="str">
        <f t="shared" ca="1" si="11"/>
        <v/>
      </c>
      <c r="AH80" s="75"/>
    </row>
    <row r="81" spans="2:34" ht="31.2" x14ac:dyDescent="0.3">
      <c r="B81" s="74" t="s">
        <v>1139</v>
      </c>
      <c r="C81" s="75">
        <v>70</v>
      </c>
      <c r="D81" s="59" t="s">
        <v>23</v>
      </c>
      <c r="E81" s="82"/>
      <c r="H81" s="59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74"/>
      <c r="K81" s="59"/>
      <c r="L81" s="76"/>
      <c r="M81" s="85"/>
      <c r="N81" s="86"/>
      <c r="O81" s="59"/>
      <c r="P81" s="86"/>
      <c r="Q81" s="86"/>
      <c r="R81" s="86"/>
      <c r="S81" s="87"/>
      <c r="T81" s="59"/>
      <c r="U81" s="59" t="s">
        <v>22</v>
      </c>
      <c r="V81" s="77">
        <v>100</v>
      </c>
      <c r="W81" s="61"/>
      <c r="X81" s="78">
        <v>45996</v>
      </c>
      <c r="Y81" s="78" t="s">
        <v>1140</v>
      </c>
      <c r="Z81" s="78" t="str">
        <f t="shared" si="8"/>
        <v/>
      </c>
      <c r="AA81" s="78">
        <v>45996</v>
      </c>
      <c r="AB81" s="78" t="s">
        <v>109</v>
      </c>
      <c r="AC81" s="78"/>
      <c r="AD81" s="79"/>
      <c r="AE81" s="80" t="str">
        <f t="shared" ca="1" si="9"/>
        <v/>
      </c>
      <c r="AF81" s="80" t="str">
        <f t="shared" ca="1" si="10"/>
        <v/>
      </c>
      <c r="AG81" s="80" t="str">
        <f t="shared" ca="1" si="11"/>
        <v/>
      </c>
      <c r="AH81" s="75"/>
    </row>
    <row r="82" spans="2:34" ht="31.2" x14ac:dyDescent="0.3">
      <c r="B82" s="74" t="s">
        <v>1139</v>
      </c>
      <c r="C82" s="45">
        <v>71</v>
      </c>
      <c r="D82" s="59" t="s">
        <v>23</v>
      </c>
      <c r="E82" s="59"/>
      <c r="H82" s="59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74"/>
      <c r="L82" s="76"/>
      <c r="M82" s="59"/>
      <c r="N82" s="59"/>
      <c r="O82" s="59"/>
      <c r="P82" s="59"/>
      <c r="Q82" s="59"/>
      <c r="R82" s="59"/>
      <c r="S82" s="76"/>
      <c r="T82" s="59"/>
      <c r="U82" s="59" t="s">
        <v>22</v>
      </c>
      <c r="V82" s="77">
        <v>100</v>
      </c>
      <c r="W82" s="61"/>
      <c r="X82" s="78">
        <v>45996</v>
      </c>
      <c r="Y82" s="78" t="s">
        <v>1140</v>
      </c>
      <c r="Z82" s="78" t="str">
        <f t="shared" si="8"/>
        <v/>
      </c>
      <c r="AA82" s="78">
        <v>45996</v>
      </c>
      <c r="AB82" s="78" t="s">
        <v>109</v>
      </c>
      <c r="AC82" s="78"/>
      <c r="AD82" s="79"/>
      <c r="AE82" s="80" t="str">
        <f t="shared" ca="1" si="9"/>
        <v/>
      </c>
      <c r="AF82" s="80" t="str">
        <f t="shared" ca="1" si="10"/>
        <v/>
      </c>
      <c r="AG82" s="80" t="str">
        <f t="shared" ca="1" si="11"/>
        <v/>
      </c>
      <c r="AH82" s="75"/>
    </row>
    <row r="83" spans="2:34" ht="31.2" x14ac:dyDescent="0.3">
      <c r="B83" s="74" t="s">
        <v>1139</v>
      </c>
      <c r="C83" s="75">
        <v>72</v>
      </c>
      <c r="D83" s="59" t="s">
        <v>23</v>
      </c>
      <c r="E83" s="82"/>
      <c r="H83" s="59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74"/>
      <c r="L83" s="76"/>
      <c r="M83" s="59"/>
      <c r="N83" s="59"/>
      <c r="O83" s="59"/>
      <c r="P83" s="59"/>
      <c r="Q83" s="59"/>
      <c r="R83" s="59"/>
      <c r="S83" s="76"/>
      <c r="T83" s="59"/>
      <c r="U83" s="59" t="s">
        <v>22</v>
      </c>
      <c r="V83" s="77">
        <v>100</v>
      </c>
      <c r="W83" s="61"/>
      <c r="X83" s="78">
        <v>45996</v>
      </c>
      <c r="Y83" s="78" t="s">
        <v>1140</v>
      </c>
      <c r="Z83" s="78" t="str">
        <f t="shared" si="8"/>
        <v/>
      </c>
      <c r="AA83" s="78">
        <v>45996</v>
      </c>
      <c r="AB83" s="78" t="s">
        <v>109</v>
      </c>
      <c r="AC83" s="78"/>
      <c r="AD83" s="79"/>
      <c r="AE83" s="80" t="str">
        <f t="shared" ca="1" si="9"/>
        <v/>
      </c>
      <c r="AF83" s="80" t="str">
        <f t="shared" ca="1" si="10"/>
        <v/>
      </c>
      <c r="AG83" s="80" t="str">
        <f t="shared" ca="1" si="11"/>
        <v/>
      </c>
      <c r="AH83" s="75"/>
    </row>
    <row r="84" spans="2:34" ht="31.2" x14ac:dyDescent="0.3">
      <c r="B84" s="74" t="s">
        <v>1139</v>
      </c>
      <c r="C84" s="45">
        <v>73</v>
      </c>
      <c r="D84" s="59" t="s">
        <v>23</v>
      </c>
      <c r="E84" s="59"/>
      <c r="H84" s="59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74"/>
      <c r="K84" s="59"/>
      <c r="L84" s="76"/>
      <c r="M84" s="59"/>
      <c r="N84" s="59"/>
      <c r="O84" s="59"/>
      <c r="P84" s="59"/>
      <c r="Q84" s="59"/>
      <c r="R84" s="59"/>
      <c r="T84" s="59"/>
      <c r="U84" s="59" t="s">
        <v>22</v>
      </c>
      <c r="V84" s="77">
        <v>100</v>
      </c>
      <c r="W84" s="61"/>
      <c r="X84" s="78">
        <v>45996</v>
      </c>
      <c r="Y84" s="78" t="s">
        <v>1140</v>
      </c>
      <c r="Z84" s="78" t="str">
        <f t="shared" si="8"/>
        <v/>
      </c>
      <c r="AA84" s="78">
        <v>45996</v>
      </c>
      <c r="AB84" s="78" t="s">
        <v>109</v>
      </c>
      <c r="AC84" s="78"/>
      <c r="AD84" s="79"/>
      <c r="AE84" s="80" t="str">
        <f t="shared" ca="1" si="9"/>
        <v/>
      </c>
      <c r="AF84" s="80" t="str">
        <f t="shared" ca="1" si="10"/>
        <v/>
      </c>
      <c r="AG84" s="80" t="str">
        <f t="shared" ca="1" si="11"/>
        <v/>
      </c>
      <c r="AH84" s="75"/>
    </row>
    <row r="85" spans="2:34" ht="31.2" x14ac:dyDescent="0.3">
      <c r="B85" s="74" t="s">
        <v>1139</v>
      </c>
      <c r="C85" s="75">
        <v>74</v>
      </c>
      <c r="D85" s="59" t="s">
        <v>23</v>
      </c>
      <c r="E85" s="82"/>
      <c r="H85" s="59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74"/>
      <c r="K85" s="59"/>
      <c r="L85" s="76"/>
      <c r="M85" s="59"/>
      <c r="N85" s="59"/>
      <c r="O85" s="59"/>
      <c r="P85" s="59"/>
      <c r="Q85" s="59"/>
      <c r="R85" s="59"/>
      <c r="T85" s="59"/>
      <c r="U85" s="59" t="s">
        <v>22</v>
      </c>
      <c r="V85" s="77">
        <v>100</v>
      </c>
      <c r="W85" s="61"/>
      <c r="X85" s="78">
        <v>45996</v>
      </c>
      <c r="Y85" s="78" t="s">
        <v>1140</v>
      </c>
      <c r="Z85" s="78" t="str">
        <f t="shared" si="8"/>
        <v/>
      </c>
      <c r="AA85" s="78">
        <v>45996</v>
      </c>
      <c r="AB85" s="78" t="s">
        <v>109</v>
      </c>
      <c r="AC85" s="78"/>
      <c r="AD85" s="79"/>
      <c r="AE85" s="80" t="str">
        <f t="shared" ca="1" si="9"/>
        <v/>
      </c>
      <c r="AF85" s="80" t="str">
        <f t="shared" ca="1" si="10"/>
        <v/>
      </c>
      <c r="AG85" s="80" t="str">
        <f t="shared" ca="1" si="11"/>
        <v/>
      </c>
      <c r="AH85" s="75"/>
    </row>
    <row r="86" spans="2:34" ht="31.2" x14ac:dyDescent="0.3">
      <c r="B86" s="74" t="s">
        <v>1139</v>
      </c>
      <c r="C86" s="45">
        <v>75</v>
      </c>
      <c r="D86" s="59" t="s">
        <v>23</v>
      </c>
      <c r="E86" s="59"/>
      <c r="H86" s="59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74"/>
      <c r="L86" s="76"/>
      <c r="M86" s="59"/>
      <c r="N86" s="59"/>
      <c r="O86" s="59"/>
      <c r="P86" s="59"/>
      <c r="Q86" s="59"/>
      <c r="R86" s="59"/>
      <c r="S86" s="76"/>
      <c r="T86" s="59"/>
      <c r="U86" s="59" t="s">
        <v>22</v>
      </c>
      <c r="V86" s="77">
        <v>100</v>
      </c>
      <c r="W86" s="61"/>
      <c r="X86" s="78">
        <v>45996</v>
      </c>
      <c r="Y86" s="78" t="s">
        <v>1140</v>
      </c>
      <c r="Z86" s="78" t="str">
        <f t="shared" si="8"/>
        <v/>
      </c>
      <c r="AA86" s="78">
        <v>45996</v>
      </c>
      <c r="AB86" s="78" t="s">
        <v>109</v>
      </c>
      <c r="AC86" s="78"/>
      <c r="AD86" s="79"/>
      <c r="AE86" s="80" t="str">
        <f t="shared" ca="1" si="9"/>
        <v/>
      </c>
      <c r="AF86" s="80" t="str">
        <f t="shared" ca="1" si="10"/>
        <v/>
      </c>
      <c r="AG86" s="80" t="str">
        <f t="shared" ca="1" si="11"/>
        <v/>
      </c>
      <c r="AH86" s="75"/>
    </row>
    <row r="87" spans="2:34" ht="31.2" x14ac:dyDescent="0.3">
      <c r="B87" s="74" t="s">
        <v>1139</v>
      </c>
      <c r="C87" s="75">
        <v>76</v>
      </c>
      <c r="D87" s="59" t="s">
        <v>23</v>
      </c>
      <c r="E87" s="82"/>
      <c r="H87" s="59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74"/>
      <c r="L87" s="76"/>
      <c r="M87" s="59"/>
      <c r="N87" s="59"/>
      <c r="O87" s="59"/>
      <c r="P87" s="59"/>
      <c r="Q87" s="59"/>
      <c r="R87" s="59"/>
      <c r="S87" s="76"/>
      <c r="T87" s="59"/>
      <c r="U87" s="59" t="s">
        <v>22</v>
      </c>
      <c r="V87" s="77">
        <v>100</v>
      </c>
      <c r="W87" s="61"/>
      <c r="X87" s="78">
        <v>45996</v>
      </c>
      <c r="Y87" s="78" t="s">
        <v>1140</v>
      </c>
      <c r="Z87" s="78" t="str">
        <f t="shared" si="8"/>
        <v/>
      </c>
      <c r="AA87" s="78">
        <v>45996</v>
      </c>
      <c r="AB87" s="78" t="s">
        <v>109</v>
      </c>
      <c r="AC87" s="78"/>
      <c r="AD87" s="79"/>
      <c r="AE87" s="80" t="str">
        <f t="shared" ca="1" si="9"/>
        <v/>
      </c>
      <c r="AF87" s="80" t="str">
        <f t="shared" ca="1" si="10"/>
        <v/>
      </c>
      <c r="AG87" s="80" t="str">
        <f t="shared" ca="1" si="11"/>
        <v/>
      </c>
      <c r="AH87" s="75"/>
    </row>
    <row r="88" spans="2:34" ht="31.2" x14ac:dyDescent="0.3">
      <c r="B88" s="74" t="s">
        <v>1139</v>
      </c>
      <c r="C88" s="45">
        <v>77</v>
      </c>
      <c r="D88" s="59" t="s">
        <v>23</v>
      </c>
      <c r="E88" s="82"/>
      <c r="H88" s="59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74"/>
      <c r="L88" s="59"/>
      <c r="M88" s="59"/>
      <c r="N88" s="59"/>
      <c r="O88" s="59"/>
      <c r="P88" s="59"/>
      <c r="Q88" s="59"/>
      <c r="R88" s="59"/>
      <c r="S88" s="76"/>
      <c r="T88" s="59"/>
      <c r="U88" s="59" t="s">
        <v>22</v>
      </c>
      <c r="V88" s="77">
        <v>100</v>
      </c>
      <c r="W88" s="61"/>
      <c r="X88" s="78">
        <v>45996</v>
      </c>
      <c r="Y88" s="78" t="s">
        <v>1140</v>
      </c>
      <c r="Z88" s="78" t="str">
        <f t="shared" si="8"/>
        <v/>
      </c>
      <c r="AA88" s="78">
        <v>45996</v>
      </c>
      <c r="AB88" s="78" t="s">
        <v>109</v>
      </c>
      <c r="AC88" s="78"/>
      <c r="AD88" s="79"/>
      <c r="AE88" s="80" t="str">
        <f t="shared" ca="1" si="9"/>
        <v/>
      </c>
      <c r="AF88" s="80" t="str">
        <f t="shared" ca="1" si="10"/>
        <v/>
      </c>
      <c r="AG88" s="80" t="str">
        <f t="shared" ca="1" si="11"/>
        <v/>
      </c>
      <c r="AH88" s="75"/>
    </row>
    <row r="89" spans="2:34" ht="31.2" x14ac:dyDescent="0.3">
      <c r="B89" s="74" t="s">
        <v>1139</v>
      </c>
      <c r="C89" s="75">
        <v>78</v>
      </c>
      <c r="D89" s="59" t="s">
        <v>23</v>
      </c>
      <c r="H89" s="59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74"/>
      <c r="K89" s="59"/>
      <c r="L89" s="76"/>
      <c r="M89" s="59"/>
      <c r="N89" s="59"/>
      <c r="O89" s="59"/>
      <c r="P89" s="59"/>
      <c r="Q89" s="59"/>
      <c r="R89" s="59"/>
      <c r="T89" s="59"/>
      <c r="U89" s="59" t="s">
        <v>22</v>
      </c>
      <c r="V89" s="77">
        <v>100</v>
      </c>
      <c r="W89" s="61"/>
      <c r="X89" s="78">
        <v>45996</v>
      </c>
      <c r="Y89" s="78" t="s">
        <v>1140</v>
      </c>
      <c r="Z89" s="78" t="str">
        <f t="shared" si="8"/>
        <v/>
      </c>
      <c r="AA89" s="78">
        <v>45996</v>
      </c>
      <c r="AB89" s="78" t="s">
        <v>109</v>
      </c>
      <c r="AC89" s="78"/>
      <c r="AD89" s="79"/>
      <c r="AE89" s="80" t="str">
        <f t="shared" ca="1" si="9"/>
        <v/>
      </c>
      <c r="AF89" s="80" t="str">
        <f t="shared" ca="1" si="10"/>
        <v/>
      </c>
      <c r="AG89" s="80" t="str">
        <f t="shared" ca="1" si="11"/>
        <v/>
      </c>
      <c r="AH89" s="75"/>
    </row>
    <row r="90" spans="2:34" ht="31.2" x14ac:dyDescent="0.3">
      <c r="B90" s="74" t="s">
        <v>1139</v>
      </c>
      <c r="C90" s="45">
        <v>79</v>
      </c>
      <c r="D90" s="59" t="s">
        <v>23</v>
      </c>
      <c r="E90" s="82"/>
      <c r="H90" s="59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74"/>
      <c r="K90" s="59"/>
      <c r="L90" s="76"/>
      <c r="M90" s="59"/>
      <c r="N90" s="59"/>
      <c r="O90" s="59"/>
      <c r="P90" s="59"/>
      <c r="Q90" s="59"/>
      <c r="R90" s="59"/>
      <c r="T90" s="59"/>
      <c r="U90" s="59" t="s">
        <v>22</v>
      </c>
      <c r="V90" s="77">
        <v>100</v>
      </c>
      <c r="W90" s="61"/>
      <c r="X90" s="78">
        <v>45996</v>
      </c>
      <c r="Y90" s="78" t="s">
        <v>1140</v>
      </c>
      <c r="Z90" s="78" t="str">
        <f t="shared" si="8"/>
        <v/>
      </c>
      <c r="AA90" s="78">
        <v>45996</v>
      </c>
      <c r="AB90" s="78" t="s">
        <v>109</v>
      </c>
      <c r="AC90" s="78"/>
      <c r="AD90" s="79"/>
      <c r="AE90" s="80" t="str">
        <f t="shared" ca="1" si="9"/>
        <v/>
      </c>
      <c r="AF90" s="80" t="str">
        <f t="shared" ca="1" si="10"/>
        <v/>
      </c>
      <c r="AG90" s="80" t="str">
        <f t="shared" ca="1" si="11"/>
        <v/>
      </c>
      <c r="AH90" s="75"/>
    </row>
    <row r="91" spans="2:34" ht="31.2" x14ac:dyDescent="0.3">
      <c r="B91" s="74" t="s">
        <v>1139</v>
      </c>
      <c r="C91" s="75">
        <v>80</v>
      </c>
      <c r="D91" s="59" t="s">
        <v>23</v>
      </c>
      <c r="H91" s="59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74"/>
      <c r="K91" s="59"/>
      <c r="L91" s="76"/>
      <c r="M91" s="59"/>
      <c r="N91" s="59"/>
      <c r="O91" s="59"/>
      <c r="P91" s="59"/>
      <c r="Q91" s="59"/>
      <c r="R91" s="59"/>
      <c r="T91" s="59"/>
      <c r="U91" s="59" t="s">
        <v>22</v>
      </c>
      <c r="V91" s="77">
        <v>100</v>
      </c>
      <c r="W91" s="61"/>
      <c r="X91" s="78">
        <v>45996</v>
      </c>
      <c r="Y91" s="78" t="s">
        <v>1140</v>
      </c>
      <c r="Z91" s="78" t="str">
        <f t="shared" si="8"/>
        <v/>
      </c>
      <c r="AA91" s="78">
        <v>45996</v>
      </c>
      <c r="AB91" s="78" t="s">
        <v>109</v>
      </c>
      <c r="AC91" s="78"/>
      <c r="AD91" s="79"/>
      <c r="AE91" s="80" t="str">
        <f t="shared" ca="1" si="9"/>
        <v/>
      </c>
      <c r="AF91" s="80" t="str">
        <f t="shared" ca="1" si="10"/>
        <v/>
      </c>
      <c r="AG91" s="80" t="str">
        <f t="shared" ca="1" si="11"/>
        <v/>
      </c>
      <c r="AH91" s="75"/>
    </row>
    <row r="92" spans="2:34" ht="31.2" x14ac:dyDescent="0.3">
      <c r="B92" s="74" t="s">
        <v>1139</v>
      </c>
      <c r="C92" s="45">
        <v>81</v>
      </c>
      <c r="D92" s="59" t="s">
        <v>23</v>
      </c>
      <c r="H92" s="59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74"/>
      <c r="K92" s="59"/>
      <c r="L92" s="76"/>
      <c r="M92" s="59"/>
      <c r="N92" s="59"/>
      <c r="O92" s="59"/>
      <c r="P92" s="59"/>
      <c r="Q92" s="59"/>
      <c r="R92" s="59"/>
      <c r="T92" s="59"/>
      <c r="U92" s="59" t="s">
        <v>22</v>
      </c>
      <c r="V92" s="77">
        <v>100</v>
      </c>
      <c r="W92" s="61"/>
      <c r="X92" s="78">
        <v>45996</v>
      </c>
      <c r="Y92" s="78" t="s">
        <v>1140</v>
      </c>
      <c r="Z92" s="78" t="str">
        <f t="shared" si="8"/>
        <v/>
      </c>
      <c r="AA92" s="78">
        <v>45996</v>
      </c>
      <c r="AB92" s="78" t="s">
        <v>109</v>
      </c>
      <c r="AC92" s="78"/>
      <c r="AD92" s="79"/>
      <c r="AE92" s="80" t="str">
        <f t="shared" ca="1" si="9"/>
        <v/>
      </c>
      <c r="AF92" s="80" t="str">
        <f t="shared" ca="1" si="10"/>
        <v/>
      </c>
      <c r="AG92" s="80" t="str">
        <f t="shared" ca="1" si="11"/>
        <v/>
      </c>
      <c r="AH92" s="75"/>
    </row>
    <row r="93" spans="2:34" ht="31.2" x14ac:dyDescent="0.3">
      <c r="B93" s="74" t="s">
        <v>1139</v>
      </c>
      <c r="C93" s="75">
        <v>82</v>
      </c>
      <c r="D93" s="59" t="s">
        <v>23</v>
      </c>
      <c r="E93" s="82"/>
      <c r="H93" s="59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74"/>
      <c r="K93" s="78"/>
      <c r="L93" s="76"/>
      <c r="M93" s="59"/>
      <c r="N93" s="59"/>
      <c r="O93" s="59"/>
      <c r="P93" s="59"/>
      <c r="Q93" s="59"/>
      <c r="R93" s="59"/>
      <c r="S93" s="76"/>
      <c r="T93" s="59"/>
      <c r="U93" s="59" t="s">
        <v>22</v>
      </c>
      <c r="V93" s="77">
        <v>100</v>
      </c>
      <c r="W93" s="61"/>
      <c r="X93" s="78">
        <v>45996</v>
      </c>
      <c r="Y93" s="78" t="s">
        <v>1140</v>
      </c>
      <c r="Z93" s="78" t="str">
        <f t="shared" si="8"/>
        <v/>
      </c>
      <c r="AA93" s="78">
        <v>45996</v>
      </c>
      <c r="AB93" s="78" t="s">
        <v>109</v>
      </c>
      <c r="AC93" s="78"/>
      <c r="AD93" s="79"/>
      <c r="AE93" s="80" t="str">
        <f t="shared" ca="1" si="9"/>
        <v/>
      </c>
      <c r="AF93" s="80" t="str">
        <f t="shared" ca="1" si="10"/>
        <v/>
      </c>
      <c r="AG93" s="80" t="str">
        <f t="shared" ca="1" si="11"/>
        <v/>
      </c>
      <c r="AH93" s="75"/>
    </row>
    <row r="94" spans="2:34" ht="31.2" x14ac:dyDescent="0.3">
      <c r="B94" s="74" t="s">
        <v>1139</v>
      </c>
      <c r="C94" s="45">
        <v>83</v>
      </c>
      <c r="D94" s="59" t="s">
        <v>23</v>
      </c>
      <c r="H94" s="59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74"/>
      <c r="K94" s="78"/>
      <c r="L94" s="76"/>
      <c r="M94" s="59"/>
      <c r="N94" s="59"/>
      <c r="O94" s="59"/>
      <c r="P94" s="59"/>
      <c r="Q94" s="59"/>
      <c r="R94" s="59"/>
      <c r="S94" s="76"/>
      <c r="T94" s="59"/>
      <c r="U94" s="59" t="s">
        <v>22</v>
      </c>
      <c r="V94" s="77">
        <v>100</v>
      </c>
      <c r="W94" s="61"/>
      <c r="X94" s="78">
        <v>45996</v>
      </c>
      <c r="Y94" s="78" t="s">
        <v>1140</v>
      </c>
      <c r="Z94" s="78" t="str">
        <f t="shared" si="8"/>
        <v/>
      </c>
      <c r="AA94" s="78">
        <v>45996</v>
      </c>
      <c r="AB94" s="78" t="s">
        <v>109</v>
      </c>
      <c r="AC94" s="78"/>
      <c r="AD94" s="79"/>
      <c r="AE94" s="80" t="str">
        <f t="shared" ca="1" si="9"/>
        <v/>
      </c>
      <c r="AF94" s="80" t="str">
        <f t="shared" ca="1" si="10"/>
        <v/>
      </c>
      <c r="AG94" s="80" t="str">
        <f t="shared" ca="1" si="11"/>
        <v/>
      </c>
      <c r="AH94" s="75"/>
    </row>
    <row r="95" spans="2:34" ht="31.2" x14ac:dyDescent="0.3">
      <c r="B95" s="74" t="s">
        <v>1139</v>
      </c>
      <c r="C95" s="75">
        <v>84</v>
      </c>
      <c r="D95" s="59" t="s">
        <v>23</v>
      </c>
      <c r="E95" s="59"/>
      <c r="H95" s="59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74"/>
      <c r="K95" s="76"/>
      <c r="L95" s="76"/>
      <c r="M95" s="59"/>
      <c r="N95" s="59"/>
      <c r="O95" s="59"/>
      <c r="P95" s="59"/>
      <c r="Q95" s="59"/>
      <c r="R95" s="59"/>
      <c r="S95" s="76"/>
      <c r="T95" s="59"/>
      <c r="U95" s="59" t="s">
        <v>22</v>
      </c>
      <c r="V95" s="77">
        <v>100</v>
      </c>
      <c r="W95" s="61"/>
      <c r="X95" s="78">
        <v>45996</v>
      </c>
      <c r="Y95" s="78" t="s">
        <v>1140</v>
      </c>
      <c r="Z95" s="78" t="str">
        <f t="shared" si="8"/>
        <v/>
      </c>
      <c r="AA95" s="78">
        <v>45996</v>
      </c>
      <c r="AB95" s="78" t="s">
        <v>109</v>
      </c>
      <c r="AC95" s="78"/>
      <c r="AD95" s="79"/>
      <c r="AE95" s="80" t="str">
        <f t="shared" ca="1" si="9"/>
        <v/>
      </c>
      <c r="AF95" s="80" t="str">
        <f t="shared" ca="1" si="10"/>
        <v/>
      </c>
      <c r="AG95" s="80" t="str">
        <f t="shared" ca="1" si="11"/>
        <v/>
      </c>
      <c r="AH95" s="75"/>
    </row>
    <row r="96" spans="2:34" ht="31.2" x14ac:dyDescent="0.3">
      <c r="B96" s="74" t="s">
        <v>1139</v>
      </c>
      <c r="C96" s="45">
        <v>85</v>
      </c>
      <c r="D96" s="59" t="s">
        <v>23</v>
      </c>
      <c r="E96" s="82"/>
      <c r="H96" s="59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74"/>
      <c r="K96" s="59"/>
      <c r="L96" s="76"/>
      <c r="M96" s="59"/>
      <c r="N96" s="59"/>
      <c r="O96" s="59"/>
      <c r="P96" s="59"/>
      <c r="Q96" s="59"/>
      <c r="R96" s="59"/>
      <c r="T96" s="59"/>
      <c r="U96" s="59" t="s">
        <v>22</v>
      </c>
      <c r="V96" s="77">
        <v>100</v>
      </c>
      <c r="W96" s="61"/>
      <c r="X96" s="78">
        <v>45996</v>
      </c>
      <c r="Y96" s="78" t="s">
        <v>1140</v>
      </c>
      <c r="Z96" s="78" t="str">
        <f t="shared" si="8"/>
        <v/>
      </c>
      <c r="AA96" s="78">
        <v>45996</v>
      </c>
      <c r="AB96" s="78" t="s">
        <v>109</v>
      </c>
      <c r="AC96" s="78"/>
      <c r="AD96" s="79"/>
      <c r="AE96" s="80" t="str">
        <f t="shared" ca="1" si="9"/>
        <v/>
      </c>
      <c r="AF96" s="80" t="str">
        <f t="shared" ca="1" si="10"/>
        <v/>
      </c>
      <c r="AG96" s="80" t="str">
        <f t="shared" ca="1" si="11"/>
        <v/>
      </c>
      <c r="AH96" s="75"/>
    </row>
    <row r="97" spans="2:34" ht="31.2" x14ac:dyDescent="0.3">
      <c r="B97" s="74" t="s">
        <v>1139</v>
      </c>
      <c r="C97" s="75">
        <v>86</v>
      </c>
      <c r="D97" s="59" t="s">
        <v>23</v>
      </c>
      <c r="E97" s="59"/>
      <c r="H97" s="59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74"/>
      <c r="L97" s="76"/>
      <c r="M97" s="59"/>
      <c r="N97" s="89"/>
      <c r="O97" s="59"/>
      <c r="P97" s="90"/>
      <c r="Q97" s="90"/>
      <c r="R97" s="59"/>
      <c r="S97" s="76"/>
      <c r="T97" s="59"/>
      <c r="U97" s="59" t="s">
        <v>22</v>
      </c>
      <c r="V97" s="77">
        <v>100</v>
      </c>
      <c r="W97" s="61"/>
      <c r="X97" s="78">
        <v>45996</v>
      </c>
      <c r="Y97" s="78" t="s">
        <v>1140</v>
      </c>
      <c r="Z97" s="78" t="str">
        <f t="shared" si="8"/>
        <v/>
      </c>
      <c r="AA97" s="78">
        <v>45996</v>
      </c>
      <c r="AB97" s="78" t="s">
        <v>109</v>
      </c>
      <c r="AC97" s="78"/>
      <c r="AD97" s="79"/>
      <c r="AE97" s="80" t="str">
        <f t="shared" ca="1" si="9"/>
        <v/>
      </c>
      <c r="AF97" s="80" t="str">
        <f t="shared" ca="1" si="10"/>
        <v/>
      </c>
      <c r="AG97" s="80" t="str">
        <f t="shared" ca="1" si="11"/>
        <v/>
      </c>
      <c r="AH97" s="75"/>
    </row>
    <row r="98" spans="2:34" ht="31.2" x14ac:dyDescent="0.3">
      <c r="B98" s="74" t="s">
        <v>1139</v>
      </c>
      <c r="C98" s="45">
        <v>87</v>
      </c>
      <c r="D98" s="59" t="s">
        <v>23</v>
      </c>
      <c r="E98" s="82"/>
      <c r="H98" s="59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74"/>
      <c r="L98" s="76"/>
      <c r="M98" s="59"/>
      <c r="N98" s="59"/>
      <c r="O98" s="59"/>
      <c r="P98" s="59"/>
      <c r="Q98" s="59"/>
      <c r="R98" s="59"/>
      <c r="S98" s="76"/>
      <c r="T98" s="59"/>
      <c r="U98" s="59" t="s">
        <v>22</v>
      </c>
      <c r="V98" s="77">
        <v>100</v>
      </c>
      <c r="W98" s="61"/>
      <c r="X98" s="78">
        <v>45996</v>
      </c>
      <c r="Y98" s="78" t="s">
        <v>1140</v>
      </c>
      <c r="Z98" s="78" t="str">
        <f t="shared" si="8"/>
        <v/>
      </c>
      <c r="AA98" s="78">
        <v>45996</v>
      </c>
      <c r="AB98" s="78" t="s">
        <v>109</v>
      </c>
      <c r="AC98" s="78"/>
      <c r="AD98" s="79"/>
      <c r="AE98" s="80" t="str">
        <f t="shared" ca="1" si="9"/>
        <v/>
      </c>
      <c r="AF98" s="80" t="str">
        <f t="shared" ca="1" si="10"/>
        <v/>
      </c>
      <c r="AG98" s="80" t="str">
        <f t="shared" ca="1" si="11"/>
        <v/>
      </c>
      <c r="AH98" s="75"/>
    </row>
    <row r="99" spans="2:34" ht="31.2" x14ac:dyDescent="0.3">
      <c r="B99" s="74" t="s">
        <v>1139</v>
      </c>
      <c r="C99" s="75">
        <v>88</v>
      </c>
      <c r="D99" s="59" t="s">
        <v>23</v>
      </c>
      <c r="E99" s="59"/>
      <c r="H99" s="59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74"/>
      <c r="L99" s="59"/>
      <c r="M99" s="59"/>
      <c r="N99" s="89"/>
      <c r="O99" s="59"/>
      <c r="P99" s="90"/>
      <c r="Q99" s="90"/>
      <c r="R99" s="59"/>
      <c r="S99" s="76"/>
      <c r="T99" s="59"/>
      <c r="U99" s="59" t="s">
        <v>22</v>
      </c>
      <c r="V99" s="77">
        <v>100</v>
      </c>
      <c r="W99" s="61"/>
      <c r="X99" s="78">
        <v>45996</v>
      </c>
      <c r="Y99" s="78" t="s">
        <v>1140</v>
      </c>
      <c r="Z99" s="78" t="str">
        <f t="shared" si="8"/>
        <v/>
      </c>
      <c r="AA99" s="78">
        <v>45996</v>
      </c>
      <c r="AB99" s="78" t="s">
        <v>109</v>
      </c>
      <c r="AC99" s="78"/>
      <c r="AD99" s="79"/>
      <c r="AE99" s="80" t="str">
        <f t="shared" ca="1" si="9"/>
        <v/>
      </c>
      <c r="AF99" s="80" t="str">
        <f t="shared" ca="1" si="10"/>
        <v/>
      </c>
      <c r="AG99" s="80" t="str">
        <f t="shared" ca="1" si="11"/>
        <v/>
      </c>
      <c r="AH99" s="75"/>
    </row>
    <row r="100" spans="2:34" ht="31.2" x14ac:dyDescent="0.3">
      <c r="B100" s="74" t="s">
        <v>1139</v>
      </c>
      <c r="C100" s="45">
        <v>89</v>
      </c>
      <c r="D100" s="59" t="s">
        <v>23</v>
      </c>
      <c r="E100" s="82"/>
      <c r="H100" s="59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74"/>
      <c r="L100" s="76"/>
      <c r="M100" s="59"/>
      <c r="N100" s="59"/>
      <c r="O100" s="59"/>
      <c r="P100" s="59"/>
      <c r="Q100" s="59"/>
      <c r="R100" s="59"/>
      <c r="S100" s="76"/>
      <c r="T100" s="59"/>
      <c r="U100" s="59" t="s">
        <v>22</v>
      </c>
      <c r="V100" s="77">
        <v>100</v>
      </c>
      <c r="W100" s="61"/>
      <c r="X100" s="78">
        <v>45996</v>
      </c>
      <c r="Y100" s="78" t="s">
        <v>1140</v>
      </c>
      <c r="Z100" s="78" t="str">
        <f t="shared" si="8"/>
        <v/>
      </c>
      <c r="AA100" s="78">
        <v>45996</v>
      </c>
      <c r="AB100" s="78" t="s">
        <v>109</v>
      </c>
      <c r="AC100" s="78"/>
      <c r="AD100" s="79"/>
      <c r="AE100" s="80" t="str">
        <f t="shared" ca="1" si="9"/>
        <v/>
      </c>
      <c r="AF100" s="80" t="str">
        <f t="shared" ca="1" si="10"/>
        <v/>
      </c>
      <c r="AG100" s="80" t="str">
        <f t="shared" ca="1" si="11"/>
        <v/>
      </c>
      <c r="AH100" s="75"/>
    </row>
    <row r="101" spans="2:34" ht="31.2" x14ac:dyDescent="0.3">
      <c r="B101" s="74" t="s">
        <v>1139</v>
      </c>
      <c r="C101" s="75">
        <v>90</v>
      </c>
      <c r="D101" s="59" t="s">
        <v>23</v>
      </c>
      <c r="E101" s="82"/>
      <c r="H101" s="59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74"/>
      <c r="K101" s="78"/>
      <c r="L101" s="76"/>
      <c r="M101" s="59"/>
      <c r="N101" s="59"/>
      <c r="O101" s="59"/>
      <c r="P101" s="59"/>
      <c r="Q101" s="59"/>
      <c r="R101" s="59"/>
      <c r="S101" s="76"/>
      <c r="T101" s="59"/>
      <c r="U101" s="59" t="s">
        <v>22</v>
      </c>
      <c r="V101" s="77">
        <v>100</v>
      </c>
      <c r="W101" s="61"/>
      <c r="X101" s="78">
        <v>45996</v>
      </c>
      <c r="Y101" s="78" t="s">
        <v>1140</v>
      </c>
      <c r="Z101" s="78" t="str">
        <f t="shared" si="8"/>
        <v/>
      </c>
      <c r="AA101" s="78">
        <v>45996</v>
      </c>
      <c r="AB101" s="78" t="s">
        <v>109</v>
      </c>
      <c r="AC101" s="78"/>
      <c r="AD101" s="79"/>
      <c r="AE101" s="80" t="str">
        <f t="shared" ca="1" si="9"/>
        <v/>
      </c>
      <c r="AF101" s="80" t="str">
        <f t="shared" ca="1" si="10"/>
        <v/>
      </c>
      <c r="AG101" s="80" t="str">
        <f t="shared" ca="1" si="11"/>
        <v/>
      </c>
      <c r="AH101" s="75"/>
    </row>
    <row r="102" spans="2:34" ht="31.2" x14ac:dyDescent="0.3">
      <c r="B102" s="74" t="s">
        <v>1139</v>
      </c>
      <c r="C102" s="45">
        <v>91</v>
      </c>
      <c r="D102" s="59" t="s">
        <v>23</v>
      </c>
      <c r="E102" s="59"/>
      <c r="H102" s="59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74"/>
      <c r="L102" s="76"/>
      <c r="M102" s="59"/>
      <c r="N102" s="59"/>
      <c r="O102" s="59"/>
      <c r="P102" s="59"/>
      <c r="Q102" s="59"/>
      <c r="R102" s="59"/>
      <c r="T102" s="59"/>
      <c r="U102" s="59" t="s">
        <v>22</v>
      </c>
      <c r="V102" s="77">
        <v>100</v>
      </c>
      <c r="W102" s="61"/>
      <c r="X102" s="78">
        <v>45996</v>
      </c>
      <c r="Y102" s="78" t="s">
        <v>1140</v>
      </c>
      <c r="Z102" s="78" t="str">
        <f t="shared" si="8"/>
        <v/>
      </c>
      <c r="AA102" s="78">
        <v>45996</v>
      </c>
      <c r="AB102" s="78" t="s">
        <v>109</v>
      </c>
      <c r="AC102" s="78"/>
      <c r="AD102" s="79"/>
      <c r="AE102" s="80" t="str">
        <f t="shared" ca="1" si="9"/>
        <v/>
      </c>
      <c r="AF102" s="80" t="str">
        <f t="shared" ca="1" si="10"/>
        <v/>
      </c>
      <c r="AG102" s="80" t="str">
        <f t="shared" ca="1" si="11"/>
        <v/>
      </c>
      <c r="AH102" s="75"/>
    </row>
    <row r="103" spans="2:34" ht="31.2" x14ac:dyDescent="0.3">
      <c r="B103" s="74" t="s">
        <v>1139</v>
      </c>
      <c r="C103" s="75">
        <v>92</v>
      </c>
      <c r="D103" s="59" t="s">
        <v>23</v>
      </c>
      <c r="E103" s="82"/>
      <c r="H103" s="59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74"/>
      <c r="L103" s="59"/>
      <c r="M103" s="59"/>
      <c r="N103" s="59"/>
      <c r="O103" s="59"/>
      <c r="P103" s="59"/>
      <c r="Q103" s="59"/>
      <c r="R103" s="59"/>
      <c r="S103" s="76"/>
      <c r="T103" s="59"/>
      <c r="U103" s="59" t="s">
        <v>22</v>
      </c>
      <c r="V103" s="77">
        <v>100</v>
      </c>
      <c r="W103" s="61"/>
      <c r="X103" s="78">
        <v>45996</v>
      </c>
      <c r="Y103" s="78" t="s">
        <v>1140</v>
      </c>
      <c r="Z103" s="78" t="str">
        <f t="shared" si="8"/>
        <v/>
      </c>
      <c r="AA103" s="78">
        <v>45996</v>
      </c>
      <c r="AB103" s="78" t="s">
        <v>109</v>
      </c>
      <c r="AC103" s="78"/>
      <c r="AD103" s="79"/>
      <c r="AE103" s="80" t="str">
        <f t="shared" ca="1" si="9"/>
        <v/>
      </c>
      <c r="AF103" s="80" t="str">
        <f t="shared" ca="1" si="10"/>
        <v/>
      </c>
      <c r="AG103" s="80" t="str">
        <f t="shared" ca="1" si="11"/>
        <v/>
      </c>
      <c r="AH103" s="75"/>
    </row>
    <row r="104" spans="2:34" ht="31.2" x14ac:dyDescent="0.3">
      <c r="B104" s="74" t="s">
        <v>1139</v>
      </c>
      <c r="C104" s="45">
        <v>93</v>
      </c>
      <c r="D104" s="59" t="s">
        <v>23</v>
      </c>
      <c r="E104" s="91"/>
      <c r="F104" s="75"/>
      <c r="H104" s="59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92"/>
      <c r="J104" s="93"/>
      <c r="K104" s="91"/>
      <c r="L104" s="94"/>
      <c r="M104" s="95"/>
      <c r="N104" s="95"/>
      <c r="O104" s="59"/>
      <c r="P104" s="95"/>
      <c r="Q104" s="95"/>
      <c r="R104" s="95"/>
      <c r="S104" s="94"/>
      <c r="T104" s="75"/>
      <c r="U104" s="59" t="s">
        <v>22</v>
      </c>
      <c r="V104" s="77">
        <v>100</v>
      </c>
      <c r="W104" s="61"/>
      <c r="X104" s="78">
        <v>45996</v>
      </c>
      <c r="Y104" s="78" t="s">
        <v>1140</v>
      </c>
      <c r="Z104" s="78" t="str">
        <f t="shared" si="8"/>
        <v/>
      </c>
      <c r="AA104" s="78">
        <v>45996</v>
      </c>
      <c r="AB104" s="78" t="s">
        <v>109</v>
      </c>
      <c r="AC104" s="78"/>
      <c r="AD104" s="79"/>
      <c r="AE104" s="80" t="str">
        <f t="shared" ca="1" si="9"/>
        <v/>
      </c>
      <c r="AF104" s="80" t="str">
        <f t="shared" ca="1" si="10"/>
        <v/>
      </c>
      <c r="AG104" s="80" t="str">
        <f t="shared" ca="1" si="11"/>
        <v/>
      </c>
      <c r="AH104" s="75"/>
    </row>
    <row r="105" spans="2:34" ht="31.2" x14ac:dyDescent="0.3">
      <c r="B105" s="74" t="s">
        <v>1139</v>
      </c>
      <c r="C105" s="75">
        <v>94</v>
      </c>
      <c r="D105" s="59" t="s">
        <v>23</v>
      </c>
      <c r="E105" s="91"/>
      <c r="F105" s="75"/>
      <c r="H105" s="59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92"/>
      <c r="J105" s="93"/>
      <c r="K105" s="91"/>
      <c r="L105" s="79"/>
      <c r="M105" s="91"/>
      <c r="N105" s="91"/>
      <c r="O105" s="59"/>
      <c r="P105" s="91"/>
      <c r="Q105" s="91"/>
      <c r="R105" s="91"/>
      <c r="S105" s="79"/>
      <c r="T105" s="75"/>
      <c r="U105" s="59" t="s">
        <v>22</v>
      </c>
      <c r="V105" s="77">
        <v>100</v>
      </c>
      <c r="W105" s="61"/>
      <c r="X105" s="78">
        <v>45996</v>
      </c>
      <c r="Y105" s="78" t="s">
        <v>1140</v>
      </c>
      <c r="Z105" s="78" t="str">
        <f t="shared" si="8"/>
        <v/>
      </c>
      <c r="AA105" s="78">
        <v>45996</v>
      </c>
      <c r="AB105" s="78" t="s">
        <v>109</v>
      </c>
      <c r="AC105" s="78"/>
      <c r="AD105" s="79"/>
      <c r="AE105" s="80" t="str">
        <f t="shared" ca="1" si="9"/>
        <v/>
      </c>
      <c r="AF105" s="80" t="str">
        <f t="shared" ca="1" si="10"/>
        <v/>
      </c>
      <c r="AG105" s="80" t="str">
        <f t="shared" ca="1" si="11"/>
        <v/>
      </c>
      <c r="AH105" s="75"/>
    </row>
    <row r="106" spans="2:34" ht="31.2" x14ac:dyDescent="0.3">
      <c r="B106" s="74" t="s">
        <v>1139</v>
      </c>
      <c r="C106" s="45">
        <v>95</v>
      </c>
      <c r="D106" s="59" t="s">
        <v>23</v>
      </c>
      <c r="E106" s="91"/>
      <c r="F106" s="75"/>
      <c r="H106" s="59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92"/>
      <c r="J106" s="93"/>
      <c r="K106" s="91"/>
      <c r="L106" s="79"/>
      <c r="M106" s="91"/>
      <c r="N106" s="91"/>
      <c r="O106" s="59"/>
      <c r="P106" s="91"/>
      <c r="Q106" s="91"/>
      <c r="R106" s="91"/>
      <c r="S106" s="79"/>
      <c r="T106" s="75"/>
      <c r="U106" s="59" t="s">
        <v>22</v>
      </c>
      <c r="V106" s="77">
        <v>100</v>
      </c>
      <c r="W106" s="61"/>
      <c r="X106" s="78">
        <v>45996</v>
      </c>
      <c r="Y106" s="78" t="s">
        <v>1140</v>
      </c>
      <c r="Z106" s="78" t="str">
        <f t="shared" si="8"/>
        <v/>
      </c>
      <c r="AA106" s="78">
        <v>45996</v>
      </c>
      <c r="AB106" s="78" t="s">
        <v>109</v>
      </c>
      <c r="AC106" s="78"/>
      <c r="AD106" s="79"/>
      <c r="AE106" s="80" t="str">
        <f t="shared" ca="1" si="9"/>
        <v/>
      </c>
      <c r="AF106" s="80" t="str">
        <f t="shared" ca="1" si="10"/>
        <v/>
      </c>
      <c r="AG106" s="80" t="str">
        <f t="shared" ca="1" si="11"/>
        <v/>
      </c>
      <c r="AH106" s="75"/>
    </row>
    <row r="107" spans="2:34" ht="31.2" x14ac:dyDescent="0.3">
      <c r="B107" s="74" t="s">
        <v>1139</v>
      </c>
      <c r="C107" s="75">
        <v>96</v>
      </c>
      <c r="D107" s="59" t="s">
        <v>23</v>
      </c>
      <c r="E107" s="91"/>
      <c r="F107" s="75"/>
      <c r="H107" s="59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92"/>
      <c r="J107" s="93"/>
      <c r="K107" s="91"/>
      <c r="L107" s="79"/>
      <c r="M107" s="91"/>
      <c r="N107" s="91"/>
      <c r="O107" s="59"/>
      <c r="P107" s="91"/>
      <c r="Q107" s="91"/>
      <c r="R107" s="91"/>
      <c r="S107" s="79"/>
      <c r="T107" s="75"/>
      <c r="U107" s="59" t="s">
        <v>22</v>
      </c>
      <c r="V107" s="77">
        <v>100</v>
      </c>
      <c r="W107" s="61"/>
      <c r="X107" s="78">
        <v>45996</v>
      </c>
      <c r="Y107" s="78" t="s">
        <v>1140</v>
      </c>
      <c r="Z107" s="78" t="str">
        <f t="shared" si="8"/>
        <v/>
      </c>
      <c r="AA107" s="78">
        <v>45996</v>
      </c>
      <c r="AB107" s="78" t="s">
        <v>109</v>
      </c>
      <c r="AC107" s="78"/>
      <c r="AD107" s="79"/>
      <c r="AE107" s="80" t="str">
        <f t="shared" ca="1" si="9"/>
        <v/>
      </c>
      <c r="AF107" s="80" t="str">
        <f t="shared" ca="1" si="10"/>
        <v/>
      </c>
      <c r="AG107" s="80" t="str">
        <f t="shared" ca="1" si="11"/>
        <v/>
      </c>
      <c r="AH107" s="75"/>
    </row>
    <row r="108" spans="2:34" ht="31.2" x14ac:dyDescent="0.3">
      <c r="B108" s="74" t="s">
        <v>1139</v>
      </c>
      <c r="C108" s="45">
        <v>97</v>
      </c>
      <c r="D108" s="59" t="s">
        <v>23</v>
      </c>
      <c r="E108" s="91"/>
      <c r="F108" s="75"/>
      <c r="H108" s="59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92"/>
      <c r="J108" s="93"/>
      <c r="K108" s="91"/>
      <c r="L108" s="79"/>
      <c r="M108" s="91"/>
      <c r="N108" s="91"/>
      <c r="O108" s="59"/>
      <c r="P108" s="91"/>
      <c r="Q108" s="91"/>
      <c r="R108" s="91"/>
      <c r="S108" s="79"/>
      <c r="T108" s="75"/>
      <c r="U108" s="59" t="s">
        <v>22</v>
      </c>
      <c r="V108" s="77">
        <v>100</v>
      </c>
      <c r="W108" s="61"/>
      <c r="X108" s="78">
        <v>45996</v>
      </c>
      <c r="Y108" s="78" t="s">
        <v>1140</v>
      </c>
      <c r="Z108" s="78" t="str">
        <f t="shared" ref="Z108:Z139" si="12">IF(E108="","",IF(T108="","ні","так"))</f>
        <v/>
      </c>
      <c r="AA108" s="78">
        <v>45996</v>
      </c>
      <c r="AB108" s="78" t="s">
        <v>109</v>
      </c>
      <c r="AC108" s="78"/>
      <c r="AD108" s="79"/>
      <c r="AE108" s="80" t="str">
        <f t="shared" ref="AE108:AE139" ca="1" si="13">IF(AND(INT(YEARFRAC(I108,TODAY()))&gt;=25,INT(YEARFRAC(I108,TODAY()))&lt;=35),INT(YEARFRAC(I108,TODAY())),"")</f>
        <v/>
      </c>
      <c r="AF108" s="80" t="str">
        <f t="shared" ref="AF108:AF139" ca="1" si="14">IF(AND(INT(YEARFRAC(I108,TODAY()))&gt;=36,INT(YEARFRAC(I108,TODAY()))&lt;=45),INT(YEARFRAC(I108,TODAY())),"")</f>
        <v/>
      </c>
      <c r="AG108" s="80" t="str">
        <f t="shared" ref="AG108:AG139" ca="1" si="15">IF(AND(INT(YEARFRAC(I108,TODAY()))&gt;=46,INT(YEARFRAC(I108,TODAY()))&lt;=50),INT(YEARFRAC(I108,TODAY())),"")</f>
        <v/>
      </c>
      <c r="AH108" s="75"/>
    </row>
    <row r="109" spans="2:34" ht="31.2" x14ac:dyDescent="0.3">
      <c r="B109" s="74" t="s">
        <v>1139</v>
      </c>
      <c r="C109" s="75">
        <v>98</v>
      </c>
      <c r="D109" s="59" t="s">
        <v>23</v>
      </c>
      <c r="E109" s="91"/>
      <c r="F109" s="75"/>
      <c r="H109" s="59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92"/>
      <c r="J109" s="93"/>
      <c r="K109" s="91"/>
      <c r="L109" s="79"/>
      <c r="M109" s="91"/>
      <c r="N109" s="91"/>
      <c r="O109" s="59"/>
      <c r="P109" s="91"/>
      <c r="Q109" s="91"/>
      <c r="R109" s="91"/>
      <c r="S109" s="79"/>
      <c r="T109" s="75"/>
      <c r="U109" s="59" t="s">
        <v>22</v>
      </c>
      <c r="V109" s="77">
        <v>100</v>
      </c>
      <c r="W109" s="61"/>
      <c r="X109" s="78">
        <v>45996</v>
      </c>
      <c r="Y109" s="78" t="s">
        <v>1140</v>
      </c>
      <c r="Z109" s="78" t="str">
        <f t="shared" si="12"/>
        <v/>
      </c>
      <c r="AA109" s="78">
        <v>45996</v>
      </c>
      <c r="AB109" s="78" t="s">
        <v>109</v>
      </c>
      <c r="AC109" s="78"/>
      <c r="AD109" s="79"/>
      <c r="AE109" s="80" t="str">
        <f t="shared" ca="1" si="13"/>
        <v/>
      </c>
      <c r="AF109" s="80" t="str">
        <f t="shared" ca="1" si="14"/>
        <v/>
      </c>
      <c r="AG109" s="80" t="str">
        <f t="shared" ca="1" si="15"/>
        <v/>
      </c>
      <c r="AH109" s="75"/>
    </row>
    <row r="110" spans="2:34" ht="31.2" x14ac:dyDescent="0.3">
      <c r="B110" s="74" t="s">
        <v>1139</v>
      </c>
      <c r="C110" s="45">
        <v>99</v>
      </c>
      <c r="D110" s="59" t="s">
        <v>23</v>
      </c>
      <c r="E110" s="91"/>
      <c r="F110" s="75"/>
      <c r="H110" s="59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92"/>
      <c r="J110" s="93"/>
      <c r="K110" s="91"/>
      <c r="L110" s="79"/>
      <c r="M110" s="91"/>
      <c r="N110" s="91"/>
      <c r="O110" s="59"/>
      <c r="P110" s="91"/>
      <c r="Q110" s="91"/>
      <c r="R110" s="91"/>
      <c r="S110" s="79"/>
      <c r="T110" s="75"/>
      <c r="U110" s="59" t="s">
        <v>22</v>
      </c>
      <c r="V110" s="77">
        <v>100</v>
      </c>
      <c r="W110" s="61"/>
      <c r="X110" s="78">
        <v>45996</v>
      </c>
      <c r="Y110" s="78" t="s">
        <v>1140</v>
      </c>
      <c r="Z110" s="78" t="str">
        <f t="shared" si="12"/>
        <v/>
      </c>
      <c r="AA110" s="78">
        <v>45996</v>
      </c>
      <c r="AB110" s="78" t="s">
        <v>109</v>
      </c>
      <c r="AC110" s="78"/>
      <c r="AD110" s="79"/>
      <c r="AE110" s="80" t="str">
        <f t="shared" ca="1" si="13"/>
        <v/>
      </c>
      <c r="AF110" s="80" t="str">
        <f t="shared" ca="1" si="14"/>
        <v/>
      </c>
      <c r="AG110" s="80" t="str">
        <f t="shared" ca="1" si="15"/>
        <v/>
      </c>
      <c r="AH110" s="75"/>
    </row>
    <row r="111" spans="2:34" ht="31.2" x14ac:dyDescent="0.3">
      <c r="B111" s="74" t="s">
        <v>1139</v>
      </c>
      <c r="C111" s="75">
        <v>100</v>
      </c>
      <c r="D111" s="59" t="s">
        <v>23</v>
      </c>
      <c r="E111" s="91"/>
      <c r="F111" s="75"/>
      <c r="H111" s="59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92"/>
      <c r="J111" s="93"/>
      <c r="K111" s="91"/>
      <c r="L111" s="79"/>
      <c r="M111" s="91"/>
      <c r="N111" s="91"/>
      <c r="O111" s="59"/>
      <c r="P111" s="91"/>
      <c r="Q111" s="91"/>
      <c r="R111" s="91"/>
      <c r="S111" s="79"/>
      <c r="T111" s="75"/>
      <c r="U111" s="59" t="s">
        <v>22</v>
      </c>
      <c r="V111" s="77">
        <v>100</v>
      </c>
      <c r="W111" s="61"/>
      <c r="X111" s="78">
        <v>45996</v>
      </c>
      <c r="Y111" s="78" t="s">
        <v>1140</v>
      </c>
      <c r="Z111" s="78" t="str">
        <f t="shared" si="12"/>
        <v/>
      </c>
      <c r="AA111" s="78">
        <v>45996</v>
      </c>
      <c r="AB111" s="78" t="s">
        <v>109</v>
      </c>
      <c r="AC111" s="78"/>
      <c r="AD111" s="79"/>
      <c r="AE111" s="80" t="str">
        <f t="shared" ca="1" si="13"/>
        <v/>
      </c>
      <c r="AF111" s="80" t="str">
        <f t="shared" ca="1" si="14"/>
        <v/>
      </c>
      <c r="AG111" s="80" t="str">
        <f t="shared" ca="1" si="15"/>
        <v/>
      </c>
      <c r="AH111" s="75"/>
    </row>
    <row r="112" spans="2:34" ht="31.2" x14ac:dyDescent="0.3">
      <c r="B112" s="74" t="s">
        <v>1139</v>
      </c>
      <c r="C112" s="45">
        <v>101</v>
      </c>
      <c r="D112" s="59" t="s">
        <v>23</v>
      </c>
      <c r="E112" s="91"/>
      <c r="F112" s="75"/>
      <c r="H112" s="59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92"/>
      <c r="J112" s="93"/>
      <c r="K112" s="91"/>
      <c r="L112" s="79"/>
      <c r="M112" s="91"/>
      <c r="N112" s="91"/>
      <c r="O112" s="59"/>
      <c r="P112" s="91"/>
      <c r="Q112" s="91"/>
      <c r="R112" s="91"/>
      <c r="S112" s="79"/>
      <c r="T112" s="75"/>
      <c r="U112" s="59" t="s">
        <v>22</v>
      </c>
      <c r="V112" s="77">
        <v>100</v>
      </c>
      <c r="W112" s="61"/>
      <c r="X112" s="78">
        <v>45996</v>
      </c>
      <c r="Y112" s="78" t="s">
        <v>1140</v>
      </c>
      <c r="Z112" s="78" t="str">
        <f t="shared" si="12"/>
        <v/>
      </c>
      <c r="AA112" s="78">
        <v>45996</v>
      </c>
      <c r="AB112" s="78" t="s">
        <v>109</v>
      </c>
      <c r="AC112" s="78"/>
      <c r="AD112" s="79"/>
      <c r="AE112" s="80" t="str">
        <f t="shared" ca="1" si="13"/>
        <v/>
      </c>
      <c r="AF112" s="80" t="str">
        <f t="shared" ca="1" si="14"/>
        <v/>
      </c>
      <c r="AG112" s="80" t="str">
        <f t="shared" ca="1" si="15"/>
        <v/>
      </c>
      <c r="AH112" s="75"/>
    </row>
    <row r="113" spans="2:34" ht="31.2" x14ac:dyDescent="0.3">
      <c r="B113" s="74" t="s">
        <v>1139</v>
      </c>
      <c r="C113" s="75">
        <v>102</v>
      </c>
      <c r="D113" s="59" t="s">
        <v>23</v>
      </c>
      <c r="E113" s="91"/>
      <c r="F113" s="75"/>
      <c r="H113" s="59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92"/>
      <c r="J113" s="93"/>
      <c r="K113" s="91"/>
      <c r="L113" s="79"/>
      <c r="M113" s="91"/>
      <c r="N113" s="91"/>
      <c r="O113" s="59"/>
      <c r="P113" s="91"/>
      <c r="Q113" s="91"/>
      <c r="R113" s="91"/>
      <c r="S113" s="79"/>
      <c r="T113" s="75"/>
      <c r="U113" s="59" t="s">
        <v>22</v>
      </c>
      <c r="V113" s="77">
        <v>100</v>
      </c>
      <c r="W113" s="61"/>
      <c r="X113" s="78">
        <v>45996</v>
      </c>
      <c r="Y113" s="78" t="s">
        <v>1140</v>
      </c>
      <c r="Z113" s="78" t="str">
        <f t="shared" si="12"/>
        <v/>
      </c>
      <c r="AA113" s="78">
        <v>45996</v>
      </c>
      <c r="AB113" s="78" t="s">
        <v>109</v>
      </c>
      <c r="AC113" s="78"/>
      <c r="AD113" s="79"/>
      <c r="AE113" s="80" t="str">
        <f t="shared" ca="1" si="13"/>
        <v/>
      </c>
      <c r="AF113" s="80" t="str">
        <f t="shared" ca="1" si="14"/>
        <v/>
      </c>
      <c r="AG113" s="80" t="str">
        <f t="shared" ca="1" si="15"/>
        <v/>
      </c>
      <c r="AH113" s="75"/>
    </row>
    <row r="114" spans="2:34" ht="31.2" x14ac:dyDescent="0.3">
      <c r="B114" s="74" t="s">
        <v>1139</v>
      </c>
      <c r="C114" s="45">
        <v>103</v>
      </c>
      <c r="D114" s="59" t="s">
        <v>23</v>
      </c>
      <c r="E114" s="91"/>
      <c r="F114" s="75"/>
      <c r="H114" s="59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92"/>
      <c r="J114" s="93"/>
      <c r="K114" s="91"/>
      <c r="L114" s="79"/>
      <c r="M114" s="91"/>
      <c r="N114" s="91"/>
      <c r="O114" s="59"/>
      <c r="P114" s="91"/>
      <c r="Q114" s="91"/>
      <c r="R114" s="91"/>
      <c r="S114" s="79"/>
      <c r="T114" s="75"/>
      <c r="U114" s="59" t="s">
        <v>22</v>
      </c>
      <c r="V114" s="77">
        <v>100</v>
      </c>
      <c r="W114" s="61"/>
      <c r="X114" s="78">
        <v>45996</v>
      </c>
      <c r="Y114" s="78" t="s">
        <v>1140</v>
      </c>
      <c r="Z114" s="78" t="str">
        <f t="shared" si="12"/>
        <v/>
      </c>
      <c r="AA114" s="78">
        <v>45996</v>
      </c>
      <c r="AB114" s="78" t="s">
        <v>109</v>
      </c>
      <c r="AC114" s="78"/>
      <c r="AD114" s="79"/>
      <c r="AE114" s="80" t="str">
        <f t="shared" ca="1" si="13"/>
        <v/>
      </c>
      <c r="AF114" s="80" t="str">
        <f t="shared" ca="1" si="14"/>
        <v/>
      </c>
      <c r="AG114" s="80" t="str">
        <f t="shared" ca="1" si="15"/>
        <v/>
      </c>
      <c r="AH114" s="75"/>
    </row>
    <row r="115" spans="2:34" ht="31.2" x14ac:dyDescent="0.3">
      <c r="B115" s="74" t="s">
        <v>1139</v>
      </c>
      <c r="C115" s="75">
        <v>104</v>
      </c>
      <c r="D115" s="59" t="s">
        <v>23</v>
      </c>
      <c r="E115" s="91"/>
      <c r="F115" s="75"/>
      <c r="H115" s="59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92"/>
      <c r="J115" s="93"/>
      <c r="K115" s="91"/>
      <c r="L115" s="79"/>
      <c r="M115" s="91"/>
      <c r="N115" s="91"/>
      <c r="O115" s="59"/>
      <c r="P115" s="91"/>
      <c r="Q115" s="91"/>
      <c r="R115" s="91"/>
      <c r="S115" s="79"/>
      <c r="T115" s="75"/>
      <c r="U115" s="59" t="s">
        <v>22</v>
      </c>
      <c r="V115" s="77">
        <v>100</v>
      </c>
      <c r="W115" s="61"/>
      <c r="X115" s="78">
        <v>45996</v>
      </c>
      <c r="Y115" s="78" t="s">
        <v>1140</v>
      </c>
      <c r="Z115" s="78" t="str">
        <f t="shared" si="12"/>
        <v/>
      </c>
      <c r="AA115" s="78">
        <v>45996</v>
      </c>
      <c r="AB115" s="78" t="s">
        <v>109</v>
      </c>
      <c r="AC115" s="78"/>
      <c r="AD115" s="79"/>
      <c r="AE115" s="80" t="str">
        <f t="shared" ca="1" si="13"/>
        <v/>
      </c>
      <c r="AF115" s="80" t="str">
        <f t="shared" ca="1" si="14"/>
        <v/>
      </c>
      <c r="AG115" s="80" t="str">
        <f t="shared" ca="1" si="15"/>
        <v/>
      </c>
      <c r="AH115" s="75"/>
    </row>
    <row r="116" spans="2:34" ht="31.2" x14ac:dyDescent="0.3">
      <c r="B116" s="74" t="s">
        <v>1139</v>
      </c>
      <c r="C116" s="45">
        <v>105</v>
      </c>
      <c r="D116" s="59" t="s">
        <v>23</v>
      </c>
      <c r="E116" s="91"/>
      <c r="F116" s="75"/>
      <c r="H116" s="59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92"/>
      <c r="J116" s="93"/>
      <c r="K116" s="91"/>
      <c r="L116" s="79"/>
      <c r="M116" s="91"/>
      <c r="N116" s="91"/>
      <c r="O116" s="59"/>
      <c r="P116" s="91"/>
      <c r="Q116" s="91"/>
      <c r="R116" s="91"/>
      <c r="S116" s="79"/>
      <c r="T116" s="75"/>
      <c r="U116" s="59" t="s">
        <v>22</v>
      </c>
      <c r="V116" s="77">
        <v>100</v>
      </c>
      <c r="W116" s="61"/>
      <c r="X116" s="78">
        <v>45996</v>
      </c>
      <c r="Y116" s="78" t="s">
        <v>1140</v>
      </c>
      <c r="Z116" s="78" t="str">
        <f t="shared" si="12"/>
        <v/>
      </c>
      <c r="AA116" s="78">
        <v>45996</v>
      </c>
      <c r="AB116" s="78" t="s">
        <v>109</v>
      </c>
      <c r="AC116" s="78"/>
      <c r="AD116" s="79"/>
      <c r="AE116" s="80" t="str">
        <f t="shared" ca="1" si="13"/>
        <v/>
      </c>
      <c r="AF116" s="80" t="str">
        <f t="shared" ca="1" si="14"/>
        <v/>
      </c>
      <c r="AG116" s="80" t="str">
        <f t="shared" ca="1" si="15"/>
        <v/>
      </c>
      <c r="AH116" s="75"/>
    </row>
    <row r="117" spans="2:34" ht="31.2" x14ac:dyDescent="0.3">
      <c r="B117" s="74" t="s">
        <v>1139</v>
      </c>
      <c r="C117" s="75">
        <v>106</v>
      </c>
      <c r="D117" s="59" t="s">
        <v>23</v>
      </c>
      <c r="E117" s="91"/>
      <c r="F117" s="75"/>
      <c r="H117" s="59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92"/>
      <c r="J117" s="93"/>
      <c r="K117" s="91"/>
      <c r="L117" s="79"/>
      <c r="M117" s="91"/>
      <c r="N117" s="91"/>
      <c r="O117" s="59"/>
      <c r="P117" s="91"/>
      <c r="Q117" s="91"/>
      <c r="R117" s="91"/>
      <c r="S117" s="79"/>
      <c r="T117" s="75"/>
      <c r="U117" s="59" t="s">
        <v>22</v>
      </c>
      <c r="V117" s="77">
        <v>100</v>
      </c>
      <c r="W117" s="61"/>
      <c r="X117" s="78">
        <v>45996</v>
      </c>
      <c r="Y117" s="78" t="s">
        <v>1140</v>
      </c>
      <c r="Z117" s="78" t="str">
        <f t="shared" si="12"/>
        <v/>
      </c>
      <c r="AA117" s="78">
        <v>45996</v>
      </c>
      <c r="AB117" s="78" t="s">
        <v>109</v>
      </c>
      <c r="AC117" s="78"/>
      <c r="AD117" s="79"/>
      <c r="AE117" s="80" t="str">
        <f t="shared" ca="1" si="13"/>
        <v/>
      </c>
      <c r="AF117" s="80" t="str">
        <f t="shared" ca="1" si="14"/>
        <v/>
      </c>
      <c r="AG117" s="80" t="str">
        <f t="shared" ca="1" si="15"/>
        <v/>
      </c>
      <c r="AH117" s="75"/>
    </row>
    <row r="118" spans="2:34" ht="31.2" x14ac:dyDescent="0.3">
      <c r="B118" s="74" t="s">
        <v>1139</v>
      </c>
      <c r="C118" s="45">
        <v>107</v>
      </c>
      <c r="D118" s="59" t="s">
        <v>23</v>
      </c>
      <c r="E118" s="91"/>
      <c r="F118" s="75"/>
      <c r="H118" s="59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92"/>
      <c r="J118" s="93"/>
      <c r="K118" s="91"/>
      <c r="L118" s="79"/>
      <c r="M118" s="91"/>
      <c r="N118" s="91"/>
      <c r="O118" s="59"/>
      <c r="P118" s="91"/>
      <c r="Q118" s="91"/>
      <c r="R118" s="91"/>
      <c r="S118" s="79"/>
      <c r="T118" s="75"/>
      <c r="U118" s="59" t="s">
        <v>22</v>
      </c>
      <c r="V118" s="77">
        <v>100</v>
      </c>
      <c r="W118" s="61"/>
      <c r="X118" s="78">
        <v>45996</v>
      </c>
      <c r="Y118" s="78" t="s">
        <v>1140</v>
      </c>
      <c r="Z118" s="78" t="str">
        <f t="shared" si="12"/>
        <v/>
      </c>
      <c r="AA118" s="78">
        <v>45996</v>
      </c>
      <c r="AB118" s="78" t="s">
        <v>109</v>
      </c>
      <c r="AC118" s="78"/>
      <c r="AD118" s="79"/>
      <c r="AE118" s="80" t="str">
        <f t="shared" ca="1" si="13"/>
        <v/>
      </c>
      <c r="AF118" s="80" t="str">
        <f t="shared" ca="1" si="14"/>
        <v/>
      </c>
      <c r="AG118" s="80" t="str">
        <f t="shared" ca="1" si="15"/>
        <v/>
      </c>
      <c r="AH118" s="75"/>
    </row>
    <row r="119" spans="2:34" ht="31.2" x14ac:dyDescent="0.3">
      <c r="B119" s="74" t="s">
        <v>1139</v>
      </c>
      <c r="C119" s="75">
        <v>108</v>
      </c>
      <c r="D119" s="59" t="s">
        <v>23</v>
      </c>
      <c r="E119" s="91"/>
      <c r="F119" s="75"/>
      <c r="H119" s="59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92"/>
      <c r="J119" s="93"/>
      <c r="K119" s="91"/>
      <c r="L119" s="79"/>
      <c r="M119" s="91"/>
      <c r="N119" s="91"/>
      <c r="O119" s="59"/>
      <c r="P119" s="91"/>
      <c r="Q119" s="91"/>
      <c r="R119" s="91"/>
      <c r="S119" s="79"/>
      <c r="T119" s="75"/>
      <c r="U119" s="59" t="s">
        <v>22</v>
      </c>
      <c r="V119" s="77">
        <v>100</v>
      </c>
      <c r="W119" s="61"/>
      <c r="X119" s="78">
        <v>45996</v>
      </c>
      <c r="Y119" s="78" t="s">
        <v>1140</v>
      </c>
      <c r="Z119" s="78" t="str">
        <f t="shared" si="12"/>
        <v/>
      </c>
      <c r="AA119" s="78">
        <v>45996</v>
      </c>
      <c r="AB119" s="78" t="s">
        <v>109</v>
      </c>
      <c r="AC119" s="78"/>
      <c r="AD119" s="79"/>
      <c r="AE119" s="80" t="str">
        <f t="shared" ca="1" si="13"/>
        <v/>
      </c>
      <c r="AF119" s="80" t="str">
        <f t="shared" ca="1" si="14"/>
        <v/>
      </c>
      <c r="AG119" s="80" t="str">
        <f t="shared" ca="1" si="15"/>
        <v/>
      </c>
      <c r="AH119" s="75"/>
    </row>
    <row r="120" spans="2:34" ht="31.2" x14ac:dyDescent="0.3">
      <c r="B120" s="74" t="s">
        <v>1139</v>
      </c>
      <c r="C120" s="45">
        <v>109</v>
      </c>
      <c r="D120" s="59" t="s">
        <v>23</v>
      </c>
      <c r="E120" s="91"/>
      <c r="F120" s="75"/>
      <c r="H120" s="59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92"/>
      <c r="J120" s="93"/>
      <c r="K120" s="91"/>
      <c r="L120" s="79"/>
      <c r="M120" s="91"/>
      <c r="N120" s="91"/>
      <c r="O120" s="59"/>
      <c r="P120" s="91"/>
      <c r="Q120" s="91"/>
      <c r="R120" s="91"/>
      <c r="S120" s="79"/>
      <c r="T120" s="75"/>
      <c r="U120" s="59" t="s">
        <v>22</v>
      </c>
      <c r="V120" s="77">
        <v>100</v>
      </c>
      <c r="W120" s="61"/>
      <c r="X120" s="78">
        <v>45996</v>
      </c>
      <c r="Y120" s="78" t="s">
        <v>1140</v>
      </c>
      <c r="Z120" s="78" t="str">
        <f t="shared" si="12"/>
        <v/>
      </c>
      <c r="AA120" s="78">
        <v>45996</v>
      </c>
      <c r="AB120" s="78" t="s">
        <v>109</v>
      </c>
      <c r="AC120" s="78"/>
      <c r="AD120" s="79"/>
      <c r="AE120" s="80" t="str">
        <f t="shared" ca="1" si="13"/>
        <v/>
      </c>
      <c r="AF120" s="80" t="str">
        <f t="shared" ca="1" si="14"/>
        <v/>
      </c>
      <c r="AG120" s="80" t="str">
        <f t="shared" ca="1" si="15"/>
        <v/>
      </c>
      <c r="AH120" s="75"/>
    </row>
    <row r="121" spans="2:34" ht="31.2" x14ac:dyDescent="0.3">
      <c r="B121" s="74" t="s">
        <v>1139</v>
      </c>
      <c r="C121" s="75">
        <v>110</v>
      </c>
      <c r="D121" s="59" t="s">
        <v>23</v>
      </c>
      <c r="E121" s="91"/>
      <c r="F121" s="75"/>
      <c r="H121" s="59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92"/>
      <c r="J121" s="93"/>
      <c r="K121" s="91"/>
      <c r="L121" s="79"/>
      <c r="M121" s="91"/>
      <c r="N121" s="91"/>
      <c r="O121" s="59"/>
      <c r="P121" s="91"/>
      <c r="Q121" s="91"/>
      <c r="R121" s="91"/>
      <c r="S121" s="79"/>
      <c r="T121" s="75"/>
      <c r="U121" s="59" t="s">
        <v>22</v>
      </c>
      <c r="V121" s="77">
        <v>100</v>
      </c>
      <c r="W121" s="61"/>
      <c r="X121" s="78">
        <v>45996</v>
      </c>
      <c r="Y121" s="78" t="s">
        <v>1140</v>
      </c>
      <c r="Z121" s="78" t="str">
        <f t="shared" si="12"/>
        <v/>
      </c>
      <c r="AA121" s="78">
        <v>45996</v>
      </c>
      <c r="AB121" s="78" t="s">
        <v>109</v>
      </c>
      <c r="AC121" s="78"/>
      <c r="AD121" s="79"/>
      <c r="AE121" s="80" t="str">
        <f t="shared" ca="1" si="13"/>
        <v/>
      </c>
      <c r="AF121" s="80" t="str">
        <f t="shared" ca="1" si="14"/>
        <v/>
      </c>
      <c r="AG121" s="80" t="str">
        <f t="shared" ca="1" si="15"/>
        <v/>
      </c>
      <c r="AH121" s="75"/>
    </row>
    <row r="122" spans="2:34" ht="31.2" x14ac:dyDescent="0.3">
      <c r="B122" s="74" t="s">
        <v>1139</v>
      </c>
      <c r="C122" s="45">
        <v>111</v>
      </c>
      <c r="D122" s="59" t="s">
        <v>23</v>
      </c>
      <c r="E122" s="91"/>
      <c r="F122" s="75"/>
      <c r="H122" s="59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92"/>
      <c r="J122" s="93"/>
      <c r="K122" s="91"/>
      <c r="L122" s="79"/>
      <c r="M122" s="91"/>
      <c r="N122" s="91"/>
      <c r="O122" s="59"/>
      <c r="P122" s="91"/>
      <c r="Q122" s="91"/>
      <c r="R122" s="91"/>
      <c r="S122" s="79"/>
      <c r="T122" s="75"/>
      <c r="U122" s="59" t="s">
        <v>22</v>
      </c>
      <c r="V122" s="77">
        <v>100</v>
      </c>
      <c r="W122" s="61"/>
      <c r="X122" s="78">
        <v>45996</v>
      </c>
      <c r="Y122" s="78" t="s">
        <v>1140</v>
      </c>
      <c r="Z122" s="78" t="str">
        <f t="shared" si="12"/>
        <v/>
      </c>
      <c r="AA122" s="78">
        <v>45996</v>
      </c>
      <c r="AB122" s="78" t="s">
        <v>109</v>
      </c>
      <c r="AC122" s="78"/>
      <c r="AD122" s="79"/>
      <c r="AE122" s="80" t="str">
        <f t="shared" ca="1" si="13"/>
        <v/>
      </c>
      <c r="AF122" s="80" t="str">
        <f t="shared" ca="1" si="14"/>
        <v/>
      </c>
      <c r="AG122" s="80" t="str">
        <f t="shared" ca="1" si="15"/>
        <v/>
      </c>
      <c r="AH122" s="75"/>
    </row>
    <row r="123" spans="2:34" ht="31.2" x14ac:dyDescent="0.3">
      <c r="B123" s="74" t="s">
        <v>1139</v>
      </c>
      <c r="C123" s="75">
        <v>112</v>
      </c>
      <c r="D123" s="59" t="s">
        <v>23</v>
      </c>
      <c r="E123" s="91"/>
      <c r="F123" s="75"/>
      <c r="H123" s="59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92"/>
      <c r="J123" s="93"/>
      <c r="K123" s="91"/>
      <c r="L123" s="79"/>
      <c r="M123" s="91"/>
      <c r="N123" s="91"/>
      <c r="O123" s="59"/>
      <c r="P123" s="91"/>
      <c r="Q123" s="91"/>
      <c r="R123" s="91"/>
      <c r="S123" s="79"/>
      <c r="T123" s="75"/>
      <c r="U123" s="59" t="s">
        <v>22</v>
      </c>
      <c r="V123" s="77">
        <v>100</v>
      </c>
      <c r="W123" s="61"/>
      <c r="X123" s="78">
        <v>45996</v>
      </c>
      <c r="Y123" s="78" t="s">
        <v>1140</v>
      </c>
      <c r="Z123" s="78" t="str">
        <f t="shared" si="12"/>
        <v/>
      </c>
      <c r="AA123" s="78">
        <v>45996</v>
      </c>
      <c r="AB123" s="78" t="s">
        <v>109</v>
      </c>
      <c r="AC123" s="78"/>
      <c r="AD123" s="79"/>
      <c r="AE123" s="80" t="str">
        <f t="shared" ca="1" si="13"/>
        <v/>
      </c>
      <c r="AF123" s="80" t="str">
        <f t="shared" ca="1" si="14"/>
        <v/>
      </c>
      <c r="AG123" s="80" t="str">
        <f t="shared" ca="1" si="15"/>
        <v/>
      </c>
      <c r="AH123" s="75"/>
    </row>
    <row r="124" spans="2:34" ht="31.2" x14ac:dyDescent="0.3">
      <c r="B124" s="74" t="s">
        <v>1139</v>
      </c>
      <c r="C124" s="45">
        <v>113</v>
      </c>
      <c r="D124" s="59" t="s">
        <v>23</v>
      </c>
      <c r="E124" s="91"/>
      <c r="F124" s="75"/>
      <c r="H124" s="59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92"/>
      <c r="J124" s="93"/>
      <c r="K124" s="91"/>
      <c r="L124" s="79"/>
      <c r="M124" s="91"/>
      <c r="N124" s="91"/>
      <c r="O124" s="59"/>
      <c r="P124" s="91"/>
      <c r="Q124" s="91"/>
      <c r="R124" s="91"/>
      <c r="S124" s="79"/>
      <c r="T124" s="75"/>
      <c r="U124" s="59" t="s">
        <v>22</v>
      </c>
      <c r="V124" s="77">
        <v>100</v>
      </c>
      <c r="W124" s="61"/>
      <c r="X124" s="78">
        <v>45996</v>
      </c>
      <c r="Y124" s="78" t="s">
        <v>1140</v>
      </c>
      <c r="Z124" s="78" t="str">
        <f t="shared" si="12"/>
        <v/>
      </c>
      <c r="AA124" s="78">
        <v>45996</v>
      </c>
      <c r="AB124" s="78" t="s">
        <v>109</v>
      </c>
      <c r="AC124" s="78"/>
      <c r="AD124" s="79"/>
      <c r="AE124" s="80" t="str">
        <f t="shared" ca="1" si="13"/>
        <v/>
      </c>
      <c r="AF124" s="80" t="str">
        <f t="shared" ca="1" si="14"/>
        <v/>
      </c>
      <c r="AG124" s="80" t="str">
        <f t="shared" ca="1" si="15"/>
        <v/>
      </c>
      <c r="AH124" s="75"/>
    </row>
    <row r="125" spans="2:34" ht="31.2" x14ac:dyDescent="0.3">
      <c r="B125" s="74" t="s">
        <v>1139</v>
      </c>
      <c r="C125" s="75">
        <v>114</v>
      </c>
      <c r="D125" s="59" t="s">
        <v>23</v>
      </c>
      <c r="E125" s="91"/>
      <c r="F125" s="75"/>
      <c r="H125" s="59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92"/>
      <c r="J125" s="93"/>
      <c r="K125" s="91"/>
      <c r="L125" s="79"/>
      <c r="M125" s="91"/>
      <c r="N125" s="91"/>
      <c r="O125" s="59"/>
      <c r="P125" s="91"/>
      <c r="Q125" s="91"/>
      <c r="R125" s="91"/>
      <c r="S125" s="79"/>
      <c r="T125" s="75"/>
      <c r="U125" s="59" t="s">
        <v>22</v>
      </c>
      <c r="V125" s="77">
        <v>100</v>
      </c>
      <c r="W125" s="61"/>
      <c r="X125" s="78">
        <v>45996</v>
      </c>
      <c r="Y125" s="78" t="s">
        <v>1140</v>
      </c>
      <c r="Z125" s="78" t="str">
        <f t="shared" si="12"/>
        <v/>
      </c>
      <c r="AA125" s="78">
        <v>45996</v>
      </c>
      <c r="AB125" s="78" t="s">
        <v>109</v>
      </c>
      <c r="AC125" s="78"/>
      <c r="AD125" s="79"/>
      <c r="AE125" s="80" t="str">
        <f t="shared" ca="1" si="13"/>
        <v/>
      </c>
      <c r="AF125" s="80" t="str">
        <f t="shared" ca="1" si="14"/>
        <v/>
      </c>
      <c r="AG125" s="80" t="str">
        <f t="shared" ca="1" si="15"/>
        <v/>
      </c>
      <c r="AH125" s="75"/>
    </row>
    <row r="126" spans="2:34" ht="31.2" x14ac:dyDescent="0.3">
      <c r="B126" s="74" t="s">
        <v>1139</v>
      </c>
      <c r="C126" s="45">
        <v>115</v>
      </c>
      <c r="D126" s="59" t="s">
        <v>23</v>
      </c>
      <c r="E126" s="91"/>
      <c r="F126" s="75"/>
      <c r="H126" s="59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92"/>
      <c r="J126" s="93"/>
      <c r="K126" s="91"/>
      <c r="L126" s="79"/>
      <c r="M126" s="91"/>
      <c r="N126" s="91"/>
      <c r="O126" s="59"/>
      <c r="P126" s="91"/>
      <c r="Q126" s="91"/>
      <c r="R126" s="91"/>
      <c r="S126" s="79"/>
      <c r="T126" s="75"/>
      <c r="U126" s="59" t="s">
        <v>22</v>
      </c>
      <c r="V126" s="77">
        <v>100</v>
      </c>
      <c r="W126" s="61"/>
      <c r="X126" s="78">
        <v>45996</v>
      </c>
      <c r="Y126" s="78" t="s">
        <v>1140</v>
      </c>
      <c r="Z126" s="78" t="str">
        <f t="shared" si="12"/>
        <v/>
      </c>
      <c r="AA126" s="78">
        <v>45996</v>
      </c>
      <c r="AB126" s="78" t="s">
        <v>109</v>
      </c>
      <c r="AC126" s="78"/>
      <c r="AD126" s="79"/>
      <c r="AE126" s="80" t="str">
        <f t="shared" ca="1" si="13"/>
        <v/>
      </c>
      <c r="AF126" s="80" t="str">
        <f t="shared" ca="1" si="14"/>
        <v/>
      </c>
      <c r="AG126" s="80" t="str">
        <f t="shared" ca="1" si="15"/>
        <v/>
      </c>
      <c r="AH126" s="75"/>
    </row>
    <row r="127" spans="2:34" ht="31.2" x14ac:dyDescent="0.3">
      <c r="B127" s="74" t="s">
        <v>1139</v>
      </c>
      <c r="C127" s="75">
        <v>116</v>
      </c>
      <c r="D127" s="59" t="s">
        <v>23</v>
      </c>
      <c r="E127" s="91"/>
      <c r="F127" s="75"/>
      <c r="H127" s="59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92"/>
      <c r="J127" s="93"/>
      <c r="K127" s="91"/>
      <c r="L127" s="79"/>
      <c r="M127" s="91"/>
      <c r="N127" s="91"/>
      <c r="O127" s="59"/>
      <c r="P127" s="91"/>
      <c r="Q127" s="91"/>
      <c r="R127" s="91"/>
      <c r="S127" s="79"/>
      <c r="T127" s="75"/>
      <c r="U127" s="59" t="s">
        <v>22</v>
      </c>
      <c r="V127" s="77">
        <v>100</v>
      </c>
      <c r="W127" s="61"/>
      <c r="X127" s="78">
        <v>45996</v>
      </c>
      <c r="Y127" s="78" t="s">
        <v>1140</v>
      </c>
      <c r="Z127" s="78" t="str">
        <f t="shared" si="12"/>
        <v/>
      </c>
      <c r="AA127" s="78">
        <v>45996</v>
      </c>
      <c r="AB127" s="78" t="s">
        <v>109</v>
      </c>
      <c r="AC127" s="78"/>
      <c r="AD127" s="79"/>
      <c r="AE127" s="80" t="str">
        <f t="shared" ca="1" si="13"/>
        <v/>
      </c>
      <c r="AF127" s="80" t="str">
        <f t="shared" ca="1" si="14"/>
        <v/>
      </c>
      <c r="AG127" s="80" t="str">
        <f t="shared" ca="1" si="15"/>
        <v/>
      </c>
      <c r="AH127" s="75"/>
    </row>
    <row r="128" spans="2:34" ht="31.2" x14ac:dyDescent="0.3">
      <c r="B128" s="74" t="s">
        <v>1139</v>
      </c>
      <c r="C128" s="45">
        <v>117</v>
      </c>
      <c r="D128" s="59" t="s">
        <v>23</v>
      </c>
      <c r="E128" s="91"/>
      <c r="F128" s="75"/>
      <c r="H128" s="59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92"/>
      <c r="J128" s="93"/>
      <c r="K128" s="91"/>
      <c r="L128" s="79"/>
      <c r="M128" s="91"/>
      <c r="N128" s="91"/>
      <c r="O128" s="59"/>
      <c r="P128" s="91"/>
      <c r="Q128" s="91"/>
      <c r="R128" s="91"/>
      <c r="S128" s="79"/>
      <c r="T128" s="75"/>
      <c r="U128" s="59" t="s">
        <v>22</v>
      </c>
      <c r="V128" s="77">
        <v>100</v>
      </c>
      <c r="W128" s="61"/>
      <c r="X128" s="78">
        <v>45996</v>
      </c>
      <c r="Y128" s="78" t="s">
        <v>1140</v>
      </c>
      <c r="Z128" s="78" t="str">
        <f t="shared" si="12"/>
        <v/>
      </c>
      <c r="AA128" s="78">
        <v>45996</v>
      </c>
      <c r="AB128" s="78" t="s">
        <v>109</v>
      </c>
      <c r="AC128" s="78"/>
      <c r="AD128" s="79"/>
      <c r="AE128" s="80" t="str">
        <f t="shared" ca="1" si="13"/>
        <v/>
      </c>
      <c r="AF128" s="80" t="str">
        <f t="shared" ca="1" si="14"/>
        <v/>
      </c>
      <c r="AG128" s="80" t="str">
        <f t="shared" ca="1" si="15"/>
        <v/>
      </c>
      <c r="AH128" s="75"/>
    </row>
    <row r="129" spans="2:34" ht="31.2" x14ac:dyDescent="0.3">
      <c r="B129" s="74" t="s">
        <v>1139</v>
      </c>
      <c r="C129" s="75">
        <v>118</v>
      </c>
      <c r="D129" s="59" t="s">
        <v>23</v>
      </c>
      <c r="E129" s="91"/>
      <c r="F129" s="75"/>
      <c r="H129" s="59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92"/>
      <c r="J129" s="93"/>
      <c r="K129" s="91"/>
      <c r="L129" s="79"/>
      <c r="M129" s="91"/>
      <c r="N129" s="91"/>
      <c r="O129" s="59"/>
      <c r="P129" s="91"/>
      <c r="Q129" s="91"/>
      <c r="R129" s="91"/>
      <c r="S129" s="79"/>
      <c r="T129" s="75"/>
      <c r="U129" s="59" t="s">
        <v>22</v>
      </c>
      <c r="V129" s="77">
        <v>100</v>
      </c>
      <c r="W129" s="61"/>
      <c r="X129" s="78">
        <v>45996</v>
      </c>
      <c r="Y129" s="78" t="s">
        <v>1140</v>
      </c>
      <c r="Z129" s="78" t="str">
        <f t="shared" si="12"/>
        <v/>
      </c>
      <c r="AA129" s="78">
        <v>45996</v>
      </c>
      <c r="AB129" s="78" t="s">
        <v>109</v>
      </c>
      <c r="AC129" s="78"/>
      <c r="AD129" s="79"/>
      <c r="AE129" s="80" t="str">
        <f t="shared" ca="1" si="13"/>
        <v/>
      </c>
      <c r="AF129" s="80" t="str">
        <f t="shared" ca="1" si="14"/>
        <v/>
      </c>
      <c r="AG129" s="80" t="str">
        <f t="shared" ca="1" si="15"/>
        <v/>
      </c>
      <c r="AH129" s="75"/>
    </row>
    <row r="130" spans="2:34" ht="31.2" x14ac:dyDescent="0.3">
      <c r="B130" s="74" t="s">
        <v>1139</v>
      </c>
      <c r="C130" s="45">
        <v>119</v>
      </c>
      <c r="D130" s="59" t="s">
        <v>23</v>
      </c>
      <c r="E130" s="91"/>
      <c r="F130" s="75"/>
      <c r="H130" s="59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92"/>
      <c r="J130" s="93"/>
      <c r="K130" s="91"/>
      <c r="L130" s="79"/>
      <c r="M130" s="91"/>
      <c r="N130" s="91"/>
      <c r="O130" s="59"/>
      <c r="P130" s="91"/>
      <c r="Q130" s="91"/>
      <c r="R130" s="91"/>
      <c r="S130" s="79"/>
      <c r="T130" s="75"/>
      <c r="U130" s="59" t="s">
        <v>22</v>
      </c>
      <c r="V130" s="77">
        <v>100</v>
      </c>
      <c r="W130" s="61"/>
      <c r="X130" s="78">
        <v>45996</v>
      </c>
      <c r="Y130" s="78" t="s">
        <v>1140</v>
      </c>
      <c r="Z130" s="78" t="str">
        <f t="shared" si="12"/>
        <v/>
      </c>
      <c r="AA130" s="78">
        <v>45996</v>
      </c>
      <c r="AB130" s="78" t="s">
        <v>109</v>
      </c>
      <c r="AC130" s="78"/>
      <c r="AD130" s="79"/>
      <c r="AE130" s="80" t="str">
        <f t="shared" ca="1" si="13"/>
        <v/>
      </c>
      <c r="AF130" s="80" t="str">
        <f t="shared" ca="1" si="14"/>
        <v/>
      </c>
      <c r="AG130" s="80" t="str">
        <f t="shared" ca="1" si="15"/>
        <v/>
      </c>
      <c r="AH130" s="75"/>
    </row>
    <row r="131" spans="2:34" ht="31.2" x14ac:dyDescent="0.3">
      <c r="B131" s="74" t="s">
        <v>1139</v>
      </c>
      <c r="C131" s="75">
        <v>120</v>
      </c>
      <c r="D131" s="59" t="s">
        <v>23</v>
      </c>
      <c r="E131" s="91"/>
      <c r="F131" s="75"/>
      <c r="H131" s="59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92"/>
      <c r="J131" s="93"/>
      <c r="K131" s="91"/>
      <c r="L131" s="79"/>
      <c r="M131" s="91"/>
      <c r="N131" s="91"/>
      <c r="O131" s="59"/>
      <c r="P131" s="91"/>
      <c r="Q131" s="91"/>
      <c r="R131" s="91"/>
      <c r="S131" s="79"/>
      <c r="T131" s="75"/>
      <c r="U131" s="59" t="s">
        <v>22</v>
      </c>
      <c r="V131" s="77">
        <v>100</v>
      </c>
      <c r="W131" s="61"/>
      <c r="X131" s="78">
        <v>45996</v>
      </c>
      <c r="Y131" s="78" t="s">
        <v>1140</v>
      </c>
      <c r="Z131" s="78" t="str">
        <f t="shared" si="12"/>
        <v/>
      </c>
      <c r="AA131" s="78">
        <v>45996</v>
      </c>
      <c r="AB131" s="78" t="s">
        <v>109</v>
      </c>
      <c r="AC131" s="78"/>
      <c r="AD131" s="79"/>
      <c r="AE131" s="80" t="str">
        <f t="shared" ca="1" si="13"/>
        <v/>
      </c>
      <c r="AF131" s="80" t="str">
        <f t="shared" ca="1" si="14"/>
        <v/>
      </c>
      <c r="AG131" s="80" t="str">
        <f t="shared" ca="1" si="15"/>
        <v/>
      </c>
      <c r="AH131" s="75"/>
    </row>
    <row r="132" spans="2:34" ht="31.2" x14ac:dyDescent="0.3">
      <c r="B132" s="74" t="s">
        <v>1139</v>
      </c>
      <c r="C132" s="45">
        <v>121</v>
      </c>
      <c r="D132" s="59" t="s">
        <v>23</v>
      </c>
      <c r="E132" s="91"/>
      <c r="F132" s="75"/>
      <c r="H132" s="59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92"/>
      <c r="J132" s="93"/>
      <c r="K132" s="91"/>
      <c r="L132" s="79"/>
      <c r="M132" s="91"/>
      <c r="N132" s="91"/>
      <c r="O132" s="59"/>
      <c r="P132" s="91"/>
      <c r="Q132" s="91"/>
      <c r="R132" s="91"/>
      <c r="S132" s="79"/>
      <c r="T132" s="75"/>
      <c r="U132" s="59" t="s">
        <v>22</v>
      </c>
      <c r="V132" s="77">
        <v>100</v>
      </c>
      <c r="W132" s="61"/>
      <c r="X132" s="78">
        <v>45996</v>
      </c>
      <c r="Y132" s="78" t="s">
        <v>1140</v>
      </c>
      <c r="Z132" s="78" t="str">
        <f t="shared" si="12"/>
        <v/>
      </c>
      <c r="AA132" s="78">
        <v>45996</v>
      </c>
      <c r="AB132" s="78" t="s">
        <v>109</v>
      </c>
      <c r="AC132" s="78"/>
      <c r="AD132" s="79"/>
      <c r="AE132" s="80" t="str">
        <f t="shared" ca="1" si="13"/>
        <v/>
      </c>
      <c r="AF132" s="80" t="str">
        <f t="shared" ca="1" si="14"/>
        <v/>
      </c>
      <c r="AG132" s="80" t="str">
        <f t="shared" ca="1" si="15"/>
        <v/>
      </c>
      <c r="AH132" s="75"/>
    </row>
    <row r="133" spans="2:34" ht="31.2" x14ac:dyDescent="0.3">
      <c r="B133" s="74" t="s">
        <v>1139</v>
      </c>
      <c r="C133" s="75">
        <v>122</v>
      </c>
      <c r="D133" s="59" t="s">
        <v>23</v>
      </c>
      <c r="E133" s="91"/>
      <c r="F133" s="75"/>
      <c r="H133" s="59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92"/>
      <c r="J133" s="93"/>
      <c r="K133" s="91"/>
      <c r="L133" s="79"/>
      <c r="M133" s="91"/>
      <c r="N133" s="91"/>
      <c r="O133" s="59"/>
      <c r="P133" s="91"/>
      <c r="Q133" s="91"/>
      <c r="R133" s="91"/>
      <c r="S133" s="79"/>
      <c r="T133" s="75"/>
      <c r="U133" s="59" t="s">
        <v>22</v>
      </c>
      <c r="V133" s="77">
        <v>100</v>
      </c>
      <c r="W133" s="61"/>
      <c r="X133" s="78">
        <v>45996</v>
      </c>
      <c r="Y133" s="78" t="s">
        <v>1140</v>
      </c>
      <c r="Z133" s="78" t="str">
        <f t="shared" si="12"/>
        <v/>
      </c>
      <c r="AA133" s="78">
        <v>45996</v>
      </c>
      <c r="AB133" s="78" t="s">
        <v>109</v>
      </c>
      <c r="AC133" s="78"/>
      <c r="AD133" s="79"/>
      <c r="AE133" s="80" t="str">
        <f t="shared" ca="1" si="13"/>
        <v/>
      </c>
      <c r="AF133" s="80" t="str">
        <f t="shared" ca="1" si="14"/>
        <v/>
      </c>
      <c r="AG133" s="80" t="str">
        <f t="shared" ca="1" si="15"/>
        <v/>
      </c>
      <c r="AH133" s="75"/>
    </row>
    <row r="134" spans="2:34" ht="31.2" x14ac:dyDescent="0.3">
      <c r="B134" s="74" t="s">
        <v>1139</v>
      </c>
      <c r="C134" s="45">
        <v>123</v>
      </c>
      <c r="D134" s="59" t="s">
        <v>23</v>
      </c>
      <c r="E134" s="91"/>
      <c r="F134" s="75"/>
      <c r="H134" s="59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92"/>
      <c r="J134" s="93"/>
      <c r="K134" s="91"/>
      <c r="L134" s="79"/>
      <c r="M134" s="91"/>
      <c r="N134" s="91"/>
      <c r="O134" s="59"/>
      <c r="P134" s="91"/>
      <c r="Q134" s="91"/>
      <c r="R134" s="91"/>
      <c r="S134" s="79"/>
      <c r="T134" s="75"/>
      <c r="U134" s="59" t="s">
        <v>22</v>
      </c>
      <c r="V134" s="77">
        <v>100</v>
      </c>
      <c r="W134" s="61"/>
      <c r="X134" s="78">
        <v>45996</v>
      </c>
      <c r="Y134" s="78" t="s">
        <v>1140</v>
      </c>
      <c r="Z134" s="78" t="str">
        <f t="shared" si="12"/>
        <v/>
      </c>
      <c r="AA134" s="78">
        <v>45996</v>
      </c>
      <c r="AB134" s="78" t="s">
        <v>109</v>
      </c>
      <c r="AC134" s="78"/>
      <c r="AD134" s="79"/>
      <c r="AE134" s="80" t="str">
        <f t="shared" ca="1" si="13"/>
        <v/>
      </c>
      <c r="AF134" s="80" t="str">
        <f t="shared" ca="1" si="14"/>
        <v/>
      </c>
      <c r="AG134" s="80" t="str">
        <f t="shared" ca="1" si="15"/>
        <v/>
      </c>
      <c r="AH134" s="75"/>
    </row>
    <row r="135" spans="2:34" ht="31.2" x14ac:dyDescent="0.3">
      <c r="B135" s="74" t="s">
        <v>1139</v>
      </c>
      <c r="C135" s="75">
        <v>124</v>
      </c>
      <c r="D135" s="59" t="s">
        <v>23</v>
      </c>
      <c r="E135" s="91"/>
      <c r="F135" s="75"/>
      <c r="H135" s="59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92"/>
      <c r="J135" s="93"/>
      <c r="K135" s="91"/>
      <c r="L135" s="79"/>
      <c r="M135" s="91"/>
      <c r="N135" s="91"/>
      <c r="O135" s="59"/>
      <c r="P135" s="91"/>
      <c r="Q135" s="91"/>
      <c r="R135" s="91"/>
      <c r="S135" s="79"/>
      <c r="T135" s="75"/>
      <c r="U135" s="59" t="s">
        <v>22</v>
      </c>
      <c r="V135" s="77">
        <v>100</v>
      </c>
      <c r="W135" s="61"/>
      <c r="X135" s="78">
        <v>45996</v>
      </c>
      <c r="Y135" s="78" t="s">
        <v>1140</v>
      </c>
      <c r="Z135" s="78" t="str">
        <f t="shared" si="12"/>
        <v/>
      </c>
      <c r="AA135" s="78">
        <v>45996</v>
      </c>
      <c r="AB135" s="78" t="s">
        <v>109</v>
      </c>
      <c r="AC135" s="78"/>
      <c r="AD135" s="79"/>
      <c r="AE135" s="80" t="str">
        <f t="shared" ca="1" si="13"/>
        <v/>
      </c>
      <c r="AF135" s="80" t="str">
        <f t="shared" ca="1" si="14"/>
        <v/>
      </c>
      <c r="AG135" s="80" t="str">
        <f t="shared" ca="1" si="15"/>
        <v/>
      </c>
      <c r="AH135" s="75"/>
    </row>
    <row r="136" spans="2:34" ht="31.2" x14ac:dyDescent="0.3">
      <c r="B136" s="74" t="s">
        <v>1139</v>
      </c>
      <c r="C136" s="45">
        <v>125</v>
      </c>
      <c r="D136" s="59" t="s">
        <v>23</v>
      </c>
      <c r="E136" s="91"/>
      <c r="F136" s="75"/>
      <c r="H136" s="59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92"/>
      <c r="J136" s="93"/>
      <c r="K136" s="91"/>
      <c r="L136" s="79"/>
      <c r="M136" s="91"/>
      <c r="N136" s="91"/>
      <c r="O136" s="59"/>
      <c r="P136" s="91"/>
      <c r="Q136" s="91"/>
      <c r="R136" s="91"/>
      <c r="S136" s="79"/>
      <c r="T136" s="75"/>
      <c r="U136" s="59" t="s">
        <v>22</v>
      </c>
      <c r="V136" s="77">
        <v>100</v>
      </c>
      <c r="W136" s="61"/>
      <c r="X136" s="78">
        <v>45996</v>
      </c>
      <c r="Y136" s="78" t="s">
        <v>1140</v>
      </c>
      <c r="Z136" s="78" t="str">
        <f t="shared" si="12"/>
        <v/>
      </c>
      <c r="AA136" s="78">
        <v>45996</v>
      </c>
      <c r="AB136" s="78" t="s">
        <v>109</v>
      </c>
      <c r="AC136" s="78"/>
      <c r="AD136" s="79"/>
      <c r="AE136" s="80" t="str">
        <f t="shared" ca="1" si="13"/>
        <v/>
      </c>
      <c r="AF136" s="80" t="str">
        <f t="shared" ca="1" si="14"/>
        <v/>
      </c>
      <c r="AG136" s="80" t="str">
        <f t="shared" ca="1" si="15"/>
        <v/>
      </c>
      <c r="AH136" s="75"/>
    </row>
    <row r="137" spans="2:34" ht="31.2" x14ac:dyDescent="0.3">
      <c r="B137" s="74" t="s">
        <v>1139</v>
      </c>
      <c r="C137" s="75">
        <v>126</v>
      </c>
      <c r="D137" s="59" t="s">
        <v>23</v>
      </c>
      <c r="E137" s="91"/>
      <c r="F137" s="75"/>
      <c r="H137" s="59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92"/>
      <c r="J137" s="93"/>
      <c r="K137" s="91"/>
      <c r="L137" s="79"/>
      <c r="M137" s="91"/>
      <c r="N137" s="91"/>
      <c r="O137" s="59"/>
      <c r="P137" s="91"/>
      <c r="Q137" s="91"/>
      <c r="R137" s="91"/>
      <c r="S137" s="79"/>
      <c r="T137" s="75"/>
      <c r="U137" s="59" t="s">
        <v>22</v>
      </c>
      <c r="V137" s="77">
        <v>100</v>
      </c>
      <c r="W137" s="61"/>
      <c r="X137" s="78">
        <v>45996</v>
      </c>
      <c r="Y137" s="78" t="s">
        <v>1140</v>
      </c>
      <c r="Z137" s="78" t="str">
        <f t="shared" si="12"/>
        <v/>
      </c>
      <c r="AA137" s="78">
        <v>45996</v>
      </c>
      <c r="AB137" s="78" t="s">
        <v>109</v>
      </c>
      <c r="AC137" s="78"/>
      <c r="AD137" s="79"/>
      <c r="AE137" s="80" t="str">
        <f t="shared" ca="1" si="13"/>
        <v/>
      </c>
      <c r="AF137" s="80" t="str">
        <f t="shared" ca="1" si="14"/>
        <v/>
      </c>
      <c r="AG137" s="80" t="str">
        <f t="shared" ca="1" si="15"/>
        <v/>
      </c>
      <c r="AH137" s="75"/>
    </row>
    <row r="138" spans="2:34" ht="31.2" x14ac:dyDescent="0.3">
      <c r="B138" s="74" t="s">
        <v>1139</v>
      </c>
      <c r="C138" s="45">
        <v>127</v>
      </c>
      <c r="D138" s="59" t="s">
        <v>23</v>
      </c>
      <c r="E138" s="91"/>
      <c r="F138" s="75"/>
      <c r="H138" s="59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92"/>
      <c r="J138" s="93"/>
      <c r="K138" s="91"/>
      <c r="L138" s="79"/>
      <c r="M138" s="91"/>
      <c r="N138" s="91"/>
      <c r="O138" s="59"/>
      <c r="P138" s="91"/>
      <c r="Q138" s="91"/>
      <c r="R138" s="91"/>
      <c r="S138" s="79"/>
      <c r="T138" s="75"/>
      <c r="U138" s="59" t="s">
        <v>22</v>
      </c>
      <c r="V138" s="77">
        <v>100</v>
      </c>
      <c r="W138" s="61"/>
      <c r="X138" s="78">
        <v>45996</v>
      </c>
      <c r="Y138" s="78" t="s">
        <v>1140</v>
      </c>
      <c r="Z138" s="78" t="str">
        <f t="shared" si="12"/>
        <v/>
      </c>
      <c r="AA138" s="78">
        <v>45996</v>
      </c>
      <c r="AB138" s="78" t="s">
        <v>109</v>
      </c>
      <c r="AC138" s="78"/>
      <c r="AD138" s="79"/>
      <c r="AE138" s="80" t="str">
        <f t="shared" ca="1" si="13"/>
        <v/>
      </c>
      <c r="AF138" s="80" t="str">
        <f t="shared" ca="1" si="14"/>
        <v/>
      </c>
      <c r="AG138" s="80" t="str">
        <f t="shared" ca="1" si="15"/>
        <v/>
      </c>
      <c r="AH138" s="75"/>
    </row>
    <row r="139" spans="2:34" ht="31.2" x14ac:dyDescent="0.3">
      <c r="B139" s="74" t="s">
        <v>1139</v>
      </c>
      <c r="C139" s="75">
        <v>128</v>
      </c>
      <c r="D139" s="59" t="s">
        <v>23</v>
      </c>
      <c r="E139" s="91"/>
      <c r="F139" s="75"/>
      <c r="H139" s="59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92"/>
      <c r="J139" s="93"/>
      <c r="K139" s="91"/>
      <c r="L139" s="79"/>
      <c r="M139" s="91"/>
      <c r="N139" s="91"/>
      <c r="O139" s="59"/>
      <c r="P139" s="91"/>
      <c r="Q139" s="91"/>
      <c r="R139" s="91"/>
      <c r="S139" s="79"/>
      <c r="T139" s="75"/>
      <c r="U139" s="59" t="s">
        <v>22</v>
      </c>
      <c r="V139" s="77">
        <v>100</v>
      </c>
      <c r="W139" s="61"/>
      <c r="X139" s="78">
        <v>45996</v>
      </c>
      <c r="Y139" s="78" t="s">
        <v>1140</v>
      </c>
      <c r="Z139" s="78" t="str">
        <f t="shared" si="12"/>
        <v/>
      </c>
      <c r="AA139" s="78">
        <v>45996</v>
      </c>
      <c r="AB139" s="78" t="s">
        <v>109</v>
      </c>
      <c r="AC139" s="78"/>
      <c r="AD139" s="79"/>
      <c r="AE139" s="80" t="str">
        <f t="shared" ca="1" si="13"/>
        <v/>
      </c>
      <c r="AF139" s="80" t="str">
        <f t="shared" ca="1" si="14"/>
        <v/>
      </c>
      <c r="AG139" s="80" t="str">
        <f t="shared" ca="1" si="15"/>
        <v/>
      </c>
      <c r="AH139" s="75"/>
    </row>
    <row r="140" spans="2:34" ht="31.2" x14ac:dyDescent="0.3">
      <c r="B140" s="74" t="s">
        <v>1139</v>
      </c>
      <c r="C140" s="45">
        <v>129</v>
      </c>
      <c r="D140" s="59" t="s">
        <v>23</v>
      </c>
      <c r="E140" s="91"/>
      <c r="F140" s="75"/>
      <c r="H140" s="59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92"/>
      <c r="J140" s="93"/>
      <c r="K140" s="91"/>
      <c r="L140" s="79"/>
      <c r="M140" s="91"/>
      <c r="N140" s="91"/>
      <c r="O140" s="59"/>
      <c r="P140" s="91"/>
      <c r="Q140" s="91"/>
      <c r="R140" s="91"/>
      <c r="S140" s="79"/>
      <c r="T140" s="75"/>
      <c r="U140" s="59" t="s">
        <v>22</v>
      </c>
      <c r="V140" s="77">
        <v>100</v>
      </c>
      <c r="W140" s="61"/>
      <c r="X140" s="78">
        <v>45996</v>
      </c>
      <c r="Y140" s="78" t="s">
        <v>1140</v>
      </c>
      <c r="Z140" s="78" t="str">
        <f t="shared" ref="Z140:Z161" si="16">IF(E140="","",IF(T140="","ні","так"))</f>
        <v/>
      </c>
      <c r="AA140" s="78">
        <v>45996</v>
      </c>
      <c r="AB140" s="78" t="s">
        <v>109</v>
      </c>
      <c r="AC140" s="78"/>
      <c r="AD140" s="79"/>
      <c r="AE140" s="80" t="str">
        <f t="shared" ref="AE140:AE171" ca="1" si="17">IF(AND(INT(YEARFRAC(I140,TODAY()))&gt;=25,INT(YEARFRAC(I140,TODAY()))&lt;=35),INT(YEARFRAC(I140,TODAY())),"")</f>
        <v/>
      </c>
      <c r="AF140" s="80" t="str">
        <f t="shared" ref="AF140:AF171" ca="1" si="18">IF(AND(INT(YEARFRAC(I140,TODAY()))&gt;=36,INT(YEARFRAC(I140,TODAY()))&lt;=45),INT(YEARFRAC(I140,TODAY())),"")</f>
        <v/>
      </c>
      <c r="AG140" s="80" t="str">
        <f t="shared" ref="AG140:AG171" ca="1" si="19">IF(AND(INT(YEARFRAC(I140,TODAY()))&gt;=46,INT(YEARFRAC(I140,TODAY()))&lt;=50),INT(YEARFRAC(I140,TODAY())),"")</f>
        <v/>
      </c>
      <c r="AH140" s="75"/>
    </row>
    <row r="141" spans="2:34" ht="31.2" x14ac:dyDescent="0.3">
      <c r="B141" s="74" t="s">
        <v>1139</v>
      </c>
      <c r="C141" s="75">
        <v>130</v>
      </c>
      <c r="D141" s="59" t="s">
        <v>23</v>
      </c>
      <c r="E141" s="91"/>
      <c r="F141" s="75"/>
      <c r="H141" s="59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92"/>
      <c r="J141" s="93"/>
      <c r="K141" s="91"/>
      <c r="L141" s="79"/>
      <c r="M141" s="91"/>
      <c r="N141" s="91"/>
      <c r="O141" s="59"/>
      <c r="P141" s="91"/>
      <c r="Q141" s="91"/>
      <c r="R141" s="91"/>
      <c r="S141" s="79"/>
      <c r="T141" s="75"/>
      <c r="U141" s="59" t="s">
        <v>22</v>
      </c>
      <c r="V141" s="77">
        <v>100</v>
      </c>
      <c r="W141" s="61"/>
      <c r="X141" s="78">
        <v>45996</v>
      </c>
      <c r="Y141" s="78" t="s">
        <v>1140</v>
      </c>
      <c r="Z141" s="78" t="str">
        <f t="shared" si="16"/>
        <v/>
      </c>
      <c r="AA141" s="78">
        <v>45996</v>
      </c>
      <c r="AB141" s="78" t="s">
        <v>109</v>
      </c>
      <c r="AC141" s="78"/>
      <c r="AD141" s="79"/>
      <c r="AE141" s="80" t="str">
        <f t="shared" ca="1" si="17"/>
        <v/>
      </c>
      <c r="AF141" s="80" t="str">
        <f t="shared" ca="1" si="18"/>
        <v/>
      </c>
      <c r="AG141" s="80" t="str">
        <f t="shared" ca="1" si="19"/>
        <v/>
      </c>
      <c r="AH141" s="75"/>
    </row>
    <row r="142" spans="2:34" ht="31.2" x14ac:dyDescent="0.3">
      <c r="B142" s="74" t="s">
        <v>1139</v>
      </c>
      <c r="C142" s="45">
        <v>131</v>
      </c>
      <c r="D142" s="59" t="s">
        <v>23</v>
      </c>
      <c r="E142" s="91"/>
      <c r="F142" s="75"/>
      <c r="H142" s="59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92"/>
      <c r="J142" s="93"/>
      <c r="K142" s="91"/>
      <c r="L142" s="79"/>
      <c r="M142" s="91"/>
      <c r="N142" s="91"/>
      <c r="O142" s="59"/>
      <c r="P142" s="91"/>
      <c r="Q142" s="91"/>
      <c r="R142" s="91"/>
      <c r="S142" s="79"/>
      <c r="T142" s="75"/>
      <c r="U142" s="59" t="s">
        <v>22</v>
      </c>
      <c r="V142" s="77">
        <v>100</v>
      </c>
      <c r="W142" s="61"/>
      <c r="X142" s="78">
        <v>45996</v>
      </c>
      <c r="Y142" s="78" t="s">
        <v>1140</v>
      </c>
      <c r="Z142" s="78" t="str">
        <f t="shared" si="16"/>
        <v/>
      </c>
      <c r="AA142" s="78">
        <v>45996</v>
      </c>
      <c r="AB142" s="78" t="s">
        <v>109</v>
      </c>
      <c r="AC142" s="78"/>
      <c r="AD142" s="79"/>
      <c r="AE142" s="80" t="str">
        <f t="shared" ca="1" si="17"/>
        <v/>
      </c>
      <c r="AF142" s="80" t="str">
        <f t="shared" ca="1" si="18"/>
        <v/>
      </c>
      <c r="AG142" s="80" t="str">
        <f t="shared" ca="1" si="19"/>
        <v/>
      </c>
      <c r="AH142" s="75"/>
    </row>
    <row r="143" spans="2:34" ht="31.2" x14ac:dyDescent="0.3">
      <c r="B143" s="74" t="s">
        <v>1139</v>
      </c>
      <c r="C143" s="75">
        <v>132</v>
      </c>
      <c r="D143" s="59" t="s">
        <v>23</v>
      </c>
      <c r="E143" s="91"/>
      <c r="F143" s="75"/>
      <c r="H143" s="59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92"/>
      <c r="J143" s="93"/>
      <c r="K143" s="91"/>
      <c r="L143" s="79"/>
      <c r="M143" s="91"/>
      <c r="N143" s="91"/>
      <c r="O143" s="59"/>
      <c r="P143" s="91"/>
      <c r="Q143" s="91"/>
      <c r="R143" s="91"/>
      <c r="S143" s="79"/>
      <c r="T143" s="75"/>
      <c r="U143" s="59" t="s">
        <v>22</v>
      </c>
      <c r="V143" s="77">
        <v>100</v>
      </c>
      <c r="W143" s="61"/>
      <c r="X143" s="78">
        <v>45996</v>
      </c>
      <c r="Y143" s="78" t="s">
        <v>1140</v>
      </c>
      <c r="Z143" s="78" t="str">
        <f t="shared" si="16"/>
        <v/>
      </c>
      <c r="AA143" s="78">
        <v>45996</v>
      </c>
      <c r="AB143" s="78" t="s">
        <v>109</v>
      </c>
      <c r="AC143" s="78"/>
      <c r="AD143" s="79"/>
      <c r="AE143" s="80" t="str">
        <f t="shared" ca="1" si="17"/>
        <v/>
      </c>
      <c r="AF143" s="80" t="str">
        <f t="shared" ca="1" si="18"/>
        <v/>
      </c>
      <c r="AG143" s="80" t="str">
        <f t="shared" ca="1" si="19"/>
        <v/>
      </c>
      <c r="AH143" s="75"/>
    </row>
    <row r="144" spans="2:34" ht="31.2" x14ac:dyDescent="0.3">
      <c r="B144" s="74" t="s">
        <v>1139</v>
      </c>
      <c r="C144" s="45">
        <v>133</v>
      </c>
      <c r="D144" s="59" t="s">
        <v>23</v>
      </c>
      <c r="E144" s="91"/>
      <c r="F144" s="75"/>
      <c r="H144" s="59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92"/>
      <c r="J144" s="93"/>
      <c r="K144" s="91"/>
      <c r="L144" s="79"/>
      <c r="M144" s="91"/>
      <c r="N144" s="91"/>
      <c r="O144" s="59"/>
      <c r="P144" s="91"/>
      <c r="Q144" s="91"/>
      <c r="R144" s="91"/>
      <c r="S144" s="79"/>
      <c r="T144" s="75"/>
      <c r="U144" s="59" t="s">
        <v>22</v>
      </c>
      <c r="V144" s="77">
        <v>100</v>
      </c>
      <c r="W144" s="61"/>
      <c r="X144" s="78">
        <v>45996</v>
      </c>
      <c r="Y144" s="78" t="s">
        <v>1140</v>
      </c>
      <c r="Z144" s="78" t="str">
        <f t="shared" si="16"/>
        <v/>
      </c>
      <c r="AA144" s="78">
        <v>45996</v>
      </c>
      <c r="AB144" s="78" t="s">
        <v>109</v>
      </c>
      <c r="AC144" s="78"/>
      <c r="AD144" s="79"/>
      <c r="AE144" s="80" t="str">
        <f t="shared" ca="1" si="17"/>
        <v/>
      </c>
      <c r="AF144" s="80" t="str">
        <f t="shared" ca="1" si="18"/>
        <v/>
      </c>
      <c r="AG144" s="80" t="str">
        <f t="shared" ca="1" si="19"/>
        <v/>
      </c>
      <c r="AH144" s="75"/>
    </row>
    <row r="145" spans="2:34" ht="31.2" x14ac:dyDescent="0.3">
      <c r="B145" s="74" t="s">
        <v>1139</v>
      </c>
      <c r="C145" s="75">
        <v>134</v>
      </c>
      <c r="D145" s="59" t="s">
        <v>23</v>
      </c>
      <c r="E145" s="91"/>
      <c r="F145" s="75"/>
      <c r="H145" s="59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2"/>
      <c r="J145" s="93"/>
      <c r="K145" s="91"/>
      <c r="L145" s="79"/>
      <c r="M145" s="91"/>
      <c r="N145" s="91"/>
      <c r="O145" s="59"/>
      <c r="P145" s="91"/>
      <c r="Q145" s="91"/>
      <c r="R145" s="91"/>
      <c r="S145" s="79"/>
      <c r="T145" s="75"/>
      <c r="U145" s="59" t="s">
        <v>22</v>
      </c>
      <c r="V145" s="77">
        <v>100</v>
      </c>
      <c r="W145" s="61"/>
      <c r="X145" s="78">
        <v>45996</v>
      </c>
      <c r="Y145" s="78" t="s">
        <v>1140</v>
      </c>
      <c r="Z145" s="78" t="str">
        <f t="shared" si="16"/>
        <v/>
      </c>
      <c r="AA145" s="78">
        <v>45996</v>
      </c>
      <c r="AB145" s="78" t="s">
        <v>109</v>
      </c>
      <c r="AC145" s="78"/>
      <c r="AD145" s="79"/>
      <c r="AE145" s="80" t="str">
        <f t="shared" ca="1" si="17"/>
        <v/>
      </c>
      <c r="AF145" s="80" t="str">
        <f t="shared" ca="1" si="18"/>
        <v/>
      </c>
      <c r="AG145" s="80" t="str">
        <f t="shared" ca="1" si="19"/>
        <v/>
      </c>
      <c r="AH145" s="75"/>
    </row>
    <row r="146" spans="2:34" ht="31.2" x14ac:dyDescent="0.3">
      <c r="B146" s="74" t="s">
        <v>1139</v>
      </c>
      <c r="C146" s="45">
        <v>135</v>
      </c>
      <c r="D146" s="59" t="s">
        <v>23</v>
      </c>
      <c r="E146" s="91"/>
      <c r="F146" s="75"/>
      <c r="H146" s="59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6"/>
      <c r="J146" s="93"/>
      <c r="K146" s="91"/>
      <c r="L146" s="79"/>
      <c r="M146" s="91"/>
      <c r="N146" s="91"/>
      <c r="O146" s="59"/>
      <c r="P146" s="91"/>
      <c r="Q146" s="91"/>
      <c r="R146" s="91"/>
      <c r="S146" s="79"/>
      <c r="T146" s="75"/>
      <c r="U146" s="59" t="s">
        <v>22</v>
      </c>
      <c r="V146" s="77">
        <v>100</v>
      </c>
      <c r="W146" s="61"/>
      <c r="X146" s="78">
        <v>45996</v>
      </c>
      <c r="Y146" s="78" t="s">
        <v>1140</v>
      </c>
      <c r="Z146" s="78" t="str">
        <f t="shared" si="16"/>
        <v/>
      </c>
      <c r="AA146" s="78">
        <v>45996</v>
      </c>
      <c r="AB146" s="78" t="s">
        <v>109</v>
      </c>
      <c r="AC146" s="78"/>
      <c r="AD146" s="79"/>
      <c r="AE146" s="80" t="str">
        <f t="shared" ca="1" si="17"/>
        <v/>
      </c>
      <c r="AF146" s="80" t="str">
        <f t="shared" ca="1" si="18"/>
        <v/>
      </c>
      <c r="AG146" s="80" t="str">
        <f t="shared" ca="1" si="19"/>
        <v/>
      </c>
      <c r="AH146" s="75"/>
    </row>
    <row r="147" spans="2:34" ht="31.2" x14ac:dyDescent="0.3">
      <c r="B147" s="74" t="s">
        <v>1139</v>
      </c>
      <c r="C147" s="75">
        <v>136</v>
      </c>
      <c r="D147" s="59" t="s">
        <v>23</v>
      </c>
      <c r="E147" s="91"/>
      <c r="F147" s="75"/>
      <c r="H147" s="59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6"/>
      <c r="J147" s="93"/>
      <c r="K147" s="91"/>
      <c r="L147" s="79"/>
      <c r="M147" s="91"/>
      <c r="N147" s="91"/>
      <c r="O147" s="59"/>
      <c r="P147" s="91"/>
      <c r="Q147" s="91"/>
      <c r="R147" s="91"/>
      <c r="S147" s="79"/>
      <c r="T147" s="75"/>
      <c r="U147" s="59" t="s">
        <v>22</v>
      </c>
      <c r="V147" s="77">
        <v>100</v>
      </c>
      <c r="W147" s="61"/>
      <c r="X147" s="78">
        <v>45996</v>
      </c>
      <c r="Y147" s="78" t="s">
        <v>1140</v>
      </c>
      <c r="Z147" s="78" t="str">
        <f t="shared" si="16"/>
        <v/>
      </c>
      <c r="AA147" s="78">
        <v>45996</v>
      </c>
      <c r="AB147" s="78" t="s">
        <v>109</v>
      </c>
      <c r="AC147" s="78"/>
      <c r="AD147" s="79"/>
      <c r="AE147" s="80" t="str">
        <f t="shared" ca="1" si="17"/>
        <v/>
      </c>
      <c r="AF147" s="80" t="str">
        <f t="shared" ca="1" si="18"/>
        <v/>
      </c>
      <c r="AG147" s="80" t="str">
        <f t="shared" ca="1" si="19"/>
        <v/>
      </c>
      <c r="AH147" s="75"/>
    </row>
    <row r="148" spans="2:34" ht="31.2" x14ac:dyDescent="0.3">
      <c r="B148" s="74" t="s">
        <v>1139</v>
      </c>
      <c r="C148" s="45">
        <v>137</v>
      </c>
      <c r="D148" s="59" t="s">
        <v>23</v>
      </c>
      <c r="E148" s="91"/>
      <c r="F148" s="75"/>
      <c r="H148" s="59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6"/>
      <c r="J148" s="93"/>
      <c r="K148" s="91"/>
      <c r="L148" s="79"/>
      <c r="M148" s="91"/>
      <c r="N148" s="91"/>
      <c r="O148" s="59"/>
      <c r="P148" s="91"/>
      <c r="Q148" s="91"/>
      <c r="R148" s="91"/>
      <c r="S148" s="79"/>
      <c r="T148" s="75"/>
      <c r="U148" s="59" t="s">
        <v>22</v>
      </c>
      <c r="V148" s="77">
        <v>100</v>
      </c>
      <c r="W148" s="61"/>
      <c r="X148" s="78">
        <v>45996</v>
      </c>
      <c r="Y148" s="78" t="s">
        <v>1140</v>
      </c>
      <c r="Z148" s="78" t="str">
        <f t="shared" si="16"/>
        <v/>
      </c>
      <c r="AA148" s="78">
        <v>45996</v>
      </c>
      <c r="AB148" s="78" t="s">
        <v>109</v>
      </c>
      <c r="AC148" s="78"/>
      <c r="AD148" s="79"/>
      <c r="AE148" s="80" t="str">
        <f t="shared" ca="1" si="17"/>
        <v/>
      </c>
      <c r="AF148" s="80" t="str">
        <f t="shared" ca="1" si="18"/>
        <v/>
      </c>
      <c r="AG148" s="80" t="str">
        <f t="shared" ca="1" si="19"/>
        <v/>
      </c>
      <c r="AH148" s="75"/>
    </row>
    <row r="149" spans="2:34" ht="31.2" x14ac:dyDescent="0.3">
      <c r="B149" s="74" t="s">
        <v>1139</v>
      </c>
      <c r="C149" s="75">
        <v>138</v>
      </c>
      <c r="D149" s="59" t="s">
        <v>23</v>
      </c>
      <c r="E149" s="91"/>
      <c r="F149" s="75"/>
      <c r="H149" s="59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6"/>
      <c r="J149" s="93"/>
      <c r="K149" s="91"/>
      <c r="L149" s="79"/>
      <c r="M149" s="91"/>
      <c r="N149" s="91"/>
      <c r="O149" s="59"/>
      <c r="P149" s="91"/>
      <c r="Q149" s="91"/>
      <c r="R149" s="91"/>
      <c r="S149" s="79"/>
      <c r="T149" s="75"/>
      <c r="U149" s="59" t="s">
        <v>22</v>
      </c>
      <c r="V149" s="77">
        <v>100</v>
      </c>
      <c r="W149" s="61"/>
      <c r="X149" s="78">
        <v>45996</v>
      </c>
      <c r="Y149" s="78" t="s">
        <v>1140</v>
      </c>
      <c r="Z149" s="78" t="str">
        <f t="shared" si="16"/>
        <v/>
      </c>
      <c r="AA149" s="78">
        <v>45996</v>
      </c>
      <c r="AB149" s="78" t="s">
        <v>109</v>
      </c>
      <c r="AC149" s="78"/>
      <c r="AD149" s="79"/>
      <c r="AE149" s="80" t="str">
        <f t="shared" ca="1" si="17"/>
        <v/>
      </c>
      <c r="AF149" s="80" t="str">
        <f t="shared" ca="1" si="18"/>
        <v/>
      </c>
      <c r="AG149" s="80" t="str">
        <f t="shared" ca="1" si="19"/>
        <v/>
      </c>
      <c r="AH149" s="75"/>
    </row>
    <row r="150" spans="2:34" ht="31.2" x14ac:dyDescent="0.3">
      <c r="B150" s="74" t="s">
        <v>1139</v>
      </c>
      <c r="C150" s="45">
        <v>139</v>
      </c>
      <c r="D150" s="59" t="s">
        <v>23</v>
      </c>
      <c r="E150" s="91"/>
      <c r="F150" s="75"/>
      <c r="H150" s="59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6"/>
      <c r="J150" s="93"/>
      <c r="K150" s="91"/>
      <c r="L150" s="79"/>
      <c r="M150" s="91"/>
      <c r="N150" s="91"/>
      <c r="O150" s="59"/>
      <c r="P150" s="91"/>
      <c r="Q150" s="91"/>
      <c r="R150" s="91"/>
      <c r="S150" s="79"/>
      <c r="T150" s="75"/>
      <c r="U150" s="59" t="s">
        <v>22</v>
      </c>
      <c r="V150" s="77">
        <v>100</v>
      </c>
      <c r="W150" s="61"/>
      <c r="X150" s="78">
        <v>45996</v>
      </c>
      <c r="Y150" s="78" t="s">
        <v>1140</v>
      </c>
      <c r="Z150" s="78" t="str">
        <f t="shared" si="16"/>
        <v/>
      </c>
      <c r="AA150" s="78">
        <v>45996</v>
      </c>
      <c r="AB150" s="78" t="s">
        <v>109</v>
      </c>
      <c r="AC150" s="78"/>
      <c r="AD150" s="79"/>
      <c r="AE150" s="80" t="str">
        <f t="shared" ca="1" si="17"/>
        <v/>
      </c>
      <c r="AF150" s="80" t="str">
        <f t="shared" ca="1" si="18"/>
        <v/>
      </c>
      <c r="AG150" s="80" t="str">
        <f t="shared" ca="1" si="19"/>
        <v/>
      </c>
      <c r="AH150" s="75"/>
    </row>
    <row r="151" spans="2:34" ht="31.2" x14ac:dyDescent="0.3">
      <c r="B151" s="74" t="s">
        <v>1139</v>
      </c>
      <c r="C151" s="75">
        <v>140</v>
      </c>
      <c r="D151" s="59" t="s">
        <v>23</v>
      </c>
      <c r="E151" s="91"/>
      <c r="F151" s="75"/>
      <c r="H151" s="59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6"/>
      <c r="J151" s="93"/>
      <c r="K151" s="91"/>
      <c r="L151" s="79"/>
      <c r="M151" s="91"/>
      <c r="N151" s="91"/>
      <c r="O151" s="59"/>
      <c r="P151" s="91"/>
      <c r="Q151" s="91"/>
      <c r="R151" s="91"/>
      <c r="S151" s="79"/>
      <c r="T151" s="75"/>
      <c r="U151" s="59" t="s">
        <v>22</v>
      </c>
      <c r="V151" s="77">
        <v>100</v>
      </c>
      <c r="W151" s="61"/>
      <c r="X151" s="78">
        <v>45996</v>
      </c>
      <c r="Y151" s="78" t="s">
        <v>1140</v>
      </c>
      <c r="Z151" s="78" t="str">
        <f t="shared" si="16"/>
        <v/>
      </c>
      <c r="AA151" s="78">
        <v>45996</v>
      </c>
      <c r="AB151" s="78" t="s">
        <v>109</v>
      </c>
      <c r="AC151" s="78"/>
      <c r="AD151" s="79"/>
      <c r="AE151" s="80" t="str">
        <f t="shared" ca="1" si="17"/>
        <v/>
      </c>
      <c r="AF151" s="80" t="str">
        <f t="shared" ca="1" si="18"/>
        <v/>
      </c>
      <c r="AG151" s="80" t="str">
        <f t="shared" ca="1" si="19"/>
        <v/>
      </c>
      <c r="AH151" s="75"/>
    </row>
    <row r="152" spans="2:34" ht="31.2" x14ac:dyDescent="0.3">
      <c r="B152" s="74" t="s">
        <v>1139</v>
      </c>
      <c r="C152" s="45">
        <v>141</v>
      </c>
      <c r="D152" s="59" t="s">
        <v>23</v>
      </c>
      <c r="E152" s="91"/>
      <c r="F152" s="75"/>
      <c r="H152" s="59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6"/>
      <c r="J152" s="93"/>
      <c r="K152" s="91"/>
      <c r="L152" s="79"/>
      <c r="M152" s="91"/>
      <c r="N152" s="91"/>
      <c r="O152" s="59"/>
      <c r="P152" s="91"/>
      <c r="Q152" s="91"/>
      <c r="R152" s="91"/>
      <c r="S152" s="79"/>
      <c r="T152" s="75"/>
      <c r="U152" s="59" t="s">
        <v>22</v>
      </c>
      <c r="V152" s="77">
        <v>100</v>
      </c>
      <c r="W152" s="61"/>
      <c r="X152" s="78">
        <v>45996</v>
      </c>
      <c r="Y152" s="78" t="s">
        <v>1140</v>
      </c>
      <c r="Z152" s="78" t="str">
        <f t="shared" si="16"/>
        <v/>
      </c>
      <c r="AA152" s="78">
        <v>45996</v>
      </c>
      <c r="AB152" s="78" t="s">
        <v>109</v>
      </c>
      <c r="AC152" s="78"/>
      <c r="AD152" s="79"/>
      <c r="AE152" s="80" t="str">
        <f t="shared" ca="1" si="17"/>
        <v/>
      </c>
      <c r="AF152" s="80" t="str">
        <f t="shared" ca="1" si="18"/>
        <v/>
      </c>
      <c r="AG152" s="80" t="str">
        <f t="shared" ca="1" si="19"/>
        <v/>
      </c>
      <c r="AH152" s="75"/>
    </row>
    <row r="153" spans="2:34" ht="31.2" x14ac:dyDescent="0.3">
      <c r="B153" s="74" t="s">
        <v>1139</v>
      </c>
      <c r="C153" s="75">
        <v>142</v>
      </c>
      <c r="D153" s="59" t="s">
        <v>23</v>
      </c>
      <c r="E153" s="91"/>
      <c r="F153" s="75"/>
      <c r="H153" s="59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96"/>
      <c r="J153" s="93"/>
      <c r="K153" s="91"/>
      <c r="L153" s="79"/>
      <c r="M153" s="91"/>
      <c r="N153" s="91"/>
      <c r="O153" s="59"/>
      <c r="P153" s="91"/>
      <c r="Q153" s="91"/>
      <c r="R153" s="91"/>
      <c r="S153" s="79"/>
      <c r="T153" s="75"/>
      <c r="U153" s="59" t="s">
        <v>22</v>
      </c>
      <c r="V153" s="77">
        <v>100</v>
      </c>
      <c r="W153" s="61"/>
      <c r="X153" s="78">
        <v>45996</v>
      </c>
      <c r="Y153" s="78" t="s">
        <v>1140</v>
      </c>
      <c r="Z153" s="78" t="str">
        <f t="shared" si="16"/>
        <v/>
      </c>
      <c r="AA153" s="78">
        <v>45996</v>
      </c>
      <c r="AB153" s="78" t="s">
        <v>109</v>
      </c>
      <c r="AC153" s="78"/>
      <c r="AD153" s="79"/>
      <c r="AE153" s="80" t="str">
        <f t="shared" ca="1" si="17"/>
        <v/>
      </c>
      <c r="AF153" s="80" t="str">
        <f t="shared" ca="1" si="18"/>
        <v/>
      </c>
      <c r="AG153" s="80" t="str">
        <f t="shared" ca="1" si="19"/>
        <v/>
      </c>
      <c r="AH153" s="75"/>
    </row>
    <row r="154" spans="2:34" ht="31.2" x14ac:dyDescent="0.3">
      <c r="B154" s="74" t="s">
        <v>1139</v>
      </c>
      <c r="C154" s="45">
        <v>143</v>
      </c>
      <c r="D154" s="59" t="s">
        <v>23</v>
      </c>
      <c r="E154" s="91"/>
      <c r="F154" s="75"/>
      <c r="H154" s="59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96"/>
      <c r="J154" s="93"/>
      <c r="K154" s="91"/>
      <c r="L154" s="79"/>
      <c r="M154" s="91"/>
      <c r="N154" s="91"/>
      <c r="O154" s="59"/>
      <c r="P154" s="91"/>
      <c r="Q154" s="91"/>
      <c r="R154" s="91"/>
      <c r="S154" s="79"/>
      <c r="T154" s="75"/>
      <c r="U154" s="59" t="s">
        <v>22</v>
      </c>
      <c r="V154" s="77">
        <v>100</v>
      </c>
      <c r="W154" s="61"/>
      <c r="X154" s="78">
        <v>45996</v>
      </c>
      <c r="Y154" s="78" t="s">
        <v>1140</v>
      </c>
      <c r="Z154" s="78" t="str">
        <f t="shared" si="16"/>
        <v/>
      </c>
      <c r="AA154" s="78">
        <v>45996</v>
      </c>
      <c r="AB154" s="78" t="s">
        <v>109</v>
      </c>
      <c r="AC154" s="78"/>
      <c r="AD154" s="79"/>
      <c r="AE154" s="80" t="str">
        <f t="shared" ca="1" si="17"/>
        <v/>
      </c>
      <c r="AF154" s="80" t="str">
        <f t="shared" ca="1" si="18"/>
        <v/>
      </c>
      <c r="AG154" s="80" t="str">
        <f t="shared" ca="1" si="19"/>
        <v/>
      </c>
      <c r="AH154" s="75"/>
    </row>
    <row r="155" spans="2:34" ht="31.2" x14ac:dyDescent="0.3">
      <c r="B155" s="74" t="s">
        <v>1139</v>
      </c>
      <c r="C155" s="75">
        <v>144</v>
      </c>
      <c r="D155" s="59" t="s">
        <v>23</v>
      </c>
      <c r="E155" s="91"/>
      <c r="F155" s="75"/>
      <c r="H155" s="59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96"/>
      <c r="J155" s="93"/>
      <c r="K155" s="91"/>
      <c r="L155" s="79"/>
      <c r="M155" s="91"/>
      <c r="N155" s="91"/>
      <c r="O155" s="59"/>
      <c r="P155" s="91"/>
      <c r="Q155" s="91"/>
      <c r="R155" s="91"/>
      <c r="S155" s="79"/>
      <c r="T155" s="75"/>
      <c r="U155" s="59" t="s">
        <v>22</v>
      </c>
      <c r="V155" s="77">
        <v>100</v>
      </c>
      <c r="W155" s="61"/>
      <c r="X155" s="78">
        <v>45996</v>
      </c>
      <c r="Y155" s="78" t="s">
        <v>1140</v>
      </c>
      <c r="Z155" s="78" t="str">
        <f t="shared" si="16"/>
        <v/>
      </c>
      <c r="AA155" s="78">
        <v>45996</v>
      </c>
      <c r="AB155" s="78" t="s">
        <v>109</v>
      </c>
      <c r="AC155" s="78"/>
      <c r="AD155" s="79"/>
      <c r="AE155" s="80" t="str">
        <f t="shared" ca="1" si="17"/>
        <v/>
      </c>
      <c r="AF155" s="80" t="str">
        <f t="shared" ca="1" si="18"/>
        <v/>
      </c>
      <c r="AG155" s="80" t="str">
        <f t="shared" ca="1" si="19"/>
        <v/>
      </c>
      <c r="AH155" s="75"/>
    </row>
    <row r="156" spans="2:34" ht="31.2" x14ac:dyDescent="0.3">
      <c r="B156" s="74" t="s">
        <v>1139</v>
      </c>
      <c r="C156" s="45">
        <v>145</v>
      </c>
      <c r="D156" s="59" t="s">
        <v>23</v>
      </c>
      <c r="E156" s="91"/>
      <c r="F156" s="75"/>
      <c r="H156" s="59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96"/>
      <c r="J156" s="93"/>
      <c r="K156" s="91"/>
      <c r="L156" s="79"/>
      <c r="M156" s="91"/>
      <c r="N156" s="91"/>
      <c r="O156" s="59"/>
      <c r="P156" s="91"/>
      <c r="Q156" s="91"/>
      <c r="R156" s="91"/>
      <c r="S156" s="79"/>
      <c r="T156" s="75"/>
      <c r="U156" s="59" t="s">
        <v>22</v>
      </c>
      <c r="V156" s="77">
        <v>100</v>
      </c>
      <c r="W156" s="61"/>
      <c r="X156" s="78">
        <v>45996</v>
      </c>
      <c r="Y156" s="78" t="s">
        <v>1140</v>
      </c>
      <c r="Z156" s="78" t="str">
        <f t="shared" si="16"/>
        <v/>
      </c>
      <c r="AA156" s="78">
        <v>45996</v>
      </c>
      <c r="AB156" s="78" t="s">
        <v>109</v>
      </c>
      <c r="AC156" s="78"/>
      <c r="AD156" s="79"/>
      <c r="AE156" s="80" t="str">
        <f t="shared" ca="1" si="17"/>
        <v/>
      </c>
      <c r="AF156" s="80" t="str">
        <f t="shared" ca="1" si="18"/>
        <v/>
      </c>
      <c r="AG156" s="80" t="str">
        <f t="shared" ca="1" si="19"/>
        <v/>
      </c>
      <c r="AH156" s="75"/>
    </row>
    <row r="157" spans="2:34" ht="31.2" x14ac:dyDescent="0.3">
      <c r="B157" s="74" t="s">
        <v>1139</v>
      </c>
      <c r="C157" s="75">
        <v>146</v>
      </c>
      <c r="D157" s="59" t="s">
        <v>23</v>
      </c>
      <c r="E157" s="91"/>
      <c r="F157" s="75"/>
      <c r="H157" s="59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96"/>
      <c r="J157" s="93"/>
      <c r="K157" s="91"/>
      <c r="L157" s="79"/>
      <c r="M157" s="91"/>
      <c r="N157" s="91"/>
      <c r="O157" s="59"/>
      <c r="P157" s="91"/>
      <c r="Q157" s="91"/>
      <c r="R157" s="91"/>
      <c r="S157" s="79"/>
      <c r="T157" s="75"/>
      <c r="U157" s="59" t="s">
        <v>22</v>
      </c>
      <c r="V157" s="77">
        <v>100</v>
      </c>
      <c r="W157" s="61"/>
      <c r="X157" s="78">
        <v>45996</v>
      </c>
      <c r="Y157" s="78" t="s">
        <v>1140</v>
      </c>
      <c r="Z157" s="78" t="str">
        <f t="shared" si="16"/>
        <v/>
      </c>
      <c r="AA157" s="78">
        <v>45996</v>
      </c>
      <c r="AB157" s="78" t="s">
        <v>109</v>
      </c>
      <c r="AC157" s="78"/>
      <c r="AD157" s="79"/>
      <c r="AE157" s="80" t="str">
        <f t="shared" ca="1" si="17"/>
        <v/>
      </c>
      <c r="AF157" s="80" t="str">
        <f t="shared" ca="1" si="18"/>
        <v/>
      </c>
      <c r="AG157" s="80" t="str">
        <f t="shared" ca="1" si="19"/>
        <v/>
      </c>
      <c r="AH157" s="75"/>
    </row>
    <row r="158" spans="2:34" ht="31.2" x14ac:dyDescent="0.3">
      <c r="B158" s="74" t="s">
        <v>1139</v>
      </c>
      <c r="C158" s="45">
        <v>147</v>
      </c>
      <c r="D158" s="59" t="s">
        <v>23</v>
      </c>
      <c r="E158" s="91"/>
      <c r="F158" s="75"/>
      <c r="H158" s="59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96"/>
      <c r="J158" s="93"/>
      <c r="K158" s="91"/>
      <c r="L158" s="79"/>
      <c r="M158" s="91"/>
      <c r="N158" s="91"/>
      <c r="O158" s="59"/>
      <c r="P158" s="91"/>
      <c r="Q158" s="91"/>
      <c r="R158" s="91"/>
      <c r="S158" s="79"/>
      <c r="T158" s="75"/>
      <c r="U158" s="59" t="s">
        <v>22</v>
      </c>
      <c r="V158" s="77">
        <v>100</v>
      </c>
      <c r="W158" s="61"/>
      <c r="X158" s="78">
        <v>45996</v>
      </c>
      <c r="Y158" s="78" t="s">
        <v>1140</v>
      </c>
      <c r="Z158" s="78" t="str">
        <f t="shared" si="16"/>
        <v/>
      </c>
      <c r="AA158" s="78">
        <v>45996</v>
      </c>
      <c r="AB158" s="78" t="s">
        <v>109</v>
      </c>
      <c r="AC158" s="78"/>
      <c r="AD158" s="79"/>
      <c r="AE158" s="80" t="str">
        <f t="shared" ca="1" si="17"/>
        <v/>
      </c>
      <c r="AF158" s="80" t="str">
        <f t="shared" ca="1" si="18"/>
        <v/>
      </c>
      <c r="AG158" s="80" t="str">
        <f t="shared" ca="1" si="19"/>
        <v/>
      </c>
      <c r="AH158" s="75"/>
    </row>
    <row r="159" spans="2:34" ht="31.2" x14ac:dyDescent="0.3">
      <c r="B159" s="74" t="s">
        <v>1139</v>
      </c>
      <c r="C159" s="75">
        <v>148</v>
      </c>
      <c r="D159" s="59" t="s">
        <v>23</v>
      </c>
      <c r="E159" s="91"/>
      <c r="F159" s="75"/>
      <c r="H159" s="59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96"/>
      <c r="J159" s="93"/>
      <c r="K159" s="91"/>
      <c r="L159" s="79"/>
      <c r="M159" s="91"/>
      <c r="N159" s="91"/>
      <c r="O159" s="59"/>
      <c r="P159" s="91"/>
      <c r="Q159" s="91"/>
      <c r="R159" s="91"/>
      <c r="S159" s="79"/>
      <c r="T159" s="75"/>
      <c r="U159" s="59" t="s">
        <v>22</v>
      </c>
      <c r="V159" s="77">
        <v>100</v>
      </c>
      <c r="W159" s="61"/>
      <c r="X159" s="78">
        <v>45996</v>
      </c>
      <c r="Y159" s="78" t="s">
        <v>1140</v>
      </c>
      <c r="Z159" s="78" t="str">
        <f t="shared" si="16"/>
        <v/>
      </c>
      <c r="AA159" s="78">
        <v>45996</v>
      </c>
      <c r="AB159" s="78" t="s">
        <v>109</v>
      </c>
      <c r="AC159" s="78"/>
      <c r="AD159" s="79"/>
      <c r="AE159" s="80" t="str">
        <f t="shared" ca="1" si="17"/>
        <v/>
      </c>
      <c r="AF159" s="80" t="str">
        <f t="shared" ca="1" si="18"/>
        <v/>
      </c>
      <c r="AG159" s="80" t="str">
        <f t="shared" ca="1" si="19"/>
        <v/>
      </c>
      <c r="AH159" s="75"/>
    </row>
    <row r="160" spans="2:34" ht="31.2" x14ac:dyDescent="0.3">
      <c r="B160" s="74" t="s">
        <v>1139</v>
      </c>
      <c r="C160" s="45">
        <v>149</v>
      </c>
      <c r="D160" s="59" t="s">
        <v>23</v>
      </c>
      <c r="E160" s="91"/>
      <c r="F160" s="75"/>
      <c r="H160" s="59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96"/>
      <c r="J160" s="93"/>
      <c r="K160" s="91"/>
      <c r="L160" s="79"/>
      <c r="M160" s="91"/>
      <c r="N160" s="91"/>
      <c r="O160" s="59"/>
      <c r="P160" s="91"/>
      <c r="Q160" s="91"/>
      <c r="R160" s="91"/>
      <c r="S160" s="79"/>
      <c r="T160" s="75"/>
      <c r="U160" s="59" t="s">
        <v>22</v>
      </c>
      <c r="V160" s="77">
        <v>100</v>
      </c>
      <c r="W160" s="61"/>
      <c r="X160" s="78">
        <v>45996</v>
      </c>
      <c r="Y160" s="78" t="s">
        <v>1140</v>
      </c>
      <c r="Z160" s="78" t="str">
        <f t="shared" si="16"/>
        <v/>
      </c>
      <c r="AA160" s="78">
        <v>45996</v>
      </c>
      <c r="AB160" s="78" t="s">
        <v>109</v>
      </c>
      <c r="AC160" s="78"/>
      <c r="AD160" s="79"/>
      <c r="AE160" s="80" t="str">
        <f t="shared" ca="1" si="17"/>
        <v/>
      </c>
      <c r="AF160" s="80" t="str">
        <f t="shared" ca="1" si="18"/>
        <v/>
      </c>
      <c r="AG160" s="80" t="str">
        <f t="shared" ca="1" si="19"/>
        <v/>
      </c>
      <c r="AH160" s="75"/>
    </row>
    <row r="161" spans="2:34" ht="33.6" x14ac:dyDescent="0.3">
      <c r="B161" s="74" t="s">
        <v>1139</v>
      </c>
      <c r="C161" s="75">
        <v>150</v>
      </c>
      <c r="D161" s="59" t="s">
        <v>23</v>
      </c>
      <c r="E161" s="91"/>
      <c r="F161" s="75"/>
      <c r="H161" s="59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96"/>
      <c r="J161" s="93"/>
      <c r="K161" s="91"/>
      <c r="L161" s="79"/>
      <c r="M161" s="91"/>
      <c r="N161" s="91"/>
      <c r="O161" s="59"/>
      <c r="P161" s="91"/>
      <c r="Q161" s="91"/>
      <c r="R161" s="91"/>
      <c r="S161" s="79"/>
      <c r="T161" s="75"/>
      <c r="U161" s="59" t="s">
        <v>22</v>
      </c>
      <c r="V161" s="77">
        <v>100</v>
      </c>
      <c r="W161" s="61"/>
      <c r="X161" s="78">
        <v>45996</v>
      </c>
      <c r="Y161" s="78" t="s">
        <v>1140</v>
      </c>
      <c r="Z161" s="78" t="str">
        <f t="shared" si="16"/>
        <v/>
      </c>
      <c r="AA161" s="78">
        <v>45996</v>
      </c>
      <c r="AB161" s="78" t="s">
        <v>109</v>
      </c>
      <c r="AC161" s="78"/>
      <c r="AD161" s="79" t="s">
        <v>1056</v>
      </c>
      <c r="AE161" s="80" t="str">
        <f t="shared" ca="1" si="17"/>
        <v/>
      </c>
      <c r="AF161" s="80" t="str">
        <f t="shared" ca="1" si="18"/>
        <v/>
      </c>
      <c r="AG161" s="80" t="str">
        <f t="shared" ca="1" si="19"/>
        <v/>
      </c>
      <c r="AH161" s="75"/>
    </row>
    <row r="162" spans="2:34" ht="16.8" x14ac:dyDescent="0.3">
      <c r="C162" s="75"/>
      <c r="D162" s="75"/>
      <c r="E162" s="91"/>
      <c r="F162" s="75"/>
      <c r="G162" s="88"/>
      <c r="H162" s="75"/>
      <c r="I162" s="96"/>
      <c r="J162" s="93"/>
      <c r="K162" s="91"/>
      <c r="L162" s="79"/>
      <c r="M162" s="91"/>
      <c r="N162" s="91"/>
      <c r="O162" s="59"/>
      <c r="P162" s="91"/>
      <c r="Q162" s="91"/>
      <c r="R162" s="91"/>
      <c r="S162" s="79"/>
      <c r="T162" s="75"/>
      <c r="U162" s="59"/>
      <c r="V162" s="77"/>
      <c r="W162" s="61"/>
      <c r="X162" s="78"/>
      <c r="Y162" s="78"/>
      <c r="Z162" s="78"/>
      <c r="AA162" s="78"/>
      <c r="AB162" s="78"/>
      <c r="AC162" s="78"/>
      <c r="AD162" s="79"/>
      <c r="AE162" s="80" t="str">
        <f t="shared" ca="1" si="17"/>
        <v/>
      </c>
      <c r="AF162" s="80" t="str">
        <f t="shared" ca="1" si="18"/>
        <v/>
      </c>
      <c r="AG162" s="80" t="str">
        <f t="shared" ca="1" si="19"/>
        <v/>
      </c>
      <c r="AH162" s="75"/>
    </row>
    <row r="163" spans="2:34" ht="16.8" x14ac:dyDescent="0.3">
      <c r="C163" s="75"/>
      <c r="D163" s="75"/>
      <c r="E163" s="91"/>
      <c r="F163" s="75"/>
      <c r="G163" s="88"/>
      <c r="H163" s="75"/>
      <c r="I163" s="96"/>
      <c r="J163" s="93"/>
      <c r="K163" s="91"/>
      <c r="L163" s="79"/>
      <c r="M163" s="91"/>
      <c r="N163" s="91"/>
      <c r="O163" s="59"/>
      <c r="P163" s="91"/>
      <c r="Q163" s="91"/>
      <c r="R163" s="91"/>
      <c r="S163" s="79"/>
      <c r="T163" s="75"/>
      <c r="U163" s="75"/>
      <c r="V163" s="97"/>
      <c r="W163" s="93"/>
      <c r="X163" s="95"/>
      <c r="Y163" s="95"/>
      <c r="Z163" s="78"/>
      <c r="AA163" s="78"/>
      <c r="AB163" s="78"/>
      <c r="AC163" s="78"/>
      <c r="AD163" s="79"/>
      <c r="AE163" s="80" t="str">
        <f t="shared" ca="1" si="17"/>
        <v/>
      </c>
      <c r="AF163" s="80" t="str">
        <f t="shared" ca="1" si="18"/>
        <v/>
      </c>
      <c r="AG163" s="80" t="str">
        <f t="shared" ca="1" si="19"/>
        <v/>
      </c>
      <c r="AH163" s="75"/>
    </row>
    <row r="164" spans="2:34" ht="16.8" x14ac:dyDescent="0.3">
      <c r="C164" s="75"/>
      <c r="D164" s="75"/>
      <c r="E164" s="91"/>
      <c r="F164" s="75"/>
      <c r="G164" s="88"/>
      <c r="H164" s="75"/>
      <c r="I164" s="96"/>
      <c r="J164" s="93"/>
      <c r="K164" s="91"/>
      <c r="L164" s="79"/>
      <c r="M164" s="91"/>
      <c r="N164" s="91"/>
      <c r="O164" s="59"/>
      <c r="P164" s="91"/>
      <c r="Q164" s="91"/>
      <c r="R164" s="91"/>
      <c r="S164" s="79"/>
      <c r="T164" s="75"/>
      <c r="U164" s="75"/>
      <c r="V164" s="97"/>
      <c r="W164" s="93"/>
      <c r="X164" s="95"/>
      <c r="Y164" s="95"/>
      <c r="Z164" s="78"/>
      <c r="AA164" s="78"/>
      <c r="AB164" s="78"/>
      <c r="AC164" s="78"/>
      <c r="AD164" s="79"/>
      <c r="AE164" s="80" t="str">
        <f t="shared" ca="1" si="17"/>
        <v/>
      </c>
      <c r="AF164" s="80" t="str">
        <f t="shared" ca="1" si="18"/>
        <v/>
      </c>
      <c r="AG164" s="80" t="str">
        <f t="shared" ca="1" si="19"/>
        <v/>
      </c>
      <c r="AH164" s="75"/>
    </row>
    <row r="165" spans="2:34" ht="16.8" x14ac:dyDescent="0.3">
      <c r="C165" s="75"/>
      <c r="D165" s="75"/>
      <c r="E165" s="91"/>
      <c r="F165" s="75"/>
      <c r="G165" s="88"/>
      <c r="H165" s="75"/>
      <c r="I165" s="96"/>
      <c r="J165" s="93"/>
      <c r="K165" s="91"/>
      <c r="L165" s="79"/>
      <c r="M165" s="91"/>
      <c r="N165" s="91"/>
      <c r="O165" s="59"/>
      <c r="P165" s="91"/>
      <c r="Q165" s="91"/>
      <c r="R165" s="91"/>
      <c r="S165" s="79"/>
      <c r="T165" s="75"/>
      <c r="U165" s="75"/>
      <c r="V165" s="97"/>
      <c r="W165" s="93"/>
      <c r="X165" s="95"/>
      <c r="Y165" s="95"/>
      <c r="Z165" s="78"/>
      <c r="AA165" s="78"/>
      <c r="AB165" s="78"/>
      <c r="AC165" s="78"/>
      <c r="AD165" s="79"/>
      <c r="AE165" s="80" t="str">
        <f t="shared" ca="1" si="17"/>
        <v/>
      </c>
      <c r="AF165" s="80" t="str">
        <f t="shared" ca="1" si="18"/>
        <v/>
      </c>
      <c r="AG165" s="80" t="str">
        <f t="shared" ca="1" si="19"/>
        <v/>
      </c>
      <c r="AH165" s="75"/>
    </row>
    <row r="166" spans="2:34" ht="16.8" x14ac:dyDescent="0.3">
      <c r="C166" s="75"/>
      <c r="D166" s="75"/>
      <c r="E166" s="91"/>
      <c r="F166" s="75"/>
      <c r="G166" s="88"/>
      <c r="H166" s="75"/>
      <c r="I166" s="96"/>
      <c r="J166" s="93"/>
      <c r="K166" s="91"/>
      <c r="L166" s="79"/>
      <c r="M166" s="91"/>
      <c r="N166" s="91"/>
      <c r="O166" s="59"/>
      <c r="P166" s="91"/>
      <c r="Q166" s="91"/>
      <c r="R166" s="91"/>
      <c r="S166" s="79"/>
      <c r="T166" s="75"/>
      <c r="U166" s="75"/>
      <c r="V166" s="97"/>
      <c r="W166" s="93"/>
      <c r="X166" s="95"/>
      <c r="Y166" s="95"/>
      <c r="Z166" s="78"/>
      <c r="AA166" s="78"/>
      <c r="AB166" s="78"/>
      <c r="AC166" s="78"/>
      <c r="AD166" s="79"/>
      <c r="AE166" s="80" t="str">
        <f t="shared" ca="1" si="17"/>
        <v/>
      </c>
      <c r="AF166" s="80" t="str">
        <f t="shared" ca="1" si="18"/>
        <v/>
      </c>
      <c r="AG166" s="80" t="str">
        <f t="shared" ca="1" si="19"/>
        <v/>
      </c>
      <c r="AH166" s="75"/>
    </row>
    <row r="167" spans="2:34" ht="16.8" x14ac:dyDescent="0.3">
      <c r="C167" s="75"/>
      <c r="D167" s="75"/>
      <c r="E167" s="91"/>
      <c r="F167" s="75"/>
      <c r="G167" s="88"/>
      <c r="H167" s="75"/>
      <c r="I167" s="96"/>
      <c r="J167" s="93"/>
      <c r="K167" s="91"/>
      <c r="L167" s="79"/>
      <c r="M167" s="91"/>
      <c r="N167" s="91"/>
      <c r="O167" s="59"/>
      <c r="P167" s="91"/>
      <c r="Q167" s="91"/>
      <c r="R167" s="91"/>
      <c r="S167" s="79"/>
      <c r="T167" s="75"/>
      <c r="U167" s="75"/>
      <c r="V167" s="97"/>
      <c r="W167" s="93"/>
      <c r="X167" s="95"/>
      <c r="Y167" s="95"/>
      <c r="Z167" s="78"/>
      <c r="AA167" s="78"/>
      <c r="AB167" s="78"/>
      <c r="AC167" s="78"/>
      <c r="AD167" s="79"/>
      <c r="AE167" s="80" t="str">
        <f t="shared" ca="1" si="17"/>
        <v/>
      </c>
      <c r="AF167" s="80" t="str">
        <f t="shared" ca="1" si="18"/>
        <v/>
      </c>
      <c r="AG167" s="80" t="str">
        <f t="shared" ca="1" si="19"/>
        <v/>
      </c>
      <c r="AH167" s="75"/>
    </row>
    <row r="168" spans="2:34" ht="16.8" x14ac:dyDescent="0.3">
      <c r="C168" s="75"/>
      <c r="D168" s="75"/>
      <c r="E168" s="91"/>
      <c r="F168" s="75"/>
      <c r="G168" s="88"/>
      <c r="H168" s="75"/>
      <c r="I168" s="96"/>
      <c r="J168" s="93"/>
      <c r="K168" s="91"/>
      <c r="L168" s="79"/>
      <c r="M168" s="91"/>
      <c r="N168" s="91"/>
      <c r="O168" s="59"/>
      <c r="P168" s="91"/>
      <c r="Q168" s="91"/>
      <c r="R168" s="91"/>
      <c r="S168" s="79"/>
      <c r="T168" s="75"/>
      <c r="U168" s="75"/>
      <c r="V168" s="97"/>
      <c r="W168" s="93"/>
      <c r="X168" s="95"/>
      <c r="Y168" s="95"/>
      <c r="Z168" s="78"/>
      <c r="AA168" s="78"/>
      <c r="AB168" s="78"/>
      <c r="AC168" s="78"/>
      <c r="AD168" s="79"/>
      <c r="AE168" s="80" t="str">
        <f t="shared" ca="1" si="17"/>
        <v/>
      </c>
      <c r="AF168" s="80" t="str">
        <f t="shared" ca="1" si="18"/>
        <v/>
      </c>
      <c r="AG168" s="80" t="str">
        <f t="shared" ca="1" si="19"/>
        <v/>
      </c>
      <c r="AH168" s="75"/>
    </row>
    <row r="169" spans="2:34" ht="16.8" x14ac:dyDescent="0.3">
      <c r="C169" s="75"/>
      <c r="D169" s="75"/>
      <c r="E169" s="91"/>
      <c r="F169" s="75"/>
      <c r="G169" s="88"/>
      <c r="H169" s="75"/>
      <c r="I169" s="96"/>
      <c r="J169" s="93"/>
      <c r="K169" s="91"/>
      <c r="L169" s="79"/>
      <c r="M169" s="91"/>
      <c r="N169" s="91"/>
      <c r="O169" s="59"/>
      <c r="P169" s="91"/>
      <c r="Q169" s="91"/>
      <c r="R169" s="91"/>
      <c r="S169" s="79"/>
      <c r="T169" s="75"/>
      <c r="U169" s="75"/>
      <c r="V169" s="97"/>
      <c r="W169" s="93"/>
      <c r="X169" s="95"/>
      <c r="Y169" s="95"/>
      <c r="Z169" s="78"/>
      <c r="AA169" s="78"/>
      <c r="AB169" s="78"/>
      <c r="AC169" s="78"/>
      <c r="AD169" s="79"/>
      <c r="AE169" s="80" t="str">
        <f t="shared" ca="1" si="17"/>
        <v/>
      </c>
      <c r="AF169" s="80" t="str">
        <f t="shared" ca="1" si="18"/>
        <v/>
      </c>
      <c r="AG169" s="80" t="str">
        <f t="shared" ca="1" si="19"/>
        <v/>
      </c>
      <c r="AH169" s="75"/>
    </row>
    <row r="170" spans="2:34" ht="16.8" x14ac:dyDescent="0.3">
      <c r="C170" s="75"/>
      <c r="D170" s="75"/>
      <c r="E170" s="91"/>
      <c r="F170" s="75"/>
      <c r="G170" s="88"/>
      <c r="H170" s="75"/>
      <c r="I170" s="96"/>
      <c r="J170" s="93"/>
      <c r="K170" s="91"/>
      <c r="L170" s="79"/>
      <c r="M170" s="91"/>
      <c r="N170" s="91"/>
      <c r="O170" s="59"/>
      <c r="P170" s="91"/>
      <c r="Q170" s="91"/>
      <c r="R170" s="91"/>
      <c r="S170" s="79"/>
      <c r="T170" s="75"/>
      <c r="U170" s="75"/>
      <c r="V170" s="97"/>
      <c r="W170" s="93"/>
      <c r="X170" s="95"/>
      <c r="Y170" s="95"/>
      <c r="Z170" s="78"/>
      <c r="AA170" s="78"/>
      <c r="AB170" s="78"/>
      <c r="AC170" s="78"/>
      <c r="AD170" s="79"/>
      <c r="AE170" s="80" t="str">
        <f t="shared" ca="1" si="17"/>
        <v/>
      </c>
      <c r="AF170" s="80" t="str">
        <f t="shared" ca="1" si="18"/>
        <v/>
      </c>
      <c r="AG170" s="80" t="str">
        <f t="shared" ca="1" si="19"/>
        <v/>
      </c>
      <c r="AH170" s="75"/>
    </row>
    <row r="171" spans="2:34" ht="16.8" x14ac:dyDescent="0.3">
      <c r="C171" s="75"/>
      <c r="D171" s="75"/>
      <c r="E171" s="91"/>
      <c r="F171" s="75"/>
      <c r="G171" s="88"/>
      <c r="H171" s="75"/>
      <c r="I171" s="96"/>
      <c r="J171" s="93"/>
      <c r="K171" s="91"/>
      <c r="L171" s="79"/>
      <c r="M171" s="91"/>
      <c r="N171" s="91"/>
      <c r="O171" s="59"/>
      <c r="P171" s="91"/>
      <c r="Q171" s="91"/>
      <c r="R171" s="91"/>
      <c r="S171" s="79"/>
      <c r="T171" s="75"/>
      <c r="U171" s="75"/>
      <c r="V171" s="97"/>
      <c r="W171" s="93"/>
      <c r="X171" s="95"/>
      <c r="Y171" s="95"/>
      <c r="Z171" s="78"/>
      <c r="AA171" s="78"/>
      <c r="AB171" s="78"/>
      <c r="AC171" s="78"/>
      <c r="AD171" s="79"/>
      <c r="AE171" s="80" t="str">
        <f t="shared" ca="1" si="17"/>
        <v/>
      </c>
      <c r="AF171" s="80" t="str">
        <f t="shared" ca="1" si="18"/>
        <v/>
      </c>
      <c r="AG171" s="80" t="str">
        <f t="shared" ca="1" si="19"/>
        <v/>
      </c>
      <c r="AH171" s="75"/>
    </row>
    <row r="172" spans="2:34" ht="16.8" x14ac:dyDescent="0.3">
      <c r="C172" s="75"/>
      <c r="D172" s="75"/>
      <c r="E172" s="91"/>
      <c r="F172" s="75"/>
      <c r="G172" s="88"/>
      <c r="H172" s="75"/>
      <c r="I172" s="96"/>
      <c r="J172" s="93"/>
      <c r="K172" s="91"/>
      <c r="L172" s="79"/>
      <c r="M172" s="91"/>
      <c r="N172" s="91"/>
      <c r="O172" s="59"/>
      <c r="P172" s="91"/>
      <c r="Q172" s="91"/>
      <c r="R172" s="91"/>
      <c r="S172" s="79"/>
      <c r="T172" s="75"/>
      <c r="U172" s="75"/>
      <c r="V172" s="97"/>
      <c r="W172" s="93"/>
      <c r="X172" s="95"/>
      <c r="Y172" s="95"/>
      <c r="Z172" s="78"/>
      <c r="AA172" s="78"/>
      <c r="AB172" s="78"/>
      <c r="AC172" s="78"/>
      <c r="AD172" s="79"/>
      <c r="AE172" s="80" t="str">
        <f t="shared" ref="AE172:AE184" ca="1" si="20">IF(AND(INT(YEARFRAC(I172,TODAY()))&gt;=25,INT(YEARFRAC(I172,TODAY()))&lt;=35),INT(YEARFRAC(I172,TODAY())),"")</f>
        <v/>
      </c>
      <c r="AF172" s="80" t="str">
        <f t="shared" ref="AF172:AF184" ca="1" si="21">IF(AND(INT(YEARFRAC(I172,TODAY()))&gt;=36,INT(YEARFRAC(I172,TODAY()))&lt;=45),INT(YEARFRAC(I172,TODAY())),"")</f>
        <v/>
      </c>
      <c r="AG172" s="80" t="str">
        <f t="shared" ref="AG172:AG184" ca="1" si="22">IF(AND(INT(YEARFRAC(I172,TODAY()))&gt;=46,INT(YEARFRAC(I172,TODAY()))&lt;=50),INT(YEARFRAC(I172,TODAY())),"")</f>
        <v/>
      </c>
      <c r="AH172" s="75"/>
    </row>
    <row r="173" spans="2:34" ht="16.8" x14ac:dyDescent="0.3">
      <c r="C173" s="75"/>
      <c r="D173" s="75"/>
      <c r="E173" s="91"/>
      <c r="F173" s="75"/>
      <c r="G173" s="88"/>
      <c r="H173" s="75"/>
      <c r="I173" s="96"/>
      <c r="J173" s="93"/>
      <c r="K173" s="91"/>
      <c r="L173" s="79"/>
      <c r="M173" s="91"/>
      <c r="N173" s="91"/>
      <c r="O173" s="59"/>
      <c r="P173" s="91"/>
      <c r="Q173" s="91"/>
      <c r="R173" s="91"/>
      <c r="S173" s="79"/>
      <c r="T173" s="75"/>
      <c r="U173" s="75"/>
      <c r="V173" s="97"/>
      <c r="W173" s="93"/>
      <c r="X173" s="95"/>
      <c r="Y173" s="95"/>
      <c r="Z173" s="78"/>
      <c r="AA173" s="78"/>
      <c r="AB173" s="78"/>
      <c r="AC173" s="78"/>
      <c r="AD173" s="79"/>
      <c r="AE173" s="80" t="str">
        <f t="shared" ca="1" si="20"/>
        <v/>
      </c>
      <c r="AF173" s="80" t="str">
        <f t="shared" ca="1" si="21"/>
        <v/>
      </c>
      <c r="AG173" s="80" t="str">
        <f t="shared" ca="1" si="22"/>
        <v/>
      </c>
      <c r="AH173" s="75"/>
    </row>
    <row r="174" spans="2:34" ht="16.8" x14ac:dyDescent="0.3">
      <c r="C174" s="75"/>
      <c r="D174" s="75"/>
      <c r="E174" s="91"/>
      <c r="F174" s="75"/>
      <c r="G174" s="88"/>
      <c r="H174" s="75"/>
      <c r="I174" s="96"/>
      <c r="J174" s="93"/>
      <c r="K174" s="91"/>
      <c r="L174" s="79"/>
      <c r="M174" s="91"/>
      <c r="N174" s="91"/>
      <c r="O174" s="59"/>
      <c r="P174" s="91"/>
      <c r="Q174" s="91"/>
      <c r="R174" s="91"/>
      <c r="S174" s="79"/>
      <c r="T174" s="75"/>
      <c r="U174" s="75"/>
      <c r="V174" s="97"/>
      <c r="W174" s="93"/>
      <c r="X174" s="95"/>
      <c r="Y174" s="95"/>
      <c r="Z174" s="78"/>
      <c r="AA174" s="78"/>
      <c r="AB174" s="78"/>
      <c r="AC174" s="78"/>
      <c r="AD174" s="79"/>
      <c r="AE174" s="80" t="str">
        <f t="shared" ca="1" si="20"/>
        <v/>
      </c>
      <c r="AF174" s="80" t="str">
        <f t="shared" ca="1" si="21"/>
        <v/>
      </c>
      <c r="AG174" s="80" t="str">
        <f t="shared" ca="1" si="22"/>
        <v/>
      </c>
      <c r="AH174" s="75"/>
    </row>
    <row r="175" spans="2:34" ht="16.8" x14ac:dyDescent="0.3">
      <c r="C175" s="75"/>
      <c r="D175" s="75"/>
      <c r="E175" s="91"/>
      <c r="F175" s="75"/>
      <c r="G175" s="88"/>
      <c r="H175" s="75"/>
      <c r="I175" s="96"/>
      <c r="J175" s="93"/>
      <c r="K175" s="91"/>
      <c r="L175" s="79"/>
      <c r="M175" s="91"/>
      <c r="N175" s="91"/>
      <c r="O175" s="59"/>
      <c r="P175" s="91"/>
      <c r="Q175" s="91"/>
      <c r="R175" s="91"/>
      <c r="S175" s="79"/>
      <c r="T175" s="75"/>
      <c r="U175" s="75"/>
      <c r="V175" s="97"/>
      <c r="W175" s="93"/>
      <c r="X175" s="95"/>
      <c r="Y175" s="95"/>
      <c r="Z175" s="78"/>
      <c r="AA175" s="78"/>
      <c r="AB175" s="78"/>
      <c r="AC175" s="78"/>
      <c r="AD175" s="79"/>
      <c r="AE175" s="80" t="str">
        <f t="shared" ca="1" si="20"/>
        <v/>
      </c>
      <c r="AF175" s="80" t="str">
        <f t="shared" ca="1" si="21"/>
        <v/>
      </c>
      <c r="AG175" s="80" t="str">
        <f t="shared" ca="1" si="22"/>
        <v/>
      </c>
      <c r="AH175" s="75"/>
    </row>
    <row r="176" spans="2:34" ht="16.8" x14ac:dyDescent="0.3">
      <c r="C176" s="75"/>
      <c r="D176" s="75"/>
      <c r="E176" s="91"/>
      <c r="F176" s="75"/>
      <c r="G176" s="88"/>
      <c r="H176" s="75"/>
      <c r="I176" s="96"/>
      <c r="J176" s="93"/>
      <c r="K176" s="91"/>
      <c r="L176" s="79"/>
      <c r="M176" s="91"/>
      <c r="N176" s="91"/>
      <c r="O176" s="59"/>
      <c r="P176" s="91"/>
      <c r="Q176" s="91"/>
      <c r="R176" s="91"/>
      <c r="S176" s="79"/>
      <c r="T176" s="75"/>
      <c r="U176" s="75"/>
      <c r="V176" s="97"/>
      <c r="W176" s="93"/>
      <c r="X176" s="95"/>
      <c r="Y176" s="95"/>
      <c r="Z176" s="78"/>
      <c r="AA176" s="78"/>
      <c r="AB176" s="78"/>
      <c r="AC176" s="78"/>
      <c r="AD176" s="79"/>
      <c r="AE176" s="80" t="str">
        <f t="shared" ca="1" si="20"/>
        <v/>
      </c>
      <c r="AF176" s="80" t="str">
        <f t="shared" ca="1" si="21"/>
        <v/>
      </c>
      <c r="AG176" s="80" t="str">
        <f t="shared" ca="1" si="22"/>
        <v/>
      </c>
      <c r="AH176" s="75"/>
    </row>
    <row r="177" spans="3:34" ht="16.8" x14ac:dyDescent="0.3">
      <c r="C177" s="75"/>
      <c r="D177" s="75"/>
      <c r="E177" s="91"/>
      <c r="F177" s="75"/>
      <c r="G177" s="88"/>
      <c r="H177" s="75"/>
      <c r="I177" s="96"/>
      <c r="J177" s="93"/>
      <c r="K177" s="91"/>
      <c r="L177" s="79"/>
      <c r="M177" s="91"/>
      <c r="N177" s="91"/>
      <c r="O177" s="59"/>
      <c r="P177" s="91"/>
      <c r="Q177" s="91"/>
      <c r="R177" s="91"/>
      <c r="S177" s="79"/>
      <c r="T177" s="91"/>
      <c r="U177" s="75"/>
      <c r="V177" s="97"/>
      <c r="W177" s="93"/>
      <c r="X177" s="95"/>
      <c r="Y177" s="95"/>
      <c r="Z177" s="78"/>
      <c r="AA177" s="78"/>
      <c r="AB177" s="78"/>
      <c r="AC177" s="78"/>
      <c r="AD177" s="79"/>
      <c r="AE177" s="80" t="str">
        <f t="shared" ca="1" si="20"/>
        <v/>
      </c>
      <c r="AF177" s="80" t="str">
        <f t="shared" ca="1" si="21"/>
        <v/>
      </c>
      <c r="AG177" s="80" t="str">
        <f t="shared" ca="1" si="22"/>
        <v/>
      </c>
      <c r="AH177" s="75"/>
    </row>
    <row r="178" spans="3:34" ht="16.8" x14ac:dyDescent="0.3">
      <c r="C178" s="75"/>
      <c r="D178" s="75"/>
      <c r="E178" s="91"/>
      <c r="F178" s="75"/>
      <c r="G178" s="88"/>
      <c r="H178" s="75"/>
      <c r="I178" s="96"/>
      <c r="J178" s="93"/>
      <c r="K178" s="91"/>
      <c r="L178" s="79"/>
      <c r="M178" s="91"/>
      <c r="N178" s="91"/>
      <c r="O178" s="59"/>
      <c r="P178" s="91"/>
      <c r="Q178" s="91"/>
      <c r="R178" s="91"/>
      <c r="S178" s="79"/>
      <c r="T178" s="91"/>
      <c r="U178" s="75"/>
      <c r="V178" s="97"/>
      <c r="W178" s="93"/>
      <c r="X178" s="95"/>
      <c r="Y178" s="95"/>
      <c r="Z178" s="78"/>
      <c r="AA178" s="78"/>
      <c r="AB178" s="78"/>
      <c r="AC178" s="78"/>
      <c r="AD178" s="79"/>
      <c r="AE178" s="80" t="str">
        <f t="shared" ca="1" si="20"/>
        <v/>
      </c>
      <c r="AF178" s="80" t="str">
        <f t="shared" ca="1" si="21"/>
        <v/>
      </c>
      <c r="AG178" s="80" t="str">
        <f t="shared" ca="1" si="22"/>
        <v/>
      </c>
      <c r="AH178" s="75"/>
    </row>
    <row r="179" spans="3:34" ht="16.8" x14ac:dyDescent="0.3">
      <c r="C179" s="75"/>
      <c r="D179" s="75"/>
      <c r="E179" s="91"/>
      <c r="F179" s="75"/>
      <c r="G179" s="88"/>
      <c r="H179" s="75"/>
      <c r="I179" s="96"/>
      <c r="J179" s="93"/>
      <c r="K179" s="91"/>
      <c r="L179" s="79"/>
      <c r="M179" s="91"/>
      <c r="N179" s="91"/>
      <c r="O179" s="59"/>
      <c r="P179" s="91"/>
      <c r="Q179" s="91"/>
      <c r="R179" s="91"/>
      <c r="S179" s="79"/>
      <c r="T179" s="91"/>
      <c r="U179" s="75"/>
      <c r="V179" s="97"/>
      <c r="W179" s="93"/>
      <c r="X179" s="95"/>
      <c r="Y179" s="95"/>
      <c r="Z179" s="78"/>
      <c r="AA179" s="78"/>
      <c r="AB179" s="78"/>
      <c r="AC179" s="78"/>
      <c r="AD179" s="79"/>
      <c r="AE179" s="80" t="str">
        <f t="shared" ca="1" si="20"/>
        <v/>
      </c>
      <c r="AF179" s="80" t="str">
        <f t="shared" ca="1" si="21"/>
        <v/>
      </c>
      <c r="AG179" s="80" t="str">
        <f t="shared" ca="1" si="22"/>
        <v/>
      </c>
      <c r="AH179" s="75"/>
    </row>
    <row r="180" spans="3:34" ht="16.8" x14ac:dyDescent="0.3">
      <c r="C180" s="75"/>
      <c r="D180" s="75"/>
      <c r="E180" s="91"/>
      <c r="F180" s="75"/>
      <c r="G180" s="88"/>
      <c r="H180" s="75"/>
      <c r="I180" s="96"/>
      <c r="J180" s="93"/>
      <c r="K180" s="91"/>
      <c r="L180" s="79"/>
      <c r="M180" s="91"/>
      <c r="N180" s="91"/>
      <c r="O180" s="59"/>
      <c r="P180" s="91"/>
      <c r="Q180" s="91"/>
      <c r="R180" s="91"/>
      <c r="S180" s="79"/>
      <c r="T180" s="91"/>
      <c r="U180" s="75"/>
      <c r="V180" s="97"/>
      <c r="W180" s="93"/>
      <c r="X180" s="95"/>
      <c r="Y180" s="95"/>
      <c r="Z180" s="78"/>
      <c r="AA180" s="78"/>
      <c r="AB180" s="78"/>
      <c r="AC180" s="78"/>
      <c r="AD180" s="79"/>
      <c r="AE180" s="80" t="str">
        <f t="shared" ca="1" si="20"/>
        <v/>
      </c>
      <c r="AF180" s="80" t="str">
        <f t="shared" ca="1" si="21"/>
        <v/>
      </c>
      <c r="AG180" s="80" t="str">
        <f t="shared" ca="1" si="22"/>
        <v/>
      </c>
      <c r="AH180" s="75"/>
    </row>
    <row r="181" spans="3:34" ht="16.8" x14ac:dyDescent="0.3">
      <c r="C181" s="75"/>
      <c r="D181" s="75"/>
      <c r="E181" s="91"/>
      <c r="F181" s="75"/>
      <c r="G181" s="88"/>
      <c r="H181" s="75"/>
      <c r="I181" s="96"/>
      <c r="J181" s="93"/>
      <c r="K181" s="91"/>
      <c r="L181" s="79"/>
      <c r="M181" s="91"/>
      <c r="N181" s="91"/>
      <c r="O181" s="59"/>
      <c r="P181" s="91"/>
      <c r="Q181" s="91"/>
      <c r="R181" s="91"/>
      <c r="S181" s="79"/>
      <c r="T181" s="91"/>
      <c r="U181" s="75"/>
      <c r="V181" s="97"/>
      <c r="W181" s="93"/>
      <c r="X181" s="95"/>
      <c r="Y181" s="95"/>
      <c r="Z181" s="78"/>
      <c r="AA181" s="78"/>
      <c r="AB181" s="78"/>
      <c r="AC181" s="78"/>
      <c r="AD181" s="79"/>
      <c r="AE181" s="80" t="str">
        <f t="shared" ca="1" si="20"/>
        <v/>
      </c>
      <c r="AF181" s="80" t="str">
        <f t="shared" ca="1" si="21"/>
        <v/>
      </c>
      <c r="AG181" s="80" t="str">
        <f t="shared" ca="1" si="22"/>
        <v/>
      </c>
      <c r="AH181" s="75"/>
    </row>
    <row r="182" spans="3:34" ht="16.8" x14ac:dyDescent="0.3">
      <c r="C182" s="75"/>
      <c r="D182" s="75"/>
      <c r="E182" s="91"/>
      <c r="F182" s="75"/>
      <c r="G182" s="88"/>
      <c r="H182" s="75"/>
      <c r="I182" s="96"/>
      <c r="J182" s="93"/>
      <c r="K182" s="91"/>
      <c r="L182" s="79"/>
      <c r="M182" s="91"/>
      <c r="N182" s="91"/>
      <c r="O182" s="59"/>
      <c r="P182" s="91"/>
      <c r="Q182" s="91"/>
      <c r="R182" s="91"/>
      <c r="S182" s="79"/>
      <c r="T182" s="91"/>
      <c r="U182" s="75"/>
      <c r="V182" s="97"/>
      <c r="W182" s="93"/>
      <c r="X182" s="95"/>
      <c r="Y182" s="95"/>
      <c r="Z182" s="78"/>
      <c r="AA182" s="78"/>
      <c r="AB182" s="78"/>
      <c r="AC182" s="78"/>
      <c r="AD182" s="79"/>
      <c r="AE182" s="80" t="str">
        <f t="shared" ca="1" si="20"/>
        <v/>
      </c>
      <c r="AF182" s="80" t="str">
        <f t="shared" ca="1" si="21"/>
        <v/>
      </c>
      <c r="AG182" s="80" t="str">
        <f t="shared" ca="1" si="22"/>
        <v/>
      </c>
      <c r="AH182" s="75"/>
    </row>
    <row r="183" spans="3:34" ht="16.8" x14ac:dyDescent="0.3">
      <c r="C183" s="91"/>
      <c r="D183" s="91"/>
      <c r="E183" s="91"/>
      <c r="F183" s="75"/>
      <c r="G183" s="88"/>
      <c r="H183" s="75"/>
      <c r="I183" s="96"/>
      <c r="J183" s="93"/>
      <c r="K183" s="91"/>
      <c r="L183" s="79"/>
      <c r="M183" s="91"/>
      <c r="N183" s="91"/>
      <c r="O183" s="59"/>
      <c r="P183" s="91"/>
      <c r="Q183" s="91"/>
      <c r="R183" s="91"/>
      <c r="S183" s="79"/>
      <c r="T183" s="91"/>
      <c r="U183" s="91"/>
      <c r="V183" s="91"/>
      <c r="W183" s="93"/>
      <c r="X183" s="91"/>
      <c r="Y183" s="91"/>
      <c r="Z183" s="78"/>
      <c r="AA183" s="78"/>
      <c r="AB183" s="78"/>
      <c r="AC183" s="78"/>
      <c r="AD183" s="79"/>
      <c r="AE183" s="80" t="str">
        <f t="shared" ca="1" si="20"/>
        <v/>
      </c>
      <c r="AF183" s="80" t="str">
        <f t="shared" ca="1" si="21"/>
        <v/>
      </c>
      <c r="AG183" s="80" t="str">
        <f t="shared" ca="1" si="22"/>
        <v/>
      </c>
      <c r="AH183" s="75"/>
    </row>
    <row r="184" spans="3:34" ht="16.8" x14ac:dyDescent="0.3">
      <c r="C184" s="91"/>
      <c r="D184" s="91"/>
      <c r="E184" s="91"/>
      <c r="F184" s="75"/>
      <c r="G184" s="88"/>
      <c r="H184" s="75"/>
      <c r="I184" s="96"/>
      <c r="J184" s="93"/>
      <c r="K184" s="91"/>
      <c r="L184" s="79"/>
      <c r="M184" s="91"/>
      <c r="N184" s="91"/>
      <c r="O184" s="59"/>
      <c r="P184" s="91"/>
      <c r="Q184" s="91"/>
      <c r="R184" s="91"/>
      <c r="S184" s="79"/>
      <c r="T184" s="91"/>
      <c r="U184" s="91"/>
      <c r="V184" s="91"/>
      <c r="W184" s="93"/>
      <c r="X184" s="91"/>
      <c r="Y184" s="91"/>
      <c r="Z184" s="78"/>
      <c r="AA184" s="78"/>
      <c r="AB184" s="78"/>
      <c r="AC184" s="78"/>
      <c r="AD184" s="79"/>
      <c r="AE184" s="80" t="str">
        <f t="shared" ca="1" si="20"/>
        <v/>
      </c>
      <c r="AF184" s="80" t="str">
        <f t="shared" ca="1" si="21"/>
        <v/>
      </c>
      <c r="AG184" s="80" t="str">
        <f t="shared" ca="1" si="22"/>
        <v/>
      </c>
      <c r="AH184" s="75"/>
    </row>
    <row r="185" spans="3:34" ht="16.8" x14ac:dyDescent="0.3">
      <c r="G185" s="88"/>
      <c r="O185" s="59"/>
      <c r="Z185" s="78"/>
      <c r="AA185" s="78"/>
      <c r="AB185" s="78"/>
      <c r="AC185" s="78"/>
      <c r="AE185" s="80" t="str">
        <f t="shared" ref="AE185:AE204" ca="1" si="23">IF(AND(INT(YEARFRAC(I185,TODAY()))&gt;=25,INT(YEARFRAC(I185,TODAY()))&lt;=35),INT(YEARFRAC(I185,TODAY())),"")</f>
        <v/>
      </c>
      <c r="AF185" s="80" t="str">
        <f t="shared" ref="AF185:AF204" ca="1" si="24">IF(AND(INT(YEARFRAC(I185,TODAY()))&gt;=36,INT(YEARFRAC(I185,TODAY()))&lt;=45),INT(YEARFRAC(I185,TODAY())),"")</f>
        <v/>
      </c>
      <c r="AG185" s="80" t="str">
        <f t="shared" ref="AG185:AG204" ca="1" si="25">IF(AND(INT(YEARFRAC(I185,TODAY()))&gt;=46,INT(YEARFRAC(I185,TODAY()))&lt;=50),INT(YEARFRAC(I185,TODAY())),"")</f>
        <v/>
      </c>
    </row>
    <row r="186" spans="3:34" ht="16.8" x14ac:dyDescent="0.3">
      <c r="G186" s="88"/>
      <c r="O186" s="59"/>
      <c r="Z186" s="78"/>
      <c r="AA186" s="78"/>
      <c r="AB186" s="78"/>
      <c r="AC186" s="78"/>
      <c r="AE186" s="80" t="str">
        <f t="shared" ca="1" si="23"/>
        <v/>
      </c>
      <c r="AF186" s="80" t="str">
        <f t="shared" ca="1" si="24"/>
        <v/>
      </c>
      <c r="AG186" s="80" t="str">
        <f t="shared" ca="1" si="25"/>
        <v/>
      </c>
    </row>
    <row r="187" spans="3:34" ht="16.8" x14ac:dyDescent="0.3">
      <c r="G187" s="88"/>
      <c r="O187" s="59"/>
      <c r="Z187" s="78"/>
      <c r="AA187" s="78"/>
      <c r="AB187" s="78"/>
      <c r="AC187" s="78"/>
      <c r="AE187" s="80" t="str">
        <f t="shared" ca="1" si="23"/>
        <v/>
      </c>
      <c r="AF187" s="80" t="str">
        <f t="shared" ca="1" si="24"/>
        <v/>
      </c>
      <c r="AG187" s="80" t="str">
        <f t="shared" ca="1" si="25"/>
        <v/>
      </c>
    </row>
    <row r="188" spans="3:34" ht="16.8" x14ac:dyDescent="0.3">
      <c r="G188" s="88"/>
      <c r="O188" s="59"/>
      <c r="Z188" s="78"/>
      <c r="AA188" s="78"/>
      <c r="AB188" s="78"/>
      <c r="AC188" s="78"/>
      <c r="AE188" s="80" t="str">
        <f t="shared" ca="1" si="23"/>
        <v/>
      </c>
      <c r="AF188" s="80" t="str">
        <f t="shared" ca="1" si="24"/>
        <v/>
      </c>
      <c r="AG188" s="80" t="str">
        <f t="shared" ca="1" si="25"/>
        <v/>
      </c>
    </row>
    <row r="189" spans="3:34" ht="16.8" x14ac:dyDescent="0.3">
      <c r="G189" s="88"/>
      <c r="O189" s="59"/>
      <c r="Z189" s="78"/>
      <c r="AA189" s="78"/>
      <c r="AB189" s="78"/>
      <c r="AC189" s="78"/>
      <c r="AE189" s="80" t="str">
        <f t="shared" ca="1" si="23"/>
        <v/>
      </c>
      <c r="AF189" s="80" t="str">
        <f t="shared" ca="1" si="24"/>
        <v/>
      </c>
      <c r="AG189" s="80" t="str">
        <f t="shared" ca="1" si="25"/>
        <v/>
      </c>
    </row>
    <row r="190" spans="3:34" ht="16.8" x14ac:dyDescent="0.3">
      <c r="G190" s="88"/>
      <c r="O190" s="59"/>
      <c r="Z190" s="78"/>
      <c r="AA190" s="78"/>
      <c r="AB190" s="78"/>
      <c r="AC190" s="78"/>
      <c r="AE190" s="80" t="str">
        <f t="shared" ca="1" si="23"/>
        <v/>
      </c>
      <c r="AF190" s="80" t="str">
        <f t="shared" ca="1" si="24"/>
        <v/>
      </c>
      <c r="AG190" s="80" t="str">
        <f t="shared" ca="1" si="25"/>
        <v/>
      </c>
    </row>
    <row r="191" spans="3:34" ht="16.8" x14ac:dyDescent="0.3">
      <c r="G191" s="88"/>
      <c r="O191" s="59"/>
      <c r="Z191" s="78"/>
      <c r="AA191" s="78"/>
      <c r="AB191" s="78"/>
      <c r="AC191" s="78"/>
      <c r="AE191" s="80" t="str">
        <f t="shared" ca="1" si="23"/>
        <v/>
      </c>
      <c r="AF191" s="80" t="str">
        <f t="shared" ca="1" si="24"/>
        <v/>
      </c>
      <c r="AG191" s="80" t="str">
        <f t="shared" ca="1" si="25"/>
        <v/>
      </c>
    </row>
    <row r="192" spans="3:34" ht="16.8" x14ac:dyDescent="0.3">
      <c r="G192" s="88"/>
      <c r="O192" s="59"/>
      <c r="Z192" s="78"/>
      <c r="AA192" s="78"/>
      <c r="AB192" s="78"/>
      <c r="AC192" s="78"/>
      <c r="AE192" s="80" t="str">
        <f t="shared" ca="1" si="23"/>
        <v/>
      </c>
      <c r="AF192" s="80" t="str">
        <f t="shared" ca="1" si="24"/>
        <v/>
      </c>
      <c r="AG192" s="80" t="str">
        <f t="shared" ca="1" si="25"/>
        <v/>
      </c>
    </row>
    <row r="193" spans="7:33" ht="16.8" x14ac:dyDescent="0.3">
      <c r="G193" s="88"/>
      <c r="O193" s="59"/>
      <c r="Z193" s="78"/>
      <c r="AA193" s="78"/>
      <c r="AB193" s="78"/>
      <c r="AC193" s="78"/>
      <c r="AE193" s="80" t="str">
        <f t="shared" ca="1" si="23"/>
        <v/>
      </c>
      <c r="AF193" s="80" t="str">
        <f t="shared" ca="1" si="24"/>
        <v/>
      </c>
      <c r="AG193" s="80" t="str">
        <f t="shared" ca="1" si="25"/>
        <v/>
      </c>
    </row>
    <row r="194" spans="7:33" ht="16.8" x14ac:dyDescent="0.3">
      <c r="G194" s="88"/>
      <c r="O194" s="59"/>
      <c r="Z194" s="78"/>
      <c r="AA194" s="78"/>
      <c r="AB194" s="78"/>
      <c r="AC194" s="78"/>
      <c r="AE194" s="80" t="str">
        <f t="shared" ca="1" si="23"/>
        <v/>
      </c>
      <c r="AF194" s="80" t="str">
        <f t="shared" ca="1" si="24"/>
        <v/>
      </c>
      <c r="AG194" s="80" t="str">
        <f t="shared" ca="1" si="25"/>
        <v/>
      </c>
    </row>
    <row r="195" spans="7:33" ht="16.8" x14ac:dyDescent="0.3">
      <c r="G195" s="88"/>
      <c r="O195" s="59"/>
      <c r="Z195" s="78"/>
      <c r="AA195" s="78"/>
      <c r="AB195" s="78"/>
      <c r="AC195" s="78"/>
      <c r="AE195" s="80" t="str">
        <f t="shared" ca="1" si="23"/>
        <v/>
      </c>
      <c r="AF195" s="80" t="str">
        <f t="shared" ca="1" si="24"/>
        <v/>
      </c>
      <c r="AG195" s="80" t="str">
        <f t="shared" ca="1" si="25"/>
        <v/>
      </c>
    </row>
    <row r="196" spans="7:33" ht="16.8" x14ac:dyDescent="0.3">
      <c r="G196" s="88"/>
      <c r="O196" s="59"/>
      <c r="Z196" s="78"/>
      <c r="AA196" s="78"/>
      <c r="AB196" s="78"/>
      <c r="AC196" s="78"/>
      <c r="AE196" s="80" t="str">
        <f t="shared" ca="1" si="23"/>
        <v/>
      </c>
      <c r="AF196" s="80" t="str">
        <f t="shared" ca="1" si="24"/>
        <v/>
      </c>
      <c r="AG196" s="80" t="str">
        <f t="shared" ca="1" si="25"/>
        <v/>
      </c>
    </row>
    <row r="197" spans="7:33" ht="16.8" x14ac:dyDescent="0.3">
      <c r="G197" s="88"/>
      <c r="O197" s="59"/>
      <c r="Z197" s="78"/>
      <c r="AA197" s="78"/>
      <c r="AB197" s="78"/>
      <c r="AC197" s="78"/>
      <c r="AE197" s="80" t="str">
        <f t="shared" ca="1" si="23"/>
        <v/>
      </c>
      <c r="AF197" s="80" t="str">
        <f t="shared" ca="1" si="24"/>
        <v/>
      </c>
      <c r="AG197" s="80" t="str">
        <f t="shared" ca="1" si="25"/>
        <v/>
      </c>
    </row>
    <row r="198" spans="7:33" ht="16.8" x14ac:dyDescent="0.3">
      <c r="G198" s="88"/>
      <c r="O198" s="59"/>
      <c r="Z198" s="78"/>
      <c r="AA198" s="78"/>
      <c r="AB198" s="78"/>
      <c r="AC198" s="78"/>
      <c r="AE198" s="80" t="str">
        <f t="shared" ca="1" si="23"/>
        <v/>
      </c>
      <c r="AF198" s="80" t="str">
        <f t="shared" ca="1" si="24"/>
        <v/>
      </c>
      <c r="AG198" s="80" t="str">
        <f t="shared" ca="1" si="25"/>
        <v/>
      </c>
    </row>
    <row r="199" spans="7:33" ht="16.8" x14ac:dyDescent="0.3">
      <c r="G199" s="88"/>
      <c r="O199" s="59"/>
      <c r="Z199" s="78"/>
      <c r="AA199" s="78"/>
      <c r="AB199" s="78"/>
      <c r="AC199" s="78"/>
      <c r="AE199" s="80" t="str">
        <f t="shared" ca="1" si="23"/>
        <v/>
      </c>
      <c r="AF199" s="80" t="str">
        <f t="shared" ca="1" si="24"/>
        <v/>
      </c>
      <c r="AG199" s="80" t="str">
        <f t="shared" ca="1" si="25"/>
        <v/>
      </c>
    </row>
    <row r="200" spans="7:33" ht="16.8" x14ac:dyDescent="0.3">
      <c r="G200" s="88"/>
      <c r="O200" s="59"/>
      <c r="Z200" s="78"/>
      <c r="AA200" s="78"/>
      <c r="AB200" s="78"/>
      <c r="AC200" s="78"/>
      <c r="AE200" s="80" t="str">
        <f t="shared" ca="1" si="23"/>
        <v/>
      </c>
      <c r="AF200" s="80" t="str">
        <f t="shared" ca="1" si="24"/>
        <v/>
      </c>
      <c r="AG200" s="80" t="str">
        <f t="shared" ca="1" si="25"/>
        <v/>
      </c>
    </row>
    <row r="201" spans="7:33" ht="16.8" x14ac:dyDescent="0.3">
      <c r="G201" s="88"/>
      <c r="O201" s="59"/>
      <c r="Z201" s="78"/>
      <c r="AA201" s="78"/>
      <c r="AB201" s="78"/>
      <c r="AC201" s="78"/>
      <c r="AE201" s="80" t="str">
        <f t="shared" ca="1" si="23"/>
        <v/>
      </c>
      <c r="AF201" s="80" t="str">
        <f t="shared" ca="1" si="24"/>
        <v/>
      </c>
      <c r="AG201" s="80" t="str">
        <f t="shared" ca="1" si="25"/>
        <v/>
      </c>
    </row>
    <row r="202" spans="7:33" ht="16.8" x14ac:dyDescent="0.3">
      <c r="G202" s="88"/>
      <c r="O202" s="59"/>
      <c r="Z202" s="78"/>
      <c r="AA202" s="78"/>
      <c r="AB202" s="78"/>
      <c r="AC202" s="78"/>
      <c r="AE202" s="80" t="str">
        <f t="shared" ca="1" si="23"/>
        <v/>
      </c>
      <c r="AF202" s="80" t="str">
        <f t="shared" ca="1" si="24"/>
        <v/>
      </c>
      <c r="AG202" s="80" t="str">
        <f t="shared" ca="1" si="25"/>
        <v/>
      </c>
    </row>
    <row r="203" spans="7:33" ht="16.8" x14ac:dyDescent="0.3">
      <c r="G203" s="88"/>
      <c r="O203" s="59"/>
      <c r="Z203" s="78"/>
      <c r="AA203" s="78"/>
      <c r="AB203" s="78"/>
      <c r="AC203" s="78"/>
      <c r="AE203" s="80" t="str">
        <f t="shared" ca="1" si="23"/>
        <v/>
      </c>
      <c r="AF203" s="80" t="str">
        <f t="shared" ca="1" si="24"/>
        <v/>
      </c>
      <c r="AG203" s="80" t="str">
        <f t="shared" ca="1" si="25"/>
        <v/>
      </c>
    </row>
    <row r="204" spans="7:33" ht="16.8" x14ac:dyDescent="0.3">
      <c r="G204" s="88"/>
      <c r="O204" s="59"/>
      <c r="Z204" s="78"/>
      <c r="AA204" s="78"/>
      <c r="AB204" s="78"/>
      <c r="AC204" s="78"/>
      <c r="AE204" s="80" t="str">
        <f t="shared" ca="1" si="23"/>
        <v/>
      </c>
      <c r="AF204" s="80" t="str">
        <f t="shared" ca="1" si="24"/>
        <v/>
      </c>
      <c r="AG204" s="80" t="str">
        <f t="shared" ca="1" si="25"/>
        <v/>
      </c>
    </row>
    <row r="205" spans="7:33" ht="16.8" x14ac:dyDescent="0.3">
      <c r="G205" s="88"/>
      <c r="O205" s="59"/>
      <c r="Z205" s="78"/>
      <c r="AA205" s="78"/>
      <c r="AB205" s="78"/>
      <c r="AC205" s="78"/>
      <c r="AE205" s="80" t="str">
        <f t="shared" ref="AE205:AE268" ca="1" si="26">IF(AND(INT(YEARFRAC(I205,TODAY()))&gt;=25,INT(YEARFRAC(I205,TODAY()))&lt;=35),INT(YEARFRAC(I205,TODAY())),"")</f>
        <v/>
      </c>
      <c r="AF205" s="80" t="str">
        <f t="shared" ref="AF205:AF268" ca="1" si="27">IF(AND(INT(YEARFRAC(I205,TODAY()))&gt;=36,INT(YEARFRAC(I205,TODAY()))&lt;=45),INT(YEARFRAC(I205,TODAY())),"")</f>
        <v/>
      </c>
      <c r="AG205" s="80" t="str">
        <f t="shared" ref="AG205:AG268" ca="1" si="28">IF(AND(INT(YEARFRAC(I205,TODAY()))&gt;=46,INT(YEARFRAC(I205,TODAY()))&lt;=50),INT(YEARFRAC(I205,TODAY())),"")</f>
        <v/>
      </c>
    </row>
    <row r="206" spans="7:33" ht="16.8" x14ac:dyDescent="0.3">
      <c r="G206" s="88"/>
      <c r="O206" s="59"/>
      <c r="Z206" s="78"/>
      <c r="AA206" s="78"/>
      <c r="AB206" s="78"/>
      <c r="AC206" s="78"/>
      <c r="AE206" s="80" t="str">
        <f t="shared" ca="1" si="26"/>
        <v/>
      </c>
      <c r="AF206" s="80" t="str">
        <f t="shared" ca="1" si="27"/>
        <v/>
      </c>
      <c r="AG206" s="80" t="str">
        <f t="shared" ca="1" si="28"/>
        <v/>
      </c>
    </row>
    <row r="207" spans="7:33" ht="16.8" x14ac:dyDescent="0.3">
      <c r="G207" s="88"/>
      <c r="O207" s="59"/>
      <c r="Z207" s="78"/>
      <c r="AA207" s="78"/>
      <c r="AB207" s="78"/>
      <c r="AC207" s="78"/>
      <c r="AE207" s="80" t="str">
        <f t="shared" ca="1" si="26"/>
        <v/>
      </c>
      <c r="AF207" s="80" t="str">
        <f t="shared" ca="1" si="27"/>
        <v/>
      </c>
      <c r="AG207" s="80" t="str">
        <f t="shared" ca="1" si="28"/>
        <v/>
      </c>
    </row>
    <row r="208" spans="7:33" ht="16.8" x14ac:dyDescent="0.3">
      <c r="G208" s="88"/>
      <c r="O208" s="59"/>
      <c r="Z208" s="78"/>
      <c r="AA208" s="78"/>
      <c r="AB208" s="78"/>
      <c r="AC208" s="78"/>
      <c r="AE208" s="80" t="str">
        <f t="shared" ca="1" si="26"/>
        <v/>
      </c>
      <c r="AF208" s="80" t="str">
        <f t="shared" ca="1" si="27"/>
        <v/>
      </c>
      <c r="AG208" s="80" t="str">
        <f t="shared" ca="1" si="28"/>
        <v/>
      </c>
    </row>
    <row r="209" spans="7:33" ht="16.8" x14ac:dyDescent="0.3">
      <c r="G209" s="88"/>
      <c r="O209" s="59"/>
      <c r="Z209" s="78"/>
      <c r="AA209" s="78"/>
      <c r="AB209" s="78"/>
      <c r="AC209" s="78"/>
      <c r="AE209" s="80" t="str">
        <f t="shared" ca="1" si="26"/>
        <v/>
      </c>
      <c r="AF209" s="80" t="str">
        <f t="shared" ca="1" si="27"/>
        <v/>
      </c>
      <c r="AG209" s="80" t="str">
        <f t="shared" ca="1" si="28"/>
        <v/>
      </c>
    </row>
    <row r="210" spans="7:33" ht="16.8" x14ac:dyDescent="0.3">
      <c r="G210" s="88"/>
      <c r="O210" s="59"/>
      <c r="Z210" s="78"/>
      <c r="AA210" s="78"/>
      <c r="AB210" s="78"/>
      <c r="AC210" s="78"/>
      <c r="AE210" s="80" t="str">
        <f t="shared" ca="1" si="26"/>
        <v/>
      </c>
      <c r="AF210" s="80" t="str">
        <f t="shared" ca="1" si="27"/>
        <v/>
      </c>
      <c r="AG210" s="80" t="str">
        <f t="shared" ca="1" si="28"/>
        <v/>
      </c>
    </row>
    <row r="211" spans="7:33" ht="16.8" x14ac:dyDescent="0.3">
      <c r="G211" s="88"/>
      <c r="O211" s="59"/>
      <c r="Z211" s="78"/>
      <c r="AA211" s="78"/>
      <c r="AB211" s="78"/>
      <c r="AC211" s="78"/>
      <c r="AE211" s="80" t="str">
        <f t="shared" ca="1" si="26"/>
        <v/>
      </c>
      <c r="AF211" s="80" t="str">
        <f t="shared" ca="1" si="27"/>
        <v/>
      </c>
      <c r="AG211" s="80" t="str">
        <f t="shared" ca="1" si="28"/>
        <v/>
      </c>
    </row>
    <row r="212" spans="7:33" ht="16.8" x14ac:dyDescent="0.3">
      <c r="G212" s="88"/>
      <c r="O212" s="59"/>
      <c r="Z212" s="78"/>
      <c r="AA212" s="78"/>
      <c r="AB212" s="78"/>
      <c r="AC212" s="78"/>
      <c r="AE212" s="80" t="str">
        <f t="shared" ca="1" si="26"/>
        <v/>
      </c>
      <c r="AF212" s="80" t="str">
        <f t="shared" ca="1" si="27"/>
        <v/>
      </c>
      <c r="AG212" s="80" t="str">
        <f t="shared" ca="1" si="28"/>
        <v/>
      </c>
    </row>
    <row r="213" spans="7:33" ht="16.8" x14ac:dyDescent="0.3">
      <c r="G213" s="88"/>
      <c r="O213" s="59"/>
      <c r="Z213" s="78"/>
      <c r="AA213" s="78"/>
      <c r="AB213" s="78"/>
      <c r="AC213" s="78"/>
      <c r="AE213" s="80" t="str">
        <f t="shared" ca="1" si="26"/>
        <v/>
      </c>
      <c r="AF213" s="80" t="str">
        <f t="shared" ca="1" si="27"/>
        <v/>
      </c>
      <c r="AG213" s="80" t="str">
        <f t="shared" ca="1" si="28"/>
        <v/>
      </c>
    </row>
    <row r="214" spans="7:33" ht="16.8" x14ac:dyDescent="0.3">
      <c r="G214" s="88"/>
      <c r="O214" s="59"/>
      <c r="Z214" s="78"/>
      <c r="AA214" s="78"/>
      <c r="AB214" s="78"/>
      <c r="AC214" s="78"/>
      <c r="AE214" s="80" t="str">
        <f t="shared" ca="1" si="26"/>
        <v/>
      </c>
      <c r="AF214" s="80" t="str">
        <f t="shared" ca="1" si="27"/>
        <v/>
      </c>
      <c r="AG214" s="80" t="str">
        <f t="shared" ca="1" si="28"/>
        <v/>
      </c>
    </row>
    <row r="215" spans="7:33" ht="16.8" x14ac:dyDescent="0.3">
      <c r="G215" s="88"/>
      <c r="O215" s="59"/>
      <c r="Z215" s="78"/>
      <c r="AA215" s="78"/>
      <c r="AB215" s="78"/>
      <c r="AC215" s="78"/>
      <c r="AE215" s="80" t="str">
        <f t="shared" ca="1" si="26"/>
        <v/>
      </c>
      <c r="AF215" s="80" t="str">
        <f t="shared" ca="1" si="27"/>
        <v/>
      </c>
      <c r="AG215" s="80" t="str">
        <f t="shared" ca="1" si="28"/>
        <v/>
      </c>
    </row>
    <row r="216" spans="7:33" ht="16.8" x14ac:dyDescent="0.3">
      <c r="G216" s="88"/>
      <c r="O216" s="59"/>
      <c r="Z216" s="78"/>
      <c r="AA216" s="78"/>
      <c r="AB216" s="78"/>
      <c r="AC216" s="78"/>
      <c r="AE216" s="80" t="str">
        <f t="shared" ca="1" si="26"/>
        <v/>
      </c>
      <c r="AF216" s="80" t="str">
        <f t="shared" ca="1" si="27"/>
        <v/>
      </c>
      <c r="AG216" s="80" t="str">
        <f t="shared" ca="1" si="28"/>
        <v/>
      </c>
    </row>
    <row r="217" spans="7:33" ht="16.8" x14ac:dyDescent="0.3">
      <c r="G217" s="88"/>
      <c r="O217" s="59"/>
      <c r="Z217" s="78"/>
      <c r="AA217" s="78"/>
      <c r="AB217" s="78"/>
      <c r="AC217" s="78"/>
      <c r="AE217" s="80" t="str">
        <f t="shared" ca="1" si="26"/>
        <v/>
      </c>
      <c r="AF217" s="80" t="str">
        <f t="shared" ca="1" si="27"/>
        <v/>
      </c>
      <c r="AG217" s="80" t="str">
        <f t="shared" ca="1" si="28"/>
        <v/>
      </c>
    </row>
    <row r="218" spans="7:33" ht="16.8" x14ac:dyDescent="0.3">
      <c r="G218" s="88"/>
      <c r="O218" s="59"/>
      <c r="Z218" s="78"/>
      <c r="AA218" s="78"/>
      <c r="AB218" s="78"/>
      <c r="AC218" s="78"/>
      <c r="AE218" s="80" t="str">
        <f t="shared" ca="1" si="26"/>
        <v/>
      </c>
      <c r="AF218" s="80" t="str">
        <f t="shared" ca="1" si="27"/>
        <v/>
      </c>
      <c r="AG218" s="80" t="str">
        <f t="shared" ca="1" si="28"/>
        <v/>
      </c>
    </row>
    <row r="219" spans="7:33" ht="16.8" x14ac:dyDescent="0.3">
      <c r="G219" s="88"/>
      <c r="O219" s="59"/>
      <c r="Z219" s="78"/>
      <c r="AA219" s="78"/>
      <c r="AB219" s="78"/>
      <c r="AC219" s="78"/>
      <c r="AE219" s="80" t="str">
        <f t="shared" ca="1" si="26"/>
        <v/>
      </c>
      <c r="AF219" s="80" t="str">
        <f t="shared" ca="1" si="27"/>
        <v/>
      </c>
      <c r="AG219" s="80" t="str">
        <f t="shared" ca="1" si="28"/>
        <v/>
      </c>
    </row>
    <row r="220" spans="7:33" ht="16.8" x14ac:dyDescent="0.3">
      <c r="G220" s="88"/>
      <c r="O220" s="59"/>
      <c r="Z220" s="78"/>
      <c r="AA220" s="78"/>
      <c r="AB220" s="78"/>
      <c r="AC220" s="78"/>
      <c r="AE220" s="80" t="str">
        <f t="shared" ca="1" si="26"/>
        <v/>
      </c>
      <c r="AF220" s="80" t="str">
        <f t="shared" ca="1" si="27"/>
        <v/>
      </c>
      <c r="AG220" s="80" t="str">
        <f t="shared" ca="1" si="28"/>
        <v/>
      </c>
    </row>
    <row r="221" spans="7:33" ht="16.8" x14ac:dyDescent="0.3">
      <c r="G221" s="88"/>
      <c r="O221" s="59"/>
      <c r="Z221" s="78"/>
      <c r="AA221" s="78"/>
      <c r="AB221" s="78"/>
      <c r="AC221" s="78"/>
      <c r="AE221" s="80" t="str">
        <f t="shared" ca="1" si="26"/>
        <v/>
      </c>
      <c r="AF221" s="80" t="str">
        <f t="shared" ca="1" si="27"/>
        <v/>
      </c>
      <c r="AG221" s="80" t="str">
        <f t="shared" ca="1" si="28"/>
        <v/>
      </c>
    </row>
    <row r="222" spans="7:33" ht="16.8" x14ac:dyDescent="0.3">
      <c r="G222" s="88"/>
      <c r="O222" s="59"/>
      <c r="Z222" s="78"/>
      <c r="AA222" s="78"/>
      <c r="AB222" s="78"/>
      <c r="AC222" s="78"/>
      <c r="AE222" s="80" t="str">
        <f t="shared" ca="1" si="26"/>
        <v/>
      </c>
      <c r="AF222" s="80" t="str">
        <f t="shared" ca="1" si="27"/>
        <v/>
      </c>
      <c r="AG222" s="80" t="str">
        <f t="shared" ca="1" si="28"/>
        <v/>
      </c>
    </row>
    <row r="223" spans="7:33" ht="16.8" x14ac:dyDescent="0.3">
      <c r="G223" s="88"/>
      <c r="O223" s="59"/>
      <c r="Z223" s="78"/>
      <c r="AA223" s="78"/>
      <c r="AB223" s="78"/>
      <c r="AC223" s="78"/>
      <c r="AE223" s="80" t="str">
        <f t="shared" ca="1" si="26"/>
        <v/>
      </c>
      <c r="AF223" s="80" t="str">
        <f t="shared" ca="1" si="27"/>
        <v/>
      </c>
      <c r="AG223" s="80" t="str">
        <f t="shared" ca="1" si="28"/>
        <v/>
      </c>
    </row>
    <row r="224" spans="7:33" ht="16.8" x14ac:dyDescent="0.3">
      <c r="G224" s="88"/>
      <c r="O224" s="59"/>
      <c r="Z224" s="78"/>
      <c r="AA224" s="78"/>
      <c r="AB224" s="78"/>
      <c r="AC224" s="78"/>
      <c r="AE224" s="80" t="str">
        <f t="shared" ca="1" si="26"/>
        <v/>
      </c>
      <c r="AF224" s="80" t="str">
        <f t="shared" ca="1" si="27"/>
        <v/>
      </c>
      <c r="AG224" s="80" t="str">
        <f t="shared" ca="1" si="28"/>
        <v/>
      </c>
    </row>
    <row r="225" spans="7:33" ht="16.8" x14ac:dyDescent="0.3">
      <c r="G225" s="88"/>
      <c r="O225" s="59"/>
      <c r="Z225" s="78"/>
      <c r="AA225" s="78"/>
      <c r="AB225" s="78"/>
      <c r="AC225" s="78"/>
      <c r="AE225" s="80" t="str">
        <f t="shared" ca="1" si="26"/>
        <v/>
      </c>
      <c r="AF225" s="80" t="str">
        <f t="shared" ca="1" si="27"/>
        <v/>
      </c>
      <c r="AG225" s="80" t="str">
        <f t="shared" ca="1" si="28"/>
        <v/>
      </c>
    </row>
    <row r="226" spans="7:33" ht="16.8" x14ac:dyDescent="0.3">
      <c r="G226" s="88"/>
      <c r="O226" s="59"/>
      <c r="Z226" s="78"/>
      <c r="AA226" s="78"/>
      <c r="AB226" s="78"/>
      <c r="AC226" s="78"/>
      <c r="AE226" s="80" t="str">
        <f t="shared" ca="1" si="26"/>
        <v/>
      </c>
      <c r="AF226" s="80" t="str">
        <f t="shared" ca="1" si="27"/>
        <v/>
      </c>
      <c r="AG226" s="80" t="str">
        <f t="shared" ca="1" si="28"/>
        <v/>
      </c>
    </row>
    <row r="227" spans="7:33" ht="16.8" x14ac:dyDescent="0.3">
      <c r="G227" s="88"/>
      <c r="O227" s="59"/>
      <c r="Z227" s="78"/>
      <c r="AA227" s="78"/>
      <c r="AB227" s="78"/>
      <c r="AC227" s="78"/>
      <c r="AE227" s="80" t="str">
        <f t="shared" ca="1" si="26"/>
        <v/>
      </c>
      <c r="AF227" s="80" t="str">
        <f t="shared" ca="1" si="27"/>
        <v/>
      </c>
      <c r="AG227" s="80" t="str">
        <f t="shared" ca="1" si="28"/>
        <v/>
      </c>
    </row>
    <row r="228" spans="7:33" ht="16.8" x14ac:dyDescent="0.3">
      <c r="G228" s="88"/>
      <c r="O228" s="59"/>
      <c r="Z228" s="78"/>
      <c r="AA228" s="78"/>
      <c r="AB228" s="78"/>
      <c r="AC228" s="78"/>
      <c r="AE228" s="80" t="str">
        <f t="shared" ca="1" si="26"/>
        <v/>
      </c>
      <c r="AF228" s="80" t="str">
        <f t="shared" ca="1" si="27"/>
        <v/>
      </c>
      <c r="AG228" s="80" t="str">
        <f t="shared" ca="1" si="28"/>
        <v/>
      </c>
    </row>
    <row r="229" spans="7:33" ht="16.8" x14ac:dyDescent="0.3">
      <c r="G229" s="88"/>
      <c r="O229" s="59"/>
      <c r="Z229" s="78"/>
      <c r="AA229" s="78"/>
      <c r="AB229" s="78"/>
      <c r="AC229" s="78"/>
      <c r="AE229" s="80" t="str">
        <f t="shared" ca="1" si="26"/>
        <v/>
      </c>
      <c r="AF229" s="80" t="str">
        <f t="shared" ca="1" si="27"/>
        <v/>
      </c>
      <c r="AG229" s="80" t="str">
        <f t="shared" ca="1" si="28"/>
        <v/>
      </c>
    </row>
    <row r="230" spans="7:33" ht="16.8" x14ac:dyDescent="0.3">
      <c r="G230" s="88"/>
      <c r="O230" s="59"/>
      <c r="Z230" s="78"/>
      <c r="AA230" s="78"/>
      <c r="AB230" s="78"/>
      <c r="AC230" s="78"/>
      <c r="AE230" s="80" t="str">
        <f t="shared" ca="1" si="26"/>
        <v/>
      </c>
      <c r="AF230" s="80" t="str">
        <f t="shared" ca="1" si="27"/>
        <v/>
      </c>
      <c r="AG230" s="80" t="str">
        <f t="shared" ca="1" si="28"/>
        <v/>
      </c>
    </row>
    <row r="231" spans="7:33" ht="16.8" x14ac:dyDescent="0.3">
      <c r="G231" s="88"/>
      <c r="O231" s="59"/>
      <c r="Z231" s="78"/>
      <c r="AA231" s="78"/>
      <c r="AB231" s="78"/>
      <c r="AC231" s="78"/>
      <c r="AE231" s="80" t="str">
        <f t="shared" ca="1" si="26"/>
        <v/>
      </c>
      <c r="AF231" s="80" t="str">
        <f t="shared" ca="1" si="27"/>
        <v/>
      </c>
      <c r="AG231" s="80" t="str">
        <f t="shared" ca="1" si="28"/>
        <v/>
      </c>
    </row>
    <row r="232" spans="7:33" ht="16.8" x14ac:dyDescent="0.3">
      <c r="G232" s="88"/>
      <c r="O232" s="59"/>
      <c r="Z232" s="78"/>
      <c r="AA232" s="78"/>
      <c r="AB232" s="78"/>
      <c r="AC232" s="78"/>
      <c r="AE232" s="80" t="str">
        <f t="shared" ca="1" si="26"/>
        <v/>
      </c>
      <c r="AF232" s="80" t="str">
        <f t="shared" ca="1" si="27"/>
        <v/>
      </c>
      <c r="AG232" s="80" t="str">
        <f t="shared" ca="1" si="28"/>
        <v/>
      </c>
    </row>
    <row r="233" spans="7:33" ht="16.8" x14ac:dyDescent="0.3">
      <c r="G233" s="88"/>
      <c r="O233" s="59"/>
      <c r="Z233" s="78"/>
      <c r="AA233" s="78"/>
      <c r="AB233" s="78"/>
      <c r="AC233" s="78"/>
      <c r="AE233" s="80" t="str">
        <f t="shared" ca="1" si="26"/>
        <v/>
      </c>
      <c r="AF233" s="80" t="str">
        <f t="shared" ca="1" si="27"/>
        <v/>
      </c>
      <c r="AG233" s="80" t="str">
        <f t="shared" ca="1" si="28"/>
        <v/>
      </c>
    </row>
    <row r="234" spans="7:33" ht="16.8" x14ac:dyDescent="0.3">
      <c r="G234" s="88"/>
      <c r="O234" s="59"/>
      <c r="Z234" s="78"/>
      <c r="AA234" s="78"/>
      <c r="AB234" s="78"/>
      <c r="AC234" s="78"/>
      <c r="AE234" s="80" t="str">
        <f t="shared" ca="1" si="26"/>
        <v/>
      </c>
      <c r="AF234" s="80" t="str">
        <f t="shared" ca="1" si="27"/>
        <v/>
      </c>
      <c r="AG234" s="80" t="str">
        <f t="shared" ca="1" si="28"/>
        <v/>
      </c>
    </row>
    <row r="235" spans="7:33" ht="16.8" x14ac:dyDescent="0.3">
      <c r="G235" s="88"/>
      <c r="O235" s="59"/>
      <c r="Z235" s="78"/>
      <c r="AA235" s="78"/>
      <c r="AB235" s="78"/>
      <c r="AC235" s="78"/>
      <c r="AE235" s="80" t="str">
        <f t="shared" ca="1" si="26"/>
        <v/>
      </c>
      <c r="AF235" s="80" t="str">
        <f t="shared" ca="1" si="27"/>
        <v/>
      </c>
      <c r="AG235" s="80" t="str">
        <f t="shared" ca="1" si="28"/>
        <v/>
      </c>
    </row>
    <row r="236" spans="7:33" ht="16.8" x14ac:dyDescent="0.3">
      <c r="G236" s="88"/>
      <c r="O236" s="59"/>
      <c r="Z236" s="78"/>
      <c r="AA236" s="78"/>
      <c r="AB236" s="78"/>
      <c r="AC236" s="78"/>
      <c r="AE236" s="80" t="str">
        <f t="shared" ca="1" si="26"/>
        <v/>
      </c>
      <c r="AF236" s="80" t="str">
        <f t="shared" ca="1" si="27"/>
        <v/>
      </c>
      <c r="AG236" s="80" t="str">
        <f t="shared" ca="1" si="28"/>
        <v/>
      </c>
    </row>
    <row r="237" spans="7:33" ht="16.8" x14ac:dyDescent="0.3">
      <c r="G237" s="88"/>
      <c r="O237" s="59"/>
      <c r="Z237" s="78"/>
      <c r="AA237" s="78"/>
      <c r="AB237" s="78"/>
      <c r="AC237" s="78"/>
      <c r="AE237" s="80" t="str">
        <f t="shared" ca="1" si="26"/>
        <v/>
      </c>
      <c r="AF237" s="80" t="str">
        <f t="shared" ca="1" si="27"/>
        <v/>
      </c>
      <c r="AG237" s="80" t="str">
        <f t="shared" ca="1" si="28"/>
        <v/>
      </c>
    </row>
    <row r="238" spans="7:33" ht="16.8" x14ac:dyDescent="0.3">
      <c r="G238" s="88"/>
      <c r="O238" s="59"/>
      <c r="Z238" s="78"/>
      <c r="AA238" s="78"/>
      <c r="AB238" s="78"/>
      <c r="AC238" s="78"/>
      <c r="AE238" s="80" t="str">
        <f t="shared" ca="1" si="26"/>
        <v/>
      </c>
      <c r="AF238" s="80" t="str">
        <f t="shared" ca="1" si="27"/>
        <v/>
      </c>
      <c r="AG238" s="80" t="str">
        <f t="shared" ca="1" si="28"/>
        <v/>
      </c>
    </row>
    <row r="239" spans="7:33" ht="16.8" x14ac:dyDescent="0.3">
      <c r="G239" s="88"/>
      <c r="O239" s="59"/>
      <c r="Z239" s="78"/>
      <c r="AA239" s="78"/>
      <c r="AB239" s="78"/>
      <c r="AC239" s="78"/>
      <c r="AE239" s="80" t="str">
        <f t="shared" ca="1" si="26"/>
        <v/>
      </c>
      <c r="AF239" s="80" t="str">
        <f t="shared" ca="1" si="27"/>
        <v/>
      </c>
      <c r="AG239" s="80" t="str">
        <f t="shared" ca="1" si="28"/>
        <v/>
      </c>
    </row>
    <row r="240" spans="7:33" ht="16.8" x14ac:dyDescent="0.3">
      <c r="G240" s="88"/>
      <c r="O240" s="59"/>
      <c r="Z240" s="78"/>
      <c r="AA240" s="78"/>
      <c r="AB240" s="78"/>
      <c r="AC240" s="78"/>
      <c r="AE240" s="80" t="str">
        <f t="shared" ca="1" si="26"/>
        <v/>
      </c>
      <c r="AF240" s="80" t="str">
        <f t="shared" ca="1" si="27"/>
        <v/>
      </c>
      <c r="AG240" s="80" t="str">
        <f t="shared" ca="1" si="28"/>
        <v/>
      </c>
    </row>
    <row r="241" spans="7:33" ht="16.8" x14ac:dyDescent="0.3">
      <c r="G241" s="88"/>
      <c r="O241" s="59"/>
      <c r="Z241" s="78"/>
      <c r="AA241" s="78"/>
      <c r="AB241" s="78"/>
      <c r="AC241" s="78"/>
      <c r="AE241" s="80" t="str">
        <f t="shared" ca="1" si="26"/>
        <v/>
      </c>
      <c r="AF241" s="80" t="str">
        <f t="shared" ca="1" si="27"/>
        <v/>
      </c>
      <c r="AG241" s="80" t="str">
        <f t="shared" ca="1" si="28"/>
        <v/>
      </c>
    </row>
    <row r="242" spans="7:33" ht="16.8" x14ac:dyDescent="0.3">
      <c r="G242" s="88"/>
      <c r="O242" s="59"/>
      <c r="Z242" s="78"/>
      <c r="AA242" s="78"/>
      <c r="AB242" s="78"/>
      <c r="AC242" s="78"/>
      <c r="AE242" s="80" t="str">
        <f t="shared" ca="1" si="26"/>
        <v/>
      </c>
      <c r="AF242" s="80" t="str">
        <f t="shared" ca="1" si="27"/>
        <v/>
      </c>
      <c r="AG242" s="80" t="str">
        <f t="shared" ca="1" si="28"/>
        <v/>
      </c>
    </row>
    <row r="243" spans="7:33" ht="16.8" x14ac:dyDescent="0.3">
      <c r="G243" s="88"/>
      <c r="O243" s="59"/>
      <c r="Z243" s="78"/>
      <c r="AA243" s="78"/>
      <c r="AB243" s="78"/>
      <c r="AC243" s="78"/>
      <c r="AE243" s="80" t="str">
        <f t="shared" ca="1" si="26"/>
        <v/>
      </c>
      <c r="AF243" s="80" t="str">
        <f t="shared" ca="1" si="27"/>
        <v/>
      </c>
      <c r="AG243" s="80" t="str">
        <f t="shared" ca="1" si="28"/>
        <v/>
      </c>
    </row>
    <row r="244" spans="7:33" ht="16.8" x14ac:dyDescent="0.3">
      <c r="G244" s="88"/>
      <c r="O244" s="59"/>
      <c r="Z244" s="78"/>
      <c r="AA244" s="78"/>
      <c r="AB244" s="78"/>
      <c r="AC244" s="78"/>
      <c r="AE244" s="80" t="str">
        <f t="shared" ca="1" si="26"/>
        <v/>
      </c>
      <c r="AF244" s="80" t="str">
        <f t="shared" ca="1" si="27"/>
        <v/>
      </c>
      <c r="AG244" s="80" t="str">
        <f t="shared" ca="1" si="28"/>
        <v/>
      </c>
    </row>
    <row r="245" spans="7:33" ht="16.8" x14ac:dyDescent="0.3">
      <c r="G245" s="88"/>
      <c r="O245" s="59"/>
      <c r="Z245" s="78"/>
      <c r="AA245" s="78"/>
      <c r="AB245" s="78"/>
      <c r="AC245" s="78"/>
      <c r="AE245" s="80" t="str">
        <f t="shared" ca="1" si="26"/>
        <v/>
      </c>
      <c r="AF245" s="80" t="str">
        <f t="shared" ca="1" si="27"/>
        <v/>
      </c>
      <c r="AG245" s="80" t="str">
        <f t="shared" ca="1" si="28"/>
        <v/>
      </c>
    </row>
    <row r="246" spans="7:33" ht="16.8" x14ac:dyDescent="0.3">
      <c r="G246" s="88"/>
      <c r="O246" s="59"/>
      <c r="Z246" s="78"/>
      <c r="AA246" s="78"/>
      <c r="AB246" s="78"/>
      <c r="AC246" s="78"/>
      <c r="AE246" s="80" t="str">
        <f t="shared" ca="1" si="26"/>
        <v/>
      </c>
      <c r="AF246" s="80" t="str">
        <f t="shared" ca="1" si="27"/>
        <v/>
      </c>
      <c r="AG246" s="80" t="str">
        <f t="shared" ca="1" si="28"/>
        <v/>
      </c>
    </row>
    <row r="247" spans="7:33" ht="16.8" x14ac:dyDescent="0.3">
      <c r="G247" s="88"/>
      <c r="O247" s="59"/>
      <c r="Z247" s="78"/>
      <c r="AA247" s="78"/>
      <c r="AB247" s="78"/>
      <c r="AC247" s="78"/>
      <c r="AE247" s="80" t="str">
        <f t="shared" ca="1" si="26"/>
        <v/>
      </c>
      <c r="AF247" s="80" t="str">
        <f t="shared" ca="1" si="27"/>
        <v/>
      </c>
      <c r="AG247" s="80" t="str">
        <f t="shared" ca="1" si="28"/>
        <v/>
      </c>
    </row>
    <row r="248" spans="7:33" ht="16.8" x14ac:dyDescent="0.3">
      <c r="G248" s="88"/>
      <c r="O248" s="59"/>
      <c r="Z248" s="78"/>
      <c r="AA248" s="78"/>
      <c r="AB248" s="78"/>
      <c r="AC248" s="78"/>
      <c r="AE248" s="80" t="str">
        <f t="shared" ca="1" si="26"/>
        <v/>
      </c>
      <c r="AF248" s="80" t="str">
        <f t="shared" ca="1" si="27"/>
        <v/>
      </c>
      <c r="AG248" s="80" t="str">
        <f t="shared" ca="1" si="28"/>
        <v/>
      </c>
    </row>
    <row r="249" spans="7:33" ht="16.8" x14ac:dyDescent="0.3">
      <c r="G249" s="88"/>
      <c r="O249" s="59"/>
      <c r="Z249" s="78"/>
      <c r="AA249" s="78"/>
      <c r="AB249" s="78"/>
      <c r="AC249" s="78"/>
      <c r="AE249" s="80" t="str">
        <f t="shared" ca="1" si="26"/>
        <v/>
      </c>
      <c r="AF249" s="80" t="str">
        <f t="shared" ca="1" si="27"/>
        <v/>
      </c>
      <c r="AG249" s="80" t="str">
        <f t="shared" ca="1" si="28"/>
        <v/>
      </c>
    </row>
    <row r="250" spans="7:33" ht="16.8" x14ac:dyDescent="0.3">
      <c r="G250" s="88"/>
      <c r="O250" s="59"/>
      <c r="Z250" s="78"/>
      <c r="AA250" s="78"/>
      <c r="AB250" s="78"/>
      <c r="AC250" s="78"/>
      <c r="AE250" s="80" t="str">
        <f t="shared" ca="1" si="26"/>
        <v/>
      </c>
      <c r="AF250" s="80" t="str">
        <f t="shared" ca="1" si="27"/>
        <v/>
      </c>
      <c r="AG250" s="80" t="str">
        <f t="shared" ca="1" si="28"/>
        <v/>
      </c>
    </row>
    <row r="251" spans="7:33" ht="16.8" x14ac:dyDescent="0.3">
      <c r="G251" s="88"/>
      <c r="O251" s="59"/>
      <c r="Z251" s="78"/>
      <c r="AA251" s="78"/>
      <c r="AB251" s="78"/>
      <c r="AC251" s="78"/>
      <c r="AE251" s="80" t="str">
        <f t="shared" ca="1" si="26"/>
        <v/>
      </c>
      <c r="AF251" s="80" t="str">
        <f t="shared" ca="1" si="27"/>
        <v/>
      </c>
      <c r="AG251" s="80" t="str">
        <f t="shared" ca="1" si="28"/>
        <v/>
      </c>
    </row>
    <row r="252" spans="7:33" ht="16.8" x14ac:dyDescent="0.3">
      <c r="G252" s="88"/>
      <c r="O252" s="59"/>
      <c r="Z252" s="78"/>
      <c r="AA252" s="78"/>
      <c r="AB252" s="78"/>
      <c r="AC252" s="78"/>
      <c r="AE252" s="80" t="str">
        <f t="shared" ca="1" si="26"/>
        <v/>
      </c>
      <c r="AF252" s="80" t="str">
        <f t="shared" ca="1" si="27"/>
        <v/>
      </c>
      <c r="AG252" s="80" t="str">
        <f t="shared" ca="1" si="28"/>
        <v/>
      </c>
    </row>
    <row r="253" spans="7:33" ht="16.8" x14ac:dyDescent="0.3">
      <c r="G253" s="88"/>
      <c r="O253" s="59"/>
      <c r="Z253" s="78"/>
      <c r="AA253" s="78"/>
      <c r="AB253" s="78"/>
      <c r="AC253" s="78"/>
      <c r="AE253" s="80" t="str">
        <f t="shared" ca="1" si="26"/>
        <v/>
      </c>
      <c r="AF253" s="80" t="str">
        <f t="shared" ca="1" si="27"/>
        <v/>
      </c>
      <c r="AG253" s="80" t="str">
        <f t="shared" ca="1" si="28"/>
        <v/>
      </c>
    </row>
    <row r="254" spans="7:33" ht="16.8" x14ac:dyDescent="0.3">
      <c r="G254" s="88"/>
      <c r="O254" s="59"/>
      <c r="Z254" s="78"/>
      <c r="AA254" s="78"/>
      <c r="AB254" s="78"/>
      <c r="AC254" s="78"/>
      <c r="AE254" s="80" t="str">
        <f t="shared" ca="1" si="26"/>
        <v/>
      </c>
      <c r="AF254" s="80" t="str">
        <f t="shared" ca="1" si="27"/>
        <v/>
      </c>
      <c r="AG254" s="80" t="str">
        <f t="shared" ca="1" si="28"/>
        <v/>
      </c>
    </row>
    <row r="255" spans="7:33" ht="16.8" x14ac:dyDescent="0.3">
      <c r="G255" s="88"/>
      <c r="O255" s="59"/>
      <c r="Z255" s="78"/>
      <c r="AA255" s="78"/>
      <c r="AB255" s="78"/>
      <c r="AC255" s="78"/>
      <c r="AE255" s="80" t="str">
        <f t="shared" ca="1" si="26"/>
        <v/>
      </c>
      <c r="AF255" s="80" t="str">
        <f t="shared" ca="1" si="27"/>
        <v/>
      </c>
      <c r="AG255" s="80" t="str">
        <f t="shared" ca="1" si="28"/>
        <v/>
      </c>
    </row>
    <row r="256" spans="7:33" ht="16.8" x14ac:dyDescent="0.3">
      <c r="G256" s="88"/>
      <c r="O256" s="59"/>
      <c r="Z256" s="78"/>
      <c r="AA256" s="78"/>
      <c r="AB256" s="78"/>
      <c r="AC256" s="78"/>
      <c r="AE256" s="80" t="str">
        <f t="shared" ca="1" si="26"/>
        <v/>
      </c>
      <c r="AF256" s="80" t="str">
        <f t="shared" ca="1" si="27"/>
        <v/>
      </c>
      <c r="AG256" s="80" t="str">
        <f t="shared" ca="1" si="28"/>
        <v/>
      </c>
    </row>
    <row r="257" spans="7:33" ht="16.8" x14ac:dyDescent="0.3">
      <c r="G257" s="88"/>
      <c r="O257" s="59"/>
      <c r="Z257" s="78"/>
      <c r="AA257" s="78"/>
      <c r="AB257" s="78"/>
      <c r="AC257" s="78"/>
      <c r="AE257" s="80" t="str">
        <f t="shared" ca="1" si="26"/>
        <v/>
      </c>
      <c r="AF257" s="80" t="str">
        <f t="shared" ca="1" si="27"/>
        <v/>
      </c>
      <c r="AG257" s="80" t="str">
        <f t="shared" ca="1" si="28"/>
        <v/>
      </c>
    </row>
    <row r="258" spans="7:33" ht="16.8" x14ac:dyDescent="0.3">
      <c r="G258" s="88"/>
      <c r="O258" s="59"/>
      <c r="Z258" s="78"/>
      <c r="AA258" s="78"/>
      <c r="AB258" s="78"/>
      <c r="AC258" s="78"/>
      <c r="AE258" s="80" t="str">
        <f t="shared" ca="1" si="26"/>
        <v/>
      </c>
      <c r="AF258" s="80" t="str">
        <f t="shared" ca="1" si="27"/>
        <v/>
      </c>
      <c r="AG258" s="80" t="str">
        <f t="shared" ca="1" si="28"/>
        <v/>
      </c>
    </row>
    <row r="259" spans="7:33" ht="16.8" x14ac:dyDescent="0.3">
      <c r="G259" s="88"/>
      <c r="O259" s="59"/>
      <c r="Z259" s="78"/>
      <c r="AA259" s="78"/>
      <c r="AB259" s="78"/>
      <c r="AC259" s="78"/>
      <c r="AE259" s="80" t="str">
        <f t="shared" ca="1" si="26"/>
        <v/>
      </c>
      <c r="AF259" s="80" t="str">
        <f t="shared" ca="1" si="27"/>
        <v/>
      </c>
      <c r="AG259" s="80" t="str">
        <f t="shared" ca="1" si="28"/>
        <v/>
      </c>
    </row>
    <row r="260" spans="7:33" ht="16.8" x14ac:dyDescent="0.3">
      <c r="G260" s="88"/>
      <c r="O260" s="59"/>
      <c r="Z260" s="78"/>
      <c r="AA260" s="78"/>
      <c r="AB260" s="78"/>
      <c r="AC260" s="78"/>
      <c r="AE260" s="80" t="str">
        <f t="shared" ca="1" si="26"/>
        <v/>
      </c>
      <c r="AF260" s="80" t="str">
        <f t="shared" ca="1" si="27"/>
        <v/>
      </c>
      <c r="AG260" s="80" t="str">
        <f t="shared" ca="1" si="28"/>
        <v/>
      </c>
    </row>
    <row r="261" spans="7:33" ht="16.8" x14ac:dyDescent="0.3">
      <c r="G261" s="88"/>
      <c r="O261" s="59"/>
      <c r="Z261" s="78"/>
      <c r="AA261" s="78"/>
      <c r="AB261" s="78"/>
      <c r="AC261" s="78"/>
      <c r="AE261" s="80" t="str">
        <f t="shared" ca="1" si="26"/>
        <v/>
      </c>
      <c r="AF261" s="80" t="str">
        <f t="shared" ca="1" si="27"/>
        <v/>
      </c>
      <c r="AG261" s="80" t="str">
        <f t="shared" ca="1" si="28"/>
        <v/>
      </c>
    </row>
    <row r="262" spans="7:33" ht="16.8" x14ac:dyDescent="0.3">
      <c r="G262" s="88"/>
      <c r="O262" s="59"/>
      <c r="Z262" s="78"/>
      <c r="AA262" s="78"/>
      <c r="AB262" s="78"/>
      <c r="AC262" s="78"/>
      <c r="AE262" s="80" t="str">
        <f t="shared" ca="1" si="26"/>
        <v/>
      </c>
      <c r="AF262" s="80" t="str">
        <f t="shared" ca="1" si="27"/>
        <v/>
      </c>
      <c r="AG262" s="80" t="str">
        <f t="shared" ca="1" si="28"/>
        <v/>
      </c>
    </row>
    <row r="263" spans="7:33" ht="16.8" x14ac:dyDescent="0.3">
      <c r="G263" s="88"/>
      <c r="O263" s="59"/>
      <c r="Z263" s="78"/>
      <c r="AA263" s="78"/>
      <c r="AB263" s="78"/>
      <c r="AC263" s="78"/>
      <c r="AE263" s="80" t="str">
        <f t="shared" ca="1" si="26"/>
        <v/>
      </c>
      <c r="AF263" s="80" t="str">
        <f t="shared" ca="1" si="27"/>
        <v/>
      </c>
      <c r="AG263" s="80" t="str">
        <f t="shared" ca="1" si="28"/>
        <v/>
      </c>
    </row>
    <row r="264" spans="7:33" ht="16.8" x14ac:dyDescent="0.3">
      <c r="G264" s="88"/>
      <c r="O264" s="59"/>
      <c r="Z264" s="78"/>
      <c r="AA264" s="78"/>
      <c r="AB264" s="78"/>
      <c r="AC264" s="78"/>
      <c r="AE264" s="80" t="str">
        <f t="shared" ca="1" si="26"/>
        <v/>
      </c>
      <c r="AF264" s="80" t="str">
        <f t="shared" ca="1" si="27"/>
        <v/>
      </c>
      <c r="AG264" s="80" t="str">
        <f t="shared" ca="1" si="28"/>
        <v/>
      </c>
    </row>
    <row r="265" spans="7:33" ht="16.8" x14ac:dyDescent="0.3">
      <c r="G265" s="88"/>
      <c r="O265" s="59"/>
      <c r="Z265" s="78"/>
      <c r="AA265" s="78"/>
      <c r="AB265" s="78"/>
      <c r="AC265" s="78"/>
      <c r="AE265" s="80" t="str">
        <f t="shared" ca="1" si="26"/>
        <v/>
      </c>
      <c r="AF265" s="80" t="str">
        <f t="shared" ca="1" si="27"/>
        <v/>
      </c>
      <c r="AG265" s="80" t="str">
        <f t="shared" ca="1" si="28"/>
        <v/>
      </c>
    </row>
    <row r="266" spans="7:33" ht="16.8" x14ac:dyDescent="0.3">
      <c r="G266" s="88"/>
      <c r="O266" s="59"/>
      <c r="Z266" s="78"/>
      <c r="AA266" s="78"/>
      <c r="AB266" s="78"/>
      <c r="AC266" s="78"/>
      <c r="AE266" s="80" t="str">
        <f t="shared" ca="1" si="26"/>
        <v/>
      </c>
      <c r="AF266" s="80" t="str">
        <f t="shared" ca="1" si="27"/>
        <v/>
      </c>
      <c r="AG266" s="80" t="str">
        <f t="shared" ca="1" si="28"/>
        <v/>
      </c>
    </row>
    <row r="267" spans="7:33" ht="16.8" x14ac:dyDescent="0.3">
      <c r="G267" s="88"/>
      <c r="O267" s="59"/>
      <c r="Z267" s="78"/>
      <c r="AA267" s="78"/>
      <c r="AB267" s="78"/>
      <c r="AC267" s="78"/>
      <c r="AE267" s="80" t="str">
        <f t="shared" ca="1" si="26"/>
        <v/>
      </c>
      <c r="AF267" s="80" t="str">
        <f t="shared" ca="1" si="27"/>
        <v/>
      </c>
      <c r="AG267" s="80" t="str">
        <f t="shared" ca="1" si="28"/>
        <v/>
      </c>
    </row>
    <row r="268" spans="7:33" ht="16.8" x14ac:dyDescent="0.3">
      <c r="G268" s="88"/>
      <c r="O268" s="59"/>
      <c r="Z268" s="78"/>
      <c r="AA268" s="78"/>
      <c r="AB268" s="78"/>
      <c r="AC268" s="78"/>
      <c r="AE268" s="80" t="str">
        <f t="shared" ca="1" si="26"/>
        <v/>
      </c>
      <c r="AF268" s="80" t="str">
        <f t="shared" ca="1" si="27"/>
        <v/>
      </c>
      <c r="AG268" s="80" t="str">
        <f t="shared" ca="1" si="28"/>
        <v/>
      </c>
    </row>
    <row r="269" spans="7:33" ht="16.8" x14ac:dyDescent="0.3">
      <c r="G269" s="88"/>
      <c r="O269" s="59"/>
      <c r="Z269" s="78"/>
      <c r="AA269" s="78"/>
      <c r="AB269" s="78"/>
      <c r="AC269" s="78"/>
      <c r="AE269" s="80" t="str">
        <f t="shared" ref="AE269:AE332" ca="1" si="29">IF(AND(INT(YEARFRAC(I269,TODAY()))&gt;=25,INT(YEARFRAC(I269,TODAY()))&lt;=35),INT(YEARFRAC(I269,TODAY())),"")</f>
        <v/>
      </c>
      <c r="AF269" s="80" t="str">
        <f t="shared" ref="AF269:AF332" ca="1" si="30">IF(AND(INT(YEARFRAC(I269,TODAY()))&gt;=36,INT(YEARFRAC(I269,TODAY()))&lt;=45),INT(YEARFRAC(I269,TODAY())),"")</f>
        <v/>
      </c>
      <c r="AG269" s="80" t="str">
        <f t="shared" ref="AG269:AG332" ca="1" si="31">IF(AND(INT(YEARFRAC(I269,TODAY()))&gt;=46,INT(YEARFRAC(I269,TODAY()))&lt;=50),INT(YEARFRAC(I269,TODAY())),"")</f>
        <v/>
      </c>
    </row>
    <row r="270" spans="7:33" ht="16.8" x14ac:dyDescent="0.3">
      <c r="G270" s="88"/>
      <c r="O270" s="59"/>
      <c r="Z270" s="78"/>
      <c r="AA270" s="78"/>
      <c r="AB270" s="78"/>
      <c r="AC270" s="78"/>
      <c r="AE270" s="80" t="str">
        <f t="shared" ca="1" si="29"/>
        <v/>
      </c>
      <c r="AF270" s="80" t="str">
        <f t="shared" ca="1" si="30"/>
        <v/>
      </c>
      <c r="AG270" s="80" t="str">
        <f t="shared" ca="1" si="31"/>
        <v/>
      </c>
    </row>
    <row r="271" spans="7:33" ht="16.8" x14ac:dyDescent="0.3">
      <c r="G271" s="88"/>
      <c r="O271" s="59"/>
      <c r="Z271" s="78"/>
      <c r="AA271" s="78"/>
      <c r="AB271" s="78"/>
      <c r="AC271" s="78"/>
      <c r="AE271" s="80" t="str">
        <f t="shared" ca="1" si="29"/>
        <v/>
      </c>
      <c r="AF271" s="80" t="str">
        <f t="shared" ca="1" si="30"/>
        <v/>
      </c>
      <c r="AG271" s="80" t="str">
        <f t="shared" ca="1" si="31"/>
        <v/>
      </c>
    </row>
    <row r="272" spans="7:33" ht="16.8" x14ac:dyDescent="0.3">
      <c r="O272" s="59"/>
      <c r="Z272" s="78"/>
      <c r="AA272" s="78"/>
      <c r="AB272" s="78"/>
      <c r="AC272" s="78"/>
      <c r="AE272" s="80" t="str">
        <f t="shared" ca="1" si="29"/>
        <v/>
      </c>
      <c r="AF272" s="80" t="str">
        <f t="shared" ca="1" si="30"/>
        <v/>
      </c>
      <c r="AG272" s="80" t="str">
        <f t="shared" ca="1" si="31"/>
        <v/>
      </c>
    </row>
    <row r="273" spans="15:33" ht="16.8" x14ac:dyDescent="0.3">
      <c r="O273" s="59"/>
      <c r="Z273" s="78"/>
      <c r="AA273" s="78"/>
      <c r="AB273" s="78"/>
      <c r="AC273" s="78"/>
      <c r="AE273" s="80" t="str">
        <f t="shared" ca="1" si="29"/>
        <v/>
      </c>
      <c r="AF273" s="80" t="str">
        <f t="shared" ca="1" si="30"/>
        <v/>
      </c>
      <c r="AG273" s="80" t="str">
        <f t="shared" ca="1" si="31"/>
        <v/>
      </c>
    </row>
    <row r="274" spans="15:33" ht="16.8" x14ac:dyDescent="0.3">
      <c r="O274" s="59"/>
      <c r="Z274" s="78"/>
      <c r="AA274" s="78"/>
      <c r="AB274" s="78"/>
      <c r="AC274" s="78"/>
      <c r="AE274" s="80" t="str">
        <f t="shared" ca="1" si="29"/>
        <v/>
      </c>
      <c r="AF274" s="80" t="str">
        <f t="shared" ca="1" si="30"/>
        <v/>
      </c>
      <c r="AG274" s="80" t="str">
        <f t="shared" ca="1" si="31"/>
        <v/>
      </c>
    </row>
    <row r="275" spans="15:33" ht="16.8" x14ac:dyDescent="0.3">
      <c r="O275" s="59"/>
      <c r="Z275" s="78"/>
      <c r="AA275" s="78"/>
      <c r="AB275" s="78"/>
      <c r="AC275" s="78"/>
      <c r="AE275" s="80" t="str">
        <f t="shared" ca="1" si="29"/>
        <v/>
      </c>
      <c r="AF275" s="80" t="str">
        <f t="shared" ca="1" si="30"/>
        <v/>
      </c>
      <c r="AG275" s="80" t="str">
        <f t="shared" ca="1" si="31"/>
        <v/>
      </c>
    </row>
    <row r="276" spans="15:33" ht="16.8" x14ac:dyDescent="0.3">
      <c r="O276" s="59"/>
      <c r="Z276" s="78"/>
      <c r="AA276" s="78"/>
      <c r="AB276" s="78"/>
      <c r="AC276" s="78"/>
      <c r="AE276" s="80" t="str">
        <f t="shared" ca="1" si="29"/>
        <v/>
      </c>
      <c r="AF276" s="80" t="str">
        <f t="shared" ca="1" si="30"/>
        <v/>
      </c>
      <c r="AG276" s="80" t="str">
        <f t="shared" ca="1" si="31"/>
        <v/>
      </c>
    </row>
    <row r="277" spans="15:33" ht="16.8" x14ac:dyDescent="0.3">
      <c r="O277" s="59"/>
      <c r="Z277" s="78"/>
      <c r="AA277" s="78"/>
      <c r="AB277" s="78"/>
      <c r="AC277" s="78"/>
      <c r="AE277" s="80" t="str">
        <f t="shared" ca="1" si="29"/>
        <v/>
      </c>
      <c r="AF277" s="80" t="str">
        <f t="shared" ca="1" si="30"/>
        <v/>
      </c>
      <c r="AG277" s="80" t="str">
        <f t="shared" ca="1" si="31"/>
        <v/>
      </c>
    </row>
    <row r="278" spans="15:33" ht="16.8" x14ac:dyDescent="0.3">
      <c r="O278" s="59"/>
      <c r="Z278" s="78"/>
      <c r="AA278" s="78"/>
      <c r="AB278" s="78"/>
      <c r="AC278" s="78"/>
      <c r="AE278" s="80" t="str">
        <f t="shared" ca="1" si="29"/>
        <v/>
      </c>
      <c r="AF278" s="80" t="str">
        <f t="shared" ca="1" si="30"/>
        <v/>
      </c>
      <c r="AG278" s="80" t="str">
        <f t="shared" ca="1" si="31"/>
        <v/>
      </c>
    </row>
    <row r="279" spans="15:33" ht="16.8" x14ac:dyDescent="0.3">
      <c r="O279" s="59"/>
      <c r="Z279" s="78"/>
      <c r="AA279" s="78"/>
      <c r="AB279" s="78"/>
      <c r="AC279" s="78"/>
      <c r="AE279" s="80" t="str">
        <f t="shared" ca="1" si="29"/>
        <v/>
      </c>
      <c r="AF279" s="80" t="str">
        <f t="shared" ca="1" si="30"/>
        <v/>
      </c>
      <c r="AG279" s="80" t="str">
        <f t="shared" ca="1" si="31"/>
        <v/>
      </c>
    </row>
    <row r="280" spans="15:33" ht="16.8" x14ac:dyDescent="0.3">
      <c r="O280" s="59"/>
      <c r="Z280" s="78"/>
      <c r="AA280" s="78"/>
      <c r="AB280" s="78"/>
      <c r="AC280" s="78"/>
      <c r="AE280" s="80" t="str">
        <f t="shared" ca="1" si="29"/>
        <v/>
      </c>
      <c r="AF280" s="80" t="str">
        <f t="shared" ca="1" si="30"/>
        <v/>
      </c>
      <c r="AG280" s="80" t="str">
        <f t="shared" ca="1" si="31"/>
        <v/>
      </c>
    </row>
    <row r="281" spans="15:33" ht="16.8" x14ac:dyDescent="0.3">
      <c r="O281" s="59"/>
      <c r="Z281" s="78"/>
      <c r="AA281" s="78"/>
      <c r="AB281" s="78"/>
      <c r="AC281" s="78"/>
      <c r="AE281" s="80" t="str">
        <f t="shared" ca="1" si="29"/>
        <v/>
      </c>
      <c r="AF281" s="80" t="str">
        <f t="shared" ca="1" si="30"/>
        <v/>
      </c>
      <c r="AG281" s="80" t="str">
        <f t="shared" ca="1" si="31"/>
        <v/>
      </c>
    </row>
    <row r="282" spans="15:33" ht="16.8" x14ac:dyDescent="0.3">
      <c r="O282" s="59"/>
      <c r="Z282" s="78"/>
      <c r="AA282" s="78"/>
      <c r="AB282" s="78"/>
      <c r="AC282" s="78"/>
      <c r="AE282" s="80" t="str">
        <f t="shared" ca="1" si="29"/>
        <v/>
      </c>
      <c r="AF282" s="80" t="str">
        <f t="shared" ca="1" si="30"/>
        <v/>
      </c>
      <c r="AG282" s="80" t="str">
        <f t="shared" ca="1" si="31"/>
        <v/>
      </c>
    </row>
    <row r="283" spans="15:33" ht="16.8" x14ac:dyDescent="0.3">
      <c r="O283" s="59"/>
      <c r="Z283" s="78"/>
      <c r="AA283" s="78"/>
      <c r="AB283" s="78"/>
      <c r="AC283" s="78"/>
      <c r="AE283" s="80" t="str">
        <f t="shared" ca="1" si="29"/>
        <v/>
      </c>
      <c r="AF283" s="80" t="str">
        <f t="shared" ca="1" si="30"/>
        <v/>
      </c>
      <c r="AG283" s="80" t="str">
        <f t="shared" ca="1" si="31"/>
        <v/>
      </c>
    </row>
    <row r="284" spans="15:33" ht="16.8" x14ac:dyDescent="0.3">
      <c r="O284" s="59"/>
      <c r="Z284" s="78"/>
      <c r="AA284" s="78"/>
      <c r="AB284" s="78"/>
      <c r="AC284" s="78"/>
      <c r="AE284" s="80" t="str">
        <f t="shared" ca="1" si="29"/>
        <v/>
      </c>
      <c r="AF284" s="80" t="str">
        <f t="shared" ca="1" si="30"/>
        <v/>
      </c>
      <c r="AG284" s="80" t="str">
        <f t="shared" ca="1" si="31"/>
        <v/>
      </c>
    </row>
    <row r="285" spans="15:33" ht="16.8" x14ac:dyDescent="0.3">
      <c r="O285" s="59"/>
      <c r="Z285" s="78"/>
      <c r="AA285" s="78"/>
      <c r="AB285" s="78"/>
      <c r="AC285" s="78"/>
      <c r="AE285" s="80" t="str">
        <f t="shared" ca="1" si="29"/>
        <v/>
      </c>
      <c r="AF285" s="80" t="str">
        <f t="shared" ca="1" si="30"/>
        <v/>
      </c>
      <c r="AG285" s="80" t="str">
        <f t="shared" ca="1" si="31"/>
        <v/>
      </c>
    </row>
    <row r="286" spans="15:33" ht="16.8" x14ac:dyDescent="0.3">
      <c r="O286" s="59"/>
      <c r="Z286" s="78"/>
      <c r="AA286" s="78"/>
      <c r="AB286" s="78"/>
      <c r="AC286" s="78"/>
      <c r="AE286" s="80" t="str">
        <f t="shared" ca="1" si="29"/>
        <v/>
      </c>
      <c r="AF286" s="80" t="str">
        <f t="shared" ca="1" si="30"/>
        <v/>
      </c>
      <c r="AG286" s="80" t="str">
        <f t="shared" ca="1" si="31"/>
        <v/>
      </c>
    </row>
    <row r="287" spans="15:33" ht="16.8" x14ac:dyDescent="0.3">
      <c r="O287" s="59"/>
      <c r="Z287" s="78"/>
      <c r="AA287" s="78"/>
      <c r="AB287" s="78"/>
      <c r="AC287" s="78"/>
      <c r="AE287" s="80" t="str">
        <f t="shared" ca="1" si="29"/>
        <v/>
      </c>
      <c r="AF287" s="80" t="str">
        <f t="shared" ca="1" si="30"/>
        <v/>
      </c>
      <c r="AG287" s="80" t="str">
        <f t="shared" ca="1" si="31"/>
        <v/>
      </c>
    </row>
    <row r="288" spans="15:33" ht="16.8" x14ac:dyDescent="0.3">
      <c r="O288" s="59"/>
      <c r="Z288" s="78"/>
      <c r="AA288" s="78"/>
      <c r="AB288" s="78"/>
      <c r="AC288" s="78"/>
      <c r="AE288" s="80" t="str">
        <f t="shared" ca="1" si="29"/>
        <v/>
      </c>
      <c r="AF288" s="80" t="str">
        <f t="shared" ca="1" si="30"/>
        <v/>
      </c>
      <c r="AG288" s="80" t="str">
        <f t="shared" ca="1" si="31"/>
        <v/>
      </c>
    </row>
    <row r="289" spans="15:33" ht="16.8" x14ac:dyDescent="0.3">
      <c r="O289" s="59"/>
      <c r="Z289" s="78"/>
      <c r="AA289" s="78"/>
      <c r="AB289" s="78"/>
      <c r="AC289" s="78"/>
      <c r="AE289" s="80" t="str">
        <f t="shared" ca="1" si="29"/>
        <v/>
      </c>
      <c r="AF289" s="80" t="str">
        <f t="shared" ca="1" si="30"/>
        <v/>
      </c>
      <c r="AG289" s="80" t="str">
        <f t="shared" ca="1" si="31"/>
        <v/>
      </c>
    </row>
    <row r="290" spans="15:33" ht="16.8" x14ac:dyDescent="0.3">
      <c r="O290" s="59"/>
      <c r="Z290" s="78"/>
      <c r="AA290" s="78"/>
      <c r="AB290" s="78"/>
      <c r="AC290" s="78"/>
      <c r="AE290" s="80" t="str">
        <f t="shared" ca="1" si="29"/>
        <v/>
      </c>
      <c r="AF290" s="80" t="str">
        <f t="shared" ca="1" si="30"/>
        <v/>
      </c>
      <c r="AG290" s="80" t="str">
        <f t="shared" ca="1" si="31"/>
        <v/>
      </c>
    </row>
    <row r="291" spans="15:33" ht="16.8" x14ac:dyDescent="0.3">
      <c r="O291" s="59"/>
      <c r="Z291" s="78"/>
      <c r="AA291" s="78"/>
      <c r="AB291" s="78"/>
      <c r="AC291" s="78"/>
      <c r="AE291" s="80" t="str">
        <f t="shared" ca="1" si="29"/>
        <v/>
      </c>
      <c r="AF291" s="80" t="str">
        <f t="shared" ca="1" si="30"/>
        <v/>
      </c>
      <c r="AG291" s="80" t="str">
        <f t="shared" ca="1" si="31"/>
        <v/>
      </c>
    </row>
    <row r="292" spans="15:33" ht="16.8" x14ac:dyDescent="0.3">
      <c r="O292" s="59"/>
      <c r="Z292" s="78"/>
      <c r="AA292" s="78"/>
      <c r="AB292" s="78"/>
      <c r="AC292" s="78"/>
      <c r="AE292" s="80" t="str">
        <f t="shared" ca="1" si="29"/>
        <v/>
      </c>
      <c r="AF292" s="80" t="str">
        <f t="shared" ca="1" si="30"/>
        <v/>
      </c>
      <c r="AG292" s="80" t="str">
        <f t="shared" ca="1" si="31"/>
        <v/>
      </c>
    </row>
    <row r="293" spans="15:33" ht="16.8" x14ac:dyDescent="0.3">
      <c r="O293" s="59"/>
      <c r="Z293" s="78"/>
      <c r="AA293" s="78"/>
      <c r="AB293" s="78"/>
      <c r="AC293" s="78"/>
      <c r="AE293" s="80" t="str">
        <f t="shared" ca="1" si="29"/>
        <v/>
      </c>
      <c r="AF293" s="80" t="str">
        <f t="shared" ca="1" si="30"/>
        <v/>
      </c>
      <c r="AG293" s="80" t="str">
        <f t="shared" ca="1" si="31"/>
        <v/>
      </c>
    </row>
    <row r="294" spans="15:33" ht="16.8" x14ac:dyDescent="0.3">
      <c r="O294" s="59"/>
      <c r="Z294" s="78"/>
      <c r="AA294" s="78"/>
      <c r="AB294" s="78"/>
      <c r="AC294" s="78"/>
      <c r="AE294" s="80" t="str">
        <f t="shared" ca="1" si="29"/>
        <v/>
      </c>
      <c r="AF294" s="80" t="str">
        <f t="shared" ca="1" si="30"/>
        <v/>
      </c>
      <c r="AG294" s="80" t="str">
        <f t="shared" ca="1" si="31"/>
        <v/>
      </c>
    </row>
    <row r="295" spans="15:33" ht="16.8" x14ac:dyDescent="0.3">
      <c r="O295" s="59"/>
      <c r="Z295" s="78"/>
      <c r="AA295" s="78"/>
      <c r="AB295" s="78"/>
      <c r="AC295" s="78"/>
      <c r="AE295" s="80" t="str">
        <f t="shared" ca="1" si="29"/>
        <v/>
      </c>
      <c r="AF295" s="80" t="str">
        <f t="shared" ca="1" si="30"/>
        <v/>
      </c>
      <c r="AG295" s="80" t="str">
        <f t="shared" ca="1" si="31"/>
        <v/>
      </c>
    </row>
    <row r="296" spans="15:33" ht="16.8" x14ac:dyDescent="0.3">
      <c r="O296" s="59"/>
      <c r="Z296" s="78"/>
      <c r="AA296" s="78"/>
      <c r="AB296" s="78"/>
      <c r="AC296" s="78"/>
      <c r="AE296" s="80" t="str">
        <f t="shared" ca="1" si="29"/>
        <v/>
      </c>
      <c r="AF296" s="80" t="str">
        <f t="shared" ca="1" si="30"/>
        <v/>
      </c>
      <c r="AG296" s="80" t="str">
        <f t="shared" ca="1" si="31"/>
        <v/>
      </c>
    </row>
    <row r="297" spans="15:33" ht="16.8" x14ac:dyDescent="0.3">
      <c r="O297" s="59"/>
      <c r="Z297" s="78"/>
      <c r="AA297" s="78"/>
      <c r="AB297" s="78"/>
      <c r="AC297" s="78"/>
      <c r="AE297" s="80" t="str">
        <f t="shared" ca="1" si="29"/>
        <v/>
      </c>
      <c r="AF297" s="80" t="str">
        <f t="shared" ca="1" si="30"/>
        <v/>
      </c>
      <c r="AG297" s="80" t="str">
        <f t="shared" ca="1" si="31"/>
        <v/>
      </c>
    </row>
    <row r="298" spans="15:33" ht="16.8" x14ac:dyDescent="0.3">
      <c r="O298" s="59"/>
      <c r="Z298" s="78"/>
      <c r="AA298" s="78"/>
      <c r="AB298" s="78"/>
      <c r="AC298" s="78"/>
      <c r="AE298" s="80" t="str">
        <f t="shared" ca="1" si="29"/>
        <v/>
      </c>
      <c r="AF298" s="80" t="str">
        <f t="shared" ca="1" si="30"/>
        <v/>
      </c>
      <c r="AG298" s="80" t="str">
        <f t="shared" ca="1" si="31"/>
        <v/>
      </c>
    </row>
    <row r="299" spans="15:33" ht="16.8" x14ac:dyDescent="0.3">
      <c r="O299" s="59"/>
      <c r="Z299" s="78"/>
      <c r="AA299" s="78"/>
      <c r="AB299" s="78"/>
      <c r="AC299" s="78"/>
      <c r="AE299" s="80" t="str">
        <f t="shared" ca="1" si="29"/>
        <v/>
      </c>
      <c r="AF299" s="80" t="str">
        <f t="shared" ca="1" si="30"/>
        <v/>
      </c>
      <c r="AG299" s="80" t="str">
        <f t="shared" ca="1" si="31"/>
        <v/>
      </c>
    </row>
    <row r="300" spans="15:33" ht="16.8" x14ac:dyDescent="0.3">
      <c r="O300" s="59"/>
      <c r="Z300" s="78"/>
      <c r="AA300" s="78"/>
      <c r="AB300" s="78"/>
      <c r="AC300" s="78"/>
      <c r="AE300" s="80" t="str">
        <f t="shared" ca="1" si="29"/>
        <v/>
      </c>
      <c r="AF300" s="80" t="str">
        <f t="shared" ca="1" si="30"/>
        <v/>
      </c>
      <c r="AG300" s="80" t="str">
        <f t="shared" ca="1" si="31"/>
        <v/>
      </c>
    </row>
    <row r="301" spans="15:33" ht="16.8" x14ac:dyDescent="0.3">
      <c r="O301" s="59"/>
      <c r="Z301" s="78"/>
      <c r="AA301" s="78"/>
      <c r="AB301" s="78"/>
      <c r="AC301" s="78"/>
      <c r="AE301" s="80" t="str">
        <f t="shared" ca="1" si="29"/>
        <v/>
      </c>
      <c r="AF301" s="80" t="str">
        <f t="shared" ca="1" si="30"/>
        <v/>
      </c>
      <c r="AG301" s="80" t="str">
        <f t="shared" ca="1" si="31"/>
        <v/>
      </c>
    </row>
    <row r="302" spans="15:33" ht="16.8" x14ac:dyDescent="0.3">
      <c r="O302" s="59"/>
      <c r="Z302" s="78"/>
      <c r="AA302" s="78"/>
      <c r="AB302" s="78"/>
      <c r="AC302" s="78"/>
      <c r="AE302" s="80" t="str">
        <f t="shared" ca="1" si="29"/>
        <v/>
      </c>
      <c r="AF302" s="80" t="str">
        <f t="shared" ca="1" si="30"/>
        <v/>
      </c>
      <c r="AG302" s="80" t="str">
        <f t="shared" ca="1" si="31"/>
        <v/>
      </c>
    </row>
    <row r="303" spans="15:33" ht="16.8" x14ac:dyDescent="0.3">
      <c r="O303" s="59"/>
      <c r="Z303" s="78"/>
      <c r="AA303" s="78"/>
      <c r="AB303" s="78"/>
      <c r="AC303" s="78"/>
      <c r="AE303" s="80" t="str">
        <f t="shared" ca="1" si="29"/>
        <v/>
      </c>
      <c r="AF303" s="80" t="str">
        <f t="shared" ca="1" si="30"/>
        <v/>
      </c>
      <c r="AG303" s="80" t="str">
        <f t="shared" ca="1" si="31"/>
        <v/>
      </c>
    </row>
    <row r="304" spans="15:33" ht="16.8" x14ac:dyDescent="0.3">
      <c r="O304" s="59"/>
      <c r="Z304" s="78"/>
      <c r="AA304" s="78"/>
      <c r="AB304" s="78"/>
      <c r="AC304" s="78"/>
      <c r="AE304" s="80" t="str">
        <f t="shared" ca="1" si="29"/>
        <v/>
      </c>
      <c r="AF304" s="80" t="str">
        <f t="shared" ca="1" si="30"/>
        <v/>
      </c>
      <c r="AG304" s="80" t="str">
        <f t="shared" ca="1" si="31"/>
        <v/>
      </c>
    </row>
    <row r="305" spans="15:33" ht="16.8" x14ac:dyDescent="0.3">
      <c r="O305" s="59"/>
      <c r="Z305" s="78"/>
      <c r="AA305" s="78"/>
      <c r="AB305" s="78"/>
      <c r="AC305" s="78"/>
      <c r="AE305" s="80" t="str">
        <f t="shared" ca="1" si="29"/>
        <v/>
      </c>
      <c r="AF305" s="80" t="str">
        <f t="shared" ca="1" si="30"/>
        <v/>
      </c>
      <c r="AG305" s="80" t="str">
        <f t="shared" ca="1" si="31"/>
        <v/>
      </c>
    </row>
    <row r="306" spans="15:33" ht="16.8" x14ac:dyDescent="0.3">
      <c r="O306" s="59"/>
      <c r="Z306" s="78"/>
      <c r="AA306" s="78"/>
      <c r="AB306" s="78"/>
      <c r="AC306" s="78"/>
      <c r="AE306" s="80" t="str">
        <f t="shared" ca="1" si="29"/>
        <v/>
      </c>
      <c r="AF306" s="80" t="str">
        <f t="shared" ca="1" si="30"/>
        <v/>
      </c>
      <c r="AG306" s="80" t="str">
        <f t="shared" ca="1" si="31"/>
        <v/>
      </c>
    </row>
    <row r="307" spans="15:33" ht="16.8" x14ac:dyDescent="0.3">
      <c r="O307" s="59"/>
      <c r="Z307" s="78"/>
      <c r="AA307" s="78"/>
      <c r="AB307" s="78"/>
      <c r="AC307" s="78"/>
      <c r="AE307" s="80" t="str">
        <f t="shared" ca="1" si="29"/>
        <v/>
      </c>
      <c r="AF307" s="80" t="str">
        <f t="shared" ca="1" si="30"/>
        <v/>
      </c>
      <c r="AG307" s="80" t="str">
        <f t="shared" ca="1" si="31"/>
        <v/>
      </c>
    </row>
    <row r="308" spans="15:33" ht="16.8" x14ac:dyDescent="0.3">
      <c r="O308" s="59"/>
      <c r="Z308" s="78"/>
      <c r="AA308" s="78"/>
      <c r="AB308" s="78"/>
      <c r="AC308" s="78"/>
      <c r="AE308" s="80" t="str">
        <f t="shared" ca="1" si="29"/>
        <v/>
      </c>
      <c r="AF308" s="80" t="str">
        <f t="shared" ca="1" si="30"/>
        <v/>
      </c>
      <c r="AG308" s="80" t="str">
        <f t="shared" ca="1" si="31"/>
        <v/>
      </c>
    </row>
    <row r="309" spans="15:33" ht="16.8" x14ac:dyDescent="0.3">
      <c r="O309" s="59"/>
      <c r="Z309" s="78"/>
      <c r="AA309" s="78"/>
      <c r="AB309" s="78"/>
      <c r="AC309" s="78"/>
      <c r="AE309" s="80" t="str">
        <f t="shared" ca="1" si="29"/>
        <v/>
      </c>
      <c r="AF309" s="80" t="str">
        <f t="shared" ca="1" si="30"/>
        <v/>
      </c>
      <c r="AG309" s="80" t="str">
        <f t="shared" ca="1" si="31"/>
        <v/>
      </c>
    </row>
    <row r="310" spans="15:33" ht="16.8" x14ac:dyDescent="0.3">
      <c r="O310" s="59"/>
      <c r="Z310" s="78"/>
      <c r="AA310" s="78"/>
      <c r="AB310" s="78"/>
      <c r="AC310" s="78"/>
      <c r="AE310" s="80" t="str">
        <f t="shared" ca="1" si="29"/>
        <v/>
      </c>
      <c r="AF310" s="80" t="str">
        <f t="shared" ca="1" si="30"/>
        <v/>
      </c>
      <c r="AG310" s="80" t="str">
        <f t="shared" ca="1" si="31"/>
        <v/>
      </c>
    </row>
    <row r="311" spans="15:33" ht="16.8" x14ac:dyDescent="0.3">
      <c r="O311" s="59"/>
      <c r="Z311" s="78"/>
      <c r="AA311" s="78"/>
      <c r="AB311" s="78"/>
      <c r="AC311" s="78"/>
      <c r="AE311" s="80" t="str">
        <f t="shared" ca="1" si="29"/>
        <v/>
      </c>
      <c r="AF311" s="80" t="str">
        <f t="shared" ca="1" si="30"/>
        <v/>
      </c>
      <c r="AG311" s="80" t="str">
        <f t="shared" ca="1" si="31"/>
        <v/>
      </c>
    </row>
    <row r="312" spans="15:33" ht="16.8" x14ac:dyDescent="0.3">
      <c r="O312" s="59"/>
      <c r="Z312" s="78"/>
      <c r="AA312" s="78"/>
      <c r="AB312" s="78"/>
      <c r="AC312" s="78"/>
      <c r="AE312" s="80" t="str">
        <f t="shared" ca="1" si="29"/>
        <v/>
      </c>
      <c r="AF312" s="80" t="str">
        <f t="shared" ca="1" si="30"/>
        <v/>
      </c>
      <c r="AG312" s="80" t="str">
        <f t="shared" ca="1" si="31"/>
        <v/>
      </c>
    </row>
    <row r="313" spans="15:33" ht="16.8" x14ac:dyDescent="0.3">
      <c r="O313" s="59"/>
      <c r="Z313" s="78"/>
      <c r="AA313" s="78"/>
      <c r="AB313" s="78"/>
      <c r="AC313" s="78"/>
      <c r="AE313" s="80" t="str">
        <f t="shared" ca="1" si="29"/>
        <v/>
      </c>
      <c r="AF313" s="80" t="str">
        <f t="shared" ca="1" si="30"/>
        <v/>
      </c>
      <c r="AG313" s="80" t="str">
        <f t="shared" ca="1" si="31"/>
        <v/>
      </c>
    </row>
    <row r="314" spans="15:33" ht="16.8" x14ac:dyDescent="0.3">
      <c r="O314" s="59"/>
      <c r="Z314" s="78"/>
      <c r="AA314" s="78"/>
      <c r="AB314" s="78"/>
      <c r="AC314" s="78"/>
      <c r="AE314" s="80" t="str">
        <f t="shared" ca="1" si="29"/>
        <v/>
      </c>
      <c r="AF314" s="80" t="str">
        <f t="shared" ca="1" si="30"/>
        <v/>
      </c>
      <c r="AG314" s="80" t="str">
        <f t="shared" ca="1" si="31"/>
        <v/>
      </c>
    </row>
    <row r="315" spans="15:33" ht="16.8" x14ac:dyDescent="0.3">
      <c r="O315" s="59"/>
      <c r="Z315" s="78"/>
      <c r="AA315" s="78"/>
      <c r="AB315" s="78"/>
      <c r="AC315" s="78"/>
      <c r="AE315" s="80" t="str">
        <f t="shared" ca="1" si="29"/>
        <v/>
      </c>
      <c r="AF315" s="80" t="str">
        <f t="shared" ca="1" si="30"/>
        <v/>
      </c>
      <c r="AG315" s="80" t="str">
        <f t="shared" ca="1" si="31"/>
        <v/>
      </c>
    </row>
    <row r="316" spans="15:33" ht="16.8" x14ac:dyDescent="0.3">
      <c r="O316" s="59"/>
      <c r="Z316" s="78"/>
      <c r="AA316" s="78"/>
      <c r="AB316" s="78"/>
      <c r="AC316" s="78"/>
      <c r="AE316" s="80" t="str">
        <f t="shared" ca="1" si="29"/>
        <v/>
      </c>
      <c r="AF316" s="80" t="str">
        <f t="shared" ca="1" si="30"/>
        <v/>
      </c>
      <c r="AG316" s="80" t="str">
        <f t="shared" ca="1" si="31"/>
        <v/>
      </c>
    </row>
    <row r="317" spans="15:33" ht="16.8" x14ac:dyDescent="0.3">
      <c r="O317" s="59"/>
      <c r="Z317" s="78"/>
      <c r="AA317" s="78"/>
      <c r="AB317" s="78"/>
      <c r="AC317" s="78"/>
      <c r="AE317" s="80" t="str">
        <f t="shared" ca="1" si="29"/>
        <v/>
      </c>
      <c r="AF317" s="80" t="str">
        <f t="shared" ca="1" si="30"/>
        <v/>
      </c>
      <c r="AG317" s="80" t="str">
        <f t="shared" ca="1" si="31"/>
        <v/>
      </c>
    </row>
    <row r="318" spans="15:33" ht="16.8" x14ac:dyDescent="0.3">
      <c r="O318" s="59"/>
      <c r="Z318" s="78"/>
      <c r="AA318" s="78"/>
      <c r="AB318" s="78"/>
      <c r="AC318" s="78"/>
      <c r="AE318" s="80" t="str">
        <f t="shared" ca="1" si="29"/>
        <v/>
      </c>
      <c r="AF318" s="80" t="str">
        <f t="shared" ca="1" si="30"/>
        <v/>
      </c>
      <c r="AG318" s="80" t="str">
        <f t="shared" ca="1" si="31"/>
        <v/>
      </c>
    </row>
    <row r="319" spans="15:33" ht="16.8" x14ac:dyDescent="0.3">
      <c r="O319" s="59"/>
      <c r="Z319" s="78"/>
      <c r="AA319" s="78"/>
      <c r="AB319" s="78"/>
      <c r="AC319" s="78"/>
      <c r="AE319" s="80" t="str">
        <f t="shared" ca="1" si="29"/>
        <v/>
      </c>
      <c r="AF319" s="80" t="str">
        <f t="shared" ca="1" si="30"/>
        <v/>
      </c>
      <c r="AG319" s="80" t="str">
        <f t="shared" ca="1" si="31"/>
        <v/>
      </c>
    </row>
    <row r="320" spans="15:33" ht="16.8" x14ac:dyDescent="0.3">
      <c r="O320" s="59"/>
      <c r="Z320" s="78"/>
      <c r="AA320" s="78"/>
      <c r="AB320" s="78"/>
      <c r="AC320" s="78"/>
      <c r="AE320" s="80" t="str">
        <f t="shared" ca="1" si="29"/>
        <v/>
      </c>
      <c r="AF320" s="80" t="str">
        <f t="shared" ca="1" si="30"/>
        <v/>
      </c>
      <c r="AG320" s="80" t="str">
        <f t="shared" ca="1" si="31"/>
        <v/>
      </c>
    </row>
    <row r="321" spans="15:33" ht="16.8" x14ac:dyDescent="0.3">
      <c r="O321" s="59"/>
      <c r="Z321" s="78"/>
      <c r="AA321" s="78"/>
      <c r="AB321" s="78"/>
      <c r="AC321" s="78"/>
      <c r="AE321" s="80" t="str">
        <f t="shared" ca="1" si="29"/>
        <v/>
      </c>
      <c r="AF321" s="80" t="str">
        <f t="shared" ca="1" si="30"/>
        <v/>
      </c>
      <c r="AG321" s="80" t="str">
        <f t="shared" ca="1" si="31"/>
        <v/>
      </c>
    </row>
    <row r="322" spans="15:33" ht="16.8" x14ac:dyDescent="0.3">
      <c r="O322" s="59"/>
      <c r="Z322" s="78"/>
      <c r="AA322" s="78"/>
      <c r="AB322" s="78"/>
      <c r="AC322" s="78"/>
      <c r="AE322" s="80" t="str">
        <f t="shared" ca="1" si="29"/>
        <v/>
      </c>
      <c r="AF322" s="80" t="str">
        <f t="shared" ca="1" si="30"/>
        <v/>
      </c>
      <c r="AG322" s="80" t="str">
        <f t="shared" ca="1" si="31"/>
        <v/>
      </c>
    </row>
    <row r="323" spans="15:33" ht="16.8" x14ac:dyDescent="0.3">
      <c r="O323" s="59"/>
      <c r="Z323" s="78"/>
      <c r="AA323" s="78"/>
      <c r="AB323" s="78"/>
      <c r="AC323" s="78"/>
      <c r="AE323" s="80" t="str">
        <f t="shared" ca="1" si="29"/>
        <v/>
      </c>
      <c r="AF323" s="80" t="str">
        <f t="shared" ca="1" si="30"/>
        <v/>
      </c>
      <c r="AG323" s="80" t="str">
        <f t="shared" ca="1" si="31"/>
        <v/>
      </c>
    </row>
    <row r="324" spans="15:33" ht="16.8" x14ac:dyDescent="0.3">
      <c r="O324" s="59"/>
      <c r="Z324" s="78"/>
      <c r="AA324" s="78"/>
      <c r="AB324" s="78"/>
      <c r="AC324" s="78"/>
      <c r="AE324" s="80" t="str">
        <f t="shared" ca="1" si="29"/>
        <v/>
      </c>
      <c r="AF324" s="80" t="str">
        <f t="shared" ca="1" si="30"/>
        <v/>
      </c>
      <c r="AG324" s="80" t="str">
        <f t="shared" ca="1" si="31"/>
        <v/>
      </c>
    </row>
    <row r="325" spans="15:33" ht="16.8" x14ac:dyDescent="0.3">
      <c r="O325" s="59"/>
      <c r="Z325" s="78"/>
      <c r="AA325" s="78"/>
      <c r="AB325" s="78"/>
      <c r="AC325" s="78"/>
      <c r="AE325" s="80" t="str">
        <f t="shared" ca="1" si="29"/>
        <v/>
      </c>
      <c r="AF325" s="80" t="str">
        <f t="shared" ca="1" si="30"/>
        <v/>
      </c>
      <c r="AG325" s="80" t="str">
        <f t="shared" ca="1" si="31"/>
        <v/>
      </c>
    </row>
    <row r="326" spans="15:33" ht="16.8" x14ac:dyDescent="0.3">
      <c r="O326" s="59"/>
      <c r="Z326" s="78"/>
      <c r="AA326" s="78"/>
      <c r="AB326" s="78"/>
      <c r="AC326" s="78"/>
      <c r="AE326" s="80" t="str">
        <f t="shared" ca="1" si="29"/>
        <v/>
      </c>
      <c r="AF326" s="80" t="str">
        <f t="shared" ca="1" si="30"/>
        <v/>
      </c>
      <c r="AG326" s="80" t="str">
        <f t="shared" ca="1" si="31"/>
        <v/>
      </c>
    </row>
    <row r="327" spans="15:33" ht="16.8" x14ac:dyDescent="0.3">
      <c r="O327" s="59"/>
      <c r="Z327" s="78"/>
      <c r="AA327" s="78"/>
      <c r="AB327" s="78"/>
      <c r="AC327" s="78"/>
      <c r="AE327" s="80" t="str">
        <f t="shared" ca="1" si="29"/>
        <v/>
      </c>
      <c r="AF327" s="80" t="str">
        <f t="shared" ca="1" si="30"/>
        <v/>
      </c>
      <c r="AG327" s="80" t="str">
        <f t="shared" ca="1" si="31"/>
        <v/>
      </c>
    </row>
    <row r="328" spans="15:33" ht="16.8" x14ac:dyDescent="0.3">
      <c r="O328" s="59"/>
      <c r="Z328" s="78"/>
      <c r="AA328" s="78"/>
      <c r="AB328" s="78"/>
      <c r="AC328" s="78"/>
      <c r="AE328" s="80" t="str">
        <f t="shared" ca="1" si="29"/>
        <v/>
      </c>
      <c r="AF328" s="80" t="str">
        <f t="shared" ca="1" si="30"/>
        <v/>
      </c>
      <c r="AG328" s="80" t="str">
        <f t="shared" ca="1" si="31"/>
        <v/>
      </c>
    </row>
    <row r="329" spans="15:33" ht="16.8" x14ac:dyDescent="0.3">
      <c r="O329" s="59"/>
      <c r="Z329" s="78"/>
      <c r="AA329" s="78"/>
      <c r="AB329" s="78"/>
      <c r="AC329" s="78"/>
      <c r="AE329" s="80" t="str">
        <f t="shared" ca="1" si="29"/>
        <v/>
      </c>
      <c r="AF329" s="80" t="str">
        <f t="shared" ca="1" si="30"/>
        <v/>
      </c>
      <c r="AG329" s="80" t="str">
        <f t="shared" ca="1" si="31"/>
        <v/>
      </c>
    </row>
    <row r="330" spans="15:33" ht="16.8" x14ac:dyDescent="0.3">
      <c r="O330" s="59"/>
      <c r="Z330" s="78"/>
      <c r="AA330" s="78"/>
      <c r="AB330" s="78"/>
      <c r="AC330" s="78"/>
      <c r="AE330" s="80" t="str">
        <f t="shared" ca="1" si="29"/>
        <v/>
      </c>
      <c r="AF330" s="80" t="str">
        <f t="shared" ca="1" si="30"/>
        <v/>
      </c>
      <c r="AG330" s="80" t="str">
        <f t="shared" ca="1" si="31"/>
        <v/>
      </c>
    </row>
    <row r="331" spans="15:33" ht="16.8" x14ac:dyDescent="0.3">
      <c r="O331" s="59"/>
      <c r="Z331" s="78"/>
      <c r="AA331" s="78"/>
      <c r="AB331" s="78"/>
      <c r="AC331" s="78"/>
      <c r="AE331" s="80" t="str">
        <f t="shared" ca="1" si="29"/>
        <v/>
      </c>
      <c r="AF331" s="80" t="str">
        <f t="shared" ca="1" si="30"/>
        <v/>
      </c>
      <c r="AG331" s="80" t="str">
        <f t="shared" ca="1" si="31"/>
        <v/>
      </c>
    </row>
    <row r="332" spans="15:33" ht="16.8" x14ac:dyDescent="0.3">
      <c r="O332" s="59"/>
      <c r="Z332" s="78"/>
      <c r="AA332" s="78"/>
      <c r="AB332" s="78"/>
      <c r="AC332" s="78"/>
      <c r="AE332" s="80" t="str">
        <f t="shared" ca="1" si="29"/>
        <v/>
      </c>
      <c r="AF332" s="80" t="str">
        <f t="shared" ca="1" si="30"/>
        <v/>
      </c>
      <c r="AG332" s="80" t="str">
        <f t="shared" ca="1" si="31"/>
        <v/>
      </c>
    </row>
    <row r="333" spans="15:33" ht="16.8" x14ac:dyDescent="0.3">
      <c r="O333" s="59"/>
      <c r="Z333" s="78"/>
      <c r="AA333" s="78"/>
      <c r="AB333" s="78"/>
      <c r="AC333" s="78"/>
      <c r="AE333" s="80" t="str">
        <f t="shared" ref="AE333:AE396" ca="1" si="32">IF(AND(INT(YEARFRAC(I333,TODAY()))&gt;=25,INT(YEARFRAC(I333,TODAY()))&lt;=35),INT(YEARFRAC(I333,TODAY())),"")</f>
        <v/>
      </c>
      <c r="AF333" s="80" t="str">
        <f t="shared" ref="AF333:AF396" ca="1" si="33">IF(AND(INT(YEARFRAC(I333,TODAY()))&gt;=36,INT(YEARFRAC(I333,TODAY()))&lt;=45),INT(YEARFRAC(I333,TODAY())),"")</f>
        <v/>
      </c>
      <c r="AG333" s="80" t="str">
        <f t="shared" ref="AG333:AG396" ca="1" si="34">IF(AND(INT(YEARFRAC(I333,TODAY()))&gt;=46,INT(YEARFRAC(I333,TODAY()))&lt;=50),INT(YEARFRAC(I333,TODAY())),"")</f>
        <v/>
      </c>
    </row>
    <row r="334" spans="15:33" ht="16.8" x14ac:dyDescent="0.3">
      <c r="O334" s="59"/>
      <c r="Z334" s="78"/>
      <c r="AA334" s="78"/>
      <c r="AB334" s="78"/>
      <c r="AC334" s="78"/>
      <c r="AE334" s="80" t="str">
        <f t="shared" ca="1" si="32"/>
        <v/>
      </c>
      <c r="AF334" s="80" t="str">
        <f t="shared" ca="1" si="33"/>
        <v/>
      </c>
      <c r="AG334" s="80" t="str">
        <f t="shared" ca="1" si="34"/>
        <v/>
      </c>
    </row>
    <row r="335" spans="15:33" ht="16.8" x14ac:dyDescent="0.3">
      <c r="O335" s="59"/>
      <c r="Z335" s="78"/>
      <c r="AA335" s="78"/>
      <c r="AB335" s="78"/>
      <c r="AC335" s="78"/>
      <c r="AE335" s="80" t="str">
        <f t="shared" ca="1" si="32"/>
        <v/>
      </c>
      <c r="AF335" s="80" t="str">
        <f t="shared" ca="1" si="33"/>
        <v/>
      </c>
      <c r="AG335" s="80" t="str">
        <f t="shared" ca="1" si="34"/>
        <v/>
      </c>
    </row>
    <row r="336" spans="15:33" ht="16.8" x14ac:dyDescent="0.3">
      <c r="O336" s="59"/>
      <c r="Z336" s="78"/>
      <c r="AA336" s="78"/>
      <c r="AB336" s="78"/>
      <c r="AC336" s="78"/>
      <c r="AE336" s="80" t="str">
        <f t="shared" ca="1" si="32"/>
        <v/>
      </c>
      <c r="AF336" s="80" t="str">
        <f t="shared" ca="1" si="33"/>
        <v/>
      </c>
      <c r="AG336" s="80" t="str">
        <f t="shared" ca="1" si="34"/>
        <v/>
      </c>
    </row>
    <row r="337" spans="15:33" ht="16.8" x14ac:dyDescent="0.3">
      <c r="O337" s="59"/>
      <c r="Z337" s="78"/>
      <c r="AA337" s="78"/>
      <c r="AB337" s="78"/>
      <c r="AC337" s="78"/>
      <c r="AE337" s="80" t="str">
        <f t="shared" ca="1" si="32"/>
        <v/>
      </c>
      <c r="AF337" s="80" t="str">
        <f t="shared" ca="1" si="33"/>
        <v/>
      </c>
      <c r="AG337" s="80" t="str">
        <f t="shared" ca="1" si="34"/>
        <v/>
      </c>
    </row>
    <row r="338" spans="15:33" ht="16.8" x14ac:dyDescent="0.3">
      <c r="O338" s="59"/>
      <c r="Z338" s="78"/>
      <c r="AA338" s="78"/>
      <c r="AB338" s="78"/>
      <c r="AC338" s="78"/>
      <c r="AE338" s="80" t="str">
        <f t="shared" ca="1" si="32"/>
        <v/>
      </c>
      <c r="AF338" s="80" t="str">
        <f t="shared" ca="1" si="33"/>
        <v/>
      </c>
      <c r="AG338" s="80" t="str">
        <f t="shared" ca="1" si="34"/>
        <v/>
      </c>
    </row>
    <row r="339" spans="15:33" ht="16.8" x14ac:dyDescent="0.3">
      <c r="O339" s="59"/>
      <c r="Z339" s="78"/>
      <c r="AA339" s="78"/>
      <c r="AB339" s="78"/>
      <c r="AC339" s="78"/>
      <c r="AE339" s="80" t="str">
        <f t="shared" ca="1" si="32"/>
        <v/>
      </c>
      <c r="AF339" s="80" t="str">
        <f t="shared" ca="1" si="33"/>
        <v/>
      </c>
      <c r="AG339" s="80" t="str">
        <f t="shared" ca="1" si="34"/>
        <v/>
      </c>
    </row>
    <row r="340" spans="15:33" ht="16.8" x14ac:dyDescent="0.3">
      <c r="O340" s="59"/>
      <c r="Z340" s="78"/>
      <c r="AA340" s="78"/>
      <c r="AB340" s="78"/>
      <c r="AC340" s="78"/>
      <c r="AE340" s="80" t="str">
        <f t="shared" ca="1" si="32"/>
        <v/>
      </c>
      <c r="AF340" s="80" t="str">
        <f t="shared" ca="1" si="33"/>
        <v/>
      </c>
      <c r="AG340" s="80" t="str">
        <f t="shared" ca="1" si="34"/>
        <v/>
      </c>
    </row>
    <row r="341" spans="15:33" ht="16.8" x14ac:dyDescent="0.3">
      <c r="O341" s="59"/>
      <c r="Z341" s="78"/>
      <c r="AA341" s="78"/>
      <c r="AB341" s="78"/>
      <c r="AC341" s="78"/>
      <c r="AE341" s="80" t="str">
        <f t="shared" ca="1" si="32"/>
        <v/>
      </c>
      <c r="AF341" s="80" t="str">
        <f t="shared" ca="1" si="33"/>
        <v/>
      </c>
      <c r="AG341" s="80" t="str">
        <f t="shared" ca="1" si="34"/>
        <v/>
      </c>
    </row>
    <row r="342" spans="15:33" ht="16.8" x14ac:dyDescent="0.3">
      <c r="O342" s="59"/>
      <c r="Z342" s="78"/>
      <c r="AA342" s="78"/>
      <c r="AB342" s="78"/>
      <c r="AC342" s="78"/>
      <c r="AE342" s="80" t="str">
        <f t="shared" ca="1" si="32"/>
        <v/>
      </c>
      <c r="AF342" s="80" t="str">
        <f t="shared" ca="1" si="33"/>
        <v/>
      </c>
      <c r="AG342" s="80" t="str">
        <f t="shared" ca="1" si="34"/>
        <v/>
      </c>
    </row>
    <row r="343" spans="15:33" ht="16.8" x14ac:dyDescent="0.3">
      <c r="O343" s="59"/>
      <c r="Z343" s="78"/>
      <c r="AA343" s="78"/>
      <c r="AB343" s="78"/>
      <c r="AC343" s="78"/>
      <c r="AE343" s="80" t="str">
        <f t="shared" ca="1" si="32"/>
        <v/>
      </c>
      <c r="AF343" s="80" t="str">
        <f t="shared" ca="1" si="33"/>
        <v/>
      </c>
      <c r="AG343" s="80" t="str">
        <f t="shared" ca="1" si="34"/>
        <v/>
      </c>
    </row>
    <row r="344" spans="15:33" ht="16.8" x14ac:dyDescent="0.3">
      <c r="O344" s="59"/>
      <c r="Z344" s="78"/>
      <c r="AA344" s="78"/>
      <c r="AB344" s="78"/>
      <c r="AC344" s="78"/>
      <c r="AE344" s="80" t="str">
        <f t="shared" ca="1" si="32"/>
        <v/>
      </c>
      <c r="AF344" s="80" t="str">
        <f t="shared" ca="1" si="33"/>
        <v/>
      </c>
      <c r="AG344" s="80" t="str">
        <f t="shared" ca="1" si="34"/>
        <v/>
      </c>
    </row>
    <row r="345" spans="15:33" ht="16.8" x14ac:dyDescent="0.3">
      <c r="O345" s="59"/>
      <c r="Z345" s="78"/>
      <c r="AA345" s="78"/>
      <c r="AB345" s="78"/>
      <c r="AC345" s="78"/>
      <c r="AE345" s="80" t="str">
        <f t="shared" ca="1" si="32"/>
        <v/>
      </c>
      <c r="AF345" s="80" t="str">
        <f t="shared" ca="1" si="33"/>
        <v/>
      </c>
      <c r="AG345" s="80" t="str">
        <f t="shared" ca="1" si="34"/>
        <v/>
      </c>
    </row>
    <row r="346" spans="15:33" ht="16.8" x14ac:dyDescent="0.3">
      <c r="O346" s="59"/>
      <c r="Z346" s="78"/>
      <c r="AA346" s="78"/>
      <c r="AB346" s="78"/>
      <c r="AC346" s="78"/>
      <c r="AE346" s="80" t="str">
        <f t="shared" ca="1" si="32"/>
        <v/>
      </c>
      <c r="AF346" s="80" t="str">
        <f t="shared" ca="1" si="33"/>
        <v/>
      </c>
      <c r="AG346" s="80" t="str">
        <f t="shared" ca="1" si="34"/>
        <v/>
      </c>
    </row>
    <row r="347" spans="15:33" ht="16.8" x14ac:dyDescent="0.3">
      <c r="O347" s="59"/>
      <c r="Z347" s="78"/>
      <c r="AA347" s="78"/>
      <c r="AB347" s="78"/>
      <c r="AC347" s="78"/>
      <c r="AE347" s="80" t="str">
        <f t="shared" ca="1" si="32"/>
        <v/>
      </c>
      <c r="AF347" s="80" t="str">
        <f t="shared" ca="1" si="33"/>
        <v/>
      </c>
      <c r="AG347" s="80" t="str">
        <f t="shared" ca="1" si="34"/>
        <v/>
      </c>
    </row>
    <row r="348" spans="15:33" ht="16.8" x14ac:dyDescent="0.3">
      <c r="O348" s="59"/>
      <c r="Z348" s="78"/>
      <c r="AA348" s="78"/>
      <c r="AB348" s="78"/>
      <c r="AC348" s="78"/>
      <c r="AE348" s="80" t="str">
        <f t="shared" ca="1" si="32"/>
        <v/>
      </c>
      <c r="AF348" s="80" t="str">
        <f t="shared" ca="1" si="33"/>
        <v/>
      </c>
      <c r="AG348" s="80" t="str">
        <f t="shared" ca="1" si="34"/>
        <v/>
      </c>
    </row>
    <row r="349" spans="15:33" ht="16.8" x14ac:dyDescent="0.3">
      <c r="O349" s="59"/>
      <c r="Z349" s="78"/>
      <c r="AA349" s="78"/>
      <c r="AB349" s="78"/>
      <c r="AC349" s="78"/>
      <c r="AE349" s="80" t="str">
        <f t="shared" ca="1" si="32"/>
        <v/>
      </c>
      <c r="AF349" s="80" t="str">
        <f t="shared" ca="1" si="33"/>
        <v/>
      </c>
      <c r="AG349" s="80" t="str">
        <f t="shared" ca="1" si="34"/>
        <v/>
      </c>
    </row>
    <row r="350" spans="15:33" ht="16.8" x14ac:dyDescent="0.3">
      <c r="O350" s="59"/>
      <c r="Z350" s="78"/>
      <c r="AA350" s="78"/>
      <c r="AB350" s="78"/>
      <c r="AC350" s="78"/>
      <c r="AE350" s="80" t="str">
        <f t="shared" ca="1" si="32"/>
        <v/>
      </c>
      <c r="AF350" s="80" t="str">
        <f t="shared" ca="1" si="33"/>
        <v/>
      </c>
      <c r="AG350" s="80" t="str">
        <f t="shared" ca="1" si="34"/>
        <v/>
      </c>
    </row>
    <row r="351" spans="15:33" ht="16.8" x14ac:dyDescent="0.3">
      <c r="O351" s="59"/>
      <c r="Z351" s="78"/>
      <c r="AA351" s="78"/>
      <c r="AB351" s="78"/>
      <c r="AC351" s="78"/>
      <c r="AE351" s="80" t="str">
        <f t="shared" ca="1" si="32"/>
        <v/>
      </c>
      <c r="AF351" s="80" t="str">
        <f t="shared" ca="1" si="33"/>
        <v/>
      </c>
      <c r="AG351" s="80" t="str">
        <f t="shared" ca="1" si="34"/>
        <v/>
      </c>
    </row>
    <row r="352" spans="15:33" ht="16.8" x14ac:dyDescent="0.3">
      <c r="O352" s="59"/>
      <c r="Z352" s="78"/>
      <c r="AA352" s="78"/>
      <c r="AB352" s="78"/>
      <c r="AC352" s="78"/>
      <c r="AE352" s="80" t="str">
        <f t="shared" ca="1" si="32"/>
        <v/>
      </c>
      <c r="AF352" s="80" t="str">
        <f t="shared" ca="1" si="33"/>
        <v/>
      </c>
      <c r="AG352" s="80" t="str">
        <f t="shared" ca="1" si="34"/>
        <v/>
      </c>
    </row>
    <row r="353" spans="15:33" ht="16.8" x14ac:dyDescent="0.3">
      <c r="O353" s="59"/>
      <c r="Z353" s="78"/>
      <c r="AA353" s="78"/>
      <c r="AB353" s="78"/>
      <c r="AC353" s="78"/>
      <c r="AE353" s="80" t="str">
        <f t="shared" ca="1" si="32"/>
        <v/>
      </c>
      <c r="AF353" s="80" t="str">
        <f t="shared" ca="1" si="33"/>
        <v/>
      </c>
      <c r="AG353" s="80" t="str">
        <f t="shared" ca="1" si="34"/>
        <v/>
      </c>
    </row>
    <row r="354" spans="15:33" ht="16.8" x14ac:dyDescent="0.3">
      <c r="O354" s="59"/>
      <c r="Z354" s="78"/>
      <c r="AA354" s="78"/>
      <c r="AB354" s="78"/>
      <c r="AC354" s="78"/>
      <c r="AE354" s="80" t="str">
        <f t="shared" ca="1" si="32"/>
        <v/>
      </c>
      <c r="AF354" s="80" t="str">
        <f t="shared" ca="1" si="33"/>
        <v/>
      </c>
      <c r="AG354" s="80" t="str">
        <f t="shared" ca="1" si="34"/>
        <v/>
      </c>
    </row>
    <row r="355" spans="15:33" ht="16.8" x14ac:dyDescent="0.3">
      <c r="O355" s="59"/>
      <c r="Z355" s="78"/>
      <c r="AA355" s="78"/>
      <c r="AB355" s="78"/>
      <c r="AC355" s="78"/>
      <c r="AE355" s="80" t="str">
        <f t="shared" ca="1" si="32"/>
        <v/>
      </c>
      <c r="AF355" s="80" t="str">
        <f t="shared" ca="1" si="33"/>
        <v/>
      </c>
      <c r="AG355" s="80" t="str">
        <f t="shared" ca="1" si="34"/>
        <v/>
      </c>
    </row>
    <row r="356" spans="15:33" ht="16.8" x14ac:dyDescent="0.3">
      <c r="O356" s="59"/>
      <c r="Z356" s="78"/>
      <c r="AA356" s="78"/>
      <c r="AB356" s="78"/>
      <c r="AC356" s="78"/>
      <c r="AE356" s="80" t="str">
        <f t="shared" ca="1" si="32"/>
        <v/>
      </c>
      <c r="AF356" s="80" t="str">
        <f t="shared" ca="1" si="33"/>
        <v/>
      </c>
      <c r="AG356" s="80" t="str">
        <f t="shared" ca="1" si="34"/>
        <v/>
      </c>
    </row>
    <row r="357" spans="15:33" ht="16.8" x14ac:dyDescent="0.3">
      <c r="O357" s="59"/>
      <c r="Z357" s="78"/>
      <c r="AA357" s="78"/>
      <c r="AB357" s="78"/>
      <c r="AC357" s="78"/>
      <c r="AE357" s="80" t="str">
        <f t="shared" ca="1" si="32"/>
        <v/>
      </c>
      <c r="AF357" s="80" t="str">
        <f t="shared" ca="1" si="33"/>
        <v/>
      </c>
      <c r="AG357" s="80" t="str">
        <f t="shared" ca="1" si="34"/>
        <v/>
      </c>
    </row>
    <row r="358" spans="15:33" ht="16.8" x14ac:dyDescent="0.3">
      <c r="O358" s="59"/>
      <c r="Z358" s="78"/>
      <c r="AA358" s="78"/>
      <c r="AB358" s="78"/>
      <c r="AC358" s="78"/>
      <c r="AE358" s="80" t="str">
        <f t="shared" ca="1" si="32"/>
        <v/>
      </c>
      <c r="AF358" s="80" t="str">
        <f t="shared" ca="1" si="33"/>
        <v/>
      </c>
      <c r="AG358" s="80" t="str">
        <f t="shared" ca="1" si="34"/>
        <v/>
      </c>
    </row>
    <row r="359" spans="15:33" ht="16.8" x14ac:dyDescent="0.3">
      <c r="O359" s="59"/>
      <c r="Z359" s="78"/>
      <c r="AA359" s="78"/>
      <c r="AB359" s="78"/>
      <c r="AC359" s="78"/>
      <c r="AE359" s="80" t="str">
        <f t="shared" ca="1" si="32"/>
        <v/>
      </c>
      <c r="AF359" s="80" t="str">
        <f t="shared" ca="1" si="33"/>
        <v/>
      </c>
      <c r="AG359" s="80" t="str">
        <f t="shared" ca="1" si="34"/>
        <v/>
      </c>
    </row>
    <row r="360" spans="15:33" ht="16.8" x14ac:dyDescent="0.3">
      <c r="O360" s="59"/>
      <c r="Z360" s="78"/>
      <c r="AA360" s="78"/>
      <c r="AB360" s="78"/>
      <c r="AC360" s="78"/>
      <c r="AE360" s="80" t="str">
        <f t="shared" ca="1" si="32"/>
        <v/>
      </c>
      <c r="AF360" s="80" t="str">
        <f t="shared" ca="1" si="33"/>
        <v/>
      </c>
      <c r="AG360" s="80" t="str">
        <f t="shared" ca="1" si="34"/>
        <v/>
      </c>
    </row>
    <row r="361" spans="15:33" ht="16.8" x14ac:dyDescent="0.3">
      <c r="O361" s="59"/>
      <c r="Z361" s="78"/>
      <c r="AA361" s="78"/>
      <c r="AB361" s="78"/>
      <c r="AC361" s="78"/>
      <c r="AE361" s="80" t="str">
        <f t="shared" ca="1" si="32"/>
        <v/>
      </c>
      <c r="AF361" s="80" t="str">
        <f t="shared" ca="1" si="33"/>
        <v/>
      </c>
      <c r="AG361" s="80" t="str">
        <f t="shared" ca="1" si="34"/>
        <v/>
      </c>
    </row>
    <row r="362" spans="15:33" ht="16.8" x14ac:dyDescent="0.3">
      <c r="O362" s="59"/>
      <c r="Z362" s="78"/>
      <c r="AA362" s="78"/>
      <c r="AB362" s="78"/>
      <c r="AC362" s="78"/>
      <c r="AE362" s="80" t="str">
        <f t="shared" ca="1" si="32"/>
        <v/>
      </c>
      <c r="AF362" s="80" t="str">
        <f t="shared" ca="1" si="33"/>
        <v/>
      </c>
      <c r="AG362" s="80" t="str">
        <f t="shared" ca="1" si="34"/>
        <v/>
      </c>
    </row>
    <row r="363" spans="15:33" ht="16.8" x14ac:dyDescent="0.3">
      <c r="O363" s="59"/>
      <c r="Z363" s="78"/>
      <c r="AA363" s="78"/>
      <c r="AB363" s="78"/>
      <c r="AC363" s="78"/>
      <c r="AE363" s="80" t="str">
        <f t="shared" ca="1" si="32"/>
        <v/>
      </c>
      <c r="AF363" s="80" t="str">
        <f t="shared" ca="1" si="33"/>
        <v/>
      </c>
      <c r="AG363" s="80" t="str">
        <f t="shared" ca="1" si="34"/>
        <v/>
      </c>
    </row>
    <row r="364" spans="15:33" ht="16.8" x14ac:dyDescent="0.3">
      <c r="O364" s="59"/>
      <c r="Z364" s="78"/>
      <c r="AA364" s="78"/>
      <c r="AB364" s="78"/>
      <c r="AC364" s="78"/>
      <c r="AE364" s="80" t="str">
        <f t="shared" ca="1" si="32"/>
        <v/>
      </c>
      <c r="AF364" s="80" t="str">
        <f t="shared" ca="1" si="33"/>
        <v/>
      </c>
      <c r="AG364" s="80" t="str">
        <f t="shared" ca="1" si="34"/>
        <v/>
      </c>
    </row>
    <row r="365" spans="15:33" ht="16.8" x14ac:dyDescent="0.3">
      <c r="O365" s="59"/>
      <c r="Z365" s="78"/>
      <c r="AA365" s="78"/>
      <c r="AB365" s="78"/>
      <c r="AC365" s="78"/>
      <c r="AE365" s="80" t="str">
        <f t="shared" ca="1" si="32"/>
        <v/>
      </c>
      <c r="AF365" s="80" t="str">
        <f t="shared" ca="1" si="33"/>
        <v/>
      </c>
      <c r="AG365" s="80" t="str">
        <f t="shared" ca="1" si="34"/>
        <v/>
      </c>
    </row>
    <row r="366" spans="15:33" ht="16.8" x14ac:dyDescent="0.3">
      <c r="O366" s="59"/>
      <c r="Z366" s="78"/>
      <c r="AA366" s="78"/>
      <c r="AB366" s="78"/>
      <c r="AC366" s="78"/>
      <c r="AE366" s="80" t="str">
        <f t="shared" ca="1" si="32"/>
        <v/>
      </c>
      <c r="AF366" s="80" t="str">
        <f t="shared" ca="1" si="33"/>
        <v/>
      </c>
      <c r="AG366" s="80" t="str">
        <f t="shared" ca="1" si="34"/>
        <v/>
      </c>
    </row>
    <row r="367" spans="15:33" ht="16.8" x14ac:dyDescent="0.3">
      <c r="O367" s="59"/>
      <c r="Z367" s="78"/>
      <c r="AA367" s="78"/>
      <c r="AB367" s="78"/>
      <c r="AC367" s="78"/>
      <c r="AE367" s="80" t="str">
        <f t="shared" ca="1" si="32"/>
        <v/>
      </c>
      <c r="AF367" s="80" t="str">
        <f t="shared" ca="1" si="33"/>
        <v/>
      </c>
      <c r="AG367" s="80" t="str">
        <f t="shared" ca="1" si="34"/>
        <v/>
      </c>
    </row>
    <row r="368" spans="15:33" ht="16.8" x14ac:dyDescent="0.3">
      <c r="O368" s="59"/>
      <c r="Z368" s="78"/>
      <c r="AA368" s="78"/>
      <c r="AB368" s="78"/>
      <c r="AC368" s="78"/>
      <c r="AE368" s="80" t="str">
        <f t="shared" ca="1" si="32"/>
        <v/>
      </c>
      <c r="AF368" s="80" t="str">
        <f t="shared" ca="1" si="33"/>
        <v/>
      </c>
      <c r="AG368" s="80" t="str">
        <f t="shared" ca="1" si="34"/>
        <v/>
      </c>
    </row>
    <row r="369" spans="15:33" ht="16.8" x14ac:dyDescent="0.3">
      <c r="O369" s="59"/>
      <c r="Z369" s="78"/>
      <c r="AA369" s="78"/>
      <c r="AB369" s="78"/>
      <c r="AC369" s="78"/>
      <c r="AE369" s="80" t="str">
        <f t="shared" ca="1" si="32"/>
        <v/>
      </c>
      <c r="AF369" s="80" t="str">
        <f t="shared" ca="1" si="33"/>
        <v/>
      </c>
      <c r="AG369" s="80" t="str">
        <f t="shared" ca="1" si="34"/>
        <v/>
      </c>
    </row>
    <row r="370" spans="15:33" ht="16.8" x14ac:dyDescent="0.3">
      <c r="O370" s="59"/>
      <c r="Z370" s="78"/>
      <c r="AA370" s="78"/>
      <c r="AB370" s="78"/>
      <c r="AC370" s="78"/>
      <c r="AE370" s="80" t="str">
        <f t="shared" ca="1" si="32"/>
        <v/>
      </c>
      <c r="AF370" s="80" t="str">
        <f t="shared" ca="1" si="33"/>
        <v/>
      </c>
      <c r="AG370" s="80" t="str">
        <f t="shared" ca="1" si="34"/>
        <v/>
      </c>
    </row>
    <row r="371" spans="15:33" ht="16.8" x14ac:dyDescent="0.3">
      <c r="O371" s="59"/>
      <c r="Z371" s="78"/>
      <c r="AA371" s="78"/>
      <c r="AB371" s="78"/>
      <c r="AC371" s="78"/>
      <c r="AE371" s="80" t="str">
        <f t="shared" ca="1" si="32"/>
        <v/>
      </c>
      <c r="AF371" s="80" t="str">
        <f t="shared" ca="1" si="33"/>
        <v/>
      </c>
      <c r="AG371" s="80" t="str">
        <f t="shared" ca="1" si="34"/>
        <v/>
      </c>
    </row>
    <row r="372" spans="15:33" ht="16.8" x14ac:dyDescent="0.3">
      <c r="O372" s="59"/>
      <c r="Z372" s="78"/>
      <c r="AA372" s="78"/>
      <c r="AB372" s="78"/>
      <c r="AC372" s="78"/>
      <c r="AE372" s="80" t="str">
        <f t="shared" ca="1" si="32"/>
        <v/>
      </c>
      <c r="AF372" s="80" t="str">
        <f t="shared" ca="1" si="33"/>
        <v/>
      </c>
      <c r="AG372" s="80" t="str">
        <f t="shared" ca="1" si="34"/>
        <v/>
      </c>
    </row>
    <row r="373" spans="15:33" ht="16.8" x14ac:dyDescent="0.3">
      <c r="O373" s="59"/>
      <c r="Z373" s="78"/>
      <c r="AA373" s="78"/>
      <c r="AB373" s="78"/>
      <c r="AC373" s="78"/>
      <c r="AE373" s="80" t="str">
        <f t="shared" ca="1" si="32"/>
        <v/>
      </c>
      <c r="AF373" s="80" t="str">
        <f t="shared" ca="1" si="33"/>
        <v/>
      </c>
      <c r="AG373" s="80" t="str">
        <f t="shared" ca="1" si="34"/>
        <v/>
      </c>
    </row>
    <row r="374" spans="15:33" ht="16.8" x14ac:dyDescent="0.3">
      <c r="O374" s="59"/>
      <c r="Z374" s="78"/>
      <c r="AA374" s="78"/>
      <c r="AB374" s="78"/>
      <c r="AC374" s="78"/>
      <c r="AE374" s="80" t="str">
        <f t="shared" ca="1" si="32"/>
        <v/>
      </c>
      <c r="AF374" s="80" t="str">
        <f t="shared" ca="1" si="33"/>
        <v/>
      </c>
      <c r="AG374" s="80" t="str">
        <f t="shared" ca="1" si="34"/>
        <v/>
      </c>
    </row>
    <row r="375" spans="15:33" ht="16.8" x14ac:dyDescent="0.3">
      <c r="O375" s="59"/>
      <c r="Z375" s="78"/>
      <c r="AA375" s="78"/>
      <c r="AB375" s="78"/>
      <c r="AC375" s="78"/>
      <c r="AE375" s="80" t="str">
        <f t="shared" ca="1" si="32"/>
        <v/>
      </c>
      <c r="AF375" s="80" t="str">
        <f t="shared" ca="1" si="33"/>
        <v/>
      </c>
      <c r="AG375" s="80" t="str">
        <f t="shared" ca="1" si="34"/>
        <v/>
      </c>
    </row>
    <row r="376" spans="15:33" ht="16.8" x14ac:dyDescent="0.3">
      <c r="O376" s="59"/>
      <c r="Z376" s="78"/>
      <c r="AA376" s="78"/>
      <c r="AB376" s="78"/>
      <c r="AC376" s="78"/>
      <c r="AE376" s="80" t="str">
        <f t="shared" ca="1" si="32"/>
        <v/>
      </c>
      <c r="AF376" s="80" t="str">
        <f t="shared" ca="1" si="33"/>
        <v/>
      </c>
      <c r="AG376" s="80" t="str">
        <f t="shared" ca="1" si="34"/>
        <v/>
      </c>
    </row>
    <row r="377" spans="15:33" ht="16.8" x14ac:dyDescent="0.3">
      <c r="O377" s="59"/>
      <c r="Z377" s="78"/>
      <c r="AA377" s="78"/>
      <c r="AB377" s="78"/>
      <c r="AC377" s="78"/>
      <c r="AE377" s="80" t="str">
        <f t="shared" ca="1" si="32"/>
        <v/>
      </c>
      <c r="AF377" s="80" t="str">
        <f t="shared" ca="1" si="33"/>
        <v/>
      </c>
      <c r="AG377" s="80" t="str">
        <f t="shared" ca="1" si="34"/>
        <v/>
      </c>
    </row>
    <row r="378" spans="15:33" ht="16.8" x14ac:dyDescent="0.3">
      <c r="O378" s="59"/>
      <c r="Z378" s="78"/>
      <c r="AA378" s="78"/>
      <c r="AB378" s="78"/>
      <c r="AC378" s="78"/>
      <c r="AE378" s="80" t="str">
        <f t="shared" ca="1" si="32"/>
        <v/>
      </c>
      <c r="AF378" s="80" t="str">
        <f t="shared" ca="1" si="33"/>
        <v/>
      </c>
      <c r="AG378" s="80" t="str">
        <f t="shared" ca="1" si="34"/>
        <v/>
      </c>
    </row>
    <row r="379" spans="15:33" ht="16.8" x14ac:dyDescent="0.3">
      <c r="O379" s="59"/>
      <c r="Z379" s="78"/>
      <c r="AA379" s="78"/>
      <c r="AB379" s="78"/>
      <c r="AC379" s="78"/>
      <c r="AE379" s="80" t="str">
        <f t="shared" ca="1" si="32"/>
        <v/>
      </c>
      <c r="AF379" s="80" t="str">
        <f t="shared" ca="1" si="33"/>
        <v/>
      </c>
      <c r="AG379" s="80" t="str">
        <f t="shared" ca="1" si="34"/>
        <v/>
      </c>
    </row>
    <row r="380" spans="15:33" ht="16.8" x14ac:dyDescent="0.3">
      <c r="O380" s="59"/>
      <c r="Z380" s="78"/>
      <c r="AA380" s="78"/>
      <c r="AB380" s="78"/>
      <c r="AC380" s="78"/>
      <c r="AE380" s="80" t="str">
        <f t="shared" ca="1" si="32"/>
        <v/>
      </c>
      <c r="AF380" s="80" t="str">
        <f t="shared" ca="1" si="33"/>
        <v/>
      </c>
      <c r="AG380" s="80" t="str">
        <f t="shared" ca="1" si="34"/>
        <v/>
      </c>
    </row>
    <row r="381" spans="15:33" ht="16.8" x14ac:dyDescent="0.3">
      <c r="O381" s="59"/>
      <c r="Z381" s="78"/>
      <c r="AA381" s="78"/>
      <c r="AB381" s="78"/>
      <c r="AC381" s="78"/>
      <c r="AE381" s="80" t="str">
        <f t="shared" ca="1" si="32"/>
        <v/>
      </c>
      <c r="AF381" s="80" t="str">
        <f t="shared" ca="1" si="33"/>
        <v/>
      </c>
      <c r="AG381" s="80" t="str">
        <f t="shared" ca="1" si="34"/>
        <v/>
      </c>
    </row>
    <row r="382" spans="15:33" ht="16.8" x14ac:dyDescent="0.3">
      <c r="O382" s="59"/>
      <c r="Z382" s="78"/>
      <c r="AA382" s="78"/>
      <c r="AB382" s="78"/>
      <c r="AC382" s="78"/>
      <c r="AE382" s="80" t="str">
        <f t="shared" ca="1" si="32"/>
        <v/>
      </c>
      <c r="AF382" s="80" t="str">
        <f t="shared" ca="1" si="33"/>
        <v/>
      </c>
      <c r="AG382" s="80" t="str">
        <f t="shared" ca="1" si="34"/>
        <v/>
      </c>
    </row>
    <row r="383" spans="15:33" ht="16.8" x14ac:dyDescent="0.3">
      <c r="O383" s="59"/>
      <c r="Z383" s="78"/>
      <c r="AA383" s="78"/>
      <c r="AB383" s="78"/>
      <c r="AC383" s="78"/>
      <c r="AE383" s="80" t="str">
        <f t="shared" ca="1" si="32"/>
        <v/>
      </c>
      <c r="AF383" s="80" t="str">
        <f t="shared" ca="1" si="33"/>
        <v/>
      </c>
      <c r="AG383" s="80" t="str">
        <f t="shared" ca="1" si="34"/>
        <v/>
      </c>
    </row>
    <row r="384" spans="15:33" ht="16.8" x14ac:dyDescent="0.3">
      <c r="O384" s="59"/>
      <c r="Z384" s="78"/>
      <c r="AA384" s="78"/>
      <c r="AB384" s="78"/>
      <c r="AC384" s="78"/>
      <c r="AE384" s="80" t="str">
        <f t="shared" ca="1" si="32"/>
        <v/>
      </c>
      <c r="AF384" s="80" t="str">
        <f t="shared" ca="1" si="33"/>
        <v/>
      </c>
      <c r="AG384" s="80" t="str">
        <f t="shared" ca="1" si="34"/>
        <v/>
      </c>
    </row>
    <row r="385" spans="15:33" ht="16.8" x14ac:dyDescent="0.3">
      <c r="O385" s="59"/>
      <c r="Z385" s="78"/>
      <c r="AA385" s="78"/>
      <c r="AB385" s="78"/>
      <c r="AC385" s="78"/>
      <c r="AE385" s="80" t="str">
        <f t="shared" ca="1" si="32"/>
        <v/>
      </c>
      <c r="AF385" s="80" t="str">
        <f t="shared" ca="1" si="33"/>
        <v/>
      </c>
      <c r="AG385" s="80" t="str">
        <f t="shared" ca="1" si="34"/>
        <v/>
      </c>
    </row>
    <row r="386" spans="15:33" ht="16.8" x14ac:dyDescent="0.3">
      <c r="O386" s="59"/>
      <c r="Z386" s="78"/>
      <c r="AA386" s="78"/>
      <c r="AB386" s="78"/>
      <c r="AC386" s="78"/>
      <c r="AE386" s="80" t="str">
        <f t="shared" ca="1" si="32"/>
        <v/>
      </c>
      <c r="AF386" s="80" t="str">
        <f t="shared" ca="1" si="33"/>
        <v/>
      </c>
      <c r="AG386" s="80" t="str">
        <f t="shared" ca="1" si="34"/>
        <v/>
      </c>
    </row>
    <row r="387" spans="15:33" ht="16.8" x14ac:dyDescent="0.3">
      <c r="O387" s="59"/>
      <c r="Z387" s="78"/>
      <c r="AA387" s="78"/>
      <c r="AB387" s="78"/>
      <c r="AC387" s="78"/>
      <c r="AE387" s="80" t="str">
        <f t="shared" ca="1" si="32"/>
        <v/>
      </c>
      <c r="AF387" s="80" t="str">
        <f t="shared" ca="1" si="33"/>
        <v/>
      </c>
      <c r="AG387" s="80" t="str">
        <f t="shared" ca="1" si="34"/>
        <v/>
      </c>
    </row>
    <row r="388" spans="15:33" ht="16.8" x14ac:dyDescent="0.3">
      <c r="O388" s="59"/>
      <c r="Z388" s="78"/>
      <c r="AA388" s="78"/>
      <c r="AB388" s="78"/>
      <c r="AC388" s="78"/>
      <c r="AE388" s="80" t="str">
        <f t="shared" ca="1" si="32"/>
        <v/>
      </c>
      <c r="AF388" s="80" t="str">
        <f t="shared" ca="1" si="33"/>
        <v/>
      </c>
      <c r="AG388" s="80" t="str">
        <f t="shared" ca="1" si="34"/>
        <v/>
      </c>
    </row>
    <row r="389" spans="15:33" ht="16.8" x14ac:dyDescent="0.3">
      <c r="O389" s="59"/>
      <c r="Z389" s="78"/>
      <c r="AA389" s="78"/>
      <c r="AB389" s="78"/>
      <c r="AC389" s="78"/>
      <c r="AE389" s="80" t="str">
        <f t="shared" ca="1" si="32"/>
        <v/>
      </c>
      <c r="AF389" s="80" t="str">
        <f t="shared" ca="1" si="33"/>
        <v/>
      </c>
      <c r="AG389" s="80" t="str">
        <f t="shared" ca="1" si="34"/>
        <v/>
      </c>
    </row>
    <row r="390" spans="15:33" ht="16.8" x14ac:dyDescent="0.3">
      <c r="O390" s="59"/>
      <c r="Z390" s="78"/>
      <c r="AA390" s="78"/>
      <c r="AB390" s="78"/>
      <c r="AC390" s="78"/>
      <c r="AE390" s="80" t="str">
        <f t="shared" ca="1" si="32"/>
        <v/>
      </c>
      <c r="AF390" s="80" t="str">
        <f t="shared" ca="1" si="33"/>
        <v/>
      </c>
      <c r="AG390" s="80" t="str">
        <f t="shared" ca="1" si="34"/>
        <v/>
      </c>
    </row>
    <row r="391" spans="15:33" ht="16.8" x14ac:dyDescent="0.3">
      <c r="O391" s="59"/>
      <c r="Z391" s="78"/>
      <c r="AA391" s="78"/>
      <c r="AB391" s="78"/>
      <c r="AC391" s="78"/>
      <c r="AE391" s="80" t="str">
        <f t="shared" ca="1" si="32"/>
        <v/>
      </c>
      <c r="AF391" s="80" t="str">
        <f t="shared" ca="1" si="33"/>
        <v/>
      </c>
      <c r="AG391" s="80" t="str">
        <f t="shared" ca="1" si="34"/>
        <v/>
      </c>
    </row>
    <row r="392" spans="15:33" ht="16.8" x14ac:dyDescent="0.3">
      <c r="O392" s="59"/>
      <c r="Z392" s="78"/>
      <c r="AA392" s="78"/>
      <c r="AB392" s="78"/>
      <c r="AC392" s="78"/>
      <c r="AE392" s="80" t="str">
        <f t="shared" ca="1" si="32"/>
        <v/>
      </c>
      <c r="AF392" s="80" t="str">
        <f t="shared" ca="1" si="33"/>
        <v/>
      </c>
      <c r="AG392" s="80" t="str">
        <f t="shared" ca="1" si="34"/>
        <v/>
      </c>
    </row>
    <row r="393" spans="15:33" ht="16.8" x14ac:dyDescent="0.3">
      <c r="O393" s="59"/>
      <c r="Z393" s="78"/>
      <c r="AA393" s="78"/>
      <c r="AB393" s="78"/>
      <c r="AC393" s="78"/>
      <c r="AE393" s="80" t="str">
        <f t="shared" ca="1" si="32"/>
        <v/>
      </c>
      <c r="AF393" s="80" t="str">
        <f t="shared" ca="1" si="33"/>
        <v/>
      </c>
      <c r="AG393" s="80" t="str">
        <f t="shared" ca="1" si="34"/>
        <v/>
      </c>
    </row>
    <row r="394" spans="15:33" ht="16.8" x14ac:dyDescent="0.3">
      <c r="O394" s="59"/>
      <c r="Z394" s="78"/>
      <c r="AA394" s="78"/>
      <c r="AB394" s="78"/>
      <c r="AC394" s="78"/>
      <c r="AE394" s="80" t="str">
        <f t="shared" ca="1" si="32"/>
        <v/>
      </c>
      <c r="AF394" s="80" t="str">
        <f t="shared" ca="1" si="33"/>
        <v/>
      </c>
      <c r="AG394" s="80" t="str">
        <f t="shared" ca="1" si="34"/>
        <v/>
      </c>
    </row>
    <row r="395" spans="15:33" ht="16.8" x14ac:dyDescent="0.3">
      <c r="O395" s="59"/>
      <c r="Z395" s="78"/>
      <c r="AA395" s="78"/>
      <c r="AB395" s="78"/>
      <c r="AC395" s="78"/>
      <c r="AE395" s="80" t="str">
        <f t="shared" ca="1" si="32"/>
        <v/>
      </c>
      <c r="AF395" s="80" t="str">
        <f t="shared" ca="1" si="33"/>
        <v/>
      </c>
      <c r="AG395" s="80" t="str">
        <f t="shared" ca="1" si="34"/>
        <v/>
      </c>
    </row>
    <row r="396" spans="15:33" ht="16.8" x14ac:dyDescent="0.3">
      <c r="O396" s="59"/>
      <c r="Z396" s="78"/>
      <c r="AA396" s="78"/>
      <c r="AB396" s="78"/>
      <c r="AC396" s="78"/>
      <c r="AE396" s="80" t="str">
        <f t="shared" ca="1" si="32"/>
        <v/>
      </c>
      <c r="AF396" s="80" t="str">
        <f t="shared" ca="1" si="33"/>
        <v/>
      </c>
      <c r="AG396" s="80" t="str">
        <f t="shared" ca="1" si="34"/>
        <v/>
      </c>
    </row>
    <row r="397" spans="15:33" ht="16.8" x14ac:dyDescent="0.3">
      <c r="O397" s="59"/>
      <c r="Z397" s="78"/>
      <c r="AA397" s="78"/>
      <c r="AB397" s="78"/>
      <c r="AC397" s="78"/>
      <c r="AE397" s="80" t="str">
        <f t="shared" ref="AE397:AE460" ca="1" si="35">IF(AND(INT(YEARFRAC(I397,TODAY()))&gt;=25,INT(YEARFRAC(I397,TODAY()))&lt;=35),INT(YEARFRAC(I397,TODAY())),"")</f>
        <v/>
      </c>
      <c r="AF397" s="80" t="str">
        <f t="shared" ref="AF397:AF460" ca="1" si="36">IF(AND(INT(YEARFRAC(I397,TODAY()))&gt;=36,INT(YEARFRAC(I397,TODAY()))&lt;=45),INT(YEARFRAC(I397,TODAY())),"")</f>
        <v/>
      </c>
      <c r="AG397" s="80" t="str">
        <f t="shared" ref="AG397:AG460" ca="1" si="37">IF(AND(INT(YEARFRAC(I397,TODAY()))&gt;=46,INT(YEARFRAC(I397,TODAY()))&lt;=50),INT(YEARFRAC(I397,TODAY())),"")</f>
        <v/>
      </c>
    </row>
    <row r="398" spans="15:33" ht="16.8" x14ac:dyDescent="0.3">
      <c r="O398" s="59"/>
      <c r="Z398" s="78"/>
      <c r="AA398" s="78"/>
      <c r="AB398" s="78"/>
      <c r="AC398" s="78"/>
      <c r="AE398" s="80" t="str">
        <f t="shared" ca="1" si="35"/>
        <v/>
      </c>
      <c r="AF398" s="80" t="str">
        <f t="shared" ca="1" si="36"/>
        <v/>
      </c>
      <c r="AG398" s="80" t="str">
        <f t="shared" ca="1" si="37"/>
        <v/>
      </c>
    </row>
    <row r="399" spans="15:33" ht="16.8" x14ac:dyDescent="0.3">
      <c r="O399" s="59"/>
      <c r="Z399" s="78"/>
      <c r="AA399" s="78"/>
      <c r="AB399" s="78"/>
      <c r="AC399" s="78"/>
      <c r="AE399" s="80" t="str">
        <f t="shared" ca="1" si="35"/>
        <v/>
      </c>
      <c r="AF399" s="80" t="str">
        <f t="shared" ca="1" si="36"/>
        <v/>
      </c>
      <c r="AG399" s="80" t="str">
        <f t="shared" ca="1" si="37"/>
        <v/>
      </c>
    </row>
    <row r="400" spans="15:33" ht="16.8" x14ac:dyDescent="0.3">
      <c r="O400" s="59"/>
      <c r="Z400" s="78"/>
      <c r="AA400" s="78"/>
      <c r="AB400" s="78"/>
      <c r="AC400" s="78"/>
      <c r="AE400" s="80" t="str">
        <f t="shared" ca="1" si="35"/>
        <v/>
      </c>
      <c r="AF400" s="80" t="str">
        <f t="shared" ca="1" si="36"/>
        <v/>
      </c>
      <c r="AG400" s="80" t="str">
        <f t="shared" ca="1" si="37"/>
        <v/>
      </c>
    </row>
    <row r="401" spans="15:33" ht="16.8" x14ac:dyDescent="0.3">
      <c r="O401" s="59"/>
      <c r="Z401" s="78"/>
      <c r="AA401" s="78"/>
      <c r="AB401" s="78"/>
      <c r="AC401" s="78"/>
      <c r="AE401" s="80" t="str">
        <f t="shared" ca="1" si="35"/>
        <v/>
      </c>
      <c r="AF401" s="80" t="str">
        <f t="shared" ca="1" si="36"/>
        <v/>
      </c>
      <c r="AG401" s="80" t="str">
        <f t="shared" ca="1" si="37"/>
        <v/>
      </c>
    </row>
    <row r="402" spans="15:33" ht="16.8" x14ac:dyDescent="0.3">
      <c r="O402" s="59"/>
      <c r="Z402" s="78"/>
      <c r="AA402" s="78"/>
      <c r="AB402" s="78"/>
      <c r="AC402" s="78"/>
      <c r="AE402" s="80" t="str">
        <f t="shared" ca="1" si="35"/>
        <v/>
      </c>
      <c r="AF402" s="80" t="str">
        <f t="shared" ca="1" si="36"/>
        <v/>
      </c>
      <c r="AG402" s="80" t="str">
        <f t="shared" ca="1" si="37"/>
        <v/>
      </c>
    </row>
    <row r="403" spans="15:33" ht="16.8" x14ac:dyDescent="0.3">
      <c r="O403" s="59"/>
      <c r="Z403" s="78"/>
      <c r="AA403" s="78"/>
      <c r="AB403" s="78"/>
      <c r="AC403" s="78"/>
      <c r="AE403" s="80" t="str">
        <f t="shared" ca="1" si="35"/>
        <v/>
      </c>
      <c r="AF403" s="80" t="str">
        <f t="shared" ca="1" si="36"/>
        <v/>
      </c>
      <c r="AG403" s="80" t="str">
        <f t="shared" ca="1" si="37"/>
        <v/>
      </c>
    </row>
    <row r="404" spans="15:33" ht="16.8" x14ac:dyDescent="0.3">
      <c r="O404" s="59"/>
      <c r="Z404" s="78"/>
      <c r="AA404" s="78"/>
      <c r="AB404" s="78"/>
      <c r="AC404" s="78"/>
      <c r="AE404" s="80" t="str">
        <f t="shared" ca="1" si="35"/>
        <v/>
      </c>
      <c r="AF404" s="80" t="str">
        <f t="shared" ca="1" si="36"/>
        <v/>
      </c>
      <c r="AG404" s="80" t="str">
        <f t="shared" ca="1" si="37"/>
        <v/>
      </c>
    </row>
    <row r="405" spans="15:33" ht="16.8" x14ac:dyDescent="0.3">
      <c r="O405" s="59"/>
      <c r="Z405" s="78"/>
      <c r="AA405" s="78"/>
      <c r="AB405" s="78"/>
      <c r="AC405" s="78"/>
      <c r="AE405" s="80" t="str">
        <f t="shared" ca="1" si="35"/>
        <v/>
      </c>
      <c r="AF405" s="80" t="str">
        <f t="shared" ca="1" si="36"/>
        <v/>
      </c>
      <c r="AG405" s="80" t="str">
        <f t="shared" ca="1" si="37"/>
        <v/>
      </c>
    </row>
    <row r="406" spans="15:33" ht="16.8" x14ac:dyDescent="0.3">
      <c r="O406" s="59"/>
      <c r="Z406" s="78"/>
      <c r="AA406" s="78"/>
      <c r="AB406" s="78"/>
      <c r="AC406" s="78"/>
      <c r="AE406" s="80" t="str">
        <f t="shared" ca="1" si="35"/>
        <v/>
      </c>
      <c r="AF406" s="80" t="str">
        <f t="shared" ca="1" si="36"/>
        <v/>
      </c>
      <c r="AG406" s="80" t="str">
        <f t="shared" ca="1" si="37"/>
        <v/>
      </c>
    </row>
    <row r="407" spans="15:33" ht="16.8" x14ac:dyDescent="0.3">
      <c r="O407" s="59"/>
      <c r="Z407" s="78"/>
      <c r="AA407" s="78"/>
      <c r="AB407" s="78"/>
      <c r="AC407" s="78"/>
      <c r="AE407" s="80" t="str">
        <f t="shared" ca="1" si="35"/>
        <v/>
      </c>
      <c r="AF407" s="80" t="str">
        <f t="shared" ca="1" si="36"/>
        <v/>
      </c>
      <c r="AG407" s="80" t="str">
        <f t="shared" ca="1" si="37"/>
        <v/>
      </c>
    </row>
    <row r="408" spans="15:33" ht="16.8" x14ac:dyDescent="0.3">
      <c r="O408" s="59"/>
      <c r="Z408" s="78"/>
      <c r="AA408" s="78"/>
      <c r="AB408" s="78"/>
      <c r="AC408" s="78"/>
      <c r="AE408" s="80" t="str">
        <f t="shared" ca="1" si="35"/>
        <v/>
      </c>
      <c r="AF408" s="80" t="str">
        <f t="shared" ca="1" si="36"/>
        <v/>
      </c>
      <c r="AG408" s="80" t="str">
        <f t="shared" ca="1" si="37"/>
        <v/>
      </c>
    </row>
    <row r="409" spans="15:33" ht="16.8" x14ac:dyDescent="0.3">
      <c r="O409" s="59"/>
      <c r="Z409" s="78"/>
      <c r="AA409" s="78"/>
      <c r="AB409" s="78"/>
      <c r="AC409" s="78"/>
      <c r="AE409" s="80" t="str">
        <f t="shared" ca="1" si="35"/>
        <v/>
      </c>
      <c r="AF409" s="80" t="str">
        <f t="shared" ca="1" si="36"/>
        <v/>
      </c>
      <c r="AG409" s="80" t="str">
        <f t="shared" ca="1" si="37"/>
        <v/>
      </c>
    </row>
    <row r="410" spans="15:33" ht="16.8" x14ac:dyDescent="0.3">
      <c r="O410" s="59"/>
      <c r="Z410" s="78"/>
      <c r="AA410" s="78"/>
      <c r="AB410" s="78"/>
      <c r="AC410" s="78"/>
      <c r="AE410" s="80" t="str">
        <f t="shared" ca="1" si="35"/>
        <v/>
      </c>
      <c r="AF410" s="80" t="str">
        <f t="shared" ca="1" si="36"/>
        <v/>
      </c>
      <c r="AG410" s="80" t="str">
        <f t="shared" ca="1" si="37"/>
        <v/>
      </c>
    </row>
    <row r="411" spans="15:33" ht="16.8" x14ac:dyDescent="0.3">
      <c r="O411" s="59"/>
      <c r="Z411" s="78"/>
      <c r="AA411" s="78"/>
      <c r="AB411" s="78"/>
      <c r="AC411" s="78"/>
      <c r="AE411" s="80" t="str">
        <f t="shared" ca="1" si="35"/>
        <v/>
      </c>
      <c r="AF411" s="80" t="str">
        <f t="shared" ca="1" si="36"/>
        <v/>
      </c>
      <c r="AG411" s="80" t="str">
        <f t="shared" ca="1" si="37"/>
        <v/>
      </c>
    </row>
    <row r="412" spans="15:33" ht="16.8" x14ac:dyDescent="0.3">
      <c r="O412" s="59"/>
      <c r="Z412" s="78"/>
      <c r="AA412" s="78"/>
      <c r="AB412" s="78"/>
      <c r="AC412" s="78"/>
      <c r="AE412" s="80" t="str">
        <f t="shared" ca="1" si="35"/>
        <v/>
      </c>
      <c r="AF412" s="80" t="str">
        <f t="shared" ca="1" si="36"/>
        <v/>
      </c>
      <c r="AG412" s="80" t="str">
        <f t="shared" ca="1" si="37"/>
        <v/>
      </c>
    </row>
    <row r="413" spans="15:33" ht="16.8" x14ac:dyDescent="0.3">
      <c r="O413" s="59"/>
      <c r="Z413" s="78"/>
      <c r="AA413" s="78"/>
      <c r="AB413" s="78"/>
      <c r="AC413" s="78"/>
      <c r="AE413" s="80" t="str">
        <f t="shared" ca="1" si="35"/>
        <v/>
      </c>
      <c r="AF413" s="80" t="str">
        <f t="shared" ca="1" si="36"/>
        <v/>
      </c>
      <c r="AG413" s="80" t="str">
        <f t="shared" ca="1" si="37"/>
        <v/>
      </c>
    </row>
    <row r="414" spans="15:33" ht="16.8" x14ac:dyDescent="0.3">
      <c r="O414" s="59"/>
      <c r="Z414" s="78"/>
      <c r="AA414" s="78"/>
      <c r="AB414" s="78"/>
      <c r="AC414" s="78"/>
      <c r="AE414" s="80" t="str">
        <f t="shared" ca="1" si="35"/>
        <v/>
      </c>
      <c r="AF414" s="80" t="str">
        <f t="shared" ca="1" si="36"/>
        <v/>
      </c>
      <c r="AG414" s="80" t="str">
        <f t="shared" ca="1" si="37"/>
        <v/>
      </c>
    </row>
    <row r="415" spans="15:33" ht="16.8" x14ac:dyDescent="0.3">
      <c r="O415" s="59"/>
      <c r="Z415" s="78"/>
      <c r="AA415" s="78"/>
      <c r="AB415" s="78"/>
      <c r="AC415" s="78"/>
      <c r="AE415" s="80" t="str">
        <f t="shared" ca="1" si="35"/>
        <v/>
      </c>
      <c r="AF415" s="80" t="str">
        <f t="shared" ca="1" si="36"/>
        <v/>
      </c>
      <c r="AG415" s="80" t="str">
        <f t="shared" ca="1" si="37"/>
        <v/>
      </c>
    </row>
    <row r="416" spans="15:33" ht="16.8" x14ac:dyDescent="0.3">
      <c r="O416" s="59"/>
      <c r="Z416" s="78"/>
      <c r="AA416" s="78"/>
      <c r="AB416" s="78"/>
      <c r="AC416" s="78"/>
      <c r="AE416" s="80" t="str">
        <f t="shared" ca="1" si="35"/>
        <v/>
      </c>
      <c r="AF416" s="80" t="str">
        <f t="shared" ca="1" si="36"/>
        <v/>
      </c>
      <c r="AG416" s="80" t="str">
        <f t="shared" ca="1" si="37"/>
        <v/>
      </c>
    </row>
    <row r="417" spans="15:33" ht="16.8" x14ac:dyDescent="0.3">
      <c r="O417" s="59"/>
      <c r="Z417" s="78"/>
      <c r="AA417" s="78"/>
      <c r="AB417" s="78"/>
      <c r="AC417" s="78"/>
      <c r="AE417" s="80" t="str">
        <f t="shared" ca="1" si="35"/>
        <v/>
      </c>
      <c r="AF417" s="80" t="str">
        <f t="shared" ca="1" si="36"/>
        <v/>
      </c>
      <c r="AG417" s="80" t="str">
        <f t="shared" ca="1" si="37"/>
        <v/>
      </c>
    </row>
    <row r="418" spans="15:33" ht="16.8" x14ac:dyDescent="0.3">
      <c r="O418" s="59"/>
      <c r="Z418" s="78"/>
      <c r="AA418" s="78"/>
      <c r="AB418" s="78"/>
      <c r="AC418" s="78"/>
      <c r="AE418" s="80" t="str">
        <f t="shared" ca="1" si="35"/>
        <v/>
      </c>
      <c r="AF418" s="80" t="str">
        <f t="shared" ca="1" si="36"/>
        <v/>
      </c>
      <c r="AG418" s="80" t="str">
        <f t="shared" ca="1" si="37"/>
        <v/>
      </c>
    </row>
    <row r="419" spans="15:33" ht="16.8" x14ac:dyDescent="0.3">
      <c r="O419" s="59"/>
      <c r="Z419" s="78"/>
      <c r="AA419" s="78"/>
      <c r="AB419" s="78"/>
      <c r="AC419" s="78"/>
      <c r="AE419" s="80" t="str">
        <f t="shared" ca="1" si="35"/>
        <v/>
      </c>
      <c r="AF419" s="80" t="str">
        <f t="shared" ca="1" si="36"/>
        <v/>
      </c>
      <c r="AG419" s="80" t="str">
        <f t="shared" ca="1" si="37"/>
        <v/>
      </c>
    </row>
    <row r="420" spans="15:33" ht="16.8" x14ac:dyDescent="0.3">
      <c r="O420" s="59"/>
      <c r="Z420" s="78"/>
      <c r="AA420" s="78"/>
      <c r="AB420" s="78"/>
      <c r="AC420" s="78"/>
      <c r="AE420" s="80" t="str">
        <f t="shared" ca="1" si="35"/>
        <v/>
      </c>
      <c r="AF420" s="80" t="str">
        <f t="shared" ca="1" si="36"/>
        <v/>
      </c>
      <c r="AG420" s="80" t="str">
        <f t="shared" ca="1" si="37"/>
        <v/>
      </c>
    </row>
    <row r="421" spans="15:33" ht="16.8" x14ac:dyDescent="0.3">
      <c r="O421" s="59"/>
      <c r="Z421" s="78"/>
      <c r="AA421" s="78"/>
      <c r="AB421" s="78"/>
      <c r="AC421" s="78"/>
      <c r="AE421" s="80" t="str">
        <f t="shared" ca="1" si="35"/>
        <v/>
      </c>
      <c r="AF421" s="80" t="str">
        <f t="shared" ca="1" si="36"/>
        <v/>
      </c>
      <c r="AG421" s="80" t="str">
        <f t="shared" ca="1" si="37"/>
        <v/>
      </c>
    </row>
    <row r="422" spans="15:33" ht="16.8" x14ac:dyDescent="0.3">
      <c r="O422" s="59"/>
      <c r="Z422" s="78"/>
      <c r="AA422" s="78"/>
      <c r="AB422" s="78"/>
      <c r="AC422" s="78"/>
      <c r="AE422" s="80" t="str">
        <f t="shared" ca="1" si="35"/>
        <v/>
      </c>
      <c r="AF422" s="80" t="str">
        <f t="shared" ca="1" si="36"/>
        <v/>
      </c>
      <c r="AG422" s="80" t="str">
        <f t="shared" ca="1" si="37"/>
        <v/>
      </c>
    </row>
    <row r="423" spans="15:33" ht="16.8" x14ac:dyDescent="0.3">
      <c r="O423" s="59"/>
      <c r="Z423" s="78"/>
      <c r="AA423" s="78"/>
      <c r="AB423" s="78"/>
      <c r="AC423" s="78"/>
      <c r="AE423" s="80" t="str">
        <f t="shared" ca="1" si="35"/>
        <v/>
      </c>
      <c r="AF423" s="80" t="str">
        <f t="shared" ca="1" si="36"/>
        <v/>
      </c>
      <c r="AG423" s="80" t="str">
        <f t="shared" ca="1" si="37"/>
        <v/>
      </c>
    </row>
    <row r="424" spans="15:33" ht="16.8" x14ac:dyDescent="0.3">
      <c r="O424" s="59"/>
      <c r="Z424" s="78"/>
      <c r="AA424" s="78"/>
      <c r="AB424" s="78"/>
      <c r="AC424" s="78"/>
      <c r="AE424" s="80" t="str">
        <f t="shared" ca="1" si="35"/>
        <v/>
      </c>
      <c r="AF424" s="80" t="str">
        <f t="shared" ca="1" si="36"/>
        <v/>
      </c>
      <c r="AG424" s="80" t="str">
        <f t="shared" ca="1" si="37"/>
        <v/>
      </c>
    </row>
    <row r="425" spans="15:33" ht="16.8" x14ac:dyDescent="0.3">
      <c r="O425" s="59"/>
      <c r="Z425" s="78"/>
      <c r="AA425" s="78"/>
      <c r="AB425" s="78"/>
      <c r="AC425" s="78"/>
      <c r="AE425" s="80" t="str">
        <f t="shared" ca="1" si="35"/>
        <v/>
      </c>
      <c r="AF425" s="80" t="str">
        <f t="shared" ca="1" si="36"/>
        <v/>
      </c>
      <c r="AG425" s="80" t="str">
        <f t="shared" ca="1" si="37"/>
        <v/>
      </c>
    </row>
    <row r="426" spans="15:33" ht="16.8" x14ac:dyDescent="0.3">
      <c r="O426" s="59"/>
      <c r="Z426" s="78"/>
      <c r="AA426" s="78"/>
      <c r="AB426" s="78"/>
      <c r="AC426" s="78"/>
      <c r="AE426" s="80" t="str">
        <f t="shared" ca="1" si="35"/>
        <v/>
      </c>
      <c r="AF426" s="80" t="str">
        <f t="shared" ca="1" si="36"/>
        <v/>
      </c>
      <c r="AG426" s="80" t="str">
        <f t="shared" ca="1" si="37"/>
        <v/>
      </c>
    </row>
    <row r="427" spans="15:33" ht="16.8" x14ac:dyDescent="0.3">
      <c r="O427" s="59"/>
      <c r="Z427" s="78"/>
      <c r="AA427" s="78"/>
      <c r="AB427" s="78"/>
      <c r="AC427" s="78"/>
      <c r="AE427" s="80" t="str">
        <f t="shared" ca="1" si="35"/>
        <v/>
      </c>
      <c r="AF427" s="80" t="str">
        <f t="shared" ca="1" si="36"/>
        <v/>
      </c>
      <c r="AG427" s="80" t="str">
        <f t="shared" ca="1" si="37"/>
        <v/>
      </c>
    </row>
    <row r="428" spans="15:33" ht="16.8" x14ac:dyDescent="0.3">
      <c r="O428" s="59"/>
      <c r="Z428" s="78"/>
      <c r="AA428" s="78"/>
      <c r="AB428" s="78"/>
      <c r="AC428" s="78"/>
      <c r="AE428" s="80" t="str">
        <f t="shared" ca="1" si="35"/>
        <v/>
      </c>
      <c r="AF428" s="80" t="str">
        <f t="shared" ca="1" si="36"/>
        <v/>
      </c>
      <c r="AG428" s="80" t="str">
        <f t="shared" ca="1" si="37"/>
        <v/>
      </c>
    </row>
    <row r="429" spans="15:33" ht="16.8" x14ac:dyDescent="0.3">
      <c r="O429" s="59"/>
      <c r="Z429" s="78"/>
      <c r="AA429" s="78"/>
      <c r="AB429" s="78"/>
      <c r="AC429" s="78"/>
      <c r="AE429" s="80" t="str">
        <f t="shared" ca="1" si="35"/>
        <v/>
      </c>
      <c r="AF429" s="80" t="str">
        <f t="shared" ca="1" si="36"/>
        <v/>
      </c>
      <c r="AG429" s="80" t="str">
        <f t="shared" ca="1" si="37"/>
        <v/>
      </c>
    </row>
    <row r="430" spans="15:33" ht="16.8" x14ac:dyDescent="0.3">
      <c r="O430" s="59"/>
      <c r="Z430" s="78"/>
      <c r="AA430" s="78"/>
      <c r="AB430" s="78"/>
      <c r="AC430" s="78"/>
      <c r="AE430" s="80" t="str">
        <f t="shared" ca="1" si="35"/>
        <v/>
      </c>
      <c r="AF430" s="80" t="str">
        <f t="shared" ca="1" si="36"/>
        <v/>
      </c>
      <c r="AG430" s="80" t="str">
        <f t="shared" ca="1" si="37"/>
        <v/>
      </c>
    </row>
    <row r="431" spans="15:33" ht="16.8" x14ac:dyDescent="0.3">
      <c r="O431" s="59"/>
      <c r="Z431" s="78"/>
      <c r="AA431" s="78"/>
      <c r="AB431" s="78"/>
      <c r="AC431" s="78"/>
      <c r="AE431" s="80" t="str">
        <f t="shared" ca="1" si="35"/>
        <v/>
      </c>
      <c r="AF431" s="80" t="str">
        <f t="shared" ca="1" si="36"/>
        <v/>
      </c>
      <c r="AG431" s="80" t="str">
        <f t="shared" ca="1" si="37"/>
        <v/>
      </c>
    </row>
    <row r="432" spans="15:33" ht="16.8" x14ac:dyDescent="0.3">
      <c r="O432" s="59"/>
      <c r="Z432" s="78"/>
      <c r="AA432" s="78"/>
      <c r="AB432" s="78"/>
      <c r="AC432" s="78"/>
      <c r="AE432" s="80" t="str">
        <f t="shared" ca="1" si="35"/>
        <v/>
      </c>
      <c r="AF432" s="80" t="str">
        <f t="shared" ca="1" si="36"/>
        <v/>
      </c>
      <c r="AG432" s="80" t="str">
        <f t="shared" ca="1" si="37"/>
        <v/>
      </c>
    </row>
    <row r="433" spans="15:33" ht="16.8" x14ac:dyDescent="0.3">
      <c r="O433" s="59"/>
      <c r="Z433" s="78"/>
      <c r="AA433" s="78"/>
      <c r="AB433" s="78"/>
      <c r="AC433" s="78"/>
      <c r="AE433" s="80" t="str">
        <f t="shared" ca="1" si="35"/>
        <v/>
      </c>
      <c r="AF433" s="80" t="str">
        <f t="shared" ca="1" si="36"/>
        <v/>
      </c>
      <c r="AG433" s="80" t="str">
        <f t="shared" ca="1" si="37"/>
        <v/>
      </c>
    </row>
    <row r="434" spans="15:33" ht="16.8" x14ac:dyDescent="0.3">
      <c r="O434" s="59"/>
      <c r="Z434" s="78"/>
      <c r="AA434" s="78"/>
      <c r="AB434" s="78"/>
      <c r="AC434" s="78"/>
      <c r="AE434" s="80" t="str">
        <f t="shared" ca="1" si="35"/>
        <v/>
      </c>
      <c r="AF434" s="80" t="str">
        <f t="shared" ca="1" si="36"/>
        <v/>
      </c>
      <c r="AG434" s="80" t="str">
        <f t="shared" ca="1" si="37"/>
        <v/>
      </c>
    </row>
    <row r="435" spans="15:33" ht="16.8" x14ac:dyDescent="0.3">
      <c r="O435" s="59"/>
      <c r="Z435" s="78"/>
      <c r="AA435" s="78"/>
      <c r="AB435" s="78"/>
      <c r="AC435" s="78"/>
      <c r="AE435" s="80" t="str">
        <f t="shared" ca="1" si="35"/>
        <v/>
      </c>
      <c r="AF435" s="80" t="str">
        <f t="shared" ca="1" si="36"/>
        <v/>
      </c>
      <c r="AG435" s="80" t="str">
        <f t="shared" ca="1" si="37"/>
        <v/>
      </c>
    </row>
    <row r="436" spans="15:33" ht="16.8" x14ac:dyDescent="0.3">
      <c r="O436" s="59"/>
      <c r="Z436" s="78"/>
      <c r="AA436" s="78"/>
      <c r="AB436" s="78"/>
      <c r="AC436" s="78"/>
      <c r="AE436" s="80" t="str">
        <f t="shared" ca="1" si="35"/>
        <v/>
      </c>
      <c r="AF436" s="80" t="str">
        <f t="shared" ca="1" si="36"/>
        <v/>
      </c>
      <c r="AG436" s="80" t="str">
        <f t="shared" ca="1" si="37"/>
        <v/>
      </c>
    </row>
    <row r="437" spans="15:33" ht="16.8" x14ac:dyDescent="0.3">
      <c r="O437" s="59"/>
      <c r="Z437" s="78"/>
      <c r="AA437" s="78"/>
      <c r="AB437" s="78"/>
      <c r="AC437" s="78"/>
      <c r="AE437" s="80" t="str">
        <f t="shared" ca="1" si="35"/>
        <v/>
      </c>
      <c r="AF437" s="80" t="str">
        <f t="shared" ca="1" si="36"/>
        <v/>
      </c>
      <c r="AG437" s="80" t="str">
        <f t="shared" ca="1" si="37"/>
        <v/>
      </c>
    </row>
    <row r="438" spans="15:33" ht="16.8" x14ac:dyDescent="0.3">
      <c r="O438" s="59"/>
      <c r="Z438" s="78"/>
      <c r="AA438" s="78"/>
      <c r="AB438" s="78"/>
      <c r="AC438" s="78"/>
      <c r="AE438" s="80" t="str">
        <f t="shared" ca="1" si="35"/>
        <v/>
      </c>
      <c r="AF438" s="80" t="str">
        <f t="shared" ca="1" si="36"/>
        <v/>
      </c>
      <c r="AG438" s="80" t="str">
        <f t="shared" ca="1" si="37"/>
        <v/>
      </c>
    </row>
    <row r="439" spans="15:33" ht="16.8" x14ac:dyDescent="0.3">
      <c r="O439" s="59"/>
      <c r="Z439" s="78"/>
      <c r="AA439" s="78"/>
      <c r="AB439" s="78"/>
      <c r="AC439" s="78"/>
      <c r="AE439" s="80" t="str">
        <f t="shared" ca="1" si="35"/>
        <v/>
      </c>
      <c r="AF439" s="80" t="str">
        <f t="shared" ca="1" si="36"/>
        <v/>
      </c>
      <c r="AG439" s="80" t="str">
        <f t="shared" ca="1" si="37"/>
        <v/>
      </c>
    </row>
    <row r="440" spans="15:33" ht="16.8" x14ac:dyDescent="0.3">
      <c r="O440" s="59"/>
      <c r="Z440" s="78"/>
      <c r="AA440" s="78"/>
      <c r="AB440" s="78"/>
      <c r="AC440" s="78"/>
      <c r="AE440" s="80" t="str">
        <f t="shared" ca="1" si="35"/>
        <v/>
      </c>
      <c r="AF440" s="80" t="str">
        <f t="shared" ca="1" si="36"/>
        <v/>
      </c>
      <c r="AG440" s="80" t="str">
        <f t="shared" ca="1" si="37"/>
        <v/>
      </c>
    </row>
    <row r="441" spans="15:33" ht="16.8" x14ac:dyDescent="0.3">
      <c r="O441" s="59"/>
      <c r="Z441" s="78"/>
      <c r="AA441" s="78"/>
      <c r="AB441" s="78"/>
      <c r="AC441" s="78"/>
      <c r="AE441" s="80" t="str">
        <f t="shared" ca="1" si="35"/>
        <v/>
      </c>
      <c r="AF441" s="80" t="str">
        <f t="shared" ca="1" si="36"/>
        <v/>
      </c>
      <c r="AG441" s="80" t="str">
        <f t="shared" ca="1" si="37"/>
        <v/>
      </c>
    </row>
    <row r="442" spans="15:33" ht="16.8" x14ac:dyDescent="0.3">
      <c r="O442" s="59"/>
      <c r="Z442" s="78"/>
      <c r="AA442" s="78"/>
      <c r="AB442" s="78"/>
      <c r="AC442" s="78"/>
      <c r="AE442" s="80" t="str">
        <f t="shared" ca="1" si="35"/>
        <v/>
      </c>
      <c r="AF442" s="80" t="str">
        <f t="shared" ca="1" si="36"/>
        <v/>
      </c>
      <c r="AG442" s="80" t="str">
        <f t="shared" ca="1" si="37"/>
        <v/>
      </c>
    </row>
    <row r="443" spans="15:33" ht="16.8" x14ac:dyDescent="0.3">
      <c r="O443" s="59"/>
      <c r="Z443" s="78"/>
      <c r="AA443" s="78"/>
      <c r="AB443" s="78"/>
      <c r="AC443" s="78"/>
      <c r="AE443" s="80" t="str">
        <f t="shared" ca="1" si="35"/>
        <v/>
      </c>
      <c r="AF443" s="80" t="str">
        <f t="shared" ca="1" si="36"/>
        <v/>
      </c>
      <c r="AG443" s="80" t="str">
        <f t="shared" ca="1" si="37"/>
        <v/>
      </c>
    </row>
    <row r="444" spans="15:33" ht="16.8" x14ac:dyDescent="0.3">
      <c r="O444" s="59"/>
      <c r="Z444" s="78"/>
      <c r="AA444" s="78"/>
      <c r="AB444" s="78"/>
      <c r="AC444" s="78"/>
      <c r="AE444" s="80" t="str">
        <f t="shared" ca="1" si="35"/>
        <v/>
      </c>
      <c r="AF444" s="80" t="str">
        <f t="shared" ca="1" si="36"/>
        <v/>
      </c>
      <c r="AG444" s="80" t="str">
        <f t="shared" ca="1" si="37"/>
        <v/>
      </c>
    </row>
    <row r="445" spans="15:33" ht="16.8" x14ac:dyDescent="0.3">
      <c r="O445" s="59"/>
      <c r="Z445" s="78"/>
      <c r="AA445" s="78"/>
      <c r="AB445" s="78"/>
      <c r="AC445" s="78"/>
      <c r="AE445" s="80" t="str">
        <f t="shared" ca="1" si="35"/>
        <v/>
      </c>
      <c r="AF445" s="80" t="str">
        <f t="shared" ca="1" si="36"/>
        <v/>
      </c>
      <c r="AG445" s="80" t="str">
        <f t="shared" ca="1" si="37"/>
        <v/>
      </c>
    </row>
    <row r="446" spans="15:33" ht="16.8" x14ac:dyDescent="0.3">
      <c r="O446" s="59"/>
      <c r="Z446" s="78"/>
      <c r="AA446" s="78"/>
      <c r="AB446" s="78"/>
      <c r="AC446" s="78"/>
      <c r="AE446" s="80" t="str">
        <f t="shared" ca="1" si="35"/>
        <v/>
      </c>
      <c r="AF446" s="80" t="str">
        <f t="shared" ca="1" si="36"/>
        <v/>
      </c>
      <c r="AG446" s="80" t="str">
        <f t="shared" ca="1" si="37"/>
        <v/>
      </c>
    </row>
    <row r="447" spans="15:33" ht="16.8" x14ac:dyDescent="0.3">
      <c r="O447" s="59"/>
      <c r="Z447" s="78"/>
      <c r="AA447" s="78"/>
      <c r="AB447" s="78"/>
      <c r="AC447" s="78"/>
      <c r="AE447" s="80" t="str">
        <f t="shared" ca="1" si="35"/>
        <v/>
      </c>
      <c r="AF447" s="80" t="str">
        <f t="shared" ca="1" si="36"/>
        <v/>
      </c>
      <c r="AG447" s="80" t="str">
        <f t="shared" ca="1" si="37"/>
        <v/>
      </c>
    </row>
    <row r="448" spans="15:33" ht="16.8" x14ac:dyDescent="0.3">
      <c r="O448" s="59"/>
      <c r="Z448" s="78"/>
      <c r="AA448" s="78"/>
      <c r="AB448" s="78"/>
      <c r="AC448" s="78"/>
      <c r="AE448" s="80" t="str">
        <f t="shared" ca="1" si="35"/>
        <v/>
      </c>
      <c r="AF448" s="80" t="str">
        <f t="shared" ca="1" si="36"/>
        <v/>
      </c>
      <c r="AG448" s="80" t="str">
        <f t="shared" ca="1" si="37"/>
        <v/>
      </c>
    </row>
    <row r="449" spans="15:33" ht="16.8" x14ac:dyDescent="0.3">
      <c r="O449" s="59"/>
      <c r="Z449" s="78"/>
      <c r="AA449" s="78"/>
      <c r="AB449" s="78"/>
      <c r="AC449" s="78"/>
      <c r="AE449" s="80" t="str">
        <f t="shared" ca="1" si="35"/>
        <v/>
      </c>
      <c r="AF449" s="80" t="str">
        <f t="shared" ca="1" si="36"/>
        <v/>
      </c>
      <c r="AG449" s="80" t="str">
        <f t="shared" ca="1" si="37"/>
        <v/>
      </c>
    </row>
    <row r="450" spans="15:33" ht="16.8" x14ac:dyDescent="0.3">
      <c r="O450" s="59"/>
      <c r="Z450" s="78"/>
      <c r="AA450" s="78"/>
      <c r="AB450" s="78"/>
      <c r="AC450" s="78"/>
      <c r="AE450" s="80" t="str">
        <f t="shared" ca="1" si="35"/>
        <v/>
      </c>
      <c r="AF450" s="80" t="str">
        <f t="shared" ca="1" si="36"/>
        <v/>
      </c>
      <c r="AG450" s="80" t="str">
        <f t="shared" ca="1" si="37"/>
        <v/>
      </c>
    </row>
    <row r="451" spans="15:33" ht="16.8" x14ac:dyDescent="0.3">
      <c r="O451" s="59"/>
      <c r="Z451" s="78"/>
      <c r="AA451" s="78"/>
      <c r="AB451" s="78"/>
      <c r="AC451" s="78"/>
      <c r="AE451" s="80" t="str">
        <f t="shared" ca="1" si="35"/>
        <v/>
      </c>
      <c r="AF451" s="80" t="str">
        <f t="shared" ca="1" si="36"/>
        <v/>
      </c>
      <c r="AG451" s="80" t="str">
        <f t="shared" ca="1" si="37"/>
        <v/>
      </c>
    </row>
    <row r="452" spans="15:33" ht="16.8" x14ac:dyDescent="0.3">
      <c r="O452" s="59"/>
      <c r="Z452" s="78"/>
      <c r="AA452" s="78"/>
      <c r="AB452" s="78"/>
      <c r="AC452" s="78"/>
      <c r="AE452" s="80" t="str">
        <f t="shared" ca="1" si="35"/>
        <v/>
      </c>
      <c r="AF452" s="80" t="str">
        <f t="shared" ca="1" si="36"/>
        <v/>
      </c>
      <c r="AG452" s="80" t="str">
        <f t="shared" ca="1" si="37"/>
        <v/>
      </c>
    </row>
    <row r="453" spans="15:33" ht="16.8" x14ac:dyDescent="0.3">
      <c r="O453" s="59"/>
      <c r="Z453" s="78"/>
      <c r="AA453" s="78"/>
      <c r="AB453" s="78"/>
      <c r="AC453" s="78"/>
      <c r="AE453" s="80" t="str">
        <f t="shared" ca="1" si="35"/>
        <v/>
      </c>
      <c r="AF453" s="80" t="str">
        <f t="shared" ca="1" si="36"/>
        <v/>
      </c>
      <c r="AG453" s="80" t="str">
        <f t="shared" ca="1" si="37"/>
        <v/>
      </c>
    </row>
    <row r="454" spans="15:33" ht="16.8" x14ac:dyDescent="0.3">
      <c r="O454" s="59"/>
      <c r="Z454" s="78"/>
      <c r="AA454" s="78"/>
      <c r="AB454" s="78"/>
      <c r="AC454" s="78"/>
      <c r="AE454" s="80" t="str">
        <f t="shared" ca="1" si="35"/>
        <v/>
      </c>
      <c r="AF454" s="80" t="str">
        <f t="shared" ca="1" si="36"/>
        <v/>
      </c>
      <c r="AG454" s="80" t="str">
        <f t="shared" ca="1" si="37"/>
        <v/>
      </c>
    </row>
    <row r="455" spans="15:33" ht="16.8" x14ac:dyDescent="0.3">
      <c r="O455" s="59"/>
      <c r="Z455" s="78"/>
      <c r="AA455" s="78"/>
      <c r="AB455" s="78"/>
      <c r="AC455" s="78"/>
      <c r="AE455" s="80" t="str">
        <f t="shared" ca="1" si="35"/>
        <v/>
      </c>
      <c r="AF455" s="80" t="str">
        <f t="shared" ca="1" si="36"/>
        <v/>
      </c>
      <c r="AG455" s="80" t="str">
        <f t="shared" ca="1" si="37"/>
        <v/>
      </c>
    </row>
    <row r="456" spans="15:33" ht="16.8" x14ac:dyDescent="0.3">
      <c r="O456" s="59"/>
      <c r="Z456" s="78"/>
      <c r="AA456" s="78"/>
      <c r="AB456" s="78"/>
      <c r="AC456" s="78"/>
      <c r="AE456" s="80" t="str">
        <f t="shared" ca="1" si="35"/>
        <v/>
      </c>
      <c r="AF456" s="80" t="str">
        <f t="shared" ca="1" si="36"/>
        <v/>
      </c>
      <c r="AG456" s="80" t="str">
        <f t="shared" ca="1" si="37"/>
        <v/>
      </c>
    </row>
    <row r="457" spans="15:33" ht="16.8" x14ac:dyDescent="0.3">
      <c r="O457" s="59"/>
      <c r="Z457" s="78"/>
      <c r="AA457" s="78"/>
      <c r="AB457" s="78"/>
      <c r="AC457" s="78"/>
      <c r="AE457" s="80" t="str">
        <f t="shared" ca="1" si="35"/>
        <v/>
      </c>
      <c r="AF457" s="80" t="str">
        <f t="shared" ca="1" si="36"/>
        <v/>
      </c>
      <c r="AG457" s="80" t="str">
        <f t="shared" ca="1" si="37"/>
        <v/>
      </c>
    </row>
    <row r="458" spans="15:33" ht="16.8" x14ac:dyDescent="0.3">
      <c r="O458" s="59"/>
      <c r="Z458" s="78"/>
      <c r="AA458" s="78"/>
      <c r="AB458" s="78"/>
      <c r="AC458" s="78"/>
      <c r="AE458" s="80" t="str">
        <f t="shared" ca="1" si="35"/>
        <v/>
      </c>
      <c r="AF458" s="80" t="str">
        <f t="shared" ca="1" si="36"/>
        <v/>
      </c>
      <c r="AG458" s="80" t="str">
        <f t="shared" ca="1" si="37"/>
        <v/>
      </c>
    </row>
    <row r="459" spans="15:33" ht="16.8" x14ac:dyDescent="0.3">
      <c r="O459" s="59"/>
      <c r="Z459" s="78"/>
      <c r="AA459" s="78"/>
      <c r="AB459" s="78"/>
      <c r="AC459" s="78"/>
      <c r="AE459" s="80" t="str">
        <f t="shared" ca="1" si="35"/>
        <v/>
      </c>
      <c r="AF459" s="80" t="str">
        <f t="shared" ca="1" si="36"/>
        <v/>
      </c>
      <c r="AG459" s="80" t="str">
        <f t="shared" ca="1" si="37"/>
        <v/>
      </c>
    </row>
    <row r="460" spans="15:33" ht="16.8" x14ac:dyDescent="0.3">
      <c r="O460" s="59"/>
      <c r="Z460" s="78"/>
      <c r="AA460" s="78"/>
      <c r="AB460" s="78"/>
      <c r="AC460" s="78"/>
      <c r="AE460" s="80" t="str">
        <f t="shared" ca="1" si="35"/>
        <v/>
      </c>
      <c r="AF460" s="80" t="str">
        <f t="shared" ca="1" si="36"/>
        <v/>
      </c>
      <c r="AG460" s="80" t="str">
        <f t="shared" ca="1" si="37"/>
        <v/>
      </c>
    </row>
    <row r="461" spans="15:33" ht="16.8" x14ac:dyDescent="0.3">
      <c r="O461" s="59"/>
      <c r="Z461" s="78"/>
      <c r="AA461" s="78"/>
      <c r="AB461" s="78"/>
      <c r="AC461" s="78"/>
      <c r="AE461" s="80" t="str">
        <f t="shared" ref="AE461:AE500" ca="1" si="38">IF(AND(INT(YEARFRAC(I461,TODAY()))&gt;=25,INT(YEARFRAC(I461,TODAY()))&lt;=35),INT(YEARFRAC(I461,TODAY())),"")</f>
        <v/>
      </c>
      <c r="AF461" s="80" t="str">
        <f t="shared" ref="AF461:AF500" ca="1" si="39">IF(AND(INT(YEARFRAC(I461,TODAY()))&gt;=36,INT(YEARFRAC(I461,TODAY()))&lt;=45),INT(YEARFRAC(I461,TODAY())),"")</f>
        <v/>
      </c>
      <c r="AG461" s="80" t="str">
        <f t="shared" ref="AG461:AG500" ca="1" si="40">IF(AND(INT(YEARFRAC(I461,TODAY()))&gt;=46,INT(YEARFRAC(I461,TODAY()))&lt;=50),INT(YEARFRAC(I461,TODAY())),"")</f>
        <v/>
      </c>
    </row>
    <row r="462" spans="15:33" ht="16.8" x14ac:dyDescent="0.3">
      <c r="O462" s="59"/>
      <c r="Z462" s="78"/>
      <c r="AA462" s="78"/>
      <c r="AB462" s="78"/>
      <c r="AC462" s="78"/>
      <c r="AE462" s="80" t="str">
        <f t="shared" ca="1" si="38"/>
        <v/>
      </c>
      <c r="AF462" s="80" t="str">
        <f t="shared" ca="1" si="39"/>
        <v/>
      </c>
      <c r="AG462" s="80" t="str">
        <f t="shared" ca="1" si="40"/>
        <v/>
      </c>
    </row>
    <row r="463" spans="15:33" ht="16.8" x14ac:dyDescent="0.3">
      <c r="O463" s="59"/>
      <c r="Z463" s="78"/>
      <c r="AA463" s="78"/>
      <c r="AB463" s="78"/>
      <c r="AC463" s="78"/>
      <c r="AE463" s="80" t="str">
        <f t="shared" ca="1" si="38"/>
        <v/>
      </c>
      <c r="AF463" s="80" t="str">
        <f t="shared" ca="1" si="39"/>
        <v/>
      </c>
      <c r="AG463" s="80" t="str">
        <f t="shared" ca="1" si="40"/>
        <v/>
      </c>
    </row>
    <row r="464" spans="15:33" ht="16.8" x14ac:dyDescent="0.3">
      <c r="O464" s="59"/>
      <c r="Z464" s="78"/>
      <c r="AA464" s="78"/>
      <c r="AB464" s="78"/>
      <c r="AC464" s="78"/>
      <c r="AE464" s="80" t="str">
        <f t="shared" ca="1" si="38"/>
        <v/>
      </c>
      <c r="AF464" s="80" t="str">
        <f t="shared" ca="1" si="39"/>
        <v/>
      </c>
      <c r="AG464" s="80" t="str">
        <f t="shared" ca="1" si="40"/>
        <v/>
      </c>
    </row>
    <row r="465" spans="15:33" ht="16.8" x14ac:dyDescent="0.3">
      <c r="O465" s="59"/>
      <c r="Z465" s="78"/>
      <c r="AA465" s="78"/>
      <c r="AB465" s="78"/>
      <c r="AC465" s="78"/>
      <c r="AE465" s="80" t="str">
        <f t="shared" ca="1" si="38"/>
        <v/>
      </c>
      <c r="AF465" s="80" t="str">
        <f t="shared" ca="1" si="39"/>
        <v/>
      </c>
      <c r="AG465" s="80" t="str">
        <f t="shared" ca="1" si="40"/>
        <v/>
      </c>
    </row>
    <row r="466" spans="15:33" ht="16.8" x14ac:dyDescent="0.3">
      <c r="O466" s="59"/>
      <c r="Z466" s="78"/>
      <c r="AA466" s="78"/>
      <c r="AB466" s="78"/>
      <c r="AC466" s="78"/>
      <c r="AE466" s="80" t="str">
        <f t="shared" ca="1" si="38"/>
        <v/>
      </c>
      <c r="AF466" s="80" t="str">
        <f t="shared" ca="1" si="39"/>
        <v/>
      </c>
      <c r="AG466" s="80" t="str">
        <f t="shared" ca="1" si="40"/>
        <v/>
      </c>
    </row>
    <row r="467" spans="15:33" ht="16.8" x14ac:dyDescent="0.3">
      <c r="O467" s="59"/>
      <c r="Z467" s="78"/>
      <c r="AA467" s="78"/>
      <c r="AB467" s="78"/>
      <c r="AC467" s="78"/>
      <c r="AE467" s="80" t="str">
        <f t="shared" ca="1" si="38"/>
        <v/>
      </c>
      <c r="AF467" s="80" t="str">
        <f t="shared" ca="1" si="39"/>
        <v/>
      </c>
      <c r="AG467" s="80" t="str">
        <f t="shared" ca="1" si="40"/>
        <v/>
      </c>
    </row>
    <row r="468" spans="15:33" ht="16.8" x14ac:dyDescent="0.3">
      <c r="O468" s="59"/>
      <c r="Z468" s="78"/>
      <c r="AA468" s="78"/>
      <c r="AB468" s="78"/>
      <c r="AC468" s="78"/>
      <c r="AE468" s="80" t="str">
        <f t="shared" ca="1" si="38"/>
        <v/>
      </c>
      <c r="AF468" s="80" t="str">
        <f t="shared" ca="1" si="39"/>
        <v/>
      </c>
      <c r="AG468" s="80" t="str">
        <f t="shared" ca="1" si="40"/>
        <v/>
      </c>
    </row>
    <row r="469" spans="15:33" ht="16.8" x14ac:dyDescent="0.3">
      <c r="O469" s="59"/>
      <c r="Z469" s="78"/>
      <c r="AA469" s="78"/>
      <c r="AB469" s="78"/>
      <c r="AC469" s="78"/>
      <c r="AE469" s="80" t="str">
        <f t="shared" ca="1" si="38"/>
        <v/>
      </c>
      <c r="AF469" s="80" t="str">
        <f t="shared" ca="1" si="39"/>
        <v/>
      </c>
      <c r="AG469" s="80" t="str">
        <f t="shared" ca="1" si="40"/>
        <v/>
      </c>
    </row>
    <row r="470" spans="15:33" ht="16.8" x14ac:dyDescent="0.3">
      <c r="O470" s="59"/>
      <c r="Z470" s="78"/>
      <c r="AA470" s="78"/>
      <c r="AB470" s="78"/>
      <c r="AC470" s="78"/>
      <c r="AE470" s="80" t="str">
        <f t="shared" ca="1" si="38"/>
        <v/>
      </c>
      <c r="AF470" s="80" t="str">
        <f t="shared" ca="1" si="39"/>
        <v/>
      </c>
      <c r="AG470" s="80" t="str">
        <f t="shared" ca="1" si="40"/>
        <v/>
      </c>
    </row>
    <row r="471" spans="15:33" ht="16.8" x14ac:dyDescent="0.3">
      <c r="O471" s="59"/>
      <c r="Z471" s="78"/>
      <c r="AA471" s="78"/>
      <c r="AB471" s="78"/>
      <c r="AC471" s="78"/>
      <c r="AE471" s="80" t="str">
        <f t="shared" ca="1" si="38"/>
        <v/>
      </c>
      <c r="AF471" s="80" t="str">
        <f t="shared" ca="1" si="39"/>
        <v/>
      </c>
      <c r="AG471" s="80" t="str">
        <f t="shared" ca="1" si="40"/>
        <v/>
      </c>
    </row>
    <row r="472" spans="15:33" ht="16.8" x14ac:dyDescent="0.3">
      <c r="O472" s="59"/>
      <c r="Z472" s="78"/>
      <c r="AA472" s="78"/>
      <c r="AB472" s="78"/>
      <c r="AC472" s="78"/>
      <c r="AE472" s="80" t="str">
        <f t="shared" ca="1" si="38"/>
        <v/>
      </c>
      <c r="AF472" s="80" t="str">
        <f t="shared" ca="1" si="39"/>
        <v/>
      </c>
      <c r="AG472" s="80" t="str">
        <f t="shared" ca="1" si="40"/>
        <v/>
      </c>
    </row>
    <row r="473" spans="15:33" ht="16.8" x14ac:dyDescent="0.3">
      <c r="O473" s="59"/>
      <c r="Z473" s="78"/>
      <c r="AA473" s="78"/>
      <c r="AB473" s="78"/>
      <c r="AC473" s="78"/>
      <c r="AE473" s="80" t="str">
        <f t="shared" ca="1" si="38"/>
        <v/>
      </c>
      <c r="AF473" s="80" t="str">
        <f t="shared" ca="1" si="39"/>
        <v/>
      </c>
      <c r="AG473" s="80" t="str">
        <f t="shared" ca="1" si="40"/>
        <v/>
      </c>
    </row>
    <row r="474" spans="15:33" ht="16.8" x14ac:dyDescent="0.3">
      <c r="O474" s="59"/>
      <c r="Z474" s="78"/>
      <c r="AA474" s="78"/>
      <c r="AB474" s="78"/>
      <c r="AC474" s="78"/>
      <c r="AE474" s="80" t="str">
        <f t="shared" ca="1" si="38"/>
        <v/>
      </c>
      <c r="AF474" s="80" t="str">
        <f t="shared" ca="1" si="39"/>
        <v/>
      </c>
      <c r="AG474" s="80" t="str">
        <f t="shared" ca="1" si="40"/>
        <v/>
      </c>
    </row>
    <row r="475" spans="15:33" ht="16.8" x14ac:dyDescent="0.3">
      <c r="O475" s="59"/>
      <c r="Z475" s="78"/>
      <c r="AA475" s="78"/>
      <c r="AB475" s="78"/>
      <c r="AC475" s="78"/>
      <c r="AE475" s="80" t="str">
        <f t="shared" ca="1" si="38"/>
        <v/>
      </c>
      <c r="AF475" s="80" t="str">
        <f t="shared" ca="1" si="39"/>
        <v/>
      </c>
      <c r="AG475" s="80" t="str">
        <f t="shared" ca="1" si="40"/>
        <v/>
      </c>
    </row>
    <row r="476" spans="15:33" ht="16.8" x14ac:dyDescent="0.3">
      <c r="O476" s="59"/>
      <c r="Z476" s="78"/>
      <c r="AA476" s="78"/>
      <c r="AB476" s="78"/>
      <c r="AC476" s="78"/>
      <c r="AE476" s="80" t="str">
        <f t="shared" ca="1" si="38"/>
        <v/>
      </c>
      <c r="AF476" s="80" t="str">
        <f t="shared" ca="1" si="39"/>
        <v/>
      </c>
      <c r="AG476" s="80" t="str">
        <f t="shared" ca="1" si="40"/>
        <v/>
      </c>
    </row>
    <row r="477" spans="15:33" ht="16.8" x14ac:dyDescent="0.3">
      <c r="O477" s="59"/>
      <c r="Z477" s="78"/>
      <c r="AA477" s="78"/>
      <c r="AB477" s="78"/>
      <c r="AC477" s="78"/>
      <c r="AE477" s="80" t="str">
        <f t="shared" ca="1" si="38"/>
        <v/>
      </c>
      <c r="AF477" s="80" t="str">
        <f t="shared" ca="1" si="39"/>
        <v/>
      </c>
      <c r="AG477" s="80" t="str">
        <f t="shared" ca="1" si="40"/>
        <v/>
      </c>
    </row>
    <row r="478" spans="15:33" ht="16.8" x14ac:dyDescent="0.3">
      <c r="O478" s="59"/>
      <c r="Z478" s="78"/>
      <c r="AA478" s="78"/>
      <c r="AB478" s="78"/>
      <c r="AC478" s="78"/>
      <c r="AE478" s="80" t="str">
        <f t="shared" ca="1" si="38"/>
        <v/>
      </c>
      <c r="AF478" s="80" t="str">
        <f t="shared" ca="1" si="39"/>
        <v/>
      </c>
      <c r="AG478" s="80" t="str">
        <f t="shared" ca="1" si="40"/>
        <v/>
      </c>
    </row>
    <row r="479" spans="15:33" ht="16.8" x14ac:dyDescent="0.3">
      <c r="O479" s="59"/>
      <c r="Z479" s="78"/>
      <c r="AA479" s="78"/>
      <c r="AB479" s="78"/>
      <c r="AC479" s="78"/>
      <c r="AE479" s="80" t="str">
        <f t="shared" ca="1" si="38"/>
        <v/>
      </c>
      <c r="AF479" s="80" t="str">
        <f t="shared" ca="1" si="39"/>
        <v/>
      </c>
      <c r="AG479" s="80" t="str">
        <f t="shared" ca="1" si="40"/>
        <v/>
      </c>
    </row>
    <row r="480" spans="15:33" ht="16.8" x14ac:dyDescent="0.3">
      <c r="O480" s="59"/>
      <c r="Z480" s="78"/>
      <c r="AA480" s="78"/>
      <c r="AB480" s="78"/>
      <c r="AC480" s="78"/>
      <c r="AE480" s="80" t="str">
        <f t="shared" ca="1" si="38"/>
        <v/>
      </c>
      <c r="AF480" s="80" t="str">
        <f t="shared" ca="1" si="39"/>
        <v/>
      </c>
      <c r="AG480" s="80" t="str">
        <f t="shared" ca="1" si="40"/>
        <v/>
      </c>
    </row>
    <row r="481" spans="15:33" ht="16.8" x14ac:dyDescent="0.3">
      <c r="O481" s="59"/>
      <c r="Z481" s="78"/>
      <c r="AA481" s="78"/>
      <c r="AB481" s="78"/>
      <c r="AC481" s="78"/>
      <c r="AE481" s="80" t="str">
        <f t="shared" ca="1" si="38"/>
        <v/>
      </c>
      <c r="AF481" s="80" t="str">
        <f t="shared" ca="1" si="39"/>
        <v/>
      </c>
      <c r="AG481" s="80" t="str">
        <f t="shared" ca="1" si="40"/>
        <v/>
      </c>
    </row>
    <row r="482" spans="15:33" ht="16.8" x14ac:dyDescent="0.3">
      <c r="O482" s="59"/>
      <c r="Z482" s="78"/>
      <c r="AA482" s="78"/>
      <c r="AB482" s="78"/>
      <c r="AC482" s="78"/>
      <c r="AE482" s="80" t="str">
        <f t="shared" ca="1" si="38"/>
        <v/>
      </c>
      <c r="AF482" s="80" t="str">
        <f t="shared" ca="1" si="39"/>
        <v/>
      </c>
      <c r="AG482" s="80" t="str">
        <f t="shared" ca="1" si="40"/>
        <v/>
      </c>
    </row>
    <row r="483" spans="15:33" ht="16.8" x14ac:dyDescent="0.3">
      <c r="O483" s="59"/>
      <c r="Z483" s="78"/>
      <c r="AA483" s="78"/>
      <c r="AB483" s="78"/>
      <c r="AC483" s="78"/>
      <c r="AE483" s="80" t="str">
        <f t="shared" ca="1" si="38"/>
        <v/>
      </c>
      <c r="AF483" s="80" t="str">
        <f t="shared" ca="1" si="39"/>
        <v/>
      </c>
      <c r="AG483" s="80" t="str">
        <f t="shared" ca="1" si="40"/>
        <v/>
      </c>
    </row>
    <row r="484" spans="15:33" ht="16.8" x14ac:dyDescent="0.3">
      <c r="O484" s="59"/>
      <c r="Z484" s="78"/>
      <c r="AA484" s="78"/>
      <c r="AB484" s="78"/>
      <c r="AC484" s="78"/>
      <c r="AE484" s="80" t="str">
        <f t="shared" ca="1" si="38"/>
        <v/>
      </c>
      <c r="AF484" s="80" t="str">
        <f t="shared" ca="1" si="39"/>
        <v/>
      </c>
      <c r="AG484" s="80" t="str">
        <f t="shared" ca="1" si="40"/>
        <v/>
      </c>
    </row>
    <row r="485" spans="15:33" ht="16.8" x14ac:dyDescent="0.3">
      <c r="O485" s="59"/>
      <c r="Z485" s="78"/>
      <c r="AA485" s="78"/>
      <c r="AB485" s="78"/>
      <c r="AC485" s="78"/>
      <c r="AE485" s="80" t="str">
        <f t="shared" ca="1" si="38"/>
        <v/>
      </c>
      <c r="AF485" s="80" t="str">
        <f t="shared" ca="1" si="39"/>
        <v/>
      </c>
      <c r="AG485" s="80" t="str">
        <f t="shared" ca="1" si="40"/>
        <v/>
      </c>
    </row>
    <row r="486" spans="15:33" ht="16.8" x14ac:dyDescent="0.3">
      <c r="O486" s="59"/>
      <c r="Z486" s="78"/>
      <c r="AA486" s="78"/>
      <c r="AB486" s="78"/>
      <c r="AC486" s="78"/>
      <c r="AE486" s="80" t="str">
        <f t="shared" ca="1" si="38"/>
        <v/>
      </c>
      <c r="AF486" s="80" t="str">
        <f t="shared" ca="1" si="39"/>
        <v/>
      </c>
      <c r="AG486" s="80" t="str">
        <f t="shared" ca="1" si="40"/>
        <v/>
      </c>
    </row>
    <row r="487" spans="15:33" ht="16.8" x14ac:dyDescent="0.3">
      <c r="O487" s="59"/>
      <c r="Z487" s="78"/>
      <c r="AA487" s="78"/>
      <c r="AB487" s="78"/>
      <c r="AC487" s="78"/>
      <c r="AE487" s="80" t="str">
        <f t="shared" ca="1" si="38"/>
        <v/>
      </c>
      <c r="AF487" s="80" t="str">
        <f t="shared" ca="1" si="39"/>
        <v/>
      </c>
      <c r="AG487" s="80" t="str">
        <f t="shared" ca="1" si="40"/>
        <v/>
      </c>
    </row>
    <row r="488" spans="15:33" ht="16.8" x14ac:dyDescent="0.3">
      <c r="O488" s="59"/>
      <c r="Z488" s="78"/>
      <c r="AA488" s="78"/>
      <c r="AB488" s="78"/>
      <c r="AC488" s="78"/>
      <c r="AE488" s="80" t="str">
        <f t="shared" ca="1" si="38"/>
        <v/>
      </c>
      <c r="AF488" s="80" t="str">
        <f t="shared" ca="1" si="39"/>
        <v/>
      </c>
      <c r="AG488" s="80" t="str">
        <f t="shared" ca="1" si="40"/>
        <v/>
      </c>
    </row>
    <row r="489" spans="15:33" ht="16.8" x14ac:dyDescent="0.3">
      <c r="O489" s="59"/>
      <c r="Z489" s="78"/>
      <c r="AA489" s="78"/>
      <c r="AB489" s="78"/>
      <c r="AC489" s="78"/>
      <c r="AE489" s="80" t="str">
        <f t="shared" ca="1" si="38"/>
        <v/>
      </c>
      <c r="AF489" s="80" t="str">
        <f t="shared" ca="1" si="39"/>
        <v/>
      </c>
      <c r="AG489" s="80" t="str">
        <f t="shared" ca="1" si="40"/>
        <v/>
      </c>
    </row>
    <row r="490" spans="15:33" ht="16.8" x14ac:dyDescent="0.3">
      <c r="O490" s="59"/>
      <c r="Z490" s="78"/>
      <c r="AA490" s="78"/>
      <c r="AB490" s="78"/>
      <c r="AC490" s="78"/>
      <c r="AE490" s="80" t="str">
        <f t="shared" ca="1" si="38"/>
        <v/>
      </c>
      <c r="AF490" s="80" t="str">
        <f t="shared" ca="1" si="39"/>
        <v/>
      </c>
      <c r="AG490" s="80" t="str">
        <f t="shared" ca="1" si="40"/>
        <v/>
      </c>
    </row>
    <row r="491" spans="15:33" ht="16.8" x14ac:dyDescent="0.3">
      <c r="O491" s="59"/>
      <c r="Z491" s="78"/>
      <c r="AA491" s="78"/>
      <c r="AB491" s="78"/>
      <c r="AC491" s="78"/>
      <c r="AE491" s="80" t="str">
        <f t="shared" ca="1" si="38"/>
        <v/>
      </c>
      <c r="AF491" s="80" t="str">
        <f t="shared" ca="1" si="39"/>
        <v/>
      </c>
      <c r="AG491" s="80" t="str">
        <f t="shared" ca="1" si="40"/>
        <v/>
      </c>
    </row>
    <row r="492" spans="15:33" ht="16.8" x14ac:dyDescent="0.3">
      <c r="O492" s="59"/>
      <c r="Z492" s="78"/>
      <c r="AA492" s="78"/>
      <c r="AB492" s="78"/>
      <c r="AC492" s="78"/>
      <c r="AE492" s="80" t="str">
        <f t="shared" ca="1" si="38"/>
        <v/>
      </c>
      <c r="AF492" s="80" t="str">
        <f t="shared" ca="1" si="39"/>
        <v/>
      </c>
      <c r="AG492" s="80" t="str">
        <f t="shared" ca="1" si="40"/>
        <v/>
      </c>
    </row>
    <row r="493" spans="15:33" ht="16.8" x14ac:dyDescent="0.3">
      <c r="O493" s="59"/>
      <c r="Z493" s="78"/>
      <c r="AA493" s="78"/>
      <c r="AB493" s="78"/>
      <c r="AC493" s="78"/>
      <c r="AE493" s="80" t="str">
        <f t="shared" ca="1" si="38"/>
        <v/>
      </c>
      <c r="AF493" s="80" t="str">
        <f t="shared" ca="1" si="39"/>
        <v/>
      </c>
      <c r="AG493" s="80" t="str">
        <f t="shared" ca="1" si="40"/>
        <v/>
      </c>
    </row>
    <row r="494" spans="15:33" ht="16.8" x14ac:dyDescent="0.3">
      <c r="O494" s="59"/>
      <c r="Z494" s="78"/>
      <c r="AA494" s="78"/>
      <c r="AB494" s="78"/>
      <c r="AC494" s="78"/>
      <c r="AE494" s="80" t="str">
        <f t="shared" ca="1" si="38"/>
        <v/>
      </c>
      <c r="AF494" s="80" t="str">
        <f t="shared" ca="1" si="39"/>
        <v/>
      </c>
      <c r="AG494" s="80" t="str">
        <f t="shared" ca="1" si="40"/>
        <v/>
      </c>
    </row>
    <row r="495" spans="15:33" ht="16.8" x14ac:dyDescent="0.3">
      <c r="O495" s="59"/>
      <c r="Z495" s="78"/>
      <c r="AA495" s="78"/>
      <c r="AB495" s="78"/>
      <c r="AC495" s="78"/>
      <c r="AE495" s="80" t="str">
        <f t="shared" ca="1" si="38"/>
        <v/>
      </c>
      <c r="AF495" s="80" t="str">
        <f t="shared" ca="1" si="39"/>
        <v/>
      </c>
      <c r="AG495" s="80" t="str">
        <f t="shared" ca="1" si="40"/>
        <v/>
      </c>
    </row>
    <row r="496" spans="15:33" ht="16.8" x14ac:dyDescent="0.3">
      <c r="O496" s="59"/>
      <c r="Z496" s="78"/>
      <c r="AA496" s="78"/>
      <c r="AB496" s="78"/>
      <c r="AC496" s="78"/>
      <c r="AE496" s="80" t="str">
        <f t="shared" ca="1" si="38"/>
        <v/>
      </c>
      <c r="AF496" s="80" t="str">
        <f t="shared" ca="1" si="39"/>
        <v/>
      </c>
      <c r="AG496" s="80" t="str">
        <f t="shared" ca="1" si="40"/>
        <v/>
      </c>
    </row>
    <row r="497" spans="15:33" ht="16.8" x14ac:dyDescent="0.3">
      <c r="O497" s="59"/>
      <c r="Z497" s="78"/>
      <c r="AA497" s="78"/>
      <c r="AB497" s="78"/>
      <c r="AC497" s="78"/>
      <c r="AE497" s="80" t="str">
        <f t="shared" ca="1" si="38"/>
        <v/>
      </c>
      <c r="AF497" s="80" t="str">
        <f t="shared" ca="1" si="39"/>
        <v/>
      </c>
      <c r="AG497" s="80" t="str">
        <f t="shared" ca="1" si="40"/>
        <v/>
      </c>
    </row>
    <row r="498" spans="15:33" ht="16.8" x14ac:dyDescent="0.3">
      <c r="O498" s="59"/>
      <c r="Z498" s="78"/>
      <c r="AA498" s="78"/>
      <c r="AB498" s="78"/>
      <c r="AC498" s="78"/>
      <c r="AE498" s="80" t="str">
        <f t="shared" ca="1" si="38"/>
        <v/>
      </c>
      <c r="AF498" s="80" t="str">
        <f t="shared" ca="1" si="39"/>
        <v/>
      </c>
      <c r="AG498" s="80" t="str">
        <f t="shared" ca="1" si="40"/>
        <v/>
      </c>
    </row>
    <row r="499" spans="15:33" ht="16.8" x14ac:dyDescent="0.3">
      <c r="O499" s="59"/>
      <c r="Z499" s="78"/>
      <c r="AA499" s="78"/>
      <c r="AB499" s="78"/>
      <c r="AC499" s="78"/>
      <c r="AE499" s="80" t="str">
        <f t="shared" ca="1" si="38"/>
        <v/>
      </c>
      <c r="AF499" s="80" t="str">
        <f t="shared" ca="1" si="39"/>
        <v/>
      </c>
      <c r="AG499" s="80" t="str">
        <f t="shared" ca="1" si="40"/>
        <v/>
      </c>
    </row>
    <row r="500" spans="15:33" ht="16.8" x14ac:dyDescent="0.3">
      <c r="Z500" s="78"/>
      <c r="AA500" s="78"/>
      <c r="AB500" s="78"/>
      <c r="AC500" s="78"/>
      <c r="AE500" s="80" t="str">
        <f t="shared" ca="1" si="38"/>
        <v/>
      </c>
      <c r="AF500" s="80" t="str">
        <f t="shared" ca="1" si="39"/>
        <v/>
      </c>
      <c r="AG500" s="80" t="str">
        <f t="shared" ca="1" si="40"/>
        <v/>
      </c>
    </row>
    <row r="501" spans="15:33" ht="16.8" x14ac:dyDescent="0.3">
      <c r="AC501" s="78"/>
      <c r="AE501" s="80"/>
      <c r="AF501" s="80"/>
      <c r="AG501" s="80"/>
    </row>
    <row r="502" spans="15:33" x14ac:dyDescent="0.3">
      <c r="AC502" s="78"/>
    </row>
    <row r="503" spans="15:33" x14ac:dyDescent="0.3">
      <c r="AC503" s="78"/>
    </row>
    <row r="504" spans="15:33" x14ac:dyDescent="0.3">
      <c r="AC504" s="78"/>
    </row>
    <row r="505" spans="15:33" x14ac:dyDescent="0.3">
      <c r="AC505" s="78"/>
    </row>
    <row r="506" spans="15:33" x14ac:dyDescent="0.3">
      <c r="AC506" s="78"/>
    </row>
    <row r="507" spans="15:33" x14ac:dyDescent="0.3">
      <c r="AC507" s="78"/>
    </row>
    <row r="508" spans="15:33" x14ac:dyDescent="0.3">
      <c r="AC508" s="78"/>
    </row>
    <row r="509" spans="15:33" x14ac:dyDescent="0.3">
      <c r="AC509" s="78"/>
    </row>
    <row r="510" spans="15:33" x14ac:dyDescent="0.3">
      <c r="AC510" s="78"/>
    </row>
    <row r="511" spans="15:33" x14ac:dyDescent="0.3">
      <c r="AC511" s="78"/>
    </row>
    <row r="512" spans="15:33" x14ac:dyDescent="0.3">
      <c r="AC512" s="78"/>
    </row>
  </sheetData>
  <autoFilter ref="A11:AH184">
    <sortState ref="A13:AH184">
      <sortCondition ref="E11:E184"/>
    </sortState>
  </autoFilter>
  <mergeCells count="38">
    <mergeCell ref="A10:A11"/>
    <mergeCell ref="B10:B11"/>
    <mergeCell ref="C7:AH7"/>
    <mergeCell ref="U8:W8"/>
    <mergeCell ref="X8:Y8"/>
    <mergeCell ref="C9:AH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M10:M11"/>
    <mergeCell ref="R10:R11"/>
    <mergeCell ref="P10:P11"/>
    <mergeCell ref="G10:G11"/>
    <mergeCell ref="O10:O11"/>
    <mergeCell ref="Q10:Q11"/>
    <mergeCell ref="AC10:AC11"/>
    <mergeCell ref="T10:T11"/>
    <mergeCell ref="X10:X11"/>
    <mergeCell ref="Y1:AH1"/>
    <mergeCell ref="Y2:AH2"/>
    <mergeCell ref="Y3:AH3"/>
    <mergeCell ref="C4:AH4"/>
    <mergeCell ref="C5:AH5"/>
    <mergeCell ref="AA10:AA11"/>
    <mergeCell ref="N10:N11"/>
    <mergeCell ref="Y10:Y11"/>
    <mergeCell ref="AD10:AD11"/>
    <mergeCell ref="C6:AH6"/>
    <mergeCell ref="AB10:AB11"/>
    <mergeCell ref="S10:S11"/>
    <mergeCell ref="K10:K11"/>
  </mergeCells>
  <phoneticPr fontId="3" type="noConversion"/>
  <conditionalFormatting sqref="A65:A600 A12:A14">
    <cfRule type="expression" dxfId="124" priority="84">
      <formula>AND(E12&lt;&gt;"",A12="")</formula>
    </cfRule>
  </conditionalFormatting>
  <conditionalFormatting sqref="D12:D14 D65:D594">
    <cfRule type="expression" dxfId="123" priority="83">
      <formula>AND(D12&lt;&gt;"",D12&lt;&gt;"солдат")</formula>
    </cfRule>
  </conditionalFormatting>
  <conditionalFormatting sqref="E13:E14">
    <cfRule type="duplicateValues" dxfId="122" priority="169"/>
  </conditionalFormatting>
  <conditionalFormatting sqref="E65:E600 E1:E12">
    <cfRule type="duplicateValues" dxfId="121" priority="444"/>
  </conditionalFormatting>
  <conditionalFormatting sqref="H12:H600">
    <cfRule type="expression" dxfId="120" priority="601">
      <formula>AND(_xlfn.ISFORMULA(H12), H12="")</formula>
    </cfRule>
  </conditionalFormatting>
  <conditionalFormatting sqref="I12:I14 I65:I600">
    <cfRule type="expression" dxfId="119" priority="81">
      <formula>(IF(LEN(J12)&lt;&gt;10," ",LEFT(J12,5)+1))=I12</formula>
    </cfRule>
  </conditionalFormatting>
  <conditionalFormatting sqref="I12:J14">
    <cfRule type="notContainsBlanks" dxfId="118" priority="82">
      <formula>LEN(TRIM(I12))&gt;0</formula>
    </cfRule>
  </conditionalFormatting>
  <conditionalFormatting sqref="I65:J600">
    <cfRule type="notContainsBlanks" dxfId="117" priority="95">
      <formula>LEN(TRIM(I65))&gt;0</formula>
    </cfRule>
  </conditionalFormatting>
  <conditionalFormatting sqref="J12:J14">
    <cfRule type="expression" dxfId="116" priority="80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65:J600">
    <cfRule type="expression" dxfId="115" priority="93">
      <formula>VALUE(RIGHT(J65,1))         =     MOD(    MOD(   (MID(J65,1,1)*(-1)+MID(J65,2,1)*5+MID(J65,3,1)*7+MID(J65,4,1)*9+MID(J65,5,1)*4+MID(J65,6,1)*6+MID(J65,7,1)*10+MID(J65,8,1)*5+MID(J65,9,1)*7),11),10)</formula>
    </cfRule>
  </conditionalFormatting>
  <conditionalFormatting sqref="A15:A22">
    <cfRule type="expression" dxfId="114" priority="61">
      <formula>AND(E15&lt;&gt;"",A15="")</formula>
    </cfRule>
  </conditionalFormatting>
  <conditionalFormatting sqref="D15:D22">
    <cfRule type="expression" dxfId="113" priority="60">
      <formula>AND(D15&lt;&gt;"",D15&lt;&gt;"солдат")</formula>
    </cfRule>
  </conditionalFormatting>
  <conditionalFormatting sqref="E16:E17">
    <cfRule type="duplicateValues" dxfId="112" priority="65"/>
  </conditionalFormatting>
  <conditionalFormatting sqref="E18:E19">
    <cfRule type="duplicateValues" dxfId="111" priority="64"/>
  </conditionalFormatting>
  <conditionalFormatting sqref="E20:E21">
    <cfRule type="duplicateValues" dxfId="110" priority="63"/>
  </conditionalFormatting>
  <conditionalFormatting sqref="E22">
    <cfRule type="duplicateValues" dxfId="109" priority="62"/>
  </conditionalFormatting>
  <conditionalFormatting sqref="E15">
    <cfRule type="duplicateValues" dxfId="108" priority="66"/>
  </conditionalFormatting>
  <conditionalFormatting sqref="I15:I22">
    <cfRule type="expression" dxfId="107" priority="58">
      <formula>(IF(LEN(J15)&lt;&gt;10," ",LEFT(J15,5)+1))=I15</formula>
    </cfRule>
  </conditionalFormatting>
  <conditionalFormatting sqref="I15:J22">
    <cfRule type="notContainsBlanks" dxfId="106" priority="59">
      <formula>LEN(TRIM(I15))&gt;0</formula>
    </cfRule>
  </conditionalFormatting>
  <conditionalFormatting sqref="J15:J22">
    <cfRule type="expression" dxfId="105" priority="57">
      <formula>VALUE(RIGHT(J15,1))         =     MOD(    MOD(   (MID(J15,1,1)*(-1)+MID(J15,2,1)*5+MID(J15,3,1)*7+MID(J15,4,1)*9+MID(J15,5,1)*4+MID(J15,6,1)*6+MID(J15,7,1)*10+MID(J15,8,1)*5+MID(J15,9,1)*7),11),10)</formula>
    </cfRule>
  </conditionalFormatting>
  <conditionalFormatting sqref="A23:A25 A36:A47">
    <cfRule type="expression" dxfId="104" priority="46">
      <formula>AND(E23&lt;&gt;"",A23="")</formula>
    </cfRule>
  </conditionalFormatting>
  <conditionalFormatting sqref="D23:D25 D34:D47">
    <cfRule type="expression" dxfId="103" priority="45">
      <formula>AND(D23&lt;&gt;"",D23&lt;&gt;"солдат")</formula>
    </cfRule>
  </conditionalFormatting>
  <conditionalFormatting sqref="E24:E25">
    <cfRule type="duplicateValues" dxfId="102" priority="52"/>
  </conditionalFormatting>
  <conditionalFormatting sqref="E35">
    <cfRule type="duplicateValues" dxfId="101" priority="50"/>
  </conditionalFormatting>
  <conditionalFormatting sqref="E36">
    <cfRule type="duplicateValues" dxfId="100" priority="49"/>
  </conditionalFormatting>
  <conditionalFormatting sqref="E37:E38">
    <cfRule type="duplicateValues" dxfId="99" priority="48"/>
  </conditionalFormatting>
  <conditionalFormatting sqref="E39:E42">
    <cfRule type="duplicateValues" dxfId="98" priority="47"/>
  </conditionalFormatting>
  <conditionalFormatting sqref="E43">
    <cfRule type="duplicateValues" dxfId="97" priority="51"/>
  </conditionalFormatting>
  <conditionalFormatting sqref="E44">
    <cfRule type="duplicateValues" dxfId="96" priority="53"/>
  </conditionalFormatting>
  <conditionalFormatting sqref="E45:E47">
    <cfRule type="duplicateValues" dxfId="95" priority="54"/>
  </conditionalFormatting>
  <conditionalFormatting sqref="E23">
    <cfRule type="duplicateValues" dxfId="94" priority="55"/>
  </conditionalFormatting>
  <conditionalFormatting sqref="A34">
    <cfRule type="expression" dxfId="93" priority="43">
      <formula>AND(E34&lt;&gt;"",A34="")</formula>
    </cfRule>
  </conditionalFormatting>
  <conditionalFormatting sqref="E34">
    <cfRule type="duplicateValues" dxfId="92" priority="44"/>
  </conditionalFormatting>
  <conditionalFormatting sqref="A26:A33">
    <cfRule type="expression" dxfId="91" priority="36">
      <formula>AND(E26&lt;&gt;"",A26="")</formula>
    </cfRule>
  </conditionalFormatting>
  <conditionalFormatting sqref="D26:D33">
    <cfRule type="expression" dxfId="90" priority="35">
      <formula>AND(D26&lt;&gt;"",D26&lt;&gt;"солдат")</formula>
    </cfRule>
  </conditionalFormatting>
  <conditionalFormatting sqref="E27:E28">
    <cfRule type="duplicateValues" dxfId="89" priority="40"/>
  </conditionalFormatting>
  <conditionalFormatting sqref="E29:E30">
    <cfRule type="duplicateValues" dxfId="88" priority="39"/>
  </conditionalFormatting>
  <conditionalFormatting sqref="E31:E32">
    <cfRule type="duplicateValues" dxfId="87" priority="38"/>
  </conditionalFormatting>
  <conditionalFormatting sqref="E33">
    <cfRule type="duplicateValues" dxfId="86" priority="37"/>
  </conditionalFormatting>
  <conditionalFormatting sqref="E26">
    <cfRule type="duplicateValues" dxfId="85" priority="41"/>
  </conditionalFormatting>
  <conditionalFormatting sqref="A35">
    <cfRule type="expression" dxfId="84" priority="34">
      <formula>AND(E35&lt;&gt;"",A35="")</formula>
    </cfRule>
  </conditionalFormatting>
  <conditionalFormatting sqref="A48:A64">
    <cfRule type="expression" dxfId="83" priority="16">
      <formula>AND(E48&lt;&gt;"",A48="")</formula>
    </cfRule>
  </conditionalFormatting>
  <conditionalFormatting sqref="D48:D64">
    <cfRule type="expression" dxfId="82" priority="28">
      <formula>AND(D48&lt;&gt;"",D48&lt;&gt;"солдат")</formula>
    </cfRule>
  </conditionalFormatting>
  <conditionalFormatting sqref="E49">
    <cfRule type="duplicateValues" dxfId="81" priority="26"/>
  </conditionalFormatting>
  <conditionalFormatting sqref="E50">
    <cfRule type="duplicateValues" dxfId="80" priority="25"/>
  </conditionalFormatting>
  <conditionalFormatting sqref="E51">
    <cfRule type="duplicateValues" dxfId="79" priority="24"/>
  </conditionalFormatting>
  <conditionalFormatting sqref="E52">
    <cfRule type="duplicateValues" dxfId="78" priority="27"/>
  </conditionalFormatting>
  <conditionalFormatting sqref="E53">
    <cfRule type="duplicateValues" dxfId="77" priority="23"/>
  </conditionalFormatting>
  <conditionalFormatting sqref="E54:E55">
    <cfRule type="duplicateValues" dxfId="76" priority="22"/>
  </conditionalFormatting>
  <conditionalFormatting sqref="E56">
    <cfRule type="duplicateValues" dxfId="75" priority="21"/>
  </conditionalFormatting>
  <conditionalFormatting sqref="E57">
    <cfRule type="duplicateValues" dxfId="74" priority="19"/>
  </conditionalFormatting>
  <conditionalFormatting sqref="E58">
    <cfRule type="duplicateValues" dxfId="73" priority="18"/>
  </conditionalFormatting>
  <conditionalFormatting sqref="E59">
    <cfRule type="duplicateValues" dxfId="72" priority="17"/>
  </conditionalFormatting>
  <conditionalFormatting sqref="E60">
    <cfRule type="duplicateValues" dxfId="71" priority="20"/>
  </conditionalFormatting>
  <conditionalFormatting sqref="E61">
    <cfRule type="duplicateValues" dxfId="70" priority="31"/>
  </conditionalFormatting>
  <conditionalFormatting sqref="E62:E63">
    <cfRule type="duplicateValues" dxfId="69" priority="30"/>
  </conditionalFormatting>
  <conditionalFormatting sqref="E64">
    <cfRule type="duplicateValues" dxfId="68" priority="29"/>
  </conditionalFormatting>
  <conditionalFormatting sqref="E48">
    <cfRule type="duplicateValues" dxfId="67" priority="32"/>
  </conditionalFormatting>
  <conditionalFormatting sqref="F48">
    <cfRule type="duplicateValues" dxfId="66" priority="15"/>
  </conditionalFormatting>
  <conditionalFormatting sqref="I23:I25 I35:I47">
    <cfRule type="expression" dxfId="65" priority="11">
      <formula>(IF(LEN(J23)&lt;&gt;10," ",LEFT(J23,5)+1))=I23</formula>
    </cfRule>
  </conditionalFormatting>
  <conditionalFormatting sqref="I23:J25 I35:J39">
    <cfRule type="notContainsBlanks" dxfId="64" priority="12">
      <formula>LEN(TRIM(I23))&gt;0</formula>
    </cfRule>
  </conditionalFormatting>
  <conditionalFormatting sqref="I41:J47 I40">
    <cfRule type="notContainsBlanks" dxfId="63" priority="14">
      <formula>LEN(TRIM(I40))&gt;0</formula>
    </cfRule>
  </conditionalFormatting>
  <conditionalFormatting sqref="J23:J25 J35:J39">
    <cfRule type="expression" dxfId="62" priority="10">
      <formula>VALUE(RIGHT(J23,1))         =     MOD(    MOD(   (MID(J23,1,1)*(-1)+MID(J23,2,1)*5+MID(J23,3,1)*7+MID(J23,4,1)*9+MID(J23,5,1)*4+MID(J23,6,1)*6+MID(J23,7,1)*10+MID(J23,8,1)*5+MID(J23,9,1)*7),11),10)</formula>
    </cfRule>
  </conditionalFormatting>
  <conditionalFormatting sqref="J41:J47">
    <cfRule type="expression" dxfId="61" priority="13">
      <formula>VALUE(RIGHT(J41,1))         =     MOD(    MOD(   (MID(J41,1,1)*(-1)+MID(J41,2,1)*5+MID(J41,3,1)*7+MID(J41,4,1)*9+MID(J41,5,1)*4+MID(J41,6,1)*6+MID(J41,7,1)*10+MID(J41,8,1)*5+MID(J41,9,1)*7),11),10)</formula>
    </cfRule>
  </conditionalFormatting>
  <conditionalFormatting sqref="I34">
    <cfRule type="expression" dxfId="60" priority="7">
      <formula>(IF(LEN(J34)&lt;&gt;10," ",LEFT(J34,5)+1))=I34</formula>
    </cfRule>
  </conditionalFormatting>
  <conditionalFormatting sqref="I34:J34">
    <cfRule type="notContainsBlanks" dxfId="59" priority="9">
      <formula>LEN(TRIM(I34))&gt;0</formula>
    </cfRule>
  </conditionalFormatting>
  <conditionalFormatting sqref="J34">
    <cfRule type="expression" dxfId="58" priority="8">
      <formula>VALUE(RIGHT(J34,1))         =     MOD(    MOD(   (MID(J34,1,1)*(-1)+MID(J34,2,1)*5+MID(J34,3,1)*7+MID(J34,4,1)*9+MID(J34,5,1)*4+MID(J34,6,1)*6+MID(J34,7,1)*10+MID(J34,8,1)*5+MID(J34,9,1)*7),11),10)</formula>
    </cfRule>
  </conditionalFormatting>
  <conditionalFormatting sqref="I26:I33">
    <cfRule type="expression" dxfId="57" priority="5">
      <formula>(IF(LEN(J26)&lt;&gt;10," ",LEFT(J26,5)+1))=I26</formula>
    </cfRule>
  </conditionalFormatting>
  <conditionalFormatting sqref="I26:J33">
    <cfRule type="notContainsBlanks" dxfId="56" priority="6">
      <formula>LEN(TRIM(I26))&gt;0</formula>
    </cfRule>
  </conditionalFormatting>
  <conditionalFormatting sqref="J26:J33">
    <cfRule type="expression" dxfId="55" priority="4">
      <formula>VALUE(RIGHT(J26,1))         =     MOD(    MOD(   (MID(J26,1,1)*(-1)+MID(J26,2,1)*5+MID(J26,3,1)*7+MID(J26,4,1)*9+MID(J26,5,1)*4+MID(J26,6,1)*6+MID(J26,7,1)*10+MID(J26,8,1)*5+MID(J26,9,1)*7),11),10)</formula>
    </cfRule>
  </conditionalFormatting>
  <conditionalFormatting sqref="I48:I60 I62:I64">
    <cfRule type="expression" dxfId="54" priority="1">
      <formula>(IF(LEN(J48)&lt;&gt;10," ",LEFT(J48,5)+1))=I48</formula>
    </cfRule>
  </conditionalFormatting>
  <conditionalFormatting sqref="I48:J54 I56:J60 I62:J64 I55">
    <cfRule type="notContainsBlanks" dxfId="53" priority="3">
      <formula>LEN(TRIM(I48))&gt;0</formula>
    </cfRule>
  </conditionalFormatting>
  <conditionalFormatting sqref="J48:J54 J56:J60 J62:J64">
    <cfRule type="expression" dxfId="52" priority="2">
      <formula>VALUE(RIGHT(J48,1))         =     MOD(    MOD(   (MID(J48,1,1)*(-1)+MID(J48,2,1)*5+MID(J48,3,1)*7+MID(J48,4,1)*9+MID(J48,5,1)*4+MID(J48,6,1)*6+MID(J48,7,1)*10+MID(J48,8,1)*5+MID(J48,9,1)*7),11),10)</formula>
    </cfRule>
  </conditionalFormatting>
  <dataValidations count="1">
    <dataValidation type="list" allowBlank="1" showInputMessage="1" showErrorMessage="1" promptTitle="Виберіть рівень освіти" sqref="O50:O51 O53:O60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87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602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G12:G14 G65:G161</xm:sqref>
        </x14:conditionalFormatting>
        <x14:conditionalFormatting xmlns:xm="http://schemas.microsoft.com/office/excel/2006/main">
          <x14:cfRule type="expression" priority="603" id="{AC5DDC59-2CE5-4671-8B36-6FF389AEDBE7}">
            <xm:f>AND(NOT(ISBLANK(F162)), COUNTIF(Settings!G152:G770, F162) &gt; 1, LEN(H162) = 0)</xm:f>
            <x14:dxf>
              <fill>
                <patternFill>
                  <bgColor rgb="FFFFFF00"/>
                </patternFill>
              </fill>
            </x14:dxf>
          </x14:cfRule>
          <xm:sqref>G162:G300</xm:sqref>
        </x14:conditionalFormatting>
        <x14:conditionalFormatting xmlns:xm="http://schemas.microsoft.com/office/excel/2006/main">
          <x14:cfRule type="expression" priority="600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  <x14:conditionalFormatting xmlns:xm="http://schemas.microsoft.com/office/excel/2006/main">
          <x14:cfRule type="expression" priority="67" id="{68AD5A99-ABC8-4436-9C3B-AC9246195526}">
            <xm:f>AND(NOT(ISBLANK(F15)), COUNTIF('\Users\Admin\Downloads\[донесення 5.10 загальне 05.12.25___1бат_до доповіді - ОВ.xlsx]Settings'!#REF!, F15) &gt; 1, LEN(H15) = 0)</xm:f>
            <x14:dxf>
              <fill>
                <patternFill>
                  <bgColor rgb="FFFFFF00"/>
                </patternFill>
              </fill>
            </x14:dxf>
          </x14:cfRule>
          <xm:sqref>G15:G22</xm:sqref>
        </x14:conditionalFormatting>
        <x14:conditionalFormatting xmlns:xm="http://schemas.microsoft.com/office/excel/2006/main">
          <x14:cfRule type="expression" priority="56" id="{07916391-BE2D-4F65-9E65-12A1A434AB85}">
            <xm:f>AND(NOT(ISBLANK(F23)), COUNTIF('[донесення 5.10 загальне 05.12.25___1бат_після доповіді.xlsx]Settings'!#REF!, F23) &gt; 1, LEN(H23) = 0)</xm:f>
            <x14:dxf>
              <fill>
                <patternFill>
                  <bgColor rgb="FFFFFF00"/>
                </patternFill>
              </fill>
            </x14:dxf>
          </x14:cfRule>
          <xm:sqref>G23:G25 G34:G47</xm:sqref>
        </x14:conditionalFormatting>
        <x14:conditionalFormatting xmlns:xm="http://schemas.microsoft.com/office/excel/2006/main">
          <x14:cfRule type="expression" priority="42" id="{CE9B9374-8157-44FB-AC12-C44B33FD13E7}">
            <xm:f>AND(NOT(ISBLANK(F26)), COUNTIF('\Users\Admin\Downloads\[донесення 5.10 загальне 05.12.25___1бат_до доповіді - ОВ.xlsx]Settings'!#REF!, F26) &gt; 1, LEN(H26) = 0)</xm:f>
            <x14:dxf>
              <fill>
                <patternFill>
                  <bgColor rgb="FFFFFF00"/>
                </patternFill>
              </fill>
            </x14:dxf>
          </x14:cfRule>
          <xm:sqref>G26:G33</xm:sqref>
        </x14:conditionalFormatting>
        <x14:conditionalFormatting xmlns:xm="http://schemas.microsoft.com/office/excel/2006/main">
          <x14:cfRule type="expression" priority="33" id="{A6751ACD-EB90-4DCA-87C7-020B8A96D45A}">
            <xm:f>AND(NOT(ISBLANK(F48)), COUNTIF('\Users\Admin\Downloads\[донесення 5.10 загальне 05.12.25___1бат_після доповіді_.xlsx]Settings'!#REF!, F48) &gt; 1, LEN(H48) = 0)</xm:f>
            <x14:dxf>
              <fill>
                <patternFill>
                  <bgColor rgb="FFFFFF00"/>
                </patternFill>
              </fill>
            </x14:dxf>
          </x14:cfRule>
          <xm:sqref>G48:G64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1">
        <x14:dataValidation type="list" allowBlank="1" showInputMessage="1" showErrorMessage="1">
          <x14:formula1>
            <xm:f>Settings!$A$1:$A$4</xm:f>
          </x14:formula1>
          <xm:sqref>O112:O499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O12:O14 O65:O111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AB162:AB500</xm:sqref>
        </x14:dataValidation>
        <x14:dataValidation type="list" allowBlank="1" showInputMessage="1" showErrorMessage="1">
          <x14:formula1>
            <xm:f>Settings!$D$1:$D$609</xm:f>
          </x14:formula1>
          <xm:sqref>G12:G14 G65:G612</xm:sqref>
        </x14:dataValidation>
        <x14:dataValidation type="list" allowBlank="1" showInputMessage="1" showErrorMessage="1">
          <x14:formula1>
            <xm:f>Settings!$K$1:$K$12</xm:f>
          </x14:formula1>
          <xm:sqref>D1:D14 D65:D1048576</xm:sqref>
        </x14:dataValidation>
        <x14:dataValidation type="list" allowBlank="1" showInputMessage="1" showErrorMessage="1">
          <x14:formula1>
            <xm:f>Settings!$L$1:$L$8</xm:f>
          </x14:formula1>
          <xm:sqref>AC12:AC14 AC65:AC512</xm:sqref>
        </x14:dataValidation>
        <x14:dataValidation type="list" allowBlank="1" showInputMessage="1" showErrorMessage="1">
          <x14:formula1>
            <xm:f>Settings!$C$1:$C$3</xm:f>
          </x14:formula1>
          <xm:sqref>AB12:AB14 AB65:AB161</xm:sqref>
        </x14:dataValidation>
        <x14:dataValidation type="list" allowBlank="1" showInputMessage="1" showErrorMessage="1">
          <x14:formula1>
            <xm:f>'C:\Users\Admin\Downloads\[донесення 5.10 загальне 05.12.25___1бат_до доповіді - ОВ.xlsx]Settings'!#REF!</xm:f>
          </x14:formula1>
          <xm:sqref>D15:D22</xm:sqref>
        </x14:dataValidation>
        <x14:dataValidation type="list" allowBlank="1" showInputMessage="1" showErrorMessage="1">
          <x14:formula1>
            <xm:f>'C:\Users\Admin\Downloads\[донесення 5.10 загальне 05.12.25___1бат_до доповіді - ОВ.xlsx]Settings'!#REF!</xm:f>
          </x14:formula1>
          <xm:sqref>G15:G22</xm:sqref>
        </x14:dataValidation>
        <x14:dataValidation type="list" allowBlank="1" showInputMessage="1" showErrorMessage="1">
          <x14:formula1>
            <xm:f>'C:\Users\Admin\Downloads\[донесення 5.10 загальне 05.12.25___1бат_до доповіді - ОВ.xlsx]Settings'!#REF!</xm:f>
          </x14:formula1>
          <xm:sqref>AB15:AB22</xm:sqref>
        </x14:dataValidation>
        <x14:dataValidation type="list" allowBlank="1" showInputMessage="1" showErrorMessage="1">
          <x14:formula1>
            <xm:f>'C:\Users\Admin\Downloads\[донесення 5.10 загальне 05.12.25___1бат_до доповіді - ОВ.xlsx]Settings'!#REF!</xm:f>
          </x14:formula1>
          <xm:sqref>AC15:AC22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05.12.25___1бат_до доповіді - ОВ.xlsx]Settings'!#REF!</xm:f>
          </x14:formula1>
          <xm:sqref>O15:O22</xm:sqref>
        </x14:dataValidation>
        <x14:dataValidation type="list" allowBlank="1" showInputMessage="1" showErrorMessage="1">
          <x14:formula1>
            <xm:f>'C:\Users\Admin\Downloads\[донесення 5.10 загальне 05.12.25___1бат_після доповіді_.xlsx]Settings'!#REF!</xm:f>
          </x14:formula1>
          <xm:sqref>G48:G64 D48:D64 AB48:AC64</xm:sqref>
        </x14:dataValidation>
        <x14:dataValidation type="list" allowBlank="1" showInputMessage="1" showErrorMessage="1">
          <x14:formula1>
            <xm:f>'C:\Users\Admin\Downloads\[донесення 5.10 загальне 05.12.25___1бат_до доповіді - ОВ.xlsx]Settings'!#REF!</xm:f>
          </x14:formula1>
          <xm:sqref>D26:D33 G26:G33 AB26:AB28</xm:sqref>
        </x14:dataValidation>
        <x14:dataValidation type="list" allowBlank="1" showInputMessage="1" showErrorMessage="1">
          <x14:formula1>
            <xm:f>'C:\Users\Admin\Desktop\MAIN\Нова папка\!перенесені\2024\_11_15_25___А2900(1бат)\Донесення\05.12\[донесення 5.10 загальне 05.12.25___1бат_після доповіді.xlsx]Settings'!#REF!</xm:f>
          </x14:formula1>
          <xm:sqref>D23:D25 D34:D47</xm:sqref>
        </x14:dataValidation>
        <x14:dataValidation type="list" allowBlank="1" showInputMessage="1" showErrorMessage="1">
          <x14:formula1>
            <xm:f>'C:\Users\Admin\Desktop\MAIN\Нова папка\!перенесені\2024\_11_15_25___А2900(1бат)\Донесення\05.12\[донесення 5.10 загальне 05.12.25___1бат_після доповіді.xlsx]Settings'!#REF!</xm:f>
          </x14:formula1>
          <xm:sqref>G23:G25 G34:G47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05.12.25___1бат_після доповіді_.xlsx]Settings'!#REF!</xm:f>
          </x14:formula1>
          <xm:sqref>O48:O49 O52 O61:O64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05.12.25___1бат_до доповіді - ОВ.xlsx]Settings'!#REF!</xm:f>
          </x14:formula1>
          <xm:sqref>O26:O33</xm:sqref>
        </x14:dataValidation>
        <x14:dataValidation type="list" allowBlank="1" showInputMessage="1" showErrorMessage="1">
          <x14:formula1>
            <xm:f>'C:\Users\Admin\Desktop\MAIN\Нова папка\!перенесені\2024\_11_15_25___А2900(1бат)\Донесення\05.12\[донесення 5.10 загальне 05.12.25___1бат_після доповіді.xlsx]Settings'!#REF!</xm:f>
          </x14:formula1>
          <xm:sqref>AB23:AB25 AB29:AB47</xm:sqref>
        </x14:dataValidation>
        <x14:dataValidation type="list" allowBlank="1" showInputMessage="1" showErrorMessage="1">
          <x14:formula1>
            <xm:f>'C:\Users\Admin\Desktop\MAIN\Нова папка\!перенесені\2024\_11_15_25___А2900(1бат)\Донесення\05.12\[донесення 5.10 загальне 05.12.25___1бат_після доповіді.xlsx]Settings'!#REF!</xm:f>
          </x14:formula1>
          <xm:sqref>AC23:AC47</xm:sqref>
        </x14:dataValidation>
        <x14:dataValidation type="list" allowBlank="1" showInputMessage="1" showErrorMessage="1" promptTitle="Виберіть рівень освіти">
          <x14:formula1>
            <xm:f>'C:\Users\Admin\Desktop\MAIN\Нова папка\!перенесені\2024\_11_15_25___А2900(1бат)\Донесення\05.12\[донесення 5.10 загальне 05.12.25___1бат_після доповіді.xlsx]Settings'!#REF!</xm:f>
          </x14:formula1>
          <xm:sqref>O23:O25 O35:O47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L464"/>
  <sheetViews>
    <sheetView topLeftCell="D2" workbookViewId="0">
      <selection activeCell="C2" sqref="C2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  <col min="12" max="12" width="11.44140625" customWidth="1"/>
  </cols>
  <sheetData>
    <row r="1" spans="1:12" ht="43.2" x14ac:dyDescent="0.3">
      <c r="A1" s="1" t="s">
        <v>557</v>
      </c>
      <c r="C1" s="1" t="s">
        <v>109</v>
      </c>
      <c r="J1" t="s">
        <v>938</v>
      </c>
      <c r="K1" t="s">
        <v>23</v>
      </c>
      <c r="L1" t="s">
        <v>1125</v>
      </c>
    </row>
    <row r="2" spans="1:12" ht="201.6" x14ac:dyDescent="0.3">
      <c r="A2" s="1" t="s">
        <v>558</v>
      </c>
      <c r="C2" s="1" t="s">
        <v>1133</v>
      </c>
      <c r="E2" t="s">
        <v>144</v>
      </c>
      <c r="F2" t="s">
        <v>168</v>
      </c>
      <c r="G2" t="s">
        <v>562</v>
      </c>
      <c r="H2" t="s">
        <v>938</v>
      </c>
      <c r="I2" t="s">
        <v>950</v>
      </c>
      <c r="J2" t="s">
        <v>145</v>
      </c>
      <c r="K2" t="s">
        <v>980</v>
      </c>
      <c r="L2" t="s">
        <v>1126</v>
      </c>
    </row>
    <row r="3" spans="1:12" ht="230.4" x14ac:dyDescent="0.3">
      <c r="A3" s="1" t="s">
        <v>559</v>
      </c>
      <c r="C3" s="1" t="s">
        <v>1134</v>
      </c>
      <c r="E3" t="s">
        <v>144</v>
      </c>
      <c r="F3" t="s">
        <v>169</v>
      </c>
      <c r="G3" t="s">
        <v>563</v>
      </c>
      <c r="H3" t="s">
        <v>938</v>
      </c>
      <c r="I3" t="s">
        <v>950</v>
      </c>
      <c r="J3" t="s">
        <v>146</v>
      </c>
      <c r="K3" t="s">
        <v>1045</v>
      </c>
      <c r="L3" t="s">
        <v>1127</v>
      </c>
    </row>
    <row r="4" spans="1:12" x14ac:dyDescent="0.3">
      <c r="A4" t="s">
        <v>138</v>
      </c>
      <c r="E4" t="s">
        <v>144</v>
      </c>
      <c r="F4" t="s">
        <v>170</v>
      </c>
      <c r="G4" t="s">
        <v>564</v>
      </c>
      <c r="H4" t="s">
        <v>938</v>
      </c>
      <c r="I4" t="s">
        <v>950</v>
      </c>
      <c r="J4" t="s">
        <v>147</v>
      </c>
      <c r="K4" t="s">
        <v>1047</v>
      </c>
      <c r="L4" t="s">
        <v>1128</v>
      </c>
    </row>
    <row r="5" spans="1:12" x14ac:dyDescent="0.3">
      <c r="E5" t="s">
        <v>144</v>
      </c>
      <c r="F5" t="s">
        <v>171</v>
      </c>
      <c r="G5" t="s">
        <v>565</v>
      </c>
      <c r="H5" t="s">
        <v>938</v>
      </c>
      <c r="I5" t="s">
        <v>950</v>
      </c>
      <c r="J5" t="s">
        <v>148</v>
      </c>
      <c r="K5" t="s">
        <v>1054</v>
      </c>
      <c r="L5" t="s">
        <v>1129</v>
      </c>
    </row>
    <row r="6" spans="1:12" x14ac:dyDescent="0.3">
      <c r="E6" t="s">
        <v>144</v>
      </c>
      <c r="F6" t="s">
        <v>167</v>
      </c>
      <c r="G6" t="s">
        <v>566</v>
      </c>
      <c r="H6" t="s">
        <v>938</v>
      </c>
      <c r="I6" t="s">
        <v>950</v>
      </c>
      <c r="J6" t="s">
        <v>149</v>
      </c>
      <c r="K6" t="s">
        <v>1112</v>
      </c>
      <c r="L6" t="s">
        <v>1130</v>
      </c>
    </row>
    <row r="7" spans="1:12" x14ac:dyDescent="0.3">
      <c r="E7" t="s">
        <v>144</v>
      </c>
      <c r="F7" t="s">
        <v>172</v>
      </c>
      <c r="G7" t="s">
        <v>567</v>
      </c>
      <c r="H7" t="s">
        <v>938</v>
      </c>
      <c r="I7" t="s">
        <v>950</v>
      </c>
      <c r="J7" t="s">
        <v>150</v>
      </c>
      <c r="K7" t="s">
        <v>1055</v>
      </c>
      <c r="L7" t="s">
        <v>1131</v>
      </c>
    </row>
    <row r="8" spans="1:12" x14ac:dyDescent="0.3">
      <c r="E8" t="s">
        <v>144</v>
      </c>
      <c r="F8" t="s">
        <v>173</v>
      </c>
      <c r="G8" t="s">
        <v>568</v>
      </c>
      <c r="H8" t="s">
        <v>938</v>
      </c>
      <c r="I8" t="s">
        <v>950</v>
      </c>
      <c r="J8" t="s">
        <v>151</v>
      </c>
      <c r="K8" t="s">
        <v>1102</v>
      </c>
      <c r="L8" t="s">
        <v>1132</v>
      </c>
    </row>
    <row r="9" spans="1:12" x14ac:dyDescent="0.3">
      <c r="E9" t="s">
        <v>144</v>
      </c>
      <c r="F9" t="s">
        <v>174</v>
      </c>
      <c r="G9" t="s">
        <v>569</v>
      </c>
      <c r="H9" t="s">
        <v>938</v>
      </c>
      <c r="I9" t="s">
        <v>950</v>
      </c>
      <c r="J9" t="s">
        <v>152</v>
      </c>
      <c r="K9" t="s">
        <v>1082</v>
      </c>
    </row>
    <row r="10" spans="1:12" x14ac:dyDescent="0.3">
      <c r="E10" t="s">
        <v>144</v>
      </c>
      <c r="F10" t="s">
        <v>175</v>
      </c>
      <c r="G10" t="s">
        <v>570</v>
      </c>
      <c r="H10" t="s">
        <v>938</v>
      </c>
      <c r="I10" t="s">
        <v>950</v>
      </c>
      <c r="J10" t="s">
        <v>135</v>
      </c>
      <c r="K10" t="s">
        <v>1122</v>
      </c>
    </row>
    <row r="11" spans="1:12" x14ac:dyDescent="0.3">
      <c r="E11" t="s">
        <v>144</v>
      </c>
      <c r="F11" t="s">
        <v>176</v>
      </c>
      <c r="G11" t="s">
        <v>571</v>
      </c>
      <c r="H11" t="s">
        <v>938</v>
      </c>
      <c r="I11" t="s">
        <v>950</v>
      </c>
      <c r="J11" t="s">
        <v>1073</v>
      </c>
      <c r="K11" t="s">
        <v>1121</v>
      </c>
    </row>
    <row r="12" spans="1:12" x14ac:dyDescent="0.3">
      <c r="E12" t="s">
        <v>144</v>
      </c>
      <c r="F12" t="s">
        <v>177</v>
      </c>
      <c r="G12" t="s">
        <v>572</v>
      </c>
      <c r="H12" t="s">
        <v>938</v>
      </c>
      <c r="I12" t="s">
        <v>950</v>
      </c>
      <c r="J12" t="s">
        <v>153</v>
      </c>
      <c r="K12" t="s">
        <v>1123</v>
      </c>
    </row>
    <row r="13" spans="1:12" x14ac:dyDescent="0.3">
      <c r="E13" t="s">
        <v>144</v>
      </c>
      <c r="F13" t="s">
        <v>178</v>
      </c>
      <c r="G13" t="s">
        <v>573</v>
      </c>
      <c r="H13" t="s">
        <v>938</v>
      </c>
      <c r="I13" t="s">
        <v>950</v>
      </c>
      <c r="J13" t="s">
        <v>154</v>
      </c>
    </row>
    <row r="14" spans="1:12" x14ac:dyDescent="0.3">
      <c r="E14" t="s">
        <v>144</v>
      </c>
      <c r="F14" t="s">
        <v>179</v>
      </c>
      <c r="G14" t="s">
        <v>574</v>
      </c>
      <c r="H14" t="s">
        <v>938</v>
      </c>
      <c r="I14" t="s">
        <v>950</v>
      </c>
      <c r="J14" t="s">
        <v>155</v>
      </c>
    </row>
    <row r="15" spans="1:12" x14ac:dyDescent="0.3">
      <c r="E15" t="s">
        <v>144</v>
      </c>
      <c r="F15" t="s">
        <v>180</v>
      </c>
      <c r="G15" t="s">
        <v>575</v>
      </c>
      <c r="H15" t="s">
        <v>938</v>
      </c>
      <c r="I15" t="s">
        <v>950</v>
      </c>
      <c r="J15" t="s">
        <v>156</v>
      </c>
    </row>
    <row r="16" spans="1:12" x14ac:dyDescent="0.3">
      <c r="E16" t="s">
        <v>144</v>
      </c>
      <c r="F16" t="s">
        <v>181</v>
      </c>
      <c r="G16" t="s">
        <v>576</v>
      </c>
      <c r="H16" t="s">
        <v>938</v>
      </c>
      <c r="I16" t="s">
        <v>950</v>
      </c>
      <c r="J16" t="s">
        <v>157</v>
      </c>
    </row>
    <row r="17" spans="5:10" x14ac:dyDescent="0.3">
      <c r="E17" t="s">
        <v>144</v>
      </c>
      <c r="F17" t="s">
        <v>182</v>
      </c>
      <c r="G17" t="s">
        <v>577</v>
      </c>
      <c r="H17" t="s">
        <v>938</v>
      </c>
      <c r="I17" t="s">
        <v>950</v>
      </c>
      <c r="J17" t="s">
        <v>158</v>
      </c>
    </row>
    <row r="18" spans="5:10" x14ac:dyDescent="0.3">
      <c r="E18" t="s">
        <v>144</v>
      </c>
      <c r="F18" t="s">
        <v>183</v>
      </c>
      <c r="G18" t="s">
        <v>578</v>
      </c>
      <c r="H18" t="s">
        <v>938</v>
      </c>
      <c r="I18" t="s">
        <v>950</v>
      </c>
      <c r="J18" t="s">
        <v>159</v>
      </c>
    </row>
    <row r="19" spans="5:10" x14ac:dyDescent="0.3">
      <c r="E19" t="s">
        <v>144</v>
      </c>
      <c r="F19" t="s">
        <v>184</v>
      </c>
      <c r="G19" t="s">
        <v>579</v>
      </c>
      <c r="H19" t="s">
        <v>938</v>
      </c>
      <c r="I19" t="s">
        <v>950</v>
      </c>
      <c r="J19" t="s">
        <v>160</v>
      </c>
    </row>
    <row r="20" spans="5:10" x14ac:dyDescent="0.3">
      <c r="E20" t="s">
        <v>144</v>
      </c>
      <c r="F20" t="s">
        <v>185</v>
      </c>
      <c r="G20" t="s">
        <v>580</v>
      </c>
      <c r="H20" t="s">
        <v>938</v>
      </c>
      <c r="I20" t="s">
        <v>950</v>
      </c>
      <c r="J20" t="s">
        <v>161</v>
      </c>
    </row>
    <row r="21" spans="5:10" x14ac:dyDescent="0.3">
      <c r="E21" t="s">
        <v>144</v>
      </c>
      <c r="F21" t="s">
        <v>186</v>
      </c>
      <c r="G21" t="s">
        <v>581</v>
      </c>
      <c r="H21" t="s">
        <v>938</v>
      </c>
      <c r="I21" t="s">
        <v>950</v>
      </c>
      <c r="J21" t="s">
        <v>162</v>
      </c>
    </row>
    <row r="22" spans="5:10" x14ac:dyDescent="0.3">
      <c r="E22" t="s">
        <v>144</v>
      </c>
      <c r="F22" t="s">
        <v>187</v>
      </c>
      <c r="G22" t="s">
        <v>582</v>
      </c>
      <c r="H22" t="s">
        <v>938</v>
      </c>
      <c r="I22" t="s">
        <v>950</v>
      </c>
      <c r="J22" t="s">
        <v>163</v>
      </c>
    </row>
    <row r="23" spans="5:10" x14ac:dyDescent="0.3">
      <c r="E23" t="s">
        <v>144</v>
      </c>
      <c r="F23" t="s">
        <v>188</v>
      </c>
      <c r="G23" t="s">
        <v>583</v>
      </c>
      <c r="H23" t="s">
        <v>938</v>
      </c>
      <c r="I23" t="s">
        <v>950</v>
      </c>
      <c r="J23" t="s">
        <v>164</v>
      </c>
    </row>
    <row r="24" spans="5:10" x14ac:dyDescent="0.3">
      <c r="E24" t="s">
        <v>144</v>
      </c>
      <c r="F24" t="s">
        <v>1094</v>
      </c>
      <c r="G24" t="s">
        <v>1093</v>
      </c>
      <c r="H24" t="s">
        <v>938</v>
      </c>
      <c r="I24" t="s">
        <v>950</v>
      </c>
      <c r="J24" t="s">
        <v>165</v>
      </c>
    </row>
    <row r="25" spans="5:10" x14ac:dyDescent="0.3">
      <c r="E25" t="s">
        <v>144</v>
      </c>
      <c r="F25" t="s">
        <v>1062</v>
      </c>
      <c r="G25" t="s">
        <v>1061</v>
      </c>
      <c r="H25" t="s">
        <v>938</v>
      </c>
      <c r="I25" t="s">
        <v>950</v>
      </c>
      <c r="J25" t="s">
        <v>166</v>
      </c>
    </row>
    <row r="26" spans="5:10" x14ac:dyDescent="0.3">
      <c r="E26" t="s">
        <v>144</v>
      </c>
      <c r="F26" t="s">
        <v>189</v>
      </c>
      <c r="G26" t="s">
        <v>584</v>
      </c>
      <c r="H26" t="s">
        <v>938</v>
      </c>
      <c r="I26" t="s">
        <v>950</v>
      </c>
    </row>
    <row r="27" spans="5:10" x14ac:dyDescent="0.3">
      <c r="E27" t="s">
        <v>144</v>
      </c>
      <c r="F27" t="s">
        <v>190</v>
      </c>
      <c r="G27" t="s">
        <v>585</v>
      </c>
      <c r="H27" t="s">
        <v>938</v>
      </c>
      <c r="I27" t="s">
        <v>950</v>
      </c>
    </row>
    <row r="28" spans="5:10" x14ac:dyDescent="0.3">
      <c r="E28" t="s">
        <v>145</v>
      </c>
      <c r="F28" t="s">
        <v>191</v>
      </c>
      <c r="G28" t="s">
        <v>586</v>
      </c>
      <c r="H28" t="s">
        <v>130</v>
      </c>
      <c r="I28" t="s">
        <v>951</v>
      </c>
    </row>
    <row r="29" spans="5:10" x14ac:dyDescent="0.3">
      <c r="E29" t="s">
        <v>145</v>
      </c>
      <c r="F29" t="s">
        <v>1065</v>
      </c>
      <c r="G29" t="s">
        <v>1063</v>
      </c>
      <c r="H29" t="s">
        <v>130</v>
      </c>
      <c r="I29" t="s">
        <v>951</v>
      </c>
    </row>
    <row r="30" spans="5:10" x14ac:dyDescent="0.3">
      <c r="E30" t="s">
        <v>145</v>
      </c>
      <c r="F30" t="s">
        <v>1066</v>
      </c>
      <c r="G30" t="s">
        <v>1064</v>
      </c>
      <c r="H30" t="s">
        <v>130</v>
      </c>
      <c r="I30" t="s">
        <v>951</v>
      </c>
    </row>
    <row r="31" spans="5:10" x14ac:dyDescent="0.3">
      <c r="E31" t="s">
        <v>145</v>
      </c>
      <c r="F31" t="s">
        <v>981</v>
      </c>
      <c r="G31" t="s">
        <v>982</v>
      </c>
      <c r="H31" t="s">
        <v>130</v>
      </c>
      <c r="I31" t="s">
        <v>951</v>
      </c>
    </row>
    <row r="32" spans="5:10" x14ac:dyDescent="0.3">
      <c r="E32" t="s">
        <v>145</v>
      </c>
      <c r="F32" t="s">
        <v>192</v>
      </c>
      <c r="G32" t="s">
        <v>587</v>
      </c>
      <c r="H32" t="s">
        <v>130</v>
      </c>
      <c r="I32" t="s">
        <v>951</v>
      </c>
    </row>
    <row r="33" spans="5:9" x14ac:dyDescent="0.3">
      <c r="E33" t="s">
        <v>145</v>
      </c>
      <c r="F33" t="s">
        <v>1096</v>
      </c>
      <c r="G33" t="s">
        <v>1097</v>
      </c>
      <c r="H33" t="s">
        <v>130</v>
      </c>
      <c r="I33" t="s">
        <v>951</v>
      </c>
    </row>
    <row r="34" spans="5:9" x14ac:dyDescent="0.3">
      <c r="E34" t="s">
        <v>145</v>
      </c>
      <c r="F34" t="s">
        <v>193</v>
      </c>
      <c r="G34" t="s">
        <v>588</v>
      </c>
      <c r="H34" t="s">
        <v>130</v>
      </c>
      <c r="I34" t="s">
        <v>951</v>
      </c>
    </row>
    <row r="35" spans="5:9" x14ac:dyDescent="0.3">
      <c r="E35" t="s">
        <v>145</v>
      </c>
      <c r="F35" t="s">
        <v>194</v>
      </c>
      <c r="G35" t="s">
        <v>589</v>
      </c>
      <c r="H35" t="s">
        <v>130</v>
      </c>
      <c r="I35" t="s">
        <v>951</v>
      </c>
    </row>
    <row r="36" spans="5:9" x14ac:dyDescent="0.3">
      <c r="E36" t="s">
        <v>145</v>
      </c>
      <c r="F36" t="s">
        <v>983</v>
      </c>
      <c r="G36" t="s">
        <v>984</v>
      </c>
      <c r="H36" t="s">
        <v>130</v>
      </c>
      <c r="I36" t="s">
        <v>951</v>
      </c>
    </row>
    <row r="37" spans="5:9" x14ac:dyDescent="0.3">
      <c r="E37" t="s">
        <v>145</v>
      </c>
      <c r="F37" t="s">
        <v>195</v>
      </c>
      <c r="G37" t="s">
        <v>590</v>
      </c>
      <c r="H37" t="s">
        <v>130</v>
      </c>
      <c r="I37" t="s">
        <v>951</v>
      </c>
    </row>
    <row r="38" spans="5:9" x14ac:dyDescent="0.3">
      <c r="E38" t="s">
        <v>145</v>
      </c>
      <c r="F38" t="s">
        <v>196</v>
      </c>
      <c r="G38" t="s">
        <v>591</v>
      </c>
      <c r="H38" t="s">
        <v>130</v>
      </c>
      <c r="I38" t="s">
        <v>951</v>
      </c>
    </row>
    <row r="39" spans="5:9" x14ac:dyDescent="0.3">
      <c r="E39" t="s">
        <v>145</v>
      </c>
      <c r="F39" t="s">
        <v>1103</v>
      </c>
      <c r="G39" t="s">
        <v>1104</v>
      </c>
      <c r="H39" t="s">
        <v>130</v>
      </c>
      <c r="I39" t="s">
        <v>951</v>
      </c>
    </row>
    <row r="40" spans="5:9" x14ac:dyDescent="0.3">
      <c r="E40" t="s">
        <v>145</v>
      </c>
      <c r="F40" t="s">
        <v>985</v>
      </c>
      <c r="G40" t="s">
        <v>986</v>
      </c>
      <c r="H40" t="s">
        <v>130</v>
      </c>
      <c r="I40" t="s">
        <v>951</v>
      </c>
    </row>
    <row r="41" spans="5:9" x14ac:dyDescent="0.3">
      <c r="E41" t="s">
        <v>145</v>
      </c>
      <c r="F41" t="s">
        <v>197</v>
      </c>
      <c r="G41" t="s">
        <v>129</v>
      </c>
      <c r="H41" t="s">
        <v>130</v>
      </c>
      <c r="I41" t="s">
        <v>951</v>
      </c>
    </row>
    <row r="42" spans="5:9" x14ac:dyDescent="0.3">
      <c r="E42" t="s">
        <v>145</v>
      </c>
      <c r="F42" t="s">
        <v>198</v>
      </c>
      <c r="G42" t="s">
        <v>592</v>
      </c>
      <c r="H42" t="s">
        <v>130</v>
      </c>
      <c r="I42" t="s">
        <v>951</v>
      </c>
    </row>
    <row r="43" spans="5:9" x14ac:dyDescent="0.3">
      <c r="E43" t="s">
        <v>145</v>
      </c>
      <c r="F43" t="s">
        <v>199</v>
      </c>
      <c r="G43" t="s">
        <v>593</v>
      </c>
      <c r="H43" t="s">
        <v>130</v>
      </c>
      <c r="I43" t="s">
        <v>951</v>
      </c>
    </row>
    <row r="44" spans="5:9" x14ac:dyDescent="0.3">
      <c r="E44" t="s">
        <v>145</v>
      </c>
      <c r="F44" t="s">
        <v>200</v>
      </c>
      <c r="G44" t="s">
        <v>594</v>
      </c>
      <c r="H44" t="s">
        <v>130</v>
      </c>
      <c r="I44" t="s">
        <v>951</v>
      </c>
    </row>
    <row r="45" spans="5:9" x14ac:dyDescent="0.3">
      <c r="E45" t="s">
        <v>146</v>
      </c>
      <c r="F45" t="s">
        <v>201</v>
      </c>
      <c r="G45" t="s">
        <v>595</v>
      </c>
      <c r="H45" t="s">
        <v>116</v>
      </c>
      <c r="I45" t="s">
        <v>972</v>
      </c>
    </row>
    <row r="46" spans="5:9" x14ac:dyDescent="0.3">
      <c r="E46" t="s">
        <v>146</v>
      </c>
      <c r="F46" t="s">
        <v>202</v>
      </c>
      <c r="G46" t="s">
        <v>596</v>
      </c>
      <c r="H46" t="s">
        <v>116</v>
      </c>
      <c r="I46" t="s">
        <v>972</v>
      </c>
    </row>
    <row r="47" spans="5:9" x14ac:dyDescent="0.3">
      <c r="E47" t="s">
        <v>146</v>
      </c>
      <c r="F47" t="s">
        <v>203</v>
      </c>
      <c r="G47" t="s">
        <v>597</v>
      </c>
      <c r="H47" t="s">
        <v>116</v>
      </c>
      <c r="I47" t="s">
        <v>972</v>
      </c>
    </row>
    <row r="48" spans="5:9" x14ac:dyDescent="0.3">
      <c r="E48" t="s">
        <v>146</v>
      </c>
      <c r="F48" t="s">
        <v>204</v>
      </c>
      <c r="G48" t="s">
        <v>598</v>
      </c>
      <c r="H48" t="s">
        <v>116</v>
      </c>
      <c r="I48" t="s">
        <v>972</v>
      </c>
    </row>
    <row r="49" spans="4:9" x14ac:dyDescent="0.3">
      <c r="E49" t="s">
        <v>146</v>
      </c>
      <c r="F49" t="s">
        <v>205</v>
      </c>
      <c r="G49" t="s">
        <v>599</v>
      </c>
      <c r="H49" t="s">
        <v>116</v>
      </c>
      <c r="I49" t="s">
        <v>972</v>
      </c>
    </row>
    <row r="50" spans="4:9" x14ac:dyDescent="0.3">
      <c r="E50" t="s">
        <v>146</v>
      </c>
      <c r="F50" t="s">
        <v>206</v>
      </c>
      <c r="G50" t="s">
        <v>600</v>
      </c>
      <c r="H50" t="s">
        <v>116</v>
      </c>
      <c r="I50" t="s">
        <v>972</v>
      </c>
    </row>
    <row r="51" spans="4:9" x14ac:dyDescent="0.3">
      <c r="E51" t="s">
        <v>146</v>
      </c>
      <c r="F51" t="s">
        <v>207</v>
      </c>
      <c r="G51" t="s">
        <v>117</v>
      </c>
      <c r="H51" t="s">
        <v>116</v>
      </c>
      <c r="I51" t="s">
        <v>972</v>
      </c>
    </row>
    <row r="52" spans="4:9" x14ac:dyDescent="0.3">
      <c r="E52" t="s">
        <v>146</v>
      </c>
      <c r="F52" t="s">
        <v>208</v>
      </c>
      <c r="G52" t="s">
        <v>601</v>
      </c>
      <c r="H52" t="s">
        <v>116</v>
      </c>
      <c r="I52" t="s">
        <v>972</v>
      </c>
    </row>
    <row r="53" spans="4:9" x14ac:dyDescent="0.3">
      <c r="E53" t="s">
        <v>146</v>
      </c>
      <c r="F53" t="s">
        <v>209</v>
      </c>
      <c r="G53" t="s">
        <v>602</v>
      </c>
      <c r="H53" t="s">
        <v>116</v>
      </c>
      <c r="I53" t="s">
        <v>972</v>
      </c>
    </row>
    <row r="54" spans="4:9" x14ac:dyDescent="0.3">
      <c r="E54" t="s">
        <v>146</v>
      </c>
      <c r="F54" t="s">
        <v>210</v>
      </c>
      <c r="G54" t="s">
        <v>603</v>
      </c>
      <c r="H54" t="s">
        <v>116</v>
      </c>
      <c r="I54" t="s">
        <v>972</v>
      </c>
    </row>
    <row r="55" spans="4:9" x14ac:dyDescent="0.3">
      <c r="E55" t="s">
        <v>146</v>
      </c>
      <c r="F55" t="s">
        <v>211</v>
      </c>
      <c r="G55" t="s">
        <v>604</v>
      </c>
      <c r="H55" t="s">
        <v>116</v>
      </c>
      <c r="I55" t="s">
        <v>972</v>
      </c>
    </row>
    <row r="56" spans="4:9" x14ac:dyDescent="0.3">
      <c r="E56" t="s">
        <v>146</v>
      </c>
      <c r="F56" t="s">
        <v>212</v>
      </c>
      <c r="G56" t="s">
        <v>605</v>
      </c>
      <c r="H56" t="s">
        <v>116</v>
      </c>
      <c r="I56" t="s">
        <v>972</v>
      </c>
    </row>
    <row r="57" spans="4:9" x14ac:dyDescent="0.3">
      <c r="D57" t="s">
        <v>1048</v>
      </c>
      <c r="E57" t="s">
        <v>146</v>
      </c>
      <c r="F57" t="s">
        <v>213</v>
      </c>
      <c r="G57" t="s">
        <v>606</v>
      </c>
      <c r="H57" t="s">
        <v>116</v>
      </c>
      <c r="I57" t="s">
        <v>972</v>
      </c>
    </row>
    <row r="58" spans="4:9" x14ac:dyDescent="0.3">
      <c r="D58" t="s">
        <v>1048</v>
      </c>
      <c r="E58" t="s">
        <v>146</v>
      </c>
      <c r="F58" t="s">
        <v>214</v>
      </c>
      <c r="G58" t="s">
        <v>125</v>
      </c>
      <c r="H58" t="s">
        <v>116</v>
      </c>
      <c r="I58" t="s">
        <v>972</v>
      </c>
    </row>
    <row r="59" spans="4:9" x14ac:dyDescent="0.3">
      <c r="E59" t="s">
        <v>146</v>
      </c>
      <c r="F59" t="s">
        <v>215</v>
      </c>
      <c r="G59" t="s">
        <v>607</v>
      </c>
      <c r="H59" t="s">
        <v>116</v>
      </c>
      <c r="I59" t="s">
        <v>972</v>
      </c>
    </row>
    <row r="60" spans="4:9" x14ac:dyDescent="0.3">
      <c r="E60" t="s">
        <v>146</v>
      </c>
      <c r="F60" t="s">
        <v>216</v>
      </c>
      <c r="G60" t="s">
        <v>608</v>
      </c>
      <c r="H60" t="s">
        <v>116</v>
      </c>
      <c r="I60" t="s">
        <v>972</v>
      </c>
    </row>
    <row r="61" spans="4:9" x14ac:dyDescent="0.3">
      <c r="E61" t="s">
        <v>146</v>
      </c>
      <c r="F61" t="s">
        <v>217</v>
      </c>
      <c r="G61" t="s">
        <v>609</v>
      </c>
      <c r="H61" t="s">
        <v>116</v>
      </c>
      <c r="I61" t="s">
        <v>972</v>
      </c>
    </row>
    <row r="62" spans="4:9" x14ac:dyDescent="0.3">
      <c r="E62" t="s">
        <v>146</v>
      </c>
      <c r="F62" t="s">
        <v>218</v>
      </c>
      <c r="G62" t="s">
        <v>610</v>
      </c>
      <c r="H62" t="s">
        <v>116</v>
      </c>
      <c r="I62" t="s">
        <v>972</v>
      </c>
    </row>
    <row r="63" spans="4:9" x14ac:dyDescent="0.3">
      <c r="E63" t="s">
        <v>146</v>
      </c>
      <c r="F63" t="s">
        <v>219</v>
      </c>
      <c r="G63" t="s">
        <v>611</v>
      </c>
      <c r="H63" t="s">
        <v>116</v>
      </c>
      <c r="I63" t="s">
        <v>972</v>
      </c>
    </row>
    <row r="64" spans="4:9" x14ac:dyDescent="0.3">
      <c r="E64" t="s">
        <v>146</v>
      </c>
      <c r="F64" t="s">
        <v>220</v>
      </c>
      <c r="G64" t="s">
        <v>612</v>
      </c>
      <c r="H64" t="s">
        <v>116</v>
      </c>
      <c r="I64" t="s">
        <v>972</v>
      </c>
    </row>
    <row r="65" spans="4:9" x14ac:dyDescent="0.3">
      <c r="E65" t="s">
        <v>146</v>
      </c>
      <c r="F65" t="s">
        <v>221</v>
      </c>
      <c r="G65" t="s">
        <v>613</v>
      </c>
      <c r="H65" t="s">
        <v>116</v>
      </c>
      <c r="I65" t="s">
        <v>972</v>
      </c>
    </row>
    <row r="66" spans="4:9" x14ac:dyDescent="0.3">
      <c r="E66" t="s">
        <v>146</v>
      </c>
      <c r="F66" t="s">
        <v>222</v>
      </c>
      <c r="G66" t="s">
        <v>614</v>
      </c>
      <c r="H66" t="s">
        <v>116</v>
      </c>
      <c r="I66" t="s">
        <v>972</v>
      </c>
    </row>
    <row r="67" spans="4:9" x14ac:dyDescent="0.3">
      <c r="E67" t="s">
        <v>146</v>
      </c>
      <c r="F67" t="s">
        <v>223</v>
      </c>
      <c r="G67" t="s">
        <v>615</v>
      </c>
      <c r="H67" t="s">
        <v>116</v>
      </c>
      <c r="I67" t="s">
        <v>972</v>
      </c>
    </row>
    <row r="68" spans="4:9" x14ac:dyDescent="0.3">
      <c r="D68" t="s">
        <v>1048</v>
      </c>
      <c r="E68" t="s">
        <v>146</v>
      </c>
      <c r="F68" t="s">
        <v>224</v>
      </c>
      <c r="G68" t="s">
        <v>616</v>
      </c>
      <c r="H68" t="s">
        <v>116</v>
      </c>
      <c r="I68" t="s">
        <v>972</v>
      </c>
    </row>
    <row r="69" spans="4:9" x14ac:dyDescent="0.3">
      <c r="E69" t="s">
        <v>146</v>
      </c>
      <c r="F69" t="s">
        <v>225</v>
      </c>
      <c r="G69" t="s">
        <v>617</v>
      </c>
      <c r="H69" t="s">
        <v>116</v>
      </c>
      <c r="I69" t="s">
        <v>972</v>
      </c>
    </row>
    <row r="70" spans="4:9" x14ac:dyDescent="0.3">
      <c r="E70" t="s">
        <v>146</v>
      </c>
      <c r="F70" t="s">
        <v>1074</v>
      </c>
      <c r="G70" t="s">
        <v>618</v>
      </c>
      <c r="H70" t="s">
        <v>116</v>
      </c>
      <c r="I70" t="s">
        <v>972</v>
      </c>
    </row>
    <row r="71" spans="4:9" x14ac:dyDescent="0.3">
      <c r="E71" t="s">
        <v>146</v>
      </c>
      <c r="F71" t="s">
        <v>226</v>
      </c>
      <c r="G71" t="s">
        <v>618</v>
      </c>
      <c r="H71" t="s">
        <v>116</v>
      </c>
      <c r="I71" t="s">
        <v>972</v>
      </c>
    </row>
    <row r="72" spans="4:9" x14ac:dyDescent="0.3">
      <c r="E72" t="s">
        <v>146</v>
      </c>
      <c r="F72" t="s">
        <v>227</v>
      </c>
      <c r="G72" t="s">
        <v>619</v>
      </c>
      <c r="H72" t="s">
        <v>116</v>
      </c>
      <c r="I72" t="s">
        <v>972</v>
      </c>
    </row>
    <row r="73" spans="4:9" x14ac:dyDescent="0.3">
      <c r="E73" t="s">
        <v>146</v>
      </c>
      <c r="F73" t="s">
        <v>228</v>
      </c>
      <c r="G73" t="s">
        <v>620</v>
      </c>
      <c r="H73" t="s">
        <v>116</v>
      </c>
      <c r="I73" t="s">
        <v>972</v>
      </c>
    </row>
    <row r="74" spans="4:9" x14ac:dyDescent="0.3">
      <c r="E74" t="s">
        <v>146</v>
      </c>
      <c r="F74" t="s">
        <v>229</v>
      </c>
      <c r="G74" t="s">
        <v>621</v>
      </c>
      <c r="H74" t="s">
        <v>116</v>
      </c>
      <c r="I74" t="s">
        <v>972</v>
      </c>
    </row>
    <row r="75" spans="4:9" x14ac:dyDescent="0.3">
      <c r="E75" t="s">
        <v>146</v>
      </c>
      <c r="F75" t="s">
        <v>230</v>
      </c>
      <c r="G75" t="s">
        <v>622</v>
      </c>
      <c r="H75" t="s">
        <v>116</v>
      </c>
      <c r="I75" t="s">
        <v>972</v>
      </c>
    </row>
    <row r="76" spans="4:9" x14ac:dyDescent="0.3">
      <c r="E76" t="s">
        <v>146</v>
      </c>
      <c r="F76" t="s">
        <v>1081</v>
      </c>
      <c r="G76" t="s">
        <v>1080</v>
      </c>
      <c r="H76" t="s">
        <v>116</v>
      </c>
      <c r="I76" t="s">
        <v>972</v>
      </c>
    </row>
    <row r="77" spans="4:9" x14ac:dyDescent="0.3">
      <c r="E77" t="s">
        <v>146</v>
      </c>
      <c r="F77" t="s">
        <v>217</v>
      </c>
      <c r="G77" t="s">
        <v>609</v>
      </c>
      <c r="H77" t="s">
        <v>116</v>
      </c>
      <c r="I77" t="s">
        <v>972</v>
      </c>
    </row>
    <row r="78" spans="4:9" x14ac:dyDescent="0.3">
      <c r="E78" t="s">
        <v>146</v>
      </c>
      <c r="F78" t="s">
        <v>231</v>
      </c>
      <c r="G78" t="s">
        <v>623</v>
      </c>
      <c r="H78" t="s">
        <v>116</v>
      </c>
      <c r="I78" t="s">
        <v>972</v>
      </c>
    </row>
    <row r="79" spans="4:9" x14ac:dyDescent="0.3">
      <c r="E79" t="s">
        <v>146</v>
      </c>
      <c r="F79" t="s">
        <v>232</v>
      </c>
      <c r="G79" t="s">
        <v>624</v>
      </c>
      <c r="H79" t="s">
        <v>116</v>
      </c>
      <c r="I79" t="s">
        <v>972</v>
      </c>
    </row>
    <row r="80" spans="4:9" x14ac:dyDescent="0.3">
      <c r="E80" t="s">
        <v>146</v>
      </c>
      <c r="F80" t="s">
        <v>233</v>
      </c>
      <c r="G80" t="s">
        <v>625</v>
      </c>
      <c r="H80" t="s">
        <v>116</v>
      </c>
      <c r="I80" t="s">
        <v>972</v>
      </c>
    </row>
    <row r="81" spans="5:9" x14ac:dyDescent="0.3">
      <c r="E81" t="s">
        <v>146</v>
      </c>
      <c r="F81" t="s">
        <v>234</v>
      </c>
      <c r="G81" t="s">
        <v>626</v>
      </c>
      <c r="H81" t="s">
        <v>116</v>
      </c>
      <c r="I81" t="s">
        <v>972</v>
      </c>
    </row>
    <row r="82" spans="5:9" x14ac:dyDescent="0.3">
      <c r="E82" t="s">
        <v>146</v>
      </c>
      <c r="F82" t="s">
        <v>235</v>
      </c>
      <c r="G82" t="s">
        <v>118</v>
      </c>
      <c r="H82" t="s">
        <v>116</v>
      </c>
      <c r="I82" t="s">
        <v>972</v>
      </c>
    </row>
    <row r="83" spans="5:9" x14ac:dyDescent="0.3">
      <c r="E83" t="s">
        <v>146</v>
      </c>
      <c r="F83" t="s">
        <v>236</v>
      </c>
      <c r="G83" t="s">
        <v>627</v>
      </c>
      <c r="H83" t="s">
        <v>116</v>
      </c>
      <c r="I83" t="s">
        <v>972</v>
      </c>
    </row>
    <row r="84" spans="5:9" x14ac:dyDescent="0.3">
      <c r="E84" t="s">
        <v>146</v>
      </c>
      <c r="F84" t="s">
        <v>237</v>
      </c>
      <c r="G84" t="s">
        <v>628</v>
      </c>
      <c r="H84" t="s">
        <v>116</v>
      </c>
      <c r="I84" t="s">
        <v>972</v>
      </c>
    </row>
    <row r="85" spans="5:9" x14ac:dyDescent="0.3">
      <c r="E85" t="s">
        <v>146</v>
      </c>
      <c r="F85" t="s">
        <v>238</v>
      </c>
      <c r="G85" t="s">
        <v>629</v>
      </c>
      <c r="H85" t="s">
        <v>116</v>
      </c>
      <c r="I85" t="s">
        <v>972</v>
      </c>
    </row>
    <row r="86" spans="5:9" x14ac:dyDescent="0.3">
      <c r="E86" t="s">
        <v>146</v>
      </c>
      <c r="F86" t="s">
        <v>1075</v>
      </c>
      <c r="G86" t="s">
        <v>1076</v>
      </c>
      <c r="H86" t="s">
        <v>116</v>
      </c>
      <c r="I86" t="s">
        <v>972</v>
      </c>
    </row>
    <row r="87" spans="5:9" x14ac:dyDescent="0.3">
      <c r="E87" t="s">
        <v>147</v>
      </c>
      <c r="F87" t="s">
        <v>239</v>
      </c>
      <c r="G87" t="s">
        <v>630</v>
      </c>
      <c r="H87" t="s">
        <v>939</v>
      </c>
      <c r="I87" t="s">
        <v>952</v>
      </c>
    </row>
    <row r="88" spans="5:9" x14ac:dyDescent="0.3">
      <c r="E88" t="s">
        <v>147</v>
      </c>
      <c r="F88" t="s">
        <v>240</v>
      </c>
      <c r="G88" t="s">
        <v>631</v>
      </c>
      <c r="H88" t="s">
        <v>939</v>
      </c>
      <c r="I88" t="s">
        <v>952</v>
      </c>
    </row>
    <row r="89" spans="5:9" x14ac:dyDescent="0.3">
      <c r="E89" t="s">
        <v>147</v>
      </c>
      <c r="F89" t="s">
        <v>241</v>
      </c>
      <c r="G89" t="s">
        <v>632</v>
      </c>
      <c r="H89" t="s">
        <v>939</v>
      </c>
      <c r="I89" t="s">
        <v>952</v>
      </c>
    </row>
    <row r="90" spans="5:9" x14ac:dyDescent="0.3">
      <c r="E90" t="s">
        <v>147</v>
      </c>
      <c r="F90" t="s">
        <v>242</v>
      </c>
      <c r="G90" t="s">
        <v>633</v>
      </c>
      <c r="H90" t="s">
        <v>939</v>
      </c>
      <c r="I90" t="s">
        <v>952</v>
      </c>
    </row>
    <row r="91" spans="5:9" x14ac:dyDescent="0.3">
      <c r="E91" t="s">
        <v>147</v>
      </c>
      <c r="F91" t="s">
        <v>243</v>
      </c>
      <c r="G91" t="s">
        <v>634</v>
      </c>
      <c r="H91" t="s">
        <v>939</v>
      </c>
      <c r="I91" t="s">
        <v>952</v>
      </c>
    </row>
    <row r="92" spans="5:9" x14ac:dyDescent="0.3">
      <c r="E92" t="s">
        <v>147</v>
      </c>
      <c r="F92" t="s">
        <v>244</v>
      </c>
      <c r="G92" t="s">
        <v>635</v>
      </c>
      <c r="H92" t="s">
        <v>939</v>
      </c>
      <c r="I92" t="s">
        <v>952</v>
      </c>
    </row>
    <row r="93" spans="5:9" x14ac:dyDescent="0.3">
      <c r="E93" t="s">
        <v>147</v>
      </c>
      <c r="F93" t="s">
        <v>245</v>
      </c>
      <c r="G93" t="s">
        <v>636</v>
      </c>
      <c r="H93" t="s">
        <v>939</v>
      </c>
      <c r="I93" t="s">
        <v>952</v>
      </c>
    </row>
    <row r="94" spans="5:9" x14ac:dyDescent="0.3">
      <c r="E94" t="s">
        <v>147</v>
      </c>
      <c r="F94" t="s">
        <v>246</v>
      </c>
      <c r="G94" t="s">
        <v>637</v>
      </c>
      <c r="H94" t="s">
        <v>939</v>
      </c>
      <c r="I94" t="s">
        <v>952</v>
      </c>
    </row>
    <row r="95" spans="5:9" x14ac:dyDescent="0.3">
      <c r="E95" t="s">
        <v>147</v>
      </c>
      <c r="F95" t="s">
        <v>247</v>
      </c>
      <c r="G95" t="s">
        <v>638</v>
      </c>
      <c r="H95" t="s">
        <v>939</v>
      </c>
      <c r="I95" t="s">
        <v>952</v>
      </c>
    </row>
    <row r="96" spans="5:9" x14ac:dyDescent="0.3">
      <c r="E96" t="s">
        <v>148</v>
      </c>
      <c r="F96" t="s">
        <v>248</v>
      </c>
      <c r="G96" t="s">
        <v>639</v>
      </c>
      <c r="H96" t="s">
        <v>133</v>
      </c>
      <c r="I96" t="s">
        <v>953</v>
      </c>
    </row>
    <row r="97" spans="5:9" x14ac:dyDescent="0.3">
      <c r="E97" t="s">
        <v>148</v>
      </c>
      <c r="F97" t="s">
        <v>249</v>
      </c>
      <c r="G97" t="s">
        <v>640</v>
      </c>
      <c r="H97" t="s">
        <v>133</v>
      </c>
      <c r="I97" t="s">
        <v>953</v>
      </c>
    </row>
    <row r="98" spans="5:9" x14ac:dyDescent="0.3">
      <c r="E98" t="s">
        <v>148</v>
      </c>
      <c r="F98" t="s">
        <v>250</v>
      </c>
      <c r="G98" t="s">
        <v>641</v>
      </c>
      <c r="H98" t="s">
        <v>133</v>
      </c>
      <c r="I98" t="s">
        <v>953</v>
      </c>
    </row>
    <row r="99" spans="5:9" x14ac:dyDescent="0.3">
      <c r="E99" t="s">
        <v>148</v>
      </c>
      <c r="F99" t="s">
        <v>251</v>
      </c>
      <c r="G99" t="s">
        <v>642</v>
      </c>
      <c r="H99" t="s">
        <v>133</v>
      </c>
      <c r="I99" t="s">
        <v>953</v>
      </c>
    </row>
    <row r="100" spans="5:9" x14ac:dyDescent="0.3">
      <c r="E100" t="s">
        <v>148</v>
      </c>
      <c r="F100" t="s">
        <v>252</v>
      </c>
      <c r="G100" t="s">
        <v>643</v>
      </c>
      <c r="H100" t="s">
        <v>133</v>
      </c>
      <c r="I100" t="s">
        <v>953</v>
      </c>
    </row>
    <row r="101" spans="5:9" x14ac:dyDescent="0.3">
      <c r="E101" t="s">
        <v>148</v>
      </c>
      <c r="F101" t="s">
        <v>253</v>
      </c>
      <c r="G101" t="s">
        <v>644</v>
      </c>
      <c r="H101" t="s">
        <v>133</v>
      </c>
      <c r="I101" t="s">
        <v>953</v>
      </c>
    </row>
    <row r="102" spans="5:9" x14ac:dyDescent="0.3">
      <c r="E102" t="s">
        <v>148</v>
      </c>
      <c r="F102" t="s">
        <v>254</v>
      </c>
      <c r="G102" t="s">
        <v>645</v>
      </c>
      <c r="H102" t="s">
        <v>133</v>
      </c>
      <c r="I102" t="s">
        <v>953</v>
      </c>
    </row>
    <row r="103" spans="5:9" x14ac:dyDescent="0.3">
      <c r="E103" t="s">
        <v>148</v>
      </c>
      <c r="F103" t="s">
        <v>255</v>
      </c>
      <c r="G103" t="s">
        <v>646</v>
      </c>
      <c r="H103" t="s">
        <v>133</v>
      </c>
      <c r="I103" t="s">
        <v>953</v>
      </c>
    </row>
    <row r="104" spans="5:9" x14ac:dyDescent="0.3">
      <c r="E104" t="s">
        <v>148</v>
      </c>
      <c r="F104" t="s">
        <v>256</v>
      </c>
      <c r="G104" t="s">
        <v>647</v>
      </c>
      <c r="H104" t="s">
        <v>133</v>
      </c>
      <c r="I104" t="s">
        <v>953</v>
      </c>
    </row>
    <row r="105" spans="5:9" x14ac:dyDescent="0.3">
      <c r="E105" t="s">
        <v>148</v>
      </c>
      <c r="F105" t="s">
        <v>257</v>
      </c>
      <c r="G105" t="s">
        <v>648</v>
      </c>
      <c r="H105" t="s">
        <v>133</v>
      </c>
      <c r="I105" t="s">
        <v>953</v>
      </c>
    </row>
    <row r="106" spans="5:9" x14ac:dyDescent="0.3">
      <c r="E106" t="s">
        <v>148</v>
      </c>
      <c r="F106" t="s">
        <v>258</v>
      </c>
      <c r="G106" t="s">
        <v>649</v>
      </c>
      <c r="H106" t="s">
        <v>133</v>
      </c>
      <c r="I106" t="s">
        <v>953</v>
      </c>
    </row>
    <row r="107" spans="5:9" x14ac:dyDescent="0.3">
      <c r="E107" t="s">
        <v>148</v>
      </c>
      <c r="F107" t="s">
        <v>259</v>
      </c>
      <c r="G107" t="s">
        <v>650</v>
      </c>
      <c r="H107" t="s">
        <v>133</v>
      </c>
      <c r="I107" t="s">
        <v>953</v>
      </c>
    </row>
    <row r="108" spans="5:9" x14ac:dyDescent="0.3">
      <c r="E108" t="s">
        <v>148</v>
      </c>
      <c r="F108" t="s">
        <v>260</v>
      </c>
      <c r="G108" t="s">
        <v>651</v>
      </c>
      <c r="H108" t="s">
        <v>133</v>
      </c>
      <c r="I108" t="s">
        <v>953</v>
      </c>
    </row>
    <row r="109" spans="5:9" x14ac:dyDescent="0.3">
      <c r="E109" t="s">
        <v>148</v>
      </c>
      <c r="F109" t="s">
        <v>261</v>
      </c>
      <c r="G109" t="s">
        <v>132</v>
      </c>
      <c r="H109" t="s">
        <v>133</v>
      </c>
      <c r="I109" t="s">
        <v>953</v>
      </c>
    </row>
    <row r="110" spans="5:9" x14ac:dyDescent="0.3">
      <c r="E110" t="s">
        <v>148</v>
      </c>
      <c r="F110" t="s">
        <v>262</v>
      </c>
      <c r="G110" t="s">
        <v>653</v>
      </c>
      <c r="H110" t="s">
        <v>133</v>
      </c>
      <c r="I110" t="s">
        <v>953</v>
      </c>
    </row>
    <row r="111" spans="5:9" x14ac:dyDescent="0.3">
      <c r="E111" t="s">
        <v>148</v>
      </c>
      <c r="F111" t="s">
        <v>263</v>
      </c>
      <c r="G111" t="s">
        <v>654</v>
      </c>
      <c r="H111" t="s">
        <v>133</v>
      </c>
      <c r="I111" t="s">
        <v>953</v>
      </c>
    </row>
    <row r="112" spans="5:9" x14ac:dyDescent="0.3">
      <c r="E112" t="s">
        <v>148</v>
      </c>
      <c r="F112" t="s">
        <v>264</v>
      </c>
      <c r="G112" t="s">
        <v>655</v>
      </c>
      <c r="H112" t="s">
        <v>133</v>
      </c>
      <c r="I112" t="s">
        <v>953</v>
      </c>
    </row>
    <row r="113" spans="5:9" x14ac:dyDescent="0.3">
      <c r="E113" t="s">
        <v>148</v>
      </c>
      <c r="F113" t="s">
        <v>265</v>
      </c>
      <c r="G113" t="s">
        <v>656</v>
      </c>
      <c r="H113" t="s">
        <v>133</v>
      </c>
      <c r="I113" t="s">
        <v>953</v>
      </c>
    </row>
    <row r="114" spans="5:9" x14ac:dyDescent="0.3">
      <c r="E114" t="s">
        <v>148</v>
      </c>
      <c r="F114" t="s">
        <v>266</v>
      </c>
      <c r="G114" t="s">
        <v>657</v>
      </c>
      <c r="H114" t="s">
        <v>133</v>
      </c>
      <c r="I114" t="s">
        <v>953</v>
      </c>
    </row>
    <row r="115" spans="5:9" x14ac:dyDescent="0.3">
      <c r="E115" t="s">
        <v>148</v>
      </c>
      <c r="F115" t="s">
        <v>267</v>
      </c>
      <c r="G115" t="s">
        <v>658</v>
      </c>
      <c r="H115" t="s">
        <v>133</v>
      </c>
      <c r="I115" t="s">
        <v>953</v>
      </c>
    </row>
    <row r="116" spans="5:9" x14ac:dyDescent="0.3">
      <c r="E116" t="s">
        <v>148</v>
      </c>
      <c r="F116" t="s">
        <v>268</v>
      </c>
      <c r="G116" t="s">
        <v>652</v>
      </c>
      <c r="H116" t="s">
        <v>133</v>
      </c>
      <c r="I116" t="s">
        <v>953</v>
      </c>
    </row>
    <row r="117" spans="5:9" x14ac:dyDescent="0.3">
      <c r="E117" t="s">
        <v>148</v>
      </c>
      <c r="F117" t="s">
        <v>269</v>
      </c>
      <c r="G117" t="s">
        <v>659</v>
      </c>
      <c r="H117" t="s">
        <v>133</v>
      </c>
      <c r="I117" t="s">
        <v>953</v>
      </c>
    </row>
    <row r="118" spans="5:9" x14ac:dyDescent="0.3">
      <c r="E118" t="s">
        <v>148</v>
      </c>
      <c r="F118" t="s">
        <v>270</v>
      </c>
      <c r="G118" t="s">
        <v>660</v>
      </c>
      <c r="H118" t="s">
        <v>133</v>
      </c>
      <c r="I118" t="s">
        <v>953</v>
      </c>
    </row>
    <row r="119" spans="5:9" x14ac:dyDescent="0.3">
      <c r="E119" t="s">
        <v>149</v>
      </c>
      <c r="F119" t="s">
        <v>271</v>
      </c>
      <c r="G119" t="s">
        <v>662</v>
      </c>
      <c r="H119" t="s">
        <v>940</v>
      </c>
      <c r="I119" t="s">
        <v>954</v>
      </c>
    </row>
    <row r="120" spans="5:9" x14ac:dyDescent="0.3">
      <c r="E120" t="s">
        <v>149</v>
      </c>
      <c r="F120" t="s">
        <v>272</v>
      </c>
      <c r="G120" t="s">
        <v>663</v>
      </c>
      <c r="H120" t="s">
        <v>940</v>
      </c>
      <c r="I120" t="s">
        <v>954</v>
      </c>
    </row>
    <row r="121" spans="5:9" x14ac:dyDescent="0.3">
      <c r="E121" t="s">
        <v>149</v>
      </c>
      <c r="F121" t="s">
        <v>273</v>
      </c>
      <c r="G121" t="s">
        <v>664</v>
      </c>
      <c r="H121" t="s">
        <v>940</v>
      </c>
      <c r="I121" t="s">
        <v>954</v>
      </c>
    </row>
    <row r="122" spans="5:9" x14ac:dyDescent="0.3">
      <c r="E122" t="s">
        <v>149</v>
      </c>
      <c r="F122" t="s">
        <v>274</v>
      </c>
      <c r="G122" t="s">
        <v>665</v>
      </c>
      <c r="H122" t="s">
        <v>940</v>
      </c>
      <c r="I122" t="s">
        <v>954</v>
      </c>
    </row>
    <row r="123" spans="5:9" x14ac:dyDescent="0.3">
      <c r="E123" t="s">
        <v>149</v>
      </c>
      <c r="F123" t="s">
        <v>275</v>
      </c>
      <c r="G123" t="s">
        <v>666</v>
      </c>
      <c r="H123" t="s">
        <v>940</v>
      </c>
      <c r="I123" t="s">
        <v>954</v>
      </c>
    </row>
    <row r="124" spans="5:9" x14ac:dyDescent="0.3">
      <c r="E124" t="s">
        <v>149</v>
      </c>
      <c r="F124" t="s">
        <v>276</v>
      </c>
      <c r="G124" t="s">
        <v>667</v>
      </c>
      <c r="H124" t="s">
        <v>940</v>
      </c>
      <c r="I124" t="s">
        <v>954</v>
      </c>
    </row>
    <row r="125" spans="5:9" x14ac:dyDescent="0.3">
      <c r="E125" t="s">
        <v>149</v>
      </c>
      <c r="F125" t="s">
        <v>277</v>
      </c>
      <c r="G125" t="s">
        <v>668</v>
      </c>
      <c r="H125" t="s">
        <v>940</v>
      </c>
      <c r="I125" t="s">
        <v>954</v>
      </c>
    </row>
    <row r="126" spans="5:9" x14ac:dyDescent="0.3">
      <c r="E126" t="s">
        <v>149</v>
      </c>
      <c r="F126" t="s">
        <v>278</v>
      </c>
      <c r="G126" t="s">
        <v>669</v>
      </c>
      <c r="H126" t="s">
        <v>940</v>
      </c>
      <c r="I126" t="s">
        <v>954</v>
      </c>
    </row>
    <row r="127" spans="5:9" x14ac:dyDescent="0.3">
      <c r="E127" t="s">
        <v>149</v>
      </c>
      <c r="F127" t="s">
        <v>279</v>
      </c>
      <c r="G127" t="s">
        <v>670</v>
      </c>
      <c r="H127" t="s">
        <v>940</v>
      </c>
      <c r="I127" t="s">
        <v>954</v>
      </c>
    </row>
    <row r="128" spans="5:9" x14ac:dyDescent="0.3">
      <c r="E128" t="s">
        <v>149</v>
      </c>
      <c r="F128" t="s">
        <v>280</v>
      </c>
      <c r="G128" t="s">
        <v>671</v>
      </c>
      <c r="H128" t="s">
        <v>940</v>
      </c>
      <c r="I128" t="s">
        <v>954</v>
      </c>
    </row>
    <row r="129" spans="4:9" x14ac:dyDescent="0.3">
      <c r="E129" t="s">
        <v>149</v>
      </c>
      <c r="F129" t="s">
        <v>281</v>
      </c>
      <c r="G129" t="s">
        <v>661</v>
      </c>
      <c r="H129" t="s">
        <v>940</v>
      </c>
      <c r="I129" t="s">
        <v>954</v>
      </c>
    </row>
    <row r="130" spans="4:9" x14ac:dyDescent="0.3">
      <c r="E130" t="s">
        <v>150</v>
      </c>
      <c r="F130" t="s">
        <v>282</v>
      </c>
      <c r="G130" t="s">
        <v>672</v>
      </c>
      <c r="H130" t="s">
        <v>941</v>
      </c>
      <c r="I130" t="s">
        <v>955</v>
      </c>
    </row>
    <row r="131" spans="4:9" x14ac:dyDescent="0.3">
      <c r="E131" t="s">
        <v>150</v>
      </c>
      <c r="F131" t="s">
        <v>283</v>
      </c>
      <c r="G131" t="s">
        <v>673</v>
      </c>
      <c r="H131" t="s">
        <v>941</v>
      </c>
      <c r="I131" t="s">
        <v>955</v>
      </c>
    </row>
    <row r="132" spans="4:9" x14ac:dyDescent="0.3">
      <c r="E132" t="s">
        <v>150</v>
      </c>
      <c r="F132" t="s">
        <v>284</v>
      </c>
      <c r="G132" t="s">
        <v>674</v>
      </c>
      <c r="H132" t="s">
        <v>941</v>
      </c>
      <c r="I132" t="s">
        <v>955</v>
      </c>
    </row>
    <row r="133" spans="4:9" x14ac:dyDescent="0.3">
      <c r="E133" t="s">
        <v>150</v>
      </c>
      <c r="F133" t="s">
        <v>285</v>
      </c>
      <c r="G133" t="s">
        <v>675</v>
      </c>
      <c r="H133" t="s">
        <v>941</v>
      </c>
      <c r="I133" t="s">
        <v>955</v>
      </c>
    </row>
    <row r="134" spans="4:9" x14ac:dyDescent="0.3">
      <c r="D134" t="s">
        <v>1050</v>
      </c>
      <c r="E134" t="s">
        <v>150</v>
      </c>
      <c r="F134" t="s">
        <v>286</v>
      </c>
      <c r="G134" t="s">
        <v>676</v>
      </c>
      <c r="H134" t="s">
        <v>941</v>
      </c>
      <c r="I134" t="s">
        <v>955</v>
      </c>
    </row>
    <row r="135" spans="4:9" x14ac:dyDescent="0.3">
      <c r="E135" t="s">
        <v>150</v>
      </c>
      <c r="F135" t="s">
        <v>287</v>
      </c>
      <c r="G135" t="s">
        <v>677</v>
      </c>
      <c r="H135" t="s">
        <v>941</v>
      </c>
      <c r="I135" t="s">
        <v>955</v>
      </c>
    </row>
    <row r="136" spans="4:9" x14ac:dyDescent="0.3">
      <c r="E136" t="s">
        <v>150</v>
      </c>
      <c r="F136" t="s">
        <v>288</v>
      </c>
      <c r="G136" t="s">
        <v>678</v>
      </c>
      <c r="H136" t="s">
        <v>941</v>
      </c>
      <c r="I136" t="s">
        <v>955</v>
      </c>
    </row>
    <row r="137" spans="4:9" x14ac:dyDescent="0.3">
      <c r="E137" t="s">
        <v>150</v>
      </c>
      <c r="F137" t="s">
        <v>987</v>
      </c>
      <c r="G137" t="s">
        <v>988</v>
      </c>
      <c r="H137" t="s">
        <v>941</v>
      </c>
      <c r="I137" t="s">
        <v>955</v>
      </c>
    </row>
    <row r="138" spans="4:9" x14ac:dyDescent="0.3">
      <c r="E138" t="s">
        <v>150</v>
      </c>
      <c r="F138" t="s">
        <v>289</v>
      </c>
      <c r="G138" t="s">
        <v>679</v>
      </c>
      <c r="H138" t="s">
        <v>941</v>
      </c>
      <c r="I138" t="s">
        <v>955</v>
      </c>
    </row>
    <row r="139" spans="4:9" x14ac:dyDescent="0.3">
      <c r="E139" t="s">
        <v>150</v>
      </c>
      <c r="F139" t="s">
        <v>290</v>
      </c>
      <c r="G139" t="s">
        <v>680</v>
      </c>
      <c r="H139" t="s">
        <v>941</v>
      </c>
      <c r="I139" t="s">
        <v>955</v>
      </c>
    </row>
    <row r="140" spans="4:9" x14ac:dyDescent="0.3">
      <c r="E140" t="s">
        <v>150</v>
      </c>
      <c r="F140" t="s">
        <v>1098</v>
      </c>
      <c r="G140" t="s">
        <v>1095</v>
      </c>
      <c r="H140" t="s">
        <v>941</v>
      </c>
      <c r="I140" t="s">
        <v>955</v>
      </c>
    </row>
    <row r="141" spans="4:9" x14ac:dyDescent="0.3">
      <c r="E141" t="s">
        <v>150</v>
      </c>
      <c r="F141" t="s">
        <v>291</v>
      </c>
      <c r="G141" t="s">
        <v>681</v>
      </c>
      <c r="H141" t="s">
        <v>941</v>
      </c>
      <c r="I141" t="s">
        <v>955</v>
      </c>
    </row>
    <row r="142" spans="4:9" x14ac:dyDescent="0.3">
      <c r="D142" t="s">
        <v>1050</v>
      </c>
      <c r="E142" t="s">
        <v>150</v>
      </c>
      <c r="F142" t="s">
        <v>292</v>
      </c>
      <c r="G142" t="s">
        <v>682</v>
      </c>
      <c r="H142" t="s">
        <v>941</v>
      </c>
      <c r="I142" t="s">
        <v>955</v>
      </c>
    </row>
    <row r="143" spans="4:9" x14ac:dyDescent="0.3">
      <c r="D143" t="s">
        <v>1050</v>
      </c>
      <c r="E143" t="s">
        <v>150</v>
      </c>
      <c r="F143" t="s">
        <v>224</v>
      </c>
      <c r="G143" t="s">
        <v>616</v>
      </c>
      <c r="H143" t="s">
        <v>941</v>
      </c>
      <c r="I143" t="s">
        <v>955</v>
      </c>
    </row>
    <row r="144" spans="4:9" x14ac:dyDescent="0.3">
      <c r="E144" t="s">
        <v>151</v>
      </c>
      <c r="F144" t="s">
        <v>293</v>
      </c>
      <c r="G144" t="s">
        <v>683</v>
      </c>
      <c r="H144" t="s">
        <v>123</v>
      </c>
      <c r="I144" t="s">
        <v>956</v>
      </c>
    </row>
    <row r="145" spans="5:9" x14ac:dyDescent="0.3">
      <c r="E145" t="s">
        <v>151</v>
      </c>
      <c r="F145" t="s">
        <v>294</v>
      </c>
      <c r="G145" t="s">
        <v>684</v>
      </c>
      <c r="H145" t="s">
        <v>123</v>
      </c>
      <c r="I145" t="s">
        <v>956</v>
      </c>
    </row>
    <row r="146" spans="5:9" x14ac:dyDescent="0.3">
      <c r="E146" t="s">
        <v>151</v>
      </c>
      <c r="F146" t="s">
        <v>295</v>
      </c>
      <c r="G146" t="s">
        <v>685</v>
      </c>
      <c r="H146" t="s">
        <v>123</v>
      </c>
      <c r="I146" t="s">
        <v>956</v>
      </c>
    </row>
    <row r="147" spans="5:9" x14ac:dyDescent="0.3">
      <c r="E147" t="s">
        <v>151</v>
      </c>
      <c r="F147" t="s">
        <v>296</v>
      </c>
      <c r="G147" t="s">
        <v>686</v>
      </c>
      <c r="H147" t="s">
        <v>123</v>
      </c>
      <c r="I147" t="s">
        <v>956</v>
      </c>
    </row>
    <row r="148" spans="5:9" x14ac:dyDescent="0.3">
      <c r="E148" t="s">
        <v>151</v>
      </c>
      <c r="F148" t="s">
        <v>297</v>
      </c>
      <c r="G148" t="s">
        <v>687</v>
      </c>
      <c r="H148" t="s">
        <v>123</v>
      </c>
      <c r="I148" t="s">
        <v>956</v>
      </c>
    </row>
    <row r="149" spans="5:9" x14ac:dyDescent="0.3">
      <c r="E149" t="s">
        <v>151</v>
      </c>
      <c r="F149" t="s">
        <v>298</v>
      </c>
      <c r="G149" t="s">
        <v>688</v>
      </c>
      <c r="H149" t="s">
        <v>123</v>
      </c>
      <c r="I149" t="s">
        <v>956</v>
      </c>
    </row>
    <row r="150" spans="5:9" x14ac:dyDescent="0.3">
      <c r="E150" t="s">
        <v>151</v>
      </c>
      <c r="F150" t="s">
        <v>299</v>
      </c>
      <c r="G150" t="s">
        <v>124</v>
      </c>
      <c r="H150" t="s">
        <v>123</v>
      </c>
      <c r="I150" t="s">
        <v>956</v>
      </c>
    </row>
    <row r="151" spans="5:9" x14ac:dyDescent="0.3">
      <c r="E151" t="s">
        <v>151</v>
      </c>
      <c r="F151" t="s">
        <v>300</v>
      </c>
      <c r="G151" t="s">
        <v>689</v>
      </c>
      <c r="H151" t="s">
        <v>123</v>
      </c>
      <c r="I151" t="s">
        <v>956</v>
      </c>
    </row>
    <row r="152" spans="5:9" x14ac:dyDescent="0.3">
      <c r="E152" t="s">
        <v>151</v>
      </c>
      <c r="F152" t="s">
        <v>301</v>
      </c>
      <c r="G152" t="s">
        <v>690</v>
      </c>
      <c r="H152" t="s">
        <v>123</v>
      </c>
      <c r="I152" t="s">
        <v>956</v>
      </c>
    </row>
    <row r="153" spans="5:9" x14ac:dyDescent="0.3">
      <c r="E153" t="s">
        <v>151</v>
      </c>
      <c r="F153" t="s">
        <v>302</v>
      </c>
      <c r="G153" t="s">
        <v>691</v>
      </c>
      <c r="H153" t="s">
        <v>123</v>
      </c>
      <c r="I153" t="s">
        <v>956</v>
      </c>
    </row>
    <row r="154" spans="5:9" x14ac:dyDescent="0.3">
      <c r="E154" t="s">
        <v>151</v>
      </c>
      <c r="F154" t="s">
        <v>303</v>
      </c>
      <c r="G154" t="s">
        <v>692</v>
      </c>
      <c r="H154" t="s">
        <v>123</v>
      </c>
      <c r="I154" t="s">
        <v>956</v>
      </c>
    </row>
    <row r="155" spans="5:9" x14ac:dyDescent="0.3">
      <c r="E155" t="s">
        <v>151</v>
      </c>
      <c r="F155" t="s">
        <v>304</v>
      </c>
      <c r="G155" t="s">
        <v>693</v>
      </c>
      <c r="H155" t="s">
        <v>123</v>
      </c>
      <c r="I155" t="s">
        <v>956</v>
      </c>
    </row>
    <row r="156" spans="5:9" x14ac:dyDescent="0.3">
      <c r="E156" t="s">
        <v>151</v>
      </c>
      <c r="F156" t="s">
        <v>305</v>
      </c>
      <c r="G156" t="s">
        <v>694</v>
      </c>
      <c r="H156" t="s">
        <v>123</v>
      </c>
      <c r="I156" t="s">
        <v>956</v>
      </c>
    </row>
    <row r="157" spans="5:9" x14ac:dyDescent="0.3">
      <c r="E157" t="s">
        <v>151</v>
      </c>
      <c r="F157" t="s">
        <v>306</v>
      </c>
      <c r="G157" t="s">
        <v>695</v>
      </c>
      <c r="H157" t="s">
        <v>123</v>
      </c>
      <c r="I157" t="s">
        <v>956</v>
      </c>
    </row>
    <row r="158" spans="5:9" x14ac:dyDescent="0.3">
      <c r="E158" t="s">
        <v>151</v>
      </c>
      <c r="F158" t="s">
        <v>307</v>
      </c>
      <c r="G158" t="s">
        <v>696</v>
      </c>
      <c r="H158" t="s">
        <v>123</v>
      </c>
      <c r="I158" t="s">
        <v>956</v>
      </c>
    </row>
    <row r="159" spans="5:9" x14ac:dyDescent="0.3">
      <c r="E159" t="s">
        <v>151</v>
      </c>
      <c r="F159" t="s">
        <v>308</v>
      </c>
      <c r="G159" t="s">
        <v>697</v>
      </c>
      <c r="H159" t="s">
        <v>123</v>
      </c>
      <c r="I159" t="s">
        <v>956</v>
      </c>
    </row>
    <row r="160" spans="5:9" x14ac:dyDescent="0.3">
      <c r="E160" t="s">
        <v>152</v>
      </c>
      <c r="F160" t="s">
        <v>309</v>
      </c>
      <c r="G160" t="s">
        <v>698</v>
      </c>
      <c r="H160" t="s">
        <v>152</v>
      </c>
      <c r="I160" t="s">
        <v>957</v>
      </c>
    </row>
    <row r="161" spans="4:9" x14ac:dyDescent="0.3">
      <c r="E161" t="s">
        <v>152</v>
      </c>
      <c r="F161" t="s">
        <v>310</v>
      </c>
      <c r="G161" t="s">
        <v>699</v>
      </c>
      <c r="H161" t="s">
        <v>152</v>
      </c>
      <c r="I161" t="s">
        <v>957</v>
      </c>
    </row>
    <row r="162" spans="4:9" x14ac:dyDescent="0.3">
      <c r="E162" t="s">
        <v>152</v>
      </c>
      <c r="F162" t="s">
        <v>311</v>
      </c>
      <c r="G162" t="s">
        <v>700</v>
      </c>
      <c r="H162" t="s">
        <v>152</v>
      </c>
      <c r="I162" t="s">
        <v>957</v>
      </c>
    </row>
    <row r="163" spans="4:9" x14ac:dyDescent="0.3">
      <c r="D163" t="s">
        <v>1046</v>
      </c>
      <c r="E163" t="s">
        <v>152</v>
      </c>
      <c r="F163" t="s">
        <v>312</v>
      </c>
      <c r="G163" t="s">
        <v>606</v>
      </c>
      <c r="H163" t="s">
        <v>152</v>
      </c>
      <c r="I163" t="s">
        <v>957</v>
      </c>
    </row>
    <row r="164" spans="4:9" x14ac:dyDescent="0.3">
      <c r="E164" t="s">
        <v>152</v>
      </c>
      <c r="F164" t="s">
        <v>313</v>
      </c>
      <c r="G164" t="s">
        <v>701</v>
      </c>
      <c r="H164" t="s">
        <v>152</v>
      </c>
      <c r="I164" t="s">
        <v>957</v>
      </c>
    </row>
    <row r="165" spans="4:9" x14ac:dyDescent="0.3">
      <c r="E165" t="s">
        <v>152</v>
      </c>
      <c r="F165" t="s">
        <v>314</v>
      </c>
      <c r="G165" t="s">
        <v>702</v>
      </c>
      <c r="H165" t="s">
        <v>152</v>
      </c>
      <c r="I165" t="s">
        <v>957</v>
      </c>
    </row>
    <row r="166" spans="4:9" x14ac:dyDescent="0.3">
      <c r="D166" t="s">
        <v>1046</v>
      </c>
      <c r="E166" t="s">
        <v>152</v>
      </c>
      <c r="F166" t="s">
        <v>315</v>
      </c>
      <c r="G166" t="s">
        <v>703</v>
      </c>
      <c r="H166" t="s">
        <v>152</v>
      </c>
      <c r="I166" t="s">
        <v>957</v>
      </c>
    </row>
    <row r="167" spans="4:9" x14ac:dyDescent="0.3">
      <c r="E167" t="s">
        <v>152</v>
      </c>
      <c r="F167" t="s">
        <v>316</v>
      </c>
      <c r="G167" t="s">
        <v>704</v>
      </c>
      <c r="H167" t="s">
        <v>152</v>
      </c>
      <c r="I167" t="s">
        <v>957</v>
      </c>
    </row>
    <row r="168" spans="4:9" x14ac:dyDescent="0.3">
      <c r="E168" t="s">
        <v>152</v>
      </c>
      <c r="F168" t="s">
        <v>317</v>
      </c>
      <c r="G168" t="s">
        <v>705</v>
      </c>
      <c r="H168" t="s">
        <v>152</v>
      </c>
      <c r="I168" t="s">
        <v>957</v>
      </c>
    </row>
    <row r="169" spans="4:9" x14ac:dyDescent="0.3">
      <c r="D169" t="s">
        <v>1046</v>
      </c>
      <c r="E169" t="s">
        <v>152</v>
      </c>
      <c r="F169" t="s">
        <v>318</v>
      </c>
      <c r="G169" t="s">
        <v>616</v>
      </c>
      <c r="H169" t="s">
        <v>152</v>
      </c>
      <c r="I169" t="s">
        <v>957</v>
      </c>
    </row>
    <row r="170" spans="4:9" x14ac:dyDescent="0.3">
      <c r="E170" t="s">
        <v>135</v>
      </c>
      <c r="F170" t="s">
        <v>319</v>
      </c>
      <c r="G170" t="s">
        <v>706</v>
      </c>
      <c r="H170" t="s">
        <v>135</v>
      </c>
      <c r="I170" t="s">
        <v>979</v>
      </c>
    </row>
    <row r="171" spans="4:9" x14ac:dyDescent="0.3">
      <c r="E171" t="s">
        <v>135</v>
      </c>
      <c r="F171" t="s">
        <v>320</v>
      </c>
      <c r="G171" t="s">
        <v>707</v>
      </c>
      <c r="H171" t="s">
        <v>135</v>
      </c>
      <c r="I171" t="s">
        <v>979</v>
      </c>
    </row>
    <row r="172" spans="4:9" x14ac:dyDescent="0.3">
      <c r="E172" t="s">
        <v>135</v>
      </c>
      <c r="F172" t="s">
        <v>321</v>
      </c>
      <c r="G172" t="s">
        <v>708</v>
      </c>
      <c r="H172" t="s">
        <v>135</v>
      </c>
      <c r="I172" t="s">
        <v>979</v>
      </c>
    </row>
    <row r="173" spans="4:9" x14ac:dyDescent="0.3">
      <c r="E173" t="s">
        <v>135</v>
      </c>
      <c r="F173" t="s">
        <v>322</v>
      </c>
      <c r="G173" t="s">
        <v>709</v>
      </c>
      <c r="H173" t="s">
        <v>135</v>
      </c>
      <c r="I173" t="s">
        <v>979</v>
      </c>
    </row>
    <row r="174" spans="4:9" x14ac:dyDescent="0.3">
      <c r="E174" t="s">
        <v>135</v>
      </c>
      <c r="F174" t="s">
        <v>978</v>
      </c>
      <c r="G174" t="s">
        <v>977</v>
      </c>
      <c r="H174" t="s">
        <v>135</v>
      </c>
      <c r="I174" t="s">
        <v>979</v>
      </c>
    </row>
    <row r="175" spans="4:9" x14ac:dyDescent="0.3">
      <c r="E175" t="s">
        <v>135</v>
      </c>
      <c r="F175" t="s">
        <v>323</v>
      </c>
      <c r="G175" t="s">
        <v>710</v>
      </c>
      <c r="H175" t="s">
        <v>135</v>
      </c>
      <c r="I175" t="s">
        <v>979</v>
      </c>
    </row>
    <row r="176" spans="4:9" x14ac:dyDescent="0.3">
      <c r="E176" t="s">
        <v>135</v>
      </c>
      <c r="F176" t="s">
        <v>324</v>
      </c>
      <c r="G176" t="s">
        <v>711</v>
      </c>
      <c r="H176" t="s">
        <v>135</v>
      </c>
      <c r="I176" t="s">
        <v>979</v>
      </c>
    </row>
    <row r="177" spans="5:9" x14ac:dyDescent="0.3">
      <c r="E177" t="s">
        <v>135</v>
      </c>
      <c r="F177" t="s">
        <v>325</v>
      </c>
      <c r="G177" t="s">
        <v>712</v>
      </c>
      <c r="H177" t="s">
        <v>135</v>
      </c>
      <c r="I177" t="s">
        <v>979</v>
      </c>
    </row>
    <row r="178" spans="5:9" x14ac:dyDescent="0.3">
      <c r="E178" t="s">
        <v>135</v>
      </c>
      <c r="F178" t="s">
        <v>326</v>
      </c>
      <c r="G178" t="s">
        <v>713</v>
      </c>
      <c r="H178" t="s">
        <v>135</v>
      </c>
      <c r="I178" t="s">
        <v>979</v>
      </c>
    </row>
    <row r="179" spans="5:9" x14ac:dyDescent="0.3">
      <c r="E179" t="s">
        <v>135</v>
      </c>
      <c r="F179" t="s">
        <v>327</v>
      </c>
      <c r="G179" t="s">
        <v>714</v>
      </c>
      <c r="H179" t="s">
        <v>135</v>
      </c>
      <c r="I179" t="s">
        <v>979</v>
      </c>
    </row>
    <row r="180" spans="5:9" x14ac:dyDescent="0.3">
      <c r="E180" t="s">
        <v>135</v>
      </c>
      <c r="F180" t="s">
        <v>328</v>
      </c>
      <c r="G180" t="s">
        <v>715</v>
      </c>
      <c r="H180" t="s">
        <v>135</v>
      </c>
      <c r="I180" t="s">
        <v>979</v>
      </c>
    </row>
    <row r="181" spans="5:9" x14ac:dyDescent="0.3">
      <c r="E181" t="s">
        <v>135</v>
      </c>
      <c r="F181" t="s">
        <v>329</v>
      </c>
      <c r="G181" t="s">
        <v>716</v>
      </c>
      <c r="H181" t="s">
        <v>135</v>
      </c>
      <c r="I181" t="s">
        <v>979</v>
      </c>
    </row>
    <row r="182" spans="5:9" x14ac:dyDescent="0.3">
      <c r="E182" t="s">
        <v>135</v>
      </c>
      <c r="F182" t="s">
        <v>330</v>
      </c>
      <c r="G182" t="s">
        <v>717</v>
      </c>
      <c r="H182" t="s">
        <v>135</v>
      </c>
      <c r="I182" t="s">
        <v>979</v>
      </c>
    </row>
    <row r="183" spans="5:9" x14ac:dyDescent="0.3">
      <c r="E183" t="s">
        <v>135</v>
      </c>
      <c r="F183" t="s">
        <v>331</v>
      </c>
      <c r="G183" t="s">
        <v>718</v>
      </c>
      <c r="H183" t="s">
        <v>135</v>
      </c>
      <c r="I183" t="s">
        <v>979</v>
      </c>
    </row>
    <row r="184" spans="5:9" x14ac:dyDescent="0.3">
      <c r="E184" t="s">
        <v>135</v>
      </c>
      <c r="F184" t="s">
        <v>332</v>
      </c>
      <c r="G184" t="s">
        <v>719</v>
      </c>
      <c r="H184" t="s">
        <v>135</v>
      </c>
      <c r="I184" t="s">
        <v>979</v>
      </c>
    </row>
    <row r="185" spans="5:9" x14ac:dyDescent="0.3">
      <c r="E185" t="s">
        <v>135</v>
      </c>
      <c r="F185" t="s">
        <v>333</v>
      </c>
      <c r="G185" t="s">
        <v>720</v>
      </c>
      <c r="H185" t="s">
        <v>135</v>
      </c>
      <c r="I185" t="s">
        <v>979</v>
      </c>
    </row>
    <row r="186" spans="5:9" x14ac:dyDescent="0.3">
      <c r="E186" t="s">
        <v>135</v>
      </c>
      <c r="F186" t="s">
        <v>334</v>
      </c>
      <c r="G186" t="s">
        <v>721</v>
      </c>
      <c r="H186" t="s">
        <v>135</v>
      </c>
      <c r="I186" t="s">
        <v>979</v>
      </c>
    </row>
    <row r="187" spans="5:9" x14ac:dyDescent="0.3">
      <c r="E187" t="s">
        <v>135</v>
      </c>
      <c r="F187" t="s">
        <v>335</v>
      </c>
      <c r="G187" t="s">
        <v>722</v>
      </c>
      <c r="H187" t="s">
        <v>135</v>
      </c>
      <c r="I187" t="s">
        <v>979</v>
      </c>
    </row>
    <row r="188" spans="5:9" x14ac:dyDescent="0.3">
      <c r="E188" t="s">
        <v>135</v>
      </c>
      <c r="F188" t="s">
        <v>336</v>
      </c>
      <c r="G188" t="s">
        <v>723</v>
      </c>
      <c r="H188" t="s">
        <v>135</v>
      </c>
      <c r="I188" t="s">
        <v>979</v>
      </c>
    </row>
    <row r="189" spans="5:9" x14ac:dyDescent="0.3">
      <c r="E189" t="s">
        <v>135</v>
      </c>
      <c r="F189" t="s">
        <v>337</v>
      </c>
      <c r="G189" t="s">
        <v>724</v>
      </c>
      <c r="H189" t="s">
        <v>135</v>
      </c>
      <c r="I189" t="s">
        <v>979</v>
      </c>
    </row>
    <row r="190" spans="5:9" x14ac:dyDescent="0.3">
      <c r="E190" t="s">
        <v>135</v>
      </c>
      <c r="F190" t="s">
        <v>338</v>
      </c>
      <c r="G190" t="s">
        <v>725</v>
      </c>
      <c r="H190" t="s">
        <v>135</v>
      </c>
      <c r="I190" t="s">
        <v>979</v>
      </c>
    </row>
    <row r="191" spans="5:9" x14ac:dyDescent="0.3">
      <c r="E191" t="s">
        <v>135</v>
      </c>
      <c r="F191" t="s">
        <v>339</v>
      </c>
      <c r="G191" t="s">
        <v>726</v>
      </c>
      <c r="H191" t="s">
        <v>135</v>
      </c>
      <c r="I191" t="s">
        <v>979</v>
      </c>
    </row>
    <row r="192" spans="5:9" x14ac:dyDescent="0.3">
      <c r="E192" t="s">
        <v>135</v>
      </c>
      <c r="F192" t="s">
        <v>340</v>
      </c>
      <c r="G192" t="s">
        <v>727</v>
      </c>
      <c r="H192" t="s">
        <v>135</v>
      </c>
      <c r="I192" t="s">
        <v>979</v>
      </c>
    </row>
    <row r="193" spans="5:9" x14ac:dyDescent="0.3">
      <c r="E193" t="s">
        <v>135</v>
      </c>
      <c r="F193" t="s">
        <v>341</v>
      </c>
      <c r="G193" t="s">
        <v>728</v>
      </c>
      <c r="H193" t="s">
        <v>135</v>
      </c>
      <c r="I193" t="s">
        <v>979</v>
      </c>
    </row>
    <row r="194" spans="5:9" x14ac:dyDescent="0.3">
      <c r="E194" t="s">
        <v>135</v>
      </c>
      <c r="F194" t="s">
        <v>342</v>
      </c>
      <c r="G194" t="s">
        <v>729</v>
      </c>
      <c r="H194" t="s">
        <v>135</v>
      </c>
      <c r="I194" t="s">
        <v>979</v>
      </c>
    </row>
    <row r="195" spans="5:9" x14ac:dyDescent="0.3">
      <c r="E195" t="s">
        <v>135</v>
      </c>
      <c r="F195" t="s">
        <v>343</v>
      </c>
      <c r="G195" t="s">
        <v>134</v>
      </c>
      <c r="H195" t="s">
        <v>135</v>
      </c>
      <c r="I195" t="s">
        <v>979</v>
      </c>
    </row>
    <row r="196" spans="5:9" x14ac:dyDescent="0.3">
      <c r="E196" t="s">
        <v>135</v>
      </c>
      <c r="F196" t="s">
        <v>344</v>
      </c>
      <c r="G196" t="s">
        <v>730</v>
      </c>
      <c r="H196" t="s">
        <v>135</v>
      </c>
      <c r="I196" t="s">
        <v>979</v>
      </c>
    </row>
    <row r="197" spans="5:9" x14ac:dyDescent="0.3">
      <c r="E197" t="s">
        <v>135</v>
      </c>
      <c r="F197" t="s">
        <v>345</v>
      </c>
      <c r="G197" t="s">
        <v>731</v>
      </c>
      <c r="H197" t="s">
        <v>135</v>
      </c>
      <c r="I197" t="s">
        <v>979</v>
      </c>
    </row>
    <row r="198" spans="5:9" x14ac:dyDescent="0.3">
      <c r="E198" t="s">
        <v>989</v>
      </c>
      <c r="F198" t="s">
        <v>346</v>
      </c>
      <c r="G198" t="s">
        <v>732</v>
      </c>
      <c r="H198" t="s">
        <v>990</v>
      </c>
      <c r="I198" t="s">
        <v>991</v>
      </c>
    </row>
    <row r="199" spans="5:9" x14ac:dyDescent="0.3">
      <c r="E199" t="s">
        <v>989</v>
      </c>
      <c r="F199" t="s">
        <v>347</v>
      </c>
      <c r="G199" t="s">
        <v>733</v>
      </c>
      <c r="H199" t="s">
        <v>990</v>
      </c>
      <c r="I199" t="s">
        <v>991</v>
      </c>
    </row>
    <row r="200" spans="5:9" x14ac:dyDescent="0.3">
      <c r="E200" t="s">
        <v>989</v>
      </c>
      <c r="F200" t="s">
        <v>348</v>
      </c>
      <c r="G200" t="s">
        <v>734</v>
      </c>
      <c r="H200" t="s">
        <v>990</v>
      </c>
      <c r="I200" t="s">
        <v>991</v>
      </c>
    </row>
    <row r="201" spans="5:9" x14ac:dyDescent="0.3">
      <c r="E201" t="s">
        <v>989</v>
      </c>
      <c r="F201" t="s">
        <v>349</v>
      </c>
      <c r="G201" t="s">
        <v>735</v>
      </c>
      <c r="H201" t="s">
        <v>990</v>
      </c>
      <c r="I201" t="s">
        <v>991</v>
      </c>
    </row>
    <row r="202" spans="5:9" x14ac:dyDescent="0.3">
      <c r="E202" t="s">
        <v>989</v>
      </c>
      <c r="F202" t="s">
        <v>350</v>
      </c>
      <c r="G202" t="s">
        <v>736</v>
      </c>
      <c r="H202" t="s">
        <v>990</v>
      </c>
      <c r="I202" t="s">
        <v>991</v>
      </c>
    </row>
    <row r="203" spans="5:9" x14ac:dyDescent="0.3">
      <c r="E203" t="s">
        <v>989</v>
      </c>
      <c r="F203" t="s">
        <v>351</v>
      </c>
      <c r="G203" t="s">
        <v>737</v>
      </c>
      <c r="H203" t="s">
        <v>990</v>
      </c>
      <c r="I203" t="s">
        <v>991</v>
      </c>
    </row>
    <row r="204" spans="5:9" x14ac:dyDescent="0.3">
      <c r="E204" t="s">
        <v>989</v>
      </c>
      <c r="F204" t="s">
        <v>352</v>
      </c>
      <c r="G204" t="s">
        <v>738</v>
      </c>
      <c r="H204" t="s">
        <v>990</v>
      </c>
      <c r="I204" t="s">
        <v>991</v>
      </c>
    </row>
    <row r="205" spans="5:9" x14ac:dyDescent="0.3">
      <c r="E205" t="s">
        <v>989</v>
      </c>
      <c r="F205" t="s">
        <v>353</v>
      </c>
      <c r="G205" t="s">
        <v>739</v>
      </c>
      <c r="H205" t="s">
        <v>990</v>
      </c>
      <c r="I205" t="s">
        <v>991</v>
      </c>
    </row>
    <row r="206" spans="5:9" x14ac:dyDescent="0.3">
      <c r="E206" t="s">
        <v>989</v>
      </c>
      <c r="F206" t="s">
        <v>354</v>
      </c>
      <c r="G206" t="s">
        <v>740</v>
      </c>
      <c r="H206" t="s">
        <v>990</v>
      </c>
      <c r="I206" t="s">
        <v>991</v>
      </c>
    </row>
    <row r="207" spans="5:9" x14ac:dyDescent="0.3">
      <c r="E207" t="s">
        <v>989</v>
      </c>
      <c r="F207" t="s">
        <v>355</v>
      </c>
      <c r="G207" t="s">
        <v>741</v>
      </c>
      <c r="H207" t="s">
        <v>990</v>
      </c>
      <c r="I207" t="s">
        <v>991</v>
      </c>
    </row>
    <row r="208" spans="5:9" x14ac:dyDescent="0.3">
      <c r="E208" t="s">
        <v>989</v>
      </c>
      <c r="F208" t="s">
        <v>356</v>
      </c>
      <c r="G208" t="s">
        <v>742</v>
      </c>
      <c r="H208" t="s">
        <v>990</v>
      </c>
      <c r="I208" t="s">
        <v>991</v>
      </c>
    </row>
    <row r="209" spans="5:9" x14ac:dyDescent="0.3">
      <c r="E209" t="s">
        <v>989</v>
      </c>
      <c r="F209" t="s">
        <v>357</v>
      </c>
      <c r="G209" t="s">
        <v>743</v>
      </c>
      <c r="H209" t="s">
        <v>990</v>
      </c>
      <c r="I209" t="s">
        <v>991</v>
      </c>
    </row>
    <row r="210" spans="5:9" x14ac:dyDescent="0.3">
      <c r="E210" t="s">
        <v>989</v>
      </c>
      <c r="F210" t="s">
        <v>358</v>
      </c>
      <c r="G210" t="s">
        <v>744</v>
      </c>
      <c r="H210" t="s">
        <v>990</v>
      </c>
      <c r="I210" t="s">
        <v>991</v>
      </c>
    </row>
    <row r="211" spans="5:9" x14ac:dyDescent="0.3">
      <c r="E211" t="s">
        <v>989</v>
      </c>
      <c r="F211" t="s">
        <v>359</v>
      </c>
      <c r="G211" t="s">
        <v>745</v>
      </c>
      <c r="H211" t="s">
        <v>990</v>
      </c>
      <c r="I211" t="s">
        <v>991</v>
      </c>
    </row>
    <row r="212" spans="5:9" x14ac:dyDescent="0.3">
      <c r="E212" t="s">
        <v>989</v>
      </c>
      <c r="F212" t="s">
        <v>1058</v>
      </c>
      <c r="G212" t="s">
        <v>1057</v>
      </c>
      <c r="H212" t="s">
        <v>990</v>
      </c>
      <c r="I212" t="s">
        <v>991</v>
      </c>
    </row>
    <row r="213" spans="5:9" x14ac:dyDescent="0.3">
      <c r="E213" t="s">
        <v>989</v>
      </c>
      <c r="F213" t="s">
        <v>360</v>
      </c>
      <c r="G213" t="s">
        <v>746</v>
      </c>
      <c r="H213" t="s">
        <v>990</v>
      </c>
      <c r="I213" t="s">
        <v>991</v>
      </c>
    </row>
    <row r="214" spans="5:9" x14ac:dyDescent="0.3">
      <c r="E214" t="s">
        <v>989</v>
      </c>
      <c r="F214" t="s">
        <v>361</v>
      </c>
      <c r="G214" t="s">
        <v>747</v>
      </c>
      <c r="H214" t="s">
        <v>990</v>
      </c>
      <c r="I214" t="s">
        <v>991</v>
      </c>
    </row>
    <row r="215" spans="5:9" x14ac:dyDescent="0.3">
      <c r="E215" t="s">
        <v>989</v>
      </c>
      <c r="F215" t="s">
        <v>362</v>
      </c>
      <c r="G215" t="s">
        <v>748</v>
      </c>
      <c r="H215" t="s">
        <v>990</v>
      </c>
      <c r="I215" t="s">
        <v>991</v>
      </c>
    </row>
    <row r="216" spans="5:9" x14ac:dyDescent="0.3">
      <c r="E216" t="s">
        <v>989</v>
      </c>
      <c r="F216" t="s">
        <v>363</v>
      </c>
      <c r="G216" t="s">
        <v>122</v>
      </c>
      <c r="H216" t="s">
        <v>990</v>
      </c>
      <c r="I216" t="s">
        <v>991</v>
      </c>
    </row>
    <row r="217" spans="5:9" x14ac:dyDescent="0.3">
      <c r="E217" t="s">
        <v>989</v>
      </c>
      <c r="F217" t="s">
        <v>364</v>
      </c>
      <c r="G217" t="s">
        <v>749</v>
      </c>
      <c r="H217" t="s">
        <v>990</v>
      </c>
      <c r="I217" t="s">
        <v>991</v>
      </c>
    </row>
    <row r="218" spans="5:9" x14ac:dyDescent="0.3">
      <c r="E218" t="s">
        <v>989</v>
      </c>
      <c r="F218" t="s">
        <v>365</v>
      </c>
      <c r="G218" t="s">
        <v>750</v>
      </c>
      <c r="H218" t="s">
        <v>990</v>
      </c>
      <c r="I218" t="s">
        <v>991</v>
      </c>
    </row>
    <row r="219" spans="5:9" x14ac:dyDescent="0.3">
      <c r="E219" t="s">
        <v>153</v>
      </c>
      <c r="F219" t="s">
        <v>366</v>
      </c>
      <c r="G219" t="s">
        <v>751</v>
      </c>
      <c r="H219" t="s">
        <v>942</v>
      </c>
      <c r="I219" t="s">
        <v>958</v>
      </c>
    </row>
    <row r="220" spans="5:9" x14ac:dyDescent="0.3">
      <c r="E220" t="s">
        <v>154</v>
      </c>
      <c r="F220" t="s">
        <v>1077</v>
      </c>
      <c r="G220" t="s">
        <v>752</v>
      </c>
      <c r="H220" t="s">
        <v>119</v>
      </c>
      <c r="I220" t="s">
        <v>959</v>
      </c>
    </row>
    <row r="221" spans="5:9" x14ac:dyDescent="0.3">
      <c r="E221" t="s">
        <v>154</v>
      </c>
      <c r="F221" t="s">
        <v>367</v>
      </c>
      <c r="G221" t="s">
        <v>753</v>
      </c>
      <c r="H221" t="s">
        <v>119</v>
      </c>
      <c r="I221" t="s">
        <v>959</v>
      </c>
    </row>
    <row r="222" spans="5:9" x14ac:dyDescent="0.3">
      <c r="E222" t="s">
        <v>154</v>
      </c>
      <c r="F222" t="s">
        <v>368</v>
      </c>
      <c r="G222" t="s">
        <v>754</v>
      </c>
      <c r="H222" t="s">
        <v>119</v>
      </c>
      <c r="I222" t="s">
        <v>959</v>
      </c>
    </row>
    <row r="223" spans="5:9" x14ac:dyDescent="0.3">
      <c r="E223" t="s">
        <v>154</v>
      </c>
      <c r="F223" t="s">
        <v>369</v>
      </c>
      <c r="G223" t="s">
        <v>755</v>
      </c>
      <c r="H223" t="s">
        <v>119</v>
      </c>
      <c r="I223" t="s">
        <v>959</v>
      </c>
    </row>
    <row r="224" spans="5:9" x14ac:dyDescent="0.3">
      <c r="E224" t="s">
        <v>154</v>
      </c>
      <c r="F224" t="s">
        <v>370</v>
      </c>
      <c r="G224" t="s">
        <v>756</v>
      </c>
      <c r="H224" t="s">
        <v>119</v>
      </c>
      <c r="I224" t="s">
        <v>959</v>
      </c>
    </row>
    <row r="225" spans="5:9" x14ac:dyDescent="0.3">
      <c r="E225" t="s">
        <v>154</v>
      </c>
      <c r="F225" t="s">
        <v>371</v>
      </c>
      <c r="G225" t="s">
        <v>757</v>
      </c>
      <c r="H225" t="s">
        <v>119</v>
      </c>
      <c r="I225" t="s">
        <v>959</v>
      </c>
    </row>
    <row r="226" spans="5:9" x14ac:dyDescent="0.3">
      <c r="E226" t="s">
        <v>154</v>
      </c>
      <c r="F226" t="s">
        <v>992</v>
      </c>
      <c r="G226" t="s">
        <v>993</v>
      </c>
      <c r="H226" t="s">
        <v>119</v>
      </c>
      <c r="I226" t="s">
        <v>959</v>
      </c>
    </row>
    <row r="227" spans="5:9" x14ac:dyDescent="0.3">
      <c r="E227" t="s">
        <v>154</v>
      </c>
      <c r="F227" t="s">
        <v>372</v>
      </c>
      <c r="G227" t="s">
        <v>758</v>
      </c>
      <c r="H227" t="s">
        <v>119</v>
      </c>
      <c r="I227" t="s">
        <v>959</v>
      </c>
    </row>
    <row r="228" spans="5:9" x14ac:dyDescent="0.3">
      <c r="E228" t="s">
        <v>154</v>
      </c>
      <c r="F228" t="s">
        <v>373</v>
      </c>
      <c r="G228" t="s">
        <v>759</v>
      </c>
      <c r="H228" t="s">
        <v>119</v>
      </c>
      <c r="I228" t="s">
        <v>959</v>
      </c>
    </row>
    <row r="229" spans="5:9" x14ac:dyDescent="0.3">
      <c r="E229" t="s">
        <v>154</v>
      </c>
      <c r="F229" t="s">
        <v>374</v>
      </c>
      <c r="G229" t="s">
        <v>760</v>
      </c>
      <c r="H229" t="s">
        <v>119</v>
      </c>
      <c r="I229" t="s">
        <v>959</v>
      </c>
    </row>
    <row r="230" spans="5:9" x14ac:dyDescent="0.3">
      <c r="E230" t="s">
        <v>154</v>
      </c>
      <c r="F230" t="s">
        <v>375</v>
      </c>
      <c r="G230" t="s">
        <v>761</v>
      </c>
      <c r="H230" t="s">
        <v>119</v>
      </c>
      <c r="I230" t="s">
        <v>959</v>
      </c>
    </row>
    <row r="231" spans="5:9" x14ac:dyDescent="0.3">
      <c r="E231" t="s">
        <v>154</v>
      </c>
      <c r="F231" t="s">
        <v>376</v>
      </c>
      <c r="G231" t="s">
        <v>762</v>
      </c>
      <c r="H231" t="s">
        <v>119</v>
      </c>
      <c r="I231" t="s">
        <v>959</v>
      </c>
    </row>
    <row r="232" spans="5:9" x14ac:dyDescent="0.3">
      <c r="E232" t="s">
        <v>154</v>
      </c>
      <c r="F232" t="s">
        <v>377</v>
      </c>
      <c r="G232" t="s">
        <v>763</v>
      </c>
      <c r="H232" t="s">
        <v>119</v>
      </c>
      <c r="I232" t="s">
        <v>959</v>
      </c>
    </row>
    <row r="233" spans="5:9" x14ac:dyDescent="0.3">
      <c r="E233" t="s">
        <v>154</v>
      </c>
      <c r="F233" t="s">
        <v>378</v>
      </c>
      <c r="G233" t="s">
        <v>764</v>
      </c>
      <c r="H233" t="s">
        <v>119</v>
      </c>
      <c r="I233" t="s">
        <v>959</v>
      </c>
    </row>
    <row r="234" spans="5:9" x14ac:dyDescent="0.3">
      <c r="E234" t="s">
        <v>154</v>
      </c>
      <c r="F234" t="s">
        <v>379</v>
      </c>
      <c r="G234" t="s">
        <v>120</v>
      </c>
      <c r="H234" t="s">
        <v>119</v>
      </c>
      <c r="I234" t="s">
        <v>959</v>
      </c>
    </row>
    <row r="235" spans="5:9" x14ac:dyDescent="0.3">
      <c r="E235" t="s">
        <v>154</v>
      </c>
      <c r="F235" t="s">
        <v>380</v>
      </c>
      <c r="G235" t="s">
        <v>765</v>
      </c>
      <c r="H235" t="s">
        <v>119</v>
      </c>
      <c r="I235" t="s">
        <v>959</v>
      </c>
    </row>
    <row r="236" spans="5:9" x14ac:dyDescent="0.3">
      <c r="E236" t="s">
        <v>154</v>
      </c>
      <c r="F236" t="s">
        <v>381</v>
      </c>
      <c r="G236" t="s">
        <v>766</v>
      </c>
      <c r="H236" t="s">
        <v>119</v>
      </c>
      <c r="I236" t="s">
        <v>959</v>
      </c>
    </row>
    <row r="237" spans="5:9" x14ac:dyDescent="0.3">
      <c r="E237" t="s">
        <v>154</v>
      </c>
      <c r="F237" t="s">
        <v>382</v>
      </c>
      <c r="G237" t="s">
        <v>121</v>
      </c>
      <c r="H237" t="s">
        <v>119</v>
      </c>
      <c r="I237" t="s">
        <v>959</v>
      </c>
    </row>
    <row r="238" spans="5:9" x14ac:dyDescent="0.3">
      <c r="E238" t="s">
        <v>154</v>
      </c>
      <c r="F238" t="s">
        <v>383</v>
      </c>
      <c r="G238" t="s">
        <v>767</v>
      </c>
      <c r="H238" t="s">
        <v>119</v>
      </c>
      <c r="I238" t="s">
        <v>959</v>
      </c>
    </row>
    <row r="239" spans="5:9" x14ac:dyDescent="0.3">
      <c r="E239" t="s">
        <v>154</v>
      </c>
      <c r="F239" t="s">
        <v>384</v>
      </c>
      <c r="G239" t="s">
        <v>768</v>
      </c>
      <c r="H239" t="s">
        <v>119</v>
      </c>
      <c r="I239" t="s">
        <v>959</v>
      </c>
    </row>
    <row r="240" spans="5:9" x14ac:dyDescent="0.3">
      <c r="E240" t="s">
        <v>154</v>
      </c>
      <c r="F240" t="s">
        <v>385</v>
      </c>
      <c r="G240" t="s">
        <v>769</v>
      </c>
      <c r="H240" t="s">
        <v>119</v>
      </c>
      <c r="I240" t="s">
        <v>959</v>
      </c>
    </row>
    <row r="241" spans="4:9" x14ac:dyDescent="0.3">
      <c r="E241" t="s">
        <v>154</v>
      </c>
      <c r="F241" t="s">
        <v>386</v>
      </c>
      <c r="G241" t="s">
        <v>770</v>
      </c>
      <c r="H241" t="s">
        <v>119</v>
      </c>
      <c r="I241" t="s">
        <v>959</v>
      </c>
    </row>
    <row r="242" spans="4:9" x14ac:dyDescent="0.3">
      <c r="E242" t="s">
        <v>154</v>
      </c>
      <c r="F242" t="s">
        <v>387</v>
      </c>
      <c r="G242" t="s">
        <v>771</v>
      </c>
      <c r="H242" t="s">
        <v>119</v>
      </c>
      <c r="I242" t="s">
        <v>959</v>
      </c>
    </row>
    <row r="243" spans="4:9" x14ac:dyDescent="0.3">
      <c r="D243" t="s">
        <v>1051</v>
      </c>
      <c r="E243" t="s">
        <v>154</v>
      </c>
      <c r="F243" t="s">
        <v>318</v>
      </c>
      <c r="G243" t="s">
        <v>616</v>
      </c>
      <c r="H243" t="s">
        <v>119</v>
      </c>
      <c r="I243" t="s">
        <v>959</v>
      </c>
    </row>
    <row r="244" spans="4:9" x14ac:dyDescent="0.3">
      <c r="E244" t="s">
        <v>154</v>
      </c>
      <c r="F244" t="s">
        <v>388</v>
      </c>
      <c r="G244" t="s">
        <v>772</v>
      </c>
      <c r="H244" t="s">
        <v>119</v>
      </c>
      <c r="I244" t="s">
        <v>959</v>
      </c>
    </row>
    <row r="245" spans="4:9" x14ac:dyDescent="0.3">
      <c r="E245" t="s">
        <v>154</v>
      </c>
      <c r="F245" t="s">
        <v>1105</v>
      </c>
      <c r="G245" t="s">
        <v>1106</v>
      </c>
      <c r="H245" t="s">
        <v>119</v>
      </c>
      <c r="I245" t="s">
        <v>959</v>
      </c>
    </row>
    <row r="246" spans="4:9" x14ac:dyDescent="0.3">
      <c r="E246" t="s">
        <v>155</v>
      </c>
      <c r="F246" t="s">
        <v>1090</v>
      </c>
      <c r="G246" t="s">
        <v>1089</v>
      </c>
      <c r="H246" t="s">
        <v>943</v>
      </c>
      <c r="I246" t="s">
        <v>960</v>
      </c>
    </row>
    <row r="247" spans="4:9" x14ac:dyDescent="0.3">
      <c r="E247" t="s">
        <v>155</v>
      </c>
      <c r="F247" t="s">
        <v>994</v>
      </c>
      <c r="G247" t="s">
        <v>995</v>
      </c>
      <c r="H247" t="s">
        <v>943</v>
      </c>
      <c r="I247" t="s">
        <v>960</v>
      </c>
    </row>
    <row r="248" spans="4:9" x14ac:dyDescent="0.3">
      <c r="E248" t="s">
        <v>155</v>
      </c>
      <c r="F248" t="s">
        <v>389</v>
      </c>
      <c r="G248" t="s">
        <v>773</v>
      </c>
      <c r="H248" t="s">
        <v>943</v>
      </c>
      <c r="I248" t="s">
        <v>960</v>
      </c>
    </row>
    <row r="249" spans="4:9" x14ac:dyDescent="0.3">
      <c r="E249" t="s">
        <v>155</v>
      </c>
      <c r="F249" t="s">
        <v>996</v>
      </c>
      <c r="G249" t="s">
        <v>997</v>
      </c>
      <c r="H249" t="s">
        <v>943</v>
      </c>
      <c r="I249" t="s">
        <v>960</v>
      </c>
    </row>
    <row r="250" spans="4:9" x14ac:dyDescent="0.3">
      <c r="E250" t="s">
        <v>155</v>
      </c>
      <c r="F250" t="s">
        <v>998</v>
      </c>
      <c r="G250" t="s">
        <v>999</v>
      </c>
      <c r="H250" t="s">
        <v>943</v>
      </c>
      <c r="I250" t="s">
        <v>960</v>
      </c>
    </row>
    <row r="251" spans="4:9" x14ac:dyDescent="0.3">
      <c r="E251" t="s">
        <v>155</v>
      </c>
      <c r="F251" t="s">
        <v>390</v>
      </c>
      <c r="G251" t="s">
        <v>774</v>
      </c>
      <c r="H251" t="s">
        <v>943</v>
      </c>
      <c r="I251" t="s">
        <v>960</v>
      </c>
    </row>
    <row r="252" spans="4:9" x14ac:dyDescent="0.3">
      <c r="E252" t="s">
        <v>155</v>
      </c>
      <c r="F252" t="s">
        <v>391</v>
      </c>
      <c r="G252" t="s">
        <v>775</v>
      </c>
      <c r="H252" t="s">
        <v>943</v>
      </c>
      <c r="I252" t="s">
        <v>960</v>
      </c>
    </row>
    <row r="253" spans="4:9" x14ac:dyDescent="0.3">
      <c r="E253" t="s">
        <v>155</v>
      </c>
      <c r="F253" t="s">
        <v>1092</v>
      </c>
      <c r="G253" t="s">
        <v>1091</v>
      </c>
      <c r="H253" t="s">
        <v>943</v>
      </c>
      <c r="I253" t="s">
        <v>960</v>
      </c>
    </row>
    <row r="254" spans="4:9" x14ac:dyDescent="0.3">
      <c r="E254" t="s">
        <v>155</v>
      </c>
      <c r="F254" t="s">
        <v>1000</v>
      </c>
      <c r="G254" t="s">
        <v>1001</v>
      </c>
      <c r="H254" t="s">
        <v>943</v>
      </c>
      <c r="I254" t="s">
        <v>960</v>
      </c>
    </row>
    <row r="255" spans="4:9" x14ac:dyDescent="0.3">
      <c r="D255" t="s">
        <v>1053</v>
      </c>
      <c r="E255" t="s">
        <v>155</v>
      </c>
      <c r="F255" t="s">
        <v>392</v>
      </c>
      <c r="G255" t="s">
        <v>676</v>
      </c>
      <c r="H255" t="s">
        <v>943</v>
      </c>
      <c r="I255" t="s">
        <v>960</v>
      </c>
    </row>
    <row r="256" spans="4:9" x14ac:dyDescent="0.3">
      <c r="E256" t="s">
        <v>155</v>
      </c>
      <c r="F256" t="s">
        <v>393</v>
      </c>
      <c r="G256" t="s">
        <v>776</v>
      </c>
      <c r="H256" t="s">
        <v>943</v>
      </c>
      <c r="I256" t="s">
        <v>960</v>
      </c>
    </row>
    <row r="257" spans="4:9" x14ac:dyDescent="0.3">
      <c r="E257" t="s">
        <v>155</v>
      </c>
      <c r="F257" t="s">
        <v>394</v>
      </c>
      <c r="G257" t="s">
        <v>777</v>
      </c>
      <c r="H257" t="s">
        <v>943</v>
      </c>
      <c r="I257" t="s">
        <v>960</v>
      </c>
    </row>
    <row r="258" spans="4:9" x14ac:dyDescent="0.3">
      <c r="E258" t="s">
        <v>155</v>
      </c>
      <c r="F258" t="s">
        <v>395</v>
      </c>
      <c r="G258" t="s">
        <v>778</v>
      </c>
      <c r="H258" t="s">
        <v>943</v>
      </c>
      <c r="I258" t="s">
        <v>960</v>
      </c>
    </row>
    <row r="259" spans="4:9" x14ac:dyDescent="0.3">
      <c r="E259" t="s">
        <v>155</v>
      </c>
      <c r="F259" t="s">
        <v>1099</v>
      </c>
      <c r="G259" t="s">
        <v>779</v>
      </c>
      <c r="H259" t="s">
        <v>943</v>
      </c>
      <c r="I259" t="s">
        <v>960</v>
      </c>
    </row>
    <row r="260" spans="4:9" x14ac:dyDescent="0.3">
      <c r="E260" t="s">
        <v>155</v>
      </c>
      <c r="F260" t="s">
        <v>1070</v>
      </c>
      <c r="G260" t="s">
        <v>1069</v>
      </c>
      <c r="H260" t="s">
        <v>943</v>
      </c>
      <c r="I260" t="s">
        <v>960</v>
      </c>
    </row>
    <row r="261" spans="4:9" x14ac:dyDescent="0.3">
      <c r="E261" t="s">
        <v>155</v>
      </c>
      <c r="F261" t="s">
        <v>1059</v>
      </c>
      <c r="G261" t="s">
        <v>1060</v>
      </c>
      <c r="H261" t="s">
        <v>943</v>
      </c>
      <c r="I261" t="s">
        <v>960</v>
      </c>
    </row>
    <row r="262" spans="4:9" x14ac:dyDescent="0.3">
      <c r="D262" t="s">
        <v>1053</v>
      </c>
      <c r="E262" t="s">
        <v>155</v>
      </c>
      <c r="F262" t="s">
        <v>396</v>
      </c>
      <c r="G262" t="s">
        <v>780</v>
      </c>
      <c r="H262" t="s">
        <v>943</v>
      </c>
      <c r="I262" t="s">
        <v>960</v>
      </c>
    </row>
    <row r="263" spans="4:9" x14ac:dyDescent="0.3">
      <c r="E263" t="s">
        <v>156</v>
      </c>
      <c r="F263" t="s">
        <v>397</v>
      </c>
      <c r="G263" t="s">
        <v>781</v>
      </c>
      <c r="H263" t="s">
        <v>944</v>
      </c>
      <c r="I263" t="s">
        <v>961</v>
      </c>
    </row>
    <row r="264" spans="4:9" x14ac:dyDescent="0.3">
      <c r="E264" t="s">
        <v>156</v>
      </c>
      <c r="F264" t="s">
        <v>1002</v>
      </c>
      <c r="G264" t="s">
        <v>1003</v>
      </c>
      <c r="H264" t="s">
        <v>944</v>
      </c>
      <c r="I264" t="s">
        <v>961</v>
      </c>
    </row>
    <row r="265" spans="4:9" x14ac:dyDescent="0.3">
      <c r="E265" t="s">
        <v>156</v>
      </c>
      <c r="F265" t="s">
        <v>1004</v>
      </c>
      <c r="G265" t="s">
        <v>1005</v>
      </c>
      <c r="H265" t="s">
        <v>944</v>
      </c>
      <c r="I265" t="s">
        <v>961</v>
      </c>
    </row>
    <row r="266" spans="4:9" x14ac:dyDescent="0.3">
      <c r="E266" t="s">
        <v>156</v>
      </c>
      <c r="F266" t="s">
        <v>1088</v>
      </c>
      <c r="G266" t="s">
        <v>1087</v>
      </c>
      <c r="H266" t="s">
        <v>944</v>
      </c>
      <c r="I266" t="s">
        <v>961</v>
      </c>
    </row>
    <row r="267" spans="4:9" x14ac:dyDescent="0.3">
      <c r="E267" t="s">
        <v>156</v>
      </c>
      <c r="F267" t="s">
        <v>398</v>
      </c>
      <c r="G267" t="s">
        <v>782</v>
      </c>
      <c r="H267" t="s">
        <v>944</v>
      </c>
      <c r="I267" t="s">
        <v>961</v>
      </c>
    </row>
    <row r="268" spans="4:9" x14ac:dyDescent="0.3">
      <c r="E268" t="s">
        <v>156</v>
      </c>
      <c r="F268" t="s">
        <v>399</v>
      </c>
      <c r="G268" t="s">
        <v>783</v>
      </c>
      <c r="H268" t="s">
        <v>944</v>
      </c>
      <c r="I268" t="s">
        <v>961</v>
      </c>
    </row>
    <row r="269" spans="4:9" x14ac:dyDescent="0.3">
      <c r="E269" t="s">
        <v>156</v>
      </c>
      <c r="F269" t="s">
        <v>400</v>
      </c>
      <c r="G269" t="s">
        <v>784</v>
      </c>
      <c r="H269" t="s">
        <v>944</v>
      </c>
      <c r="I269" t="s">
        <v>961</v>
      </c>
    </row>
    <row r="270" spans="4:9" x14ac:dyDescent="0.3">
      <c r="E270" t="s">
        <v>156</v>
      </c>
      <c r="F270" t="s">
        <v>401</v>
      </c>
      <c r="G270" t="s">
        <v>785</v>
      </c>
      <c r="H270" t="s">
        <v>944</v>
      </c>
      <c r="I270" t="s">
        <v>961</v>
      </c>
    </row>
    <row r="271" spans="4:9" x14ac:dyDescent="0.3">
      <c r="E271" t="s">
        <v>156</v>
      </c>
      <c r="F271" t="s">
        <v>402</v>
      </c>
      <c r="G271" t="s">
        <v>786</v>
      </c>
      <c r="H271" t="s">
        <v>944</v>
      </c>
      <c r="I271" t="s">
        <v>961</v>
      </c>
    </row>
    <row r="272" spans="4:9" x14ac:dyDescent="0.3">
      <c r="E272" t="s">
        <v>156</v>
      </c>
      <c r="F272" t="s">
        <v>403</v>
      </c>
      <c r="G272" t="s">
        <v>787</v>
      </c>
      <c r="H272" t="s">
        <v>944</v>
      </c>
      <c r="I272" t="s">
        <v>961</v>
      </c>
    </row>
    <row r="273" spans="4:9" x14ac:dyDescent="0.3">
      <c r="E273" t="s">
        <v>156</v>
      </c>
      <c r="F273" t="s">
        <v>1083</v>
      </c>
      <c r="G273" t="s">
        <v>1084</v>
      </c>
      <c r="H273" t="s">
        <v>944</v>
      </c>
      <c r="I273" t="s">
        <v>961</v>
      </c>
    </row>
    <row r="274" spans="4:9" x14ac:dyDescent="0.3">
      <c r="E274" t="s">
        <v>156</v>
      </c>
      <c r="F274" t="s">
        <v>1072</v>
      </c>
      <c r="G274" t="s">
        <v>1071</v>
      </c>
      <c r="H274" t="s">
        <v>944</v>
      </c>
      <c r="I274" t="s">
        <v>961</v>
      </c>
    </row>
    <row r="275" spans="4:9" x14ac:dyDescent="0.3">
      <c r="E275" t="s">
        <v>156</v>
      </c>
      <c r="F275" t="s">
        <v>1006</v>
      </c>
      <c r="G275" t="s">
        <v>1007</v>
      </c>
      <c r="H275" t="s">
        <v>944</v>
      </c>
      <c r="I275" t="s">
        <v>961</v>
      </c>
    </row>
    <row r="276" spans="4:9" x14ac:dyDescent="0.3">
      <c r="E276" t="s">
        <v>156</v>
      </c>
      <c r="F276" t="s">
        <v>404</v>
      </c>
      <c r="G276" t="s">
        <v>788</v>
      </c>
      <c r="H276" t="s">
        <v>944</v>
      </c>
      <c r="I276" t="s">
        <v>961</v>
      </c>
    </row>
    <row r="277" spans="4:9" x14ac:dyDescent="0.3">
      <c r="E277" t="s">
        <v>156</v>
      </c>
      <c r="F277" t="s">
        <v>405</v>
      </c>
      <c r="G277" t="s">
        <v>789</v>
      </c>
      <c r="H277" t="s">
        <v>944</v>
      </c>
      <c r="I277" t="s">
        <v>961</v>
      </c>
    </row>
    <row r="278" spans="4:9" x14ac:dyDescent="0.3">
      <c r="D278" t="s">
        <v>1052</v>
      </c>
      <c r="E278" t="s">
        <v>156</v>
      </c>
      <c r="F278" t="s">
        <v>406</v>
      </c>
      <c r="G278" t="s">
        <v>790</v>
      </c>
      <c r="H278" t="s">
        <v>944</v>
      </c>
      <c r="I278" t="s">
        <v>961</v>
      </c>
    </row>
    <row r="279" spans="4:9" x14ac:dyDescent="0.3">
      <c r="E279" t="s">
        <v>156</v>
      </c>
      <c r="F279" t="s">
        <v>407</v>
      </c>
      <c r="G279" t="s">
        <v>791</v>
      </c>
      <c r="H279" t="s">
        <v>944</v>
      </c>
      <c r="I279" t="s">
        <v>961</v>
      </c>
    </row>
    <row r="280" spans="4:9" x14ac:dyDescent="0.3">
      <c r="E280" t="s">
        <v>156</v>
      </c>
      <c r="F280" t="s">
        <v>408</v>
      </c>
      <c r="G280" t="s">
        <v>792</v>
      </c>
      <c r="H280" t="s">
        <v>944</v>
      </c>
      <c r="I280" t="s">
        <v>961</v>
      </c>
    </row>
    <row r="281" spans="4:9" x14ac:dyDescent="0.3">
      <c r="E281" t="s">
        <v>156</v>
      </c>
      <c r="F281" t="s">
        <v>409</v>
      </c>
      <c r="G281" t="s">
        <v>793</v>
      </c>
      <c r="H281" t="s">
        <v>944</v>
      </c>
      <c r="I281" t="s">
        <v>961</v>
      </c>
    </row>
    <row r="282" spans="4:9" x14ac:dyDescent="0.3">
      <c r="D282" t="s">
        <v>1052</v>
      </c>
      <c r="E282" t="s">
        <v>156</v>
      </c>
      <c r="F282" t="s">
        <v>315</v>
      </c>
      <c r="G282" t="s">
        <v>703</v>
      </c>
      <c r="H282" t="s">
        <v>944</v>
      </c>
      <c r="I282" t="s">
        <v>961</v>
      </c>
    </row>
    <row r="283" spans="4:9" x14ac:dyDescent="0.3">
      <c r="E283" t="s">
        <v>156</v>
      </c>
      <c r="F283" t="s">
        <v>410</v>
      </c>
      <c r="G283" t="s">
        <v>794</v>
      </c>
      <c r="H283" t="s">
        <v>944</v>
      </c>
      <c r="I283" t="s">
        <v>961</v>
      </c>
    </row>
    <row r="284" spans="4:9" x14ac:dyDescent="0.3">
      <c r="E284" t="s">
        <v>156</v>
      </c>
      <c r="F284" t="s">
        <v>411</v>
      </c>
      <c r="G284" t="s">
        <v>795</v>
      </c>
      <c r="H284" t="s">
        <v>944</v>
      </c>
      <c r="I284" t="s">
        <v>961</v>
      </c>
    </row>
    <row r="285" spans="4:9" x14ac:dyDescent="0.3">
      <c r="E285" t="s">
        <v>156</v>
      </c>
      <c r="F285" t="s">
        <v>1100</v>
      </c>
      <c r="G285" t="s">
        <v>1101</v>
      </c>
      <c r="H285" t="s">
        <v>944</v>
      </c>
      <c r="I285" t="s">
        <v>961</v>
      </c>
    </row>
    <row r="286" spans="4:9" x14ac:dyDescent="0.3">
      <c r="E286" t="s">
        <v>156</v>
      </c>
      <c r="F286" t="s">
        <v>412</v>
      </c>
      <c r="G286" t="s">
        <v>796</v>
      </c>
      <c r="H286" t="s">
        <v>944</v>
      </c>
      <c r="I286" t="s">
        <v>961</v>
      </c>
    </row>
    <row r="287" spans="4:9" x14ac:dyDescent="0.3">
      <c r="E287" t="s">
        <v>156</v>
      </c>
      <c r="F287" t="s">
        <v>413</v>
      </c>
      <c r="G287" t="s">
        <v>797</v>
      </c>
      <c r="H287" t="s">
        <v>944</v>
      </c>
      <c r="I287" t="s">
        <v>961</v>
      </c>
    </row>
    <row r="288" spans="4:9" x14ac:dyDescent="0.3">
      <c r="E288" t="s">
        <v>157</v>
      </c>
      <c r="F288" t="s">
        <v>414</v>
      </c>
      <c r="G288" t="s">
        <v>798</v>
      </c>
      <c r="H288" t="s">
        <v>945</v>
      </c>
      <c r="I288" t="s">
        <v>962</v>
      </c>
    </row>
    <row r="289" spans="5:9" x14ac:dyDescent="0.3">
      <c r="E289" t="s">
        <v>157</v>
      </c>
      <c r="F289" t="s">
        <v>429</v>
      </c>
      <c r="G289" t="s">
        <v>813</v>
      </c>
      <c r="H289" t="s">
        <v>945</v>
      </c>
      <c r="I289" t="s">
        <v>962</v>
      </c>
    </row>
    <row r="290" spans="5:9" x14ac:dyDescent="0.3">
      <c r="E290" t="s">
        <v>157</v>
      </c>
      <c r="F290" t="s">
        <v>415</v>
      </c>
      <c r="G290" t="s">
        <v>799</v>
      </c>
      <c r="H290" t="s">
        <v>945</v>
      </c>
      <c r="I290" t="s">
        <v>962</v>
      </c>
    </row>
    <row r="291" spans="5:9" x14ac:dyDescent="0.3">
      <c r="E291" t="s">
        <v>157</v>
      </c>
      <c r="F291" t="s">
        <v>416</v>
      </c>
      <c r="G291" t="s">
        <v>800</v>
      </c>
      <c r="H291" t="s">
        <v>945</v>
      </c>
      <c r="I291" t="s">
        <v>962</v>
      </c>
    </row>
    <row r="292" spans="5:9" x14ac:dyDescent="0.3">
      <c r="E292" t="s">
        <v>157</v>
      </c>
      <c r="F292" t="s">
        <v>417</v>
      </c>
      <c r="G292" t="s">
        <v>801</v>
      </c>
      <c r="H292" t="s">
        <v>945</v>
      </c>
      <c r="I292" t="s">
        <v>962</v>
      </c>
    </row>
    <row r="293" spans="5:9" x14ac:dyDescent="0.3">
      <c r="E293" t="s">
        <v>157</v>
      </c>
      <c r="F293" t="s">
        <v>418</v>
      </c>
      <c r="G293" t="s">
        <v>802</v>
      </c>
      <c r="H293" t="s">
        <v>945</v>
      </c>
      <c r="I293" t="s">
        <v>962</v>
      </c>
    </row>
    <row r="294" spans="5:9" x14ac:dyDescent="0.3">
      <c r="E294" t="s">
        <v>157</v>
      </c>
      <c r="F294" t="s">
        <v>419</v>
      </c>
      <c r="G294" t="s">
        <v>803</v>
      </c>
      <c r="H294" t="s">
        <v>945</v>
      </c>
      <c r="I294" t="s">
        <v>962</v>
      </c>
    </row>
    <row r="295" spans="5:9" x14ac:dyDescent="0.3">
      <c r="E295" t="s">
        <v>157</v>
      </c>
      <c r="F295" t="s">
        <v>420</v>
      </c>
      <c r="G295" t="s">
        <v>804</v>
      </c>
      <c r="H295" t="s">
        <v>945</v>
      </c>
      <c r="I295" t="s">
        <v>962</v>
      </c>
    </row>
    <row r="296" spans="5:9" x14ac:dyDescent="0.3">
      <c r="E296" t="s">
        <v>157</v>
      </c>
      <c r="F296" t="s">
        <v>421</v>
      </c>
      <c r="G296" t="s">
        <v>805</v>
      </c>
      <c r="H296" t="s">
        <v>945</v>
      </c>
      <c r="I296" t="s">
        <v>962</v>
      </c>
    </row>
    <row r="297" spans="5:9" x14ac:dyDescent="0.3">
      <c r="E297" t="s">
        <v>157</v>
      </c>
      <c r="F297" t="s">
        <v>422</v>
      </c>
      <c r="G297" t="s">
        <v>806</v>
      </c>
      <c r="H297" t="s">
        <v>945</v>
      </c>
      <c r="I297" t="s">
        <v>962</v>
      </c>
    </row>
    <row r="298" spans="5:9" x14ac:dyDescent="0.3">
      <c r="E298" t="s">
        <v>157</v>
      </c>
      <c r="F298" t="s">
        <v>423</v>
      </c>
      <c r="G298" t="s">
        <v>807</v>
      </c>
      <c r="H298" t="s">
        <v>945</v>
      </c>
      <c r="I298" t="s">
        <v>962</v>
      </c>
    </row>
    <row r="299" spans="5:9" x14ac:dyDescent="0.3">
      <c r="E299" t="s">
        <v>157</v>
      </c>
      <c r="F299" t="s">
        <v>424</v>
      </c>
      <c r="G299" t="s">
        <v>808</v>
      </c>
      <c r="H299" t="s">
        <v>945</v>
      </c>
      <c r="I299" t="s">
        <v>962</v>
      </c>
    </row>
    <row r="300" spans="5:9" x14ac:dyDescent="0.3">
      <c r="E300" t="s">
        <v>157</v>
      </c>
      <c r="F300" t="s">
        <v>425</v>
      </c>
      <c r="G300" t="s">
        <v>809</v>
      </c>
      <c r="H300" t="s">
        <v>945</v>
      </c>
      <c r="I300" t="s">
        <v>962</v>
      </c>
    </row>
    <row r="301" spans="5:9" x14ac:dyDescent="0.3">
      <c r="E301" t="s">
        <v>157</v>
      </c>
      <c r="F301" t="s">
        <v>426</v>
      </c>
      <c r="G301" t="s">
        <v>810</v>
      </c>
      <c r="H301" t="s">
        <v>945</v>
      </c>
      <c r="I301" t="s">
        <v>962</v>
      </c>
    </row>
    <row r="302" spans="5:9" x14ac:dyDescent="0.3">
      <c r="E302" t="s">
        <v>157</v>
      </c>
      <c r="F302" t="s">
        <v>427</v>
      </c>
      <c r="G302" t="s">
        <v>811</v>
      </c>
      <c r="H302" t="s">
        <v>945</v>
      </c>
      <c r="I302" t="s">
        <v>962</v>
      </c>
    </row>
    <row r="303" spans="5:9" x14ac:dyDescent="0.3">
      <c r="E303" t="s">
        <v>157</v>
      </c>
      <c r="F303" t="s">
        <v>428</v>
      </c>
      <c r="G303" t="s">
        <v>812</v>
      </c>
      <c r="H303" t="s">
        <v>945</v>
      </c>
      <c r="I303" t="s">
        <v>962</v>
      </c>
    </row>
    <row r="304" spans="5:9" x14ac:dyDescent="0.3">
      <c r="E304" t="s">
        <v>157</v>
      </c>
      <c r="F304" t="s">
        <v>429</v>
      </c>
      <c r="G304" t="s">
        <v>813</v>
      </c>
      <c r="H304" t="s">
        <v>945</v>
      </c>
      <c r="I304" t="s">
        <v>962</v>
      </c>
    </row>
    <row r="305" spans="5:9" x14ac:dyDescent="0.3">
      <c r="E305" t="s">
        <v>157</v>
      </c>
      <c r="F305" t="s">
        <v>1008</v>
      </c>
      <c r="G305" t="s">
        <v>1009</v>
      </c>
      <c r="H305" t="s">
        <v>945</v>
      </c>
      <c r="I305" t="s">
        <v>962</v>
      </c>
    </row>
    <row r="306" spans="5:9" x14ac:dyDescent="0.3">
      <c r="E306" t="s">
        <v>157</v>
      </c>
      <c r="F306" t="s">
        <v>1113</v>
      </c>
      <c r="G306" t="s">
        <v>1114</v>
      </c>
      <c r="H306" t="s">
        <v>945</v>
      </c>
      <c r="I306" t="s">
        <v>962</v>
      </c>
    </row>
    <row r="307" spans="5:9" x14ac:dyDescent="0.3">
      <c r="E307" t="s">
        <v>157</v>
      </c>
      <c r="F307" t="s">
        <v>430</v>
      </c>
      <c r="G307" t="s">
        <v>814</v>
      </c>
      <c r="H307" t="s">
        <v>945</v>
      </c>
      <c r="I307" t="s">
        <v>962</v>
      </c>
    </row>
    <row r="308" spans="5:9" x14ac:dyDescent="0.3">
      <c r="E308" t="s">
        <v>157</v>
      </c>
      <c r="F308" t="s">
        <v>431</v>
      </c>
      <c r="G308" t="s">
        <v>815</v>
      </c>
      <c r="H308" t="s">
        <v>945</v>
      </c>
      <c r="I308" t="s">
        <v>962</v>
      </c>
    </row>
    <row r="309" spans="5:9" x14ac:dyDescent="0.3">
      <c r="E309" t="s">
        <v>158</v>
      </c>
      <c r="F309" t="s">
        <v>432</v>
      </c>
      <c r="G309" t="s">
        <v>816</v>
      </c>
      <c r="H309" t="s">
        <v>137</v>
      </c>
      <c r="I309" t="s">
        <v>963</v>
      </c>
    </row>
    <row r="310" spans="5:9" x14ac:dyDescent="0.3">
      <c r="E310" t="s">
        <v>158</v>
      </c>
      <c r="F310" t="s">
        <v>433</v>
      </c>
      <c r="G310" t="s">
        <v>136</v>
      </c>
      <c r="H310" t="s">
        <v>137</v>
      </c>
      <c r="I310" t="s">
        <v>963</v>
      </c>
    </row>
    <row r="311" spans="5:9" x14ac:dyDescent="0.3">
      <c r="E311" t="s">
        <v>158</v>
      </c>
      <c r="F311" t="s">
        <v>434</v>
      </c>
      <c r="G311" t="s">
        <v>817</v>
      </c>
      <c r="H311" t="s">
        <v>137</v>
      </c>
      <c r="I311" t="s">
        <v>963</v>
      </c>
    </row>
    <row r="312" spans="5:9" x14ac:dyDescent="0.3">
      <c r="E312" t="s">
        <v>158</v>
      </c>
      <c r="F312" t="s">
        <v>435</v>
      </c>
      <c r="G312" t="s">
        <v>818</v>
      </c>
      <c r="H312" t="s">
        <v>137</v>
      </c>
      <c r="I312" t="s">
        <v>963</v>
      </c>
    </row>
    <row r="313" spans="5:9" x14ac:dyDescent="0.3">
      <c r="E313" t="s">
        <v>158</v>
      </c>
      <c r="F313" t="s">
        <v>436</v>
      </c>
      <c r="G313" t="s">
        <v>819</v>
      </c>
      <c r="H313" t="s">
        <v>137</v>
      </c>
      <c r="I313" t="s">
        <v>963</v>
      </c>
    </row>
    <row r="314" spans="5:9" x14ac:dyDescent="0.3">
      <c r="E314" t="s">
        <v>158</v>
      </c>
      <c r="F314" t="s">
        <v>437</v>
      </c>
      <c r="G314" t="s">
        <v>820</v>
      </c>
      <c r="H314" t="s">
        <v>137</v>
      </c>
      <c r="I314" t="s">
        <v>963</v>
      </c>
    </row>
    <row r="315" spans="5:9" x14ac:dyDescent="0.3">
      <c r="E315" t="s">
        <v>158</v>
      </c>
      <c r="F315" t="s">
        <v>438</v>
      </c>
      <c r="G315" t="s">
        <v>821</v>
      </c>
      <c r="H315" t="s">
        <v>137</v>
      </c>
      <c r="I315" t="s">
        <v>963</v>
      </c>
    </row>
    <row r="316" spans="5:9" x14ac:dyDescent="0.3">
      <c r="E316" t="s">
        <v>158</v>
      </c>
      <c r="F316" t="s">
        <v>439</v>
      </c>
      <c r="G316" t="s">
        <v>822</v>
      </c>
      <c r="H316" t="s">
        <v>137</v>
      </c>
      <c r="I316" t="s">
        <v>963</v>
      </c>
    </row>
    <row r="317" spans="5:9" x14ac:dyDescent="0.3">
      <c r="E317" t="s">
        <v>158</v>
      </c>
      <c r="F317" t="s">
        <v>440</v>
      </c>
      <c r="G317" t="s">
        <v>823</v>
      </c>
      <c r="H317" t="s">
        <v>137</v>
      </c>
      <c r="I317" t="s">
        <v>963</v>
      </c>
    </row>
    <row r="318" spans="5:9" x14ac:dyDescent="0.3">
      <c r="E318" t="s">
        <v>158</v>
      </c>
      <c r="F318" t="s">
        <v>441</v>
      </c>
      <c r="G318" t="s">
        <v>824</v>
      </c>
      <c r="H318" t="s">
        <v>137</v>
      </c>
      <c r="I318" t="s">
        <v>963</v>
      </c>
    </row>
    <row r="319" spans="5:9" x14ac:dyDescent="0.3">
      <c r="E319" t="s">
        <v>158</v>
      </c>
      <c r="F319" t="s">
        <v>442</v>
      </c>
      <c r="G319" t="s">
        <v>825</v>
      </c>
      <c r="H319" t="s">
        <v>137</v>
      </c>
      <c r="I319" t="s">
        <v>963</v>
      </c>
    </row>
    <row r="320" spans="5:9" x14ac:dyDescent="0.3">
      <c r="E320" t="s">
        <v>158</v>
      </c>
      <c r="F320" t="s">
        <v>443</v>
      </c>
      <c r="G320" t="s">
        <v>826</v>
      </c>
      <c r="H320" t="s">
        <v>137</v>
      </c>
      <c r="I320" t="s">
        <v>963</v>
      </c>
    </row>
    <row r="321" spans="5:9" x14ac:dyDescent="0.3">
      <c r="E321" t="s">
        <v>158</v>
      </c>
      <c r="F321" t="s">
        <v>444</v>
      </c>
      <c r="G321" t="s">
        <v>827</v>
      </c>
      <c r="H321" t="s">
        <v>137</v>
      </c>
      <c r="I321" t="s">
        <v>963</v>
      </c>
    </row>
    <row r="322" spans="5:9" x14ac:dyDescent="0.3">
      <c r="E322" t="s">
        <v>158</v>
      </c>
      <c r="F322" t="s">
        <v>445</v>
      </c>
      <c r="G322" t="s">
        <v>828</v>
      </c>
      <c r="H322" t="s">
        <v>137</v>
      </c>
      <c r="I322" t="s">
        <v>963</v>
      </c>
    </row>
    <row r="323" spans="5:9" x14ac:dyDescent="0.3">
      <c r="E323" t="s">
        <v>158</v>
      </c>
      <c r="F323" t="s">
        <v>446</v>
      </c>
      <c r="G323" t="s">
        <v>829</v>
      </c>
      <c r="H323" t="s">
        <v>137</v>
      </c>
      <c r="I323" t="s">
        <v>963</v>
      </c>
    </row>
    <row r="324" spans="5:9" x14ac:dyDescent="0.3">
      <c r="E324" t="s">
        <v>158</v>
      </c>
      <c r="F324" t="s">
        <v>447</v>
      </c>
      <c r="G324" t="s">
        <v>830</v>
      </c>
      <c r="H324" t="s">
        <v>137</v>
      </c>
      <c r="I324" t="s">
        <v>963</v>
      </c>
    </row>
    <row r="325" spans="5:9" x14ac:dyDescent="0.3">
      <c r="E325" t="s">
        <v>158</v>
      </c>
      <c r="F325" t="s">
        <v>448</v>
      </c>
      <c r="G325" t="s">
        <v>831</v>
      </c>
      <c r="H325" t="s">
        <v>137</v>
      </c>
      <c r="I325" t="s">
        <v>963</v>
      </c>
    </row>
    <row r="326" spans="5:9" x14ac:dyDescent="0.3">
      <c r="E326" t="s">
        <v>159</v>
      </c>
      <c r="F326" t="s">
        <v>1010</v>
      </c>
      <c r="G326" t="s">
        <v>1011</v>
      </c>
      <c r="H326" t="s">
        <v>127</v>
      </c>
      <c r="I326" t="s">
        <v>964</v>
      </c>
    </row>
    <row r="327" spans="5:9" x14ac:dyDescent="0.3">
      <c r="E327" t="s">
        <v>159</v>
      </c>
      <c r="F327" t="s">
        <v>1012</v>
      </c>
      <c r="G327" t="s">
        <v>1013</v>
      </c>
      <c r="H327" t="s">
        <v>127</v>
      </c>
      <c r="I327" t="s">
        <v>964</v>
      </c>
    </row>
    <row r="328" spans="5:9" x14ac:dyDescent="0.3">
      <c r="E328" t="s">
        <v>159</v>
      </c>
      <c r="F328" t="s">
        <v>449</v>
      </c>
      <c r="G328" t="s">
        <v>128</v>
      </c>
      <c r="H328" t="s">
        <v>127</v>
      </c>
      <c r="I328" t="s">
        <v>964</v>
      </c>
    </row>
    <row r="329" spans="5:9" x14ac:dyDescent="0.3">
      <c r="E329" t="s">
        <v>159</v>
      </c>
      <c r="F329" t="s">
        <v>1107</v>
      </c>
      <c r="G329" t="s">
        <v>1108</v>
      </c>
      <c r="H329" t="s">
        <v>127</v>
      </c>
      <c r="I329" t="s">
        <v>964</v>
      </c>
    </row>
    <row r="330" spans="5:9" x14ac:dyDescent="0.3">
      <c r="E330" t="s">
        <v>159</v>
      </c>
      <c r="F330" t="s">
        <v>1068</v>
      </c>
      <c r="G330" t="s">
        <v>1067</v>
      </c>
      <c r="H330" t="s">
        <v>127</v>
      </c>
      <c r="I330" t="s">
        <v>964</v>
      </c>
    </row>
    <row r="331" spans="5:9" x14ac:dyDescent="0.3">
      <c r="E331" t="s">
        <v>159</v>
      </c>
      <c r="F331" t="s">
        <v>450</v>
      </c>
      <c r="G331" t="s">
        <v>832</v>
      </c>
      <c r="H331" t="s">
        <v>127</v>
      </c>
      <c r="I331" t="s">
        <v>964</v>
      </c>
    </row>
    <row r="332" spans="5:9" x14ac:dyDescent="0.3">
      <c r="E332" t="s">
        <v>159</v>
      </c>
      <c r="F332" t="s">
        <v>1014</v>
      </c>
      <c r="G332" t="s">
        <v>1015</v>
      </c>
      <c r="H332" t="s">
        <v>127</v>
      </c>
      <c r="I332" t="s">
        <v>964</v>
      </c>
    </row>
    <row r="333" spans="5:9" x14ac:dyDescent="0.3">
      <c r="E333" t="s">
        <v>159</v>
      </c>
      <c r="F333" t="s">
        <v>1115</v>
      </c>
      <c r="G333" t="s">
        <v>1116</v>
      </c>
      <c r="H333" t="s">
        <v>127</v>
      </c>
      <c r="I333" t="s">
        <v>964</v>
      </c>
    </row>
    <row r="334" spans="5:9" x14ac:dyDescent="0.3">
      <c r="E334" t="s">
        <v>159</v>
      </c>
      <c r="F334" t="s">
        <v>1078</v>
      </c>
      <c r="G334" t="s">
        <v>1079</v>
      </c>
      <c r="H334" t="s">
        <v>127</v>
      </c>
      <c r="I334" t="s">
        <v>964</v>
      </c>
    </row>
    <row r="335" spans="5:9" x14ac:dyDescent="0.3">
      <c r="E335" t="s">
        <v>159</v>
      </c>
      <c r="F335" t="s">
        <v>451</v>
      </c>
      <c r="G335" t="s">
        <v>833</v>
      </c>
      <c r="H335" t="s">
        <v>127</v>
      </c>
      <c r="I335" t="s">
        <v>964</v>
      </c>
    </row>
    <row r="336" spans="5:9" x14ac:dyDescent="0.3">
      <c r="E336" t="s">
        <v>159</v>
      </c>
      <c r="F336" t="s">
        <v>1016</v>
      </c>
      <c r="G336" t="s">
        <v>1017</v>
      </c>
      <c r="H336" t="s">
        <v>127</v>
      </c>
      <c r="I336" t="s">
        <v>964</v>
      </c>
    </row>
    <row r="337" spans="5:9" x14ac:dyDescent="0.3">
      <c r="E337" t="s">
        <v>159</v>
      </c>
      <c r="F337" t="s">
        <v>1018</v>
      </c>
      <c r="G337" t="s">
        <v>1019</v>
      </c>
      <c r="H337" t="s">
        <v>127</v>
      </c>
      <c r="I337" t="s">
        <v>964</v>
      </c>
    </row>
    <row r="338" spans="5:9" x14ac:dyDescent="0.3">
      <c r="E338" t="s">
        <v>159</v>
      </c>
      <c r="F338" t="s">
        <v>1020</v>
      </c>
      <c r="G338" t="s">
        <v>1021</v>
      </c>
      <c r="H338" t="s">
        <v>127</v>
      </c>
      <c r="I338" t="s">
        <v>964</v>
      </c>
    </row>
    <row r="339" spans="5:9" x14ac:dyDescent="0.3">
      <c r="E339" t="s">
        <v>159</v>
      </c>
      <c r="F339" t="s">
        <v>1022</v>
      </c>
      <c r="G339" t="s">
        <v>1023</v>
      </c>
      <c r="H339" t="s">
        <v>127</v>
      </c>
      <c r="I339" t="s">
        <v>964</v>
      </c>
    </row>
    <row r="340" spans="5:9" x14ac:dyDescent="0.3">
      <c r="E340" t="s">
        <v>159</v>
      </c>
      <c r="F340" t="s">
        <v>1024</v>
      </c>
      <c r="G340" t="s">
        <v>1025</v>
      </c>
      <c r="H340" t="s">
        <v>127</v>
      </c>
      <c r="I340" t="s">
        <v>964</v>
      </c>
    </row>
    <row r="341" spans="5:9" x14ac:dyDescent="0.3">
      <c r="E341" t="s">
        <v>159</v>
      </c>
      <c r="F341" t="s">
        <v>452</v>
      </c>
      <c r="G341" t="s">
        <v>834</v>
      </c>
      <c r="H341" t="s">
        <v>127</v>
      </c>
      <c r="I341" t="s">
        <v>964</v>
      </c>
    </row>
    <row r="342" spans="5:9" x14ac:dyDescent="0.3">
      <c r="E342" t="s">
        <v>160</v>
      </c>
      <c r="F342" t="s">
        <v>1026</v>
      </c>
      <c r="G342" t="s">
        <v>835</v>
      </c>
      <c r="H342" t="s">
        <v>946</v>
      </c>
      <c r="I342" t="s">
        <v>965</v>
      </c>
    </row>
    <row r="343" spans="5:9" x14ac:dyDescent="0.3">
      <c r="E343" t="s">
        <v>160</v>
      </c>
      <c r="F343" t="s">
        <v>1117</v>
      </c>
      <c r="G343" t="s">
        <v>1118</v>
      </c>
      <c r="H343" t="s">
        <v>946</v>
      </c>
      <c r="I343" t="s">
        <v>965</v>
      </c>
    </row>
    <row r="344" spans="5:9" x14ac:dyDescent="0.3">
      <c r="E344" t="s">
        <v>160</v>
      </c>
      <c r="F344" t="s">
        <v>453</v>
      </c>
      <c r="G344" t="s">
        <v>836</v>
      </c>
      <c r="H344" t="s">
        <v>946</v>
      </c>
      <c r="I344" t="s">
        <v>965</v>
      </c>
    </row>
    <row r="345" spans="5:9" x14ac:dyDescent="0.3">
      <c r="E345" t="s">
        <v>160</v>
      </c>
      <c r="F345" t="s">
        <v>454</v>
      </c>
      <c r="G345" t="s">
        <v>837</v>
      </c>
      <c r="H345" t="s">
        <v>946</v>
      </c>
      <c r="I345" t="s">
        <v>965</v>
      </c>
    </row>
    <row r="346" spans="5:9" x14ac:dyDescent="0.3">
      <c r="E346" t="s">
        <v>160</v>
      </c>
      <c r="F346" t="s">
        <v>455</v>
      </c>
      <c r="G346" t="s">
        <v>838</v>
      </c>
      <c r="H346" t="s">
        <v>946</v>
      </c>
      <c r="I346" t="s">
        <v>965</v>
      </c>
    </row>
    <row r="347" spans="5:9" x14ac:dyDescent="0.3">
      <c r="E347" t="s">
        <v>160</v>
      </c>
      <c r="F347" t="s">
        <v>456</v>
      </c>
      <c r="G347" t="s">
        <v>839</v>
      </c>
      <c r="H347" t="s">
        <v>946</v>
      </c>
      <c r="I347" t="s">
        <v>965</v>
      </c>
    </row>
    <row r="348" spans="5:9" x14ac:dyDescent="0.3">
      <c r="E348" t="s">
        <v>160</v>
      </c>
      <c r="F348" t="s">
        <v>457</v>
      </c>
      <c r="G348" t="s">
        <v>840</v>
      </c>
      <c r="H348" t="s">
        <v>946</v>
      </c>
      <c r="I348" t="s">
        <v>965</v>
      </c>
    </row>
    <row r="349" spans="5:9" x14ac:dyDescent="0.3">
      <c r="E349" t="s">
        <v>160</v>
      </c>
      <c r="F349" t="s">
        <v>458</v>
      </c>
      <c r="G349" t="s">
        <v>842</v>
      </c>
      <c r="H349" t="s">
        <v>946</v>
      </c>
      <c r="I349" t="s">
        <v>965</v>
      </c>
    </row>
    <row r="350" spans="5:9" x14ac:dyDescent="0.3">
      <c r="E350" t="s">
        <v>160</v>
      </c>
      <c r="F350" t="s">
        <v>459</v>
      </c>
      <c r="G350" t="s">
        <v>843</v>
      </c>
      <c r="H350" t="s">
        <v>946</v>
      </c>
      <c r="I350" t="s">
        <v>965</v>
      </c>
    </row>
    <row r="351" spans="5:9" x14ac:dyDescent="0.3">
      <c r="E351" t="s">
        <v>160</v>
      </c>
      <c r="F351" t="s">
        <v>460</v>
      </c>
      <c r="G351" t="s">
        <v>844</v>
      </c>
      <c r="H351" t="s">
        <v>946</v>
      </c>
      <c r="I351" t="s">
        <v>965</v>
      </c>
    </row>
    <row r="352" spans="5:9" x14ac:dyDescent="0.3">
      <c r="E352" t="s">
        <v>160</v>
      </c>
      <c r="F352" t="s">
        <v>461</v>
      </c>
      <c r="G352" t="s">
        <v>845</v>
      </c>
      <c r="H352" t="s">
        <v>946</v>
      </c>
      <c r="I352" t="s">
        <v>965</v>
      </c>
    </row>
    <row r="353" spans="5:9" x14ac:dyDescent="0.3">
      <c r="E353" t="s">
        <v>160</v>
      </c>
      <c r="F353" t="s">
        <v>462</v>
      </c>
      <c r="G353" t="s">
        <v>846</v>
      </c>
      <c r="H353" t="s">
        <v>946</v>
      </c>
      <c r="I353" t="s">
        <v>965</v>
      </c>
    </row>
    <row r="354" spans="5:9" x14ac:dyDescent="0.3">
      <c r="E354" t="s">
        <v>160</v>
      </c>
      <c r="F354" t="s">
        <v>463</v>
      </c>
      <c r="G354" t="s">
        <v>847</v>
      </c>
      <c r="H354" t="s">
        <v>946</v>
      </c>
      <c r="I354" t="s">
        <v>965</v>
      </c>
    </row>
    <row r="355" spans="5:9" x14ac:dyDescent="0.3">
      <c r="E355" t="s">
        <v>160</v>
      </c>
      <c r="F355" t="s">
        <v>464</v>
      </c>
      <c r="G355" t="s">
        <v>848</v>
      </c>
      <c r="H355" t="s">
        <v>946</v>
      </c>
      <c r="I355" t="s">
        <v>965</v>
      </c>
    </row>
    <row r="356" spans="5:9" x14ac:dyDescent="0.3">
      <c r="E356" t="s">
        <v>160</v>
      </c>
      <c r="F356" t="s">
        <v>465</v>
      </c>
      <c r="G356" t="s">
        <v>841</v>
      </c>
      <c r="H356" t="s">
        <v>946</v>
      </c>
      <c r="I356" t="s">
        <v>965</v>
      </c>
    </row>
    <row r="357" spans="5:9" x14ac:dyDescent="0.3">
      <c r="E357" t="s">
        <v>160</v>
      </c>
      <c r="F357" t="s">
        <v>466</v>
      </c>
      <c r="G357" t="s">
        <v>849</v>
      </c>
      <c r="H357" t="s">
        <v>946</v>
      </c>
      <c r="I357" t="s">
        <v>965</v>
      </c>
    </row>
    <row r="358" spans="5:9" x14ac:dyDescent="0.3">
      <c r="E358" t="s">
        <v>161</v>
      </c>
      <c r="F358" t="s">
        <v>1027</v>
      </c>
      <c r="G358" t="s">
        <v>1028</v>
      </c>
      <c r="H358" t="s">
        <v>126</v>
      </c>
      <c r="I358" t="s">
        <v>966</v>
      </c>
    </row>
    <row r="359" spans="5:9" x14ac:dyDescent="0.3">
      <c r="E359" t="s">
        <v>161</v>
      </c>
      <c r="F359" t="s">
        <v>467</v>
      </c>
      <c r="G359" t="s">
        <v>850</v>
      </c>
      <c r="H359" t="s">
        <v>126</v>
      </c>
      <c r="I359" t="s">
        <v>966</v>
      </c>
    </row>
    <row r="360" spans="5:9" x14ac:dyDescent="0.3">
      <c r="E360" t="s">
        <v>161</v>
      </c>
      <c r="F360" t="s">
        <v>468</v>
      </c>
      <c r="G360" t="s">
        <v>851</v>
      </c>
      <c r="H360" t="s">
        <v>126</v>
      </c>
      <c r="I360" t="s">
        <v>966</v>
      </c>
    </row>
    <row r="361" spans="5:9" x14ac:dyDescent="0.3">
      <c r="E361" t="s">
        <v>161</v>
      </c>
      <c r="F361" t="s">
        <v>469</v>
      </c>
      <c r="G361" t="s">
        <v>852</v>
      </c>
      <c r="H361" t="s">
        <v>126</v>
      </c>
      <c r="I361" t="s">
        <v>966</v>
      </c>
    </row>
    <row r="362" spans="5:9" x14ac:dyDescent="0.3">
      <c r="E362" t="s">
        <v>161</v>
      </c>
      <c r="F362" t="s">
        <v>470</v>
      </c>
      <c r="G362" t="s">
        <v>853</v>
      </c>
      <c r="H362" t="s">
        <v>126</v>
      </c>
      <c r="I362" t="s">
        <v>966</v>
      </c>
    </row>
    <row r="363" spans="5:9" x14ac:dyDescent="0.3">
      <c r="E363" t="s">
        <v>161</v>
      </c>
      <c r="F363" t="s">
        <v>471</v>
      </c>
      <c r="G363" t="s">
        <v>854</v>
      </c>
      <c r="H363" t="s">
        <v>126</v>
      </c>
      <c r="I363" t="s">
        <v>966</v>
      </c>
    </row>
    <row r="364" spans="5:9" x14ac:dyDescent="0.3">
      <c r="E364" t="s">
        <v>161</v>
      </c>
      <c r="F364" t="s">
        <v>1029</v>
      </c>
      <c r="G364" t="s">
        <v>1030</v>
      </c>
      <c r="H364" t="s">
        <v>126</v>
      </c>
      <c r="I364" t="s">
        <v>966</v>
      </c>
    </row>
    <row r="365" spans="5:9" x14ac:dyDescent="0.3">
      <c r="E365" t="s">
        <v>161</v>
      </c>
      <c r="F365" t="s">
        <v>472</v>
      </c>
      <c r="G365" t="s">
        <v>855</v>
      </c>
      <c r="H365" t="s">
        <v>126</v>
      </c>
      <c r="I365" t="s">
        <v>966</v>
      </c>
    </row>
    <row r="366" spans="5:9" x14ac:dyDescent="0.3">
      <c r="E366" t="s">
        <v>161</v>
      </c>
      <c r="F366" t="s">
        <v>473</v>
      </c>
      <c r="G366" t="s">
        <v>856</v>
      </c>
      <c r="H366" t="s">
        <v>126</v>
      </c>
      <c r="I366" t="s">
        <v>966</v>
      </c>
    </row>
    <row r="367" spans="5:9" x14ac:dyDescent="0.3">
      <c r="E367" t="s">
        <v>161</v>
      </c>
      <c r="F367" t="s">
        <v>474</v>
      </c>
      <c r="G367" t="s">
        <v>857</v>
      </c>
      <c r="H367" t="s">
        <v>126</v>
      </c>
      <c r="I367" t="s">
        <v>966</v>
      </c>
    </row>
    <row r="368" spans="5:9" x14ac:dyDescent="0.3">
      <c r="E368" t="s">
        <v>161</v>
      </c>
      <c r="F368" t="s">
        <v>1031</v>
      </c>
      <c r="G368" t="s">
        <v>1032</v>
      </c>
      <c r="H368" t="s">
        <v>126</v>
      </c>
      <c r="I368" t="s">
        <v>966</v>
      </c>
    </row>
    <row r="369" spans="4:9" x14ac:dyDescent="0.3">
      <c r="E369" t="s">
        <v>161</v>
      </c>
      <c r="F369" t="s">
        <v>475</v>
      </c>
      <c r="G369" t="s">
        <v>858</v>
      </c>
      <c r="H369" t="s">
        <v>126</v>
      </c>
      <c r="I369" t="s">
        <v>966</v>
      </c>
    </row>
    <row r="370" spans="4:9" x14ac:dyDescent="0.3">
      <c r="E370" t="s">
        <v>161</v>
      </c>
      <c r="F370" t="s">
        <v>476</v>
      </c>
      <c r="G370" t="s">
        <v>859</v>
      </c>
      <c r="H370" t="s">
        <v>126</v>
      </c>
      <c r="I370" t="s">
        <v>966</v>
      </c>
    </row>
    <row r="371" spans="4:9" x14ac:dyDescent="0.3">
      <c r="E371" t="s">
        <v>161</v>
      </c>
      <c r="F371" t="s">
        <v>1033</v>
      </c>
      <c r="G371" t="s">
        <v>1034</v>
      </c>
      <c r="H371" t="s">
        <v>126</v>
      </c>
      <c r="I371" t="s">
        <v>966</v>
      </c>
    </row>
    <row r="372" spans="4:9" x14ac:dyDescent="0.3">
      <c r="E372" t="s">
        <v>161</v>
      </c>
      <c r="F372" t="s">
        <v>477</v>
      </c>
      <c r="G372" t="s">
        <v>860</v>
      </c>
      <c r="H372" t="s">
        <v>126</v>
      </c>
      <c r="I372" t="s">
        <v>966</v>
      </c>
    </row>
    <row r="373" spans="4:9" x14ac:dyDescent="0.3">
      <c r="E373" t="s">
        <v>161</v>
      </c>
      <c r="F373" t="s">
        <v>478</v>
      </c>
      <c r="G373" t="s">
        <v>861</v>
      </c>
      <c r="H373" t="s">
        <v>126</v>
      </c>
      <c r="I373" t="s">
        <v>966</v>
      </c>
    </row>
    <row r="374" spans="4:9" x14ac:dyDescent="0.3">
      <c r="E374" t="s">
        <v>161</v>
      </c>
      <c r="F374" t="s">
        <v>479</v>
      </c>
      <c r="G374" t="s">
        <v>862</v>
      </c>
      <c r="H374" t="s">
        <v>126</v>
      </c>
      <c r="I374" t="s">
        <v>966</v>
      </c>
    </row>
    <row r="375" spans="4:9" x14ac:dyDescent="0.3">
      <c r="D375" t="s">
        <v>1049</v>
      </c>
      <c r="E375" t="s">
        <v>161</v>
      </c>
      <c r="F375" t="s">
        <v>214</v>
      </c>
      <c r="G375" t="s">
        <v>125</v>
      </c>
      <c r="H375" t="s">
        <v>126</v>
      </c>
      <c r="I375" t="s">
        <v>966</v>
      </c>
    </row>
    <row r="376" spans="4:9" x14ac:dyDescent="0.3">
      <c r="D376" t="s">
        <v>1049</v>
      </c>
      <c r="E376" t="s">
        <v>161</v>
      </c>
      <c r="F376" t="s">
        <v>480</v>
      </c>
      <c r="G376" t="s">
        <v>790</v>
      </c>
      <c r="H376" t="s">
        <v>126</v>
      </c>
      <c r="I376" t="s">
        <v>966</v>
      </c>
    </row>
    <row r="377" spans="4:9" x14ac:dyDescent="0.3">
      <c r="E377" t="s">
        <v>161</v>
      </c>
      <c r="F377" t="s">
        <v>481</v>
      </c>
      <c r="G377" t="s">
        <v>863</v>
      </c>
      <c r="H377" t="s">
        <v>126</v>
      </c>
      <c r="I377" t="s">
        <v>966</v>
      </c>
    </row>
    <row r="378" spans="4:9" x14ac:dyDescent="0.3">
      <c r="E378" t="s">
        <v>161</v>
      </c>
      <c r="F378" t="s">
        <v>482</v>
      </c>
      <c r="G378" t="s">
        <v>864</v>
      </c>
      <c r="H378" t="s">
        <v>126</v>
      </c>
      <c r="I378" t="s">
        <v>966</v>
      </c>
    </row>
    <row r="379" spans="4:9" x14ac:dyDescent="0.3">
      <c r="E379" t="s">
        <v>161</v>
      </c>
      <c r="F379" t="s">
        <v>483</v>
      </c>
      <c r="G379" t="s">
        <v>865</v>
      </c>
      <c r="H379" t="s">
        <v>126</v>
      </c>
      <c r="I379" t="s">
        <v>966</v>
      </c>
    </row>
    <row r="380" spans="4:9" x14ac:dyDescent="0.3">
      <c r="E380" t="s">
        <v>161</v>
      </c>
      <c r="F380" t="s">
        <v>484</v>
      </c>
      <c r="G380" t="s">
        <v>866</v>
      </c>
      <c r="H380" t="s">
        <v>126</v>
      </c>
      <c r="I380" t="s">
        <v>966</v>
      </c>
    </row>
    <row r="381" spans="4:9" x14ac:dyDescent="0.3">
      <c r="E381" t="s">
        <v>161</v>
      </c>
      <c r="F381" t="s">
        <v>485</v>
      </c>
      <c r="G381" t="s">
        <v>867</v>
      </c>
      <c r="H381" t="s">
        <v>126</v>
      </c>
      <c r="I381" t="s">
        <v>966</v>
      </c>
    </row>
    <row r="382" spans="4:9" x14ac:dyDescent="0.3">
      <c r="E382" t="s">
        <v>161</v>
      </c>
      <c r="F382" t="s">
        <v>486</v>
      </c>
      <c r="G382" t="s">
        <v>868</v>
      </c>
      <c r="H382" t="s">
        <v>126</v>
      </c>
      <c r="I382" t="s">
        <v>966</v>
      </c>
    </row>
    <row r="383" spans="4:9" x14ac:dyDescent="0.3">
      <c r="E383" t="s">
        <v>161</v>
      </c>
      <c r="F383" t="s">
        <v>487</v>
      </c>
      <c r="G383" t="s">
        <v>869</v>
      </c>
      <c r="H383" t="s">
        <v>126</v>
      </c>
      <c r="I383" t="s">
        <v>966</v>
      </c>
    </row>
    <row r="384" spans="4:9" x14ac:dyDescent="0.3">
      <c r="E384" t="s">
        <v>161</v>
      </c>
      <c r="F384" t="s">
        <v>488</v>
      </c>
      <c r="G384" t="s">
        <v>870</v>
      </c>
      <c r="H384" t="s">
        <v>126</v>
      </c>
      <c r="I384" t="s">
        <v>966</v>
      </c>
    </row>
    <row r="385" spans="4:9" x14ac:dyDescent="0.3">
      <c r="E385" t="s">
        <v>161</v>
      </c>
      <c r="F385" t="s">
        <v>489</v>
      </c>
      <c r="G385" t="s">
        <v>871</v>
      </c>
      <c r="H385" t="s">
        <v>126</v>
      </c>
      <c r="I385" t="s">
        <v>966</v>
      </c>
    </row>
    <row r="386" spans="4:9" x14ac:dyDescent="0.3">
      <c r="D386" t="s">
        <v>1049</v>
      </c>
      <c r="E386" t="s">
        <v>161</v>
      </c>
      <c r="F386" t="s">
        <v>224</v>
      </c>
      <c r="G386" t="s">
        <v>616</v>
      </c>
      <c r="H386" t="s">
        <v>126</v>
      </c>
      <c r="I386" t="s">
        <v>966</v>
      </c>
    </row>
    <row r="387" spans="4:9" x14ac:dyDescent="0.3">
      <c r="E387" t="s">
        <v>162</v>
      </c>
      <c r="F387" t="s">
        <v>1109</v>
      </c>
      <c r="G387" t="s">
        <v>1110</v>
      </c>
      <c r="H387" t="s">
        <v>947</v>
      </c>
      <c r="I387" t="s">
        <v>967</v>
      </c>
    </row>
    <row r="388" spans="4:9" x14ac:dyDescent="0.3">
      <c r="E388" t="s">
        <v>162</v>
      </c>
      <c r="F388" t="s">
        <v>1111</v>
      </c>
      <c r="G388" t="s">
        <v>872</v>
      </c>
      <c r="H388" t="s">
        <v>947</v>
      </c>
      <c r="I388" t="s">
        <v>967</v>
      </c>
    </row>
    <row r="389" spans="4:9" x14ac:dyDescent="0.3">
      <c r="E389" t="s">
        <v>163</v>
      </c>
      <c r="F389" t="s">
        <v>490</v>
      </c>
      <c r="G389" t="s">
        <v>873</v>
      </c>
      <c r="H389" t="s">
        <v>948</v>
      </c>
      <c r="I389" t="s">
        <v>968</v>
      </c>
    </row>
    <row r="390" spans="4:9" x14ac:dyDescent="0.3">
      <c r="E390" t="s">
        <v>163</v>
      </c>
      <c r="F390" t="s">
        <v>491</v>
      </c>
      <c r="G390" t="s">
        <v>874</v>
      </c>
      <c r="H390" t="s">
        <v>948</v>
      </c>
      <c r="I390" t="s">
        <v>968</v>
      </c>
    </row>
    <row r="391" spans="4:9" x14ac:dyDescent="0.3">
      <c r="E391" t="s">
        <v>163</v>
      </c>
      <c r="F391" t="s">
        <v>492</v>
      </c>
      <c r="G391" t="s">
        <v>875</v>
      </c>
      <c r="H391" t="s">
        <v>948</v>
      </c>
      <c r="I391" t="s">
        <v>968</v>
      </c>
    </row>
    <row r="392" spans="4:9" x14ac:dyDescent="0.3">
      <c r="E392" t="s">
        <v>163</v>
      </c>
      <c r="F392" t="s">
        <v>493</v>
      </c>
      <c r="G392" t="s">
        <v>876</v>
      </c>
      <c r="H392" t="s">
        <v>948</v>
      </c>
      <c r="I392" t="s">
        <v>968</v>
      </c>
    </row>
    <row r="393" spans="4:9" x14ac:dyDescent="0.3">
      <c r="E393" t="s">
        <v>163</v>
      </c>
      <c r="F393" t="s">
        <v>494</v>
      </c>
      <c r="G393" t="s">
        <v>877</v>
      </c>
      <c r="H393" t="s">
        <v>948</v>
      </c>
      <c r="I393" t="s">
        <v>968</v>
      </c>
    </row>
    <row r="394" spans="4:9" x14ac:dyDescent="0.3">
      <c r="E394" t="s">
        <v>163</v>
      </c>
      <c r="F394" t="s">
        <v>495</v>
      </c>
      <c r="G394" t="s">
        <v>878</v>
      </c>
      <c r="H394" t="s">
        <v>948</v>
      </c>
      <c r="I394" t="s">
        <v>968</v>
      </c>
    </row>
    <row r="395" spans="4:9" x14ac:dyDescent="0.3">
      <c r="E395" t="s">
        <v>163</v>
      </c>
      <c r="F395" t="s">
        <v>496</v>
      </c>
      <c r="G395" t="s">
        <v>879</v>
      </c>
      <c r="H395" t="s">
        <v>948</v>
      </c>
      <c r="I395" t="s">
        <v>968</v>
      </c>
    </row>
    <row r="396" spans="4:9" x14ac:dyDescent="0.3">
      <c r="E396" t="s">
        <v>163</v>
      </c>
      <c r="F396" t="s">
        <v>497</v>
      </c>
      <c r="G396" t="s">
        <v>880</v>
      </c>
      <c r="H396" t="s">
        <v>948</v>
      </c>
      <c r="I396" t="s">
        <v>968</v>
      </c>
    </row>
    <row r="397" spans="4:9" x14ac:dyDescent="0.3">
      <c r="E397" t="s">
        <v>163</v>
      </c>
      <c r="F397" t="s">
        <v>498</v>
      </c>
      <c r="G397" t="s">
        <v>881</v>
      </c>
      <c r="H397" t="s">
        <v>948</v>
      </c>
      <c r="I397" t="s">
        <v>968</v>
      </c>
    </row>
    <row r="398" spans="4:9" x14ac:dyDescent="0.3">
      <c r="E398" t="s">
        <v>163</v>
      </c>
      <c r="F398" t="s">
        <v>499</v>
      </c>
      <c r="G398" t="s">
        <v>882</v>
      </c>
      <c r="H398" t="s">
        <v>948</v>
      </c>
      <c r="I398" t="s">
        <v>968</v>
      </c>
    </row>
    <row r="399" spans="4:9" x14ac:dyDescent="0.3">
      <c r="E399" t="s">
        <v>163</v>
      </c>
      <c r="F399" t="s">
        <v>500</v>
      </c>
      <c r="G399" t="s">
        <v>883</v>
      </c>
      <c r="H399" t="s">
        <v>948</v>
      </c>
      <c r="I399" t="s">
        <v>968</v>
      </c>
    </row>
    <row r="400" spans="4:9" x14ac:dyDescent="0.3">
      <c r="E400" t="s">
        <v>163</v>
      </c>
      <c r="F400" t="s">
        <v>501</v>
      </c>
      <c r="G400" t="s">
        <v>884</v>
      </c>
      <c r="H400" t="s">
        <v>948</v>
      </c>
      <c r="I400" t="s">
        <v>968</v>
      </c>
    </row>
    <row r="401" spans="5:9" x14ac:dyDescent="0.3">
      <c r="E401" t="s">
        <v>163</v>
      </c>
      <c r="F401" t="s">
        <v>502</v>
      </c>
      <c r="G401" t="s">
        <v>885</v>
      </c>
      <c r="H401" t="s">
        <v>948</v>
      </c>
      <c r="I401" t="s">
        <v>968</v>
      </c>
    </row>
    <row r="402" spans="5:9" x14ac:dyDescent="0.3">
      <c r="E402" t="s">
        <v>163</v>
      </c>
      <c r="F402" t="s">
        <v>503</v>
      </c>
      <c r="G402" t="s">
        <v>886</v>
      </c>
      <c r="H402" t="s">
        <v>948</v>
      </c>
      <c r="I402" t="s">
        <v>968</v>
      </c>
    </row>
    <row r="403" spans="5:9" x14ac:dyDescent="0.3">
      <c r="E403" t="s">
        <v>163</v>
      </c>
      <c r="F403" t="s">
        <v>504</v>
      </c>
      <c r="G403" t="s">
        <v>887</v>
      </c>
      <c r="H403" t="s">
        <v>948</v>
      </c>
      <c r="I403" t="s">
        <v>968</v>
      </c>
    </row>
    <row r="404" spans="5:9" x14ac:dyDescent="0.3">
      <c r="E404" t="s">
        <v>163</v>
      </c>
      <c r="F404" t="s">
        <v>505</v>
      </c>
      <c r="G404" t="s">
        <v>888</v>
      </c>
      <c r="H404" t="s">
        <v>948</v>
      </c>
      <c r="I404" t="s">
        <v>968</v>
      </c>
    </row>
    <row r="405" spans="5:9" x14ac:dyDescent="0.3">
      <c r="E405" t="s">
        <v>163</v>
      </c>
      <c r="F405" t="s">
        <v>506</v>
      </c>
      <c r="G405" t="s">
        <v>889</v>
      </c>
      <c r="H405" t="s">
        <v>948</v>
      </c>
      <c r="I405" t="s">
        <v>968</v>
      </c>
    </row>
    <row r="406" spans="5:9" x14ac:dyDescent="0.3">
      <c r="E406" t="s">
        <v>163</v>
      </c>
      <c r="F406" t="s">
        <v>507</v>
      </c>
      <c r="G406" t="s">
        <v>890</v>
      </c>
      <c r="H406" t="s">
        <v>948</v>
      </c>
      <c r="I406" t="s">
        <v>968</v>
      </c>
    </row>
    <row r="407" spans="5:9" x14ac:dyDescent="0.3">
      <c r="E407" t="s">
        <v>163</v>
      </c>
      <c r="F407" t="s">
        <v>508</v>
      </c>
      <c r="G407" t="s">
        <v>891</v>
      </c>
      <c r="H407" t="s">
        <v>948</v>
      </c>
      <c r="I407" t="s">
        <v>968</v>
      </c>
    </row>
    <row r="408" spans="5:9" x14ac:dyDescent="0.3">
      <c r="E408" t="s">
        <v>163</v>
      </c>
      <c r="F408" t="s">
        <v>509</v>
      </c>
      <c r="G408" t="s">
        <v>892</v>
      </c>
      <c r="H408" t="s">
        <v>948</v>
      </c>
      <c r="I408" t="s">
        <v>968</v>
      </c>
    </row>
    <row r="409" spans="5:9" x14ac:dyDescent="0.3">
      <c r="E409" t="s">
        <v>163</v>
      </c>
      <c r="F409" t="s">
        <v>510</v>
      </c>
      <c r="G409" t="s">
        <v>893</v>
      </c>
      <c r="H409" t="s">
        <v>948</v>
      </c>
      <c r="I409" t="s">
        <v>968</v>
      </c>
    </row>
    <row r="410" spans="5:9" x14ac:dyDescent="0.3">
      <c r="E410" t="s">
        <v>163</v>
      </c>
      <c r="F410" t="s">
        <v>511</v>
      </c>
      <c r="G410" t="s">
        <v>894</v>
      </c>
      <c r="H410" t="s">
        <v>948</v>
      </c>
      <c r="I410" t="s">
        <v>968</v>
      </c>
    </row>
    <row r="411" spans="5:9" x14ac:dyDescent="0.3">
      <c r="E411" t="s">
        <v>164</v>
      </c>
      <c r="F411" t="s">
        <v>512</v>
      </c>
      <c r="G411" t="s">
        <v>895</v>
      </c>
      <c r="H411" t="s">
        <v>949</v>
      </c>
      <c r="I411" t="s">
        <v>969</v>
      </c>
    </row>
    <row r="412" spans="5:9" x14ac:dyDescent="0.3">
      <c r="E412" t="s">
        <v>164</v>
      </c>
      <c r="F412" t="s">
        <v>521</v>
      </c>
      <c r="G412" t="s">
        <v>904</v>
      </c>
      <c r="H412" t="s">
        <v>949</v>
      </c>
      <c r="I412" t="s">
        <v>969</v>
      </c>
    </row>
    <row r="413" spans="5:9" x14ac:dyDescent="0.3">
      <c r="E413" t="s">
        <v>164</v>
      </c>
      <c r="F413" t="s">
        <v>513</v>
      </c>
      <c r="G413" t="s">
        <v>896</v>
      </c>
      <c r="H413" t="s">
        <v>949</v>
      </c>
      <c r="I413" t="s">
        <v>969</v>
      </c>
    </row>
    <row r="414" spans="5:9" x14ac:dyDescent="0.3">
      <c r="E414" t="s">
        <v>164</v>
      </c>
      <c r="F414" t="s">
        <v>514</v>
      </c>
      <c r="G414" t="s">
        <v>897</v>
      </c>
      <c r="H414" t="s">
        <v>949</v>
      </c>
      <c r="I414" t="s">
        <v>969</v>
      </c>
    </row>
    <row r="415" spans="5:9" x14ac:dyDescent="0.3">
      <c r="E415" t="s">
        <v>164</v>
      </c>
      <c r="F415" t="s">
        <v>515</v>
      </c>
      <c r="G415" t="s">
        <v>898</v>
      </c>
      <c r="H415" t="s">
        <v>949</v>
      </c>
      <c r="I415" t="s">
        <v>969</v>
      </c>
    </row>
    <row r="416" spans="5:9" x14ac:dyDescent="0.3">
      <c r="E416" t="s">
        <v>164</v>
      </c>
      <c r="F416" t="s">
        <v>516</v>
      </c>
      <c r="G416" t="s">
        <v>899</v>
      </c>
      <c r="H416" t="s">
        <v>949</v>
      </c>
      <c r="I416" t="s">
        <v>969</v>
      </c>
    </row>
    <row r="417" spans="5:9" x14ac:dyDescent="0.3">
      <c r="E417" t="s">
        <v>164</v>
      </c>
      <c r="F417" t="s">
        <v>517</v>
      </c>
      <c r="G417" t="s">
        <v>900</v>
      </c>
      <c r="H417" t="s">
        <v>949</v>
      </c>
      <c r="I417" t="s">
        <v>969</v>
      </c>
    </row>
    <row r="418" spans="5:9" x14ac:dyDescent="0.3">
      <c r="E418" t="s">
        <v>164</v>
      </c>
      <c r="F418" t="s">
        <v>518</v>
      </c>
      <c r="G418" t="s">
        <v>901</v>
      </c>
      <c r="H418" t="s">
        <v>949</v>
      </c>
      <c r="I418" t="s">
        <v>969</v>
      </c>
    </row>
    <row r="419" spans="5:9" x14ac:dyDescent="0.3">
      <c r="E419" t="s">
        <v>164</v>
      </c>
      <c r="F419" t="s">
        <v>519</v>
      </c>
      <c r="G419" t="s">
        <v>902</v>
      </c>
      <c r="H419" t="s">
        <v>949</v>
      </c>
      <c r="I419" t="s">
        <v>969</v>
      </c>
    </row>
    <row r="420" spans="5:9" x14ac:dyDescent="0.3">
      <c r="E420" t="s">
        <v>164</v>
      </c>
      <c r="F420" t="s">
        <v>520</v>
      </c>
      <c r="G420" t="s">
        <v>903</v>
      </c>
      <c r="H420" t="s">
        <v>949</v>
      </c>
      <c r="I420" t="s">
        <v>969</v>
      </c>
    </row>
    <row r="421" spans="5:9" x14ac:dyDescent="0.3">
      <c r="E421" t="s">
        <v>164</v>
      </c>
      <c r="F421" t="s">
        <v>522</v>
      </c>
      <c r="G421" t="s">
        <v>905</v>
      </c>
      <c r="H421" t="s">
        <v>949</v>
      </c>
      <c r="I421" t="s">
        <v>969</v>
      </c>
    </row>
    <row r="422" spans="5:9" x14ac:dyDescent="0.3">
      <c r="E422" t="s">
        <v>164</v>
      </c>
      <c r="F422" t="s">
        <v>523</v>
      </c>
      <c r="G422" t="s">
        <v>906</v>
      </c>
      <c r="H422" t="s">
        <v>949</v>
      </c>
      <c r="I422" t="s">
        <v>969</v>
      </c>
    </row>
    <row r="423" spans="5:9" x14ac:dyDescent="0.3">
      <c r="E423" t="s">
        <v>164</v>
      </c>
      <c r="F423" t="s">
        <v>524</v>
      </c>
      <c r="G423" t="s">
        <v>907</v>
      </c>
      <c r="H423" t="s">
        <v>949</v>
      </c>
      <c r="I423" t="s">
        <v>969</v>
      </c>
    </row>
    <row r="424" spans="5:9" x14ac:dyDescent="0.3">
      <c r="E424" t="s">
        <v>164</v>
      </c>
      <c r="F424" t="s">
        <v>525</v>
      </c>
      <c r="G424" t="s">
        <v>908</v>
      </c>
      <c r="H424" t="s">
        <v>949</v>
      </c>
      <c r="I424" t="s">
        <v>969</v>
      </c>
    </row>
    <row r="425" spans="5:9" x14ac:dyDescent="0.3">
      <c r="E425" t="s">
        <v>164</v>
      </c>
      <c r="F425" t="s">
        <v>526</v>
      </c>
      <c r="G425" t="s">
        <v>909</v>
      </c>
      <c r="H425" t="s">
        <v>949</v>
      </c>
      <c r="I425" t="s">
        <v>969</v>
      </c>
    </row>
    <row r="426" spans="5:9" x14ac:dyDescent="0.3">
      <c r="E426" t="s">
        <v>164</v>
      </c>
      <c r="F426" t="s">
        <v>527</v>
      </c>
      <c r="G426" t="s">
        <v>910</v>
      </c>
      <c r="H426" t="s">
        <v>949</v>
      </c>
      <c r="I426" t="s">
        <v>969</v>
      </c>
    </row>
    <row r="427" spans="5:9" x14ac:dyDescent="0.3">
      <c r="E427" t="s">
        <v>164</v>
      </c>
      <c r="F427" t="s">
        <v>528</v>
      </c>
      <c r="G427" t="s">
        <v>911</v>
      </c>
      <c r="H427" t="s">
        <v>949</v>
      </c>
      <c r="I427" t="s">
        <v>969</v>
      </c>
    </row>
    <row r="428" spans="5:9" x14ac:dyDescent="0.3">
      <c r="E428" t="s">
        <v>164</v>
      </c>
      <c r="F428" t="s">
        <v>529</v>
      </c>
      <c r="G428" t="s">
        <v>912</v>
      </c>
      <c r="H428" t="s">
        <v>949</v>
      </c>
      <c r="I428" t="s">
        <v>969</v>
      </c>
    </row>
    <row r="429" spans="5:9" x14ac:dyDescent="0.3">
      <c r="E429" t="s">
        <v>164</v>
      </c>
      <c r="F429" t="s">
        <v>530</v>
      </c>
      <c r="G429" t="s">
        <v>913</v>
      </c>
      <c r="H429" t="s">
        <v>949</v>
      </c>
      <c r="I429" t="s">
        <v>969</v>
      </c>
    </row>
    <row r="430" spans="5:9" x14ac:dyDescent="0.3">
      <c r="E430" t="s">
        <v>164</v>
      </c>
      <c r="F430" t="s">
        <v>531</v>
      </c>
      <c r="G430" t="s">
        <v>914</v>
      </c>
      <c r="H430" t="s">
        <v>949</v>
      </c>
      <c r="I430" t="s">
        <v>969</v>
      </c>
    </row>
    <row r="431" spans="5:9" x14ac:dyDescent="0.3">
      <c r="E431" t="s">
        <v>165</v>
      </c>
      <c r="F431" t="s">
        <v>532</v>
      </c>
      <c r="G431" t="s">
        <v>131</v>
      </c>
      <c r="H431" t="s">
        <v>114</v>
      </c>
      <c r="I431" t="s">
        <v>970</v>
      </c>
    </row>
    <row r="432" spans="5:9" x14ac:dyDescent="0.3">
      <c r="E432" t="s">
        <v>165</v>
      </c>
      <c r="F432" t="s">
        <v>533</v>
      </c>
      <c r="G432" t="s">
        <v>915</v>
      </c>
      <c r="H432" t="s">
        <v>114</v>
      </c>
      <c r="I432" t="s">
        <v>970</v>
      </c>
    </row>
    <row r="433" spans="5:9" x14ac:dyDescent="0.3">
      <c r="E433" t="s">
        <v>165</v>
      </c>
      <c r="F433" t="s">
        <v>534</v>
      </c>
      <c r="G433" t="s">
        <v>113</v>
      </c>
      <c r="H433" t="s">
        <v>114</v>
      </c>
      <c r="I433" t="s">
        <v>970</v>
      </c>
    </row>
    <row r="434" spans="5:9" x14ac:dyDescent="0.3">
      <c r="E434" t="s">
        <v>165</v>
      </c>
      <c r="F434" t="s">
        <v>1035</v>
      </c>
      <c r="G434" t="s">
        <v>1036</v>
      </c>
      <c r="H434" t="s">
        <v>114</v>
      </c>
      <c r="I434" t="s">
        <v>970</v>
      </c>
    </row>
    <row r="435" spans="5:9" x14ac:dyDescent="0.3">
      <c r="E435" t="s">
        <v>165</v>
      </c>
      <c r="F435" t="s">
        <v>535</v>
      </c>
      <c r="G435" t="s">
        <v>916</v>
      </c>
      <c r="H435" t="s">
        <v>114</v>
      </c>
      <c r="I435" t="s">
        <v>970</v>
      </c>
    </row>
    <row r="436" spans="5:9" x14ac:dyDescent="0.3">
      <c r="E436" t="s">
        <v>165</v>
      </c>
      <c r="F436" t="s">
        <v>1085</v>
      </c>
      <c r="G436" t="s">
        <v>1086</v>
      </c>
      <c r="H436" t="s">
        <v>114</v>
      </c>
      <c r="I436" t="s">
        <v>970</v>
      </c>
    </row>
    <row r="437" spans="5:9" x14ac:dyDescent="0.3">
      <c r="E437" t="s">
        <v>165</v>
      </c>
      <c r="F437" t="s">
        <v>536</v>
      </c>
      <c r="G437" t="s">
        <v>917</v>
      </c>
      <c r="H437" t="s">
        <v>114</v>
      </c>
      <c r="I437" t="s">
        <v>970</v>
      </c>
    </row>
    <row r="438" spans="5:9" x14ac:dyDescent="0.3">
      <c r="E438" t="s">
        <v>165</v>
      </c>
      <c r="F438" t="s">
        <v>537</v>
      </c>
      <c r="G438" t="s">
        <v>918</v>
      </c>
      <c r="H438" t="s">
        <v>114</v>
      </c>
      <c r="I438" t="s">
        <v>970</v>
      </c>
    </row>
    <row r="439" spans="5:9" x14ac:dyDescent="0.3">
      <c r="E439" t="s">
        <v>165</v>
      </c>
      <c r="F439" t="s">
        <v>1037</v>
      </c>
      <c r="G439" t="s">
        <v>1038</v>
      </c>
      <c r="H439" t="s">
        <v>114</v>
      </c>
      <c r="I439" t="s">
        <v>970</v>
      </c>
    </row>
    <row r="440" spans="5:9" x14ac:dyDescent="0.3">
      <c r="E440" t="s">
        <v>165</v>
      </c>
      <c r="F440" t="s">
        <v>538</v>
      </c>
      <c r="G440" t="s">
        <v>919</v>
      </c>
      <c r="H440" t="s">
        <v>114</v>
      </c>
      <c r="I440" t="s">
        <v>970</v>
      </c>
    </row>
    <row r="441" spans="5:9" x14ac:dyDescent="0.3">
      <c r="E441" t="s">
        <v>165</v>
      </c>
      <c r="F441" t="s">
        <v>539</v>
      </c>
      <c r="G441" t="s">
        <v>920</v>
      </c>
      <c r="H441" t="s">
        <v>114</v>
      </c>
      <c r="I441" t="s">
        <v>970</v>
      </c>
    </row>
    <row r="442" spans="5:9" x14ac:dyDescent="0.3">
      <c r="E442" t="s">
        <v>166</v>
      </c>
      <c r="F442" t="s">
        <v>1119</v>
      </c>
      <c r="G442" t="s">
        <v>1120</v>
      </c>
      <c r="H442" t="s">
        <v>115</v>
      </c>
      <c r="I442" t="s">
        <v>971</v>
      </c>
    </row>
    <row r="443" spans="5:9" x14ac:dyDescent="0.3">
      <c r="E443" t="s">
        <v>166</v>
      </c>
      <c r="F443" t="s">
        <v>540</v>
      </c>
      <c r="G443" t="s">
        <v>921</v>
      </c>
      <c r="H443" t="s">
        <v>115</v>
      </c>
      <c r="I443" t="s">
        <v>971</v>
      </c>
    </row>
    <row r="444" spans="5:9" x14ac:dyDescent="0.3">
      <c r="E444" t="s">
        <v>166</v>
      </c>
      <c r="F444" t="s">
        <v>541</v>
      </c>
      <c r="G444" t="s">
        <v>922</v>
      </c>
      <c r="H444" t="s">
        <v>115</v>
      </c>
      <c r="I444" t="s">
        <v>971</v>
      </c>
    </row>
    <row r="445" spans="5:9" x14ac:dyDescent="0.3">
      <c r="E445" t="s">
        <v>166</v>
      </c>
      <c r="F445" t="s">
        <v>542</v>
      </c>
      <c r="G445" t="s">
        <v>923</v>
      </c>
      <c r="H445" t="s">
        <v>115</v>
      </c>
      <c r="I445" t="s">
        <v>971</v>
      </c>
    </row>
    <row r="446" spans="5:9" x14ac:dyDescent="0.3">
      <c r="E446" t="s">
        <v>166</v>
      </c>
      <c r="F446" t="s">
        <v>543</v>
      </c>
      <c r="G446" t="s">
        <v>924</v>
      </c>
      <c r="H446" t="s">
        <v>115</v>
      </c>
      <c r="I446" t="s">
        <v>971</v>
      </c>
    </row>
    <row r="447" spans="5:9" x14ac:dyDescent="0.3">
      <c r="E447" t="s">
        <v>166</v>
      </c>
      <c r="F447" t="s">
        <v>544</v>
      </c>
      <c r="G447" t="s">
        <v>925</v>
      </c>
      <c r="H447" t="s">
        <v>115</v>
      </c>
      <c r="I447" t="s">
        <v>971</v>
      </c>
    </row>
    <row r="448" spans="5:9" x14ac:dyDescent="0.3">
      <c r="E448" t="s">
        <v>166</v>
      </c>
      <c r="F448" t="s">
        <v>974</v>
      </c>
      <c r="G448" t="s">
        <v>973</v>
      </c>
      <c r="H448" t="s">
        <v>115</v>
      </c>
      <c r="I448" t="s">
        <v>971</v>
      </c>
    </row>
    <row r="449" spans="5:9" x14ac:dyDescent="0.3">
      <c r="E449" t="s">
        <v>166</v>
      </c>
      <c r="F449" t="s">
        <v>1039</v>
      </c>
      <c r="G449" t="s">
        <v>1040</v>
      </c>
      <c r="H449" t="s">
        <v>115</v>
      </c>
      <c r="I449" t="s">
        <v>971</v>
      </c>
    </row>
    <row r="450" spans="5:9" x14ac:dyDescent="0.3">
      <c r="E450" t="s">
        <v>166</v>
      </c>
      <c r="F450" t="s">
        <v>545</v>
      </c>
      <c r="G450" t="s">
        <v>926</v>
      </c>
      <c r="H450" t="s">
        <v>115</v>
      </c>
      <c r="I450" t="s">
        <v>971</v>
      </c>
    </row>
    <row r="451" spans="5:9" x14ac:dyDescent="0.3">
      <c r="E451" t="s">
        <v>166</v>
      </c>
      <c r="F451" t="s">
        <v>546</v>
      </c>
      <c r="G451" t="s">
        <v>927</v>
      </c>
      <c r="H451" t="s">
        <v>115</v>
      </c>
      <c r="I451" t="s">
        <v>971</v>
      </c>
    </row>
    <row r="452" spans="5:9" x14ac:dyDescent="0.3">
      <c r="E452" t="s">
        <v>166</v>
      </c>
      <c r="F452" t="s">
        <v>1041</v>
      </c>
      <c r="G452" t="s">
        <v>1042</v>
      </c>
      <c r="H452" t="s">
        <v>115</v>
      </c>
      <c r="I452" t="s">
        <v>971</v>
      </c>
    </row>
    <row r="453" spans="5:9" x14ac:dyDescent="0.3">
      <c r="E453" t="s">
        <v>166</v>
      </c>
      <c r="F453" t="s">
        <v>547</v>
      </c>
      <c r="G453" t="s">
        <v>928</v>
      </c>
      <c r="H453" t="s">
        <v>115</v>
      </c>
      <c r="I453" t="s">
        <v>971</v>
      </c>
    </row>
    <row r="454" spans="5:9" x14ac:dyDescent="0.3">
      <c r="E454" t="s">
        <v>166</v>
      </c>
      <c r="F454" t="s">
        <v>548</v>
      </c>
      <c r="G454" t="s">
        <v>929</v>
      </c>
      <c r="H454" t="s">
        <v>115</v>
      </c>
      <c r="I454" t="s">
        <v>971</v>
      </c>
    </row>
    <row r="455" spans="5:9" x14ac:dyDescent="0.3">
      <c r="E455" t="s">
        <v>166</v>
      </c>
      <c r="F455" t="s">
        <v>549</v>
      </c>
      <c r="G455" t="s">
        <v>930</v>
      </c>
      <c r="H455" t="s">
        <v>115</v>
      </c>
      <c r="I455" t="s">
        <v>971</v>
      </c>
    </row>
    <row r="456" spans="5:9" x14ac:dyDescent="0.3">
      <c r="E456" t="s">
        <v>166</v>
      </c>
      <c r="F456" t="s">
        <v>550</v>
      </c>
      <c r="G456" t="s">
        <v>931</v>
      </c>
      <c r="H456" t="s">
        <v>115</v>
      </c>
      <c r="I456" t="s">
        <v>971</v>
      </c>
    </row>
    <row r="457" spans="5:9" x14ac:dyDescent="0.3">
      <c r="E457" t="s">
        <v>166</v>
      </c>
      <c r="F457" t="s">
        <v>551</v>
      </c>
      <c r="G457" t="s">
        <v>932</v>
      </c>
      <c r="H457" t="s">
        <v>115</v>
      </c>
      <c r="I457" t="s">
        <v>971</v>
      </c>
    </row>
    <row r="458" spans="5:9" x14ac:dyDescent="0.3">
      <c r="E458" t="s">
        <v>166</v>
      </c>
      <c r="F458" t="s">
        <v>552</v>
      </c>
      <c r="G458" t="s">
        <v>933</v>
      </c>
      <c r="H458" t="s">
        <v>115</v>
      </c>
      <c r="I458" t="s">
        <v>971</v>
      </c>
    </row>
    <row r="459" spans="5:9" x14ac:dyDescent="0.3">
      <c r="E459" t="s">
        <v>166</v>
      </c>
      <c r="F459" t="s">
        <v>1043</v>
      </c>
      <c r="G459" t="s">
        <v>1044</v>
      </c>
      <c r="H459" t="s">
        <v>115</v>
      </c>
      <c r="I459" t="s">
        <v>971</v>
      </c>
    </row>
    <row r="460" spans="5:9" x14ac:dyDescent="0.3">
      <c r="E460" t="s">
        <v>166</v>
      </c>
      <c r="F460" t="s">
        <v>553</v>
      </c>
      <c r="G460" t="s">
        <v>934</v>
      </c>
      <c r="H460" t="s">
        <v>115</v>
      </c>
      <c r="I460" t="s">
        <v>971</v>
      </c>
    </row>
    <row r="461" spans="5:9" x14ac:dyDescent="0.3">
      <c r="E461" t="s">
        <v>166</v>
      </c>
      <c r="F461" t="s">
        <v>554</v>
      </c>
      <c r="G461" t="s">
        <v>935</v>
      </c>
      <c r="H461" t="s">
        <v>115</v>
      </c>
      <c r="I461" t="s">
        <v>971</v>
      </c>
    </row>
    <row r="462" spans="5:9" x14ac:dyDescent="0.3">
      <c r="E462" t="s">
        <v>166</v>
      </c>
      <c r="F462" t="s">
        <v>975</v>
      </c>
      <c r="G462" t="s">
        <v>976</v>
      </c>
      <c r="H462" t="s">
        <v>115</v>
      </c>
      <c r="I462" t="s">
        <v>971</v>
      </c>
    </row>
    <row r="463" spans="5:9" x14ac:dyDescent="0.3">
      <c r="E463" t="s">
        <v>166</v>
      </c>
      <c r="F463" t="s">
        <v>555</v>
      </c>
      <c r="G463" t="s">
        <v>936</v>
      </c>
      <c r="H463" t="s">
        <v>115</v>
      </c>
      <c r="I463" t="s">
        <v>971</v>
      </c>
    </row>
    <row r="464" spans="5:9" x14ac:dyDescent="0.3">
      <c r="E464" t="s">
        <v>166</v>
      </c>
      <c r="F464" t="s">
        <v>556</v>
      </c>
      <c r="G464" t="s">
        <v>937</v>
      </c>
      <c r="H464" t="s">
        <v>115</v>
      </c>
      <c r="I464" t="s">
        <v>971</v>
      </c>
    </row>
  </sheetData>
  <conditionalFormatting sqref="F167">
    <cfRule type="duplicateValues" dxfId="43" priority="7"/>
  </conditionalFormatting>
  <conditionalFormatting sqref="F170">
    <cfRule type="duplicateValues" dxfId="42" priority="5"/>
  </conditionalFormatting>
  <conditionalFormatting sqref="F284">
    <cfRule type="duplicateValues" dxfId="41" priority="6"/>
  </conditionalFormatting>
  <conditionalFormatting sqref="F285:F1048576 F168:F169 F171:F283 F1:F166">
    <cfRule type="duplicateValues" dxfId="40" priority="8"/>
  </conditionalFormatting>
  <conditionalFormatting sqref="F1:G1048576">
    <cfRule type="duplicateValues" dxfId="39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A1:N106"/>
  <sheetViews>
    <sheetView topLeftCell="C1" workbookViewId="0">
      <selection activeCell="H2" sqref="H2:N12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31.33203125" bestFit="1" customWidth="1"/>
    <col min="7" max="7" width="37.6640625" bestFit="1" customWidth="1"/>
  </cols>
  <sheetData>
    <row r="1" spans="1:14" x14ac:dyDescent="0.3">
      <c r="C1">
        <f>Основний!E11</f>
        <v>0</v>
      </c>
    </row>
    <row r="2" spans="1:14" x14ac:dyDescent="0.3">
      <c r="A2" t="s">
        <v>1167</v>
      </c>
      <c r="C2" t="str">
        <f>Основний!E12</f>
        <v>Бурбелко Юрій Володимирович</v>
      </c>
      <c r="E2" t="b">
        <f>C2=G2</f>
        <v>1</v>
      </c>
      <c r="F2" s="32"/>
      <c r="G2" s="33" t="s">
        <v>1167</v>
      </c>
      <c r="H2" s="33" t="s">
        <v>1207</v>
      </c>
      <c r="I2" s="33" t="s">
        <v>1208</v>
      </c>
      <c r="J2" s="33" t="s">
        <v>559</v>
      </c>
      <c r="K2" s="33" t="s">
        <v>1209</v>
      </c>
      <c r="L2" s="33" t="s">
        <v>1210</v>
      </c>
      <c r="M2" s="33" t="s">
        <v>1211</v>
      </c>
      <c r="N2" s="34" t="s">
        <v>1212</v>
      </c>
    </row>
    <row r="3" spans="1:14" x14ac:dyDescent="0.3">
      <c r="A3" t="s">
        <v>1150</v>
      </c>
      <c r="C3" t="str">
        <f>Основний!E13</f>
        <v>Головін Михайло Олександрович</v>
      </c>
      <c r="E3" t="b">
        <f t="shared" ref="E3:E66" si="0">C3=G3</f>
        <v>1</v>
      </c>
      <c r="G3" t="s">
        <v>1150</v>
      </c>
      <c r="H3" t="s">
        <v>1225</v>
      </c>
      <c r="I3" t="s">
        <v>1226</v>
      </c>
      <c r="J3" t="s">
        <v>557</v>
      </c>
      <c r="K3" t="s">
        <v>1227</v>
      </c>
      <c r="L3" t="s">
        <v>1228</v>
      </c>
      <c r="M3" t="s">
        <v>1229</v>
      </c>
      <c r="N3" t="s">
        <v>1230</v>
      </c>
    </row>
    <row r="4" spans="1:14" x14ac:dyDescent="0.3">
      <c r="A4" t="s">
        <v>1237</v>
      </c>
      <c r="C4" t="str">
        <f>Основний!E14</f>
        <v>Демишкан Михайло Володимирович</v>
      </c>
      <c r="E4" t="b">
        <f t="shared" si="0"/>
        <v>0</v>
      </c>
      <c r="G4" t="s">
        <v>1237</v>
      </c>
      <c r="H4" t="s">
        <v>1238</v>
      </c>
      <c r="I4" t="s">
        <v>1239</v>
      </c>
      <c r="J4" t="s">
        <v>138</v>
      </c>
      <c r="K4" t="s">
        <v>1240</v>
      </c>
      <c r="L4" t="s">
        <v>1241</v>
      </c>
      <c r="M4" t="s">
        <v>1242</v>
      </c>
      <c r="N4" t="s">
        <v>1243</v>
      </c>
    </row>
    <row r="5" spans="1:14" x14ac:dyDescent="0.3">
      <c r="A5" t="s">
        <v>1146</v>
      </c>
      <c r="C5" t="str">
        <f>Основний!E15</f>
        <v>Донець Віталій Петрович</v>
      </c>
      <c r="E5" t="b">
        <f t="shared" si="0"/>
        <v>1</v>
      </c>
      <c r="G5" t="s">
        <v>1146</v>
      </c>
      <c r="H5" t="s">
        <v>1219</v>
      </c>
      <c r="I5" t="s">
        <v>1220</v>
      </c>
      <c r="J5" t="s">
        <v>559</v>
      </c>
      <c r="K5" t="s">
        <v>1221</v>
      </c>
      <c r="L5" t="s">
        <v>1222</v>
      </c>
      <c r="M5" t="s">
        <v>1223</v>
      </c>
      <c r="N5" t="s">
        <v>1224</v>
      </c>
    </row>
    <row r="6" spans="1:14" x14ac:dyDescent="0.3">
      <c r="A6" t="s">
        <v>1165</v>
      </c>
      <c r="C6" t="str">
        <f>Основний!E16</f>
        <v>Іванов Василь Іванович</v>
      </c>
      <c r="E6" t="b">
        <f t="shared" si="0"/>
        <v>1</v>
      </c>
      <c r="G6" t="s">
        <v>1165</v>
      </c>
      <c r="H6" t="s">
        <v>1256</v>
      </c>
      <c r="I6" t="s">
        <v>1257</v>
      </c>
      <c r="J6" t="s">
        <v>557</v>
      </c>
      <c r="K6" t="s">
        <v>1258</v>
      </c>
      <c r="L6" t="s">
        <v>1259</v>
      </c>
      <c r="M6" t="s">
        <v>1260</v>
      </c>
      <c r="N6" t="s">
        <v>1261</v>
      </c>
    </row>
    <row r="7" spans="1:14" x14ac:dyDescent="0.3">
      <c r="A7" t="s">
        <v>1157</v>
      </c>
      <c r="C7" t="str">
        <f>Основний!E17</f>
        <v>Кириченко Андрій Григорович</v>
      </c>
      <c r="E7" t="b">
        <f t="shared" si="0"/>
        <v>1</v>
      </c>
      <c r="G7" t="s">
        <v>1157</v>
      </c>
      <c r="H7" t="s">
        <v>1244</v>
      </c>
      <c r="I7" t="s">
        <v>1245</v>
      </c>
      <c r="J7" t="s">
        <v>559</v>
      </c>
      <c r="K7" t="s">
        <v>1246</v>
      </c>
      <c r="L7" t="s">
        <v>1247</v>
      </c>
      <c r="M7" t="s">
        <v>1248</v>
      </c>
      <c r="N7" t="s">
        <v>1249</v>
      </c>
    </row>
    <row r="8" spans="1:14" x14ac:dyDescent="0.3">
      <c r="A8" t="s">
        <v>1158</v>
      </c>
      <c r="C8" t="str">
        <f>Основний!E18</f>
        <v>Кириченко Микола Григорович</v>
      </c>
      <c r="E8" t="b">
        <f t="shared" si="0"/>
        <v>1</v>
      </c>
      <c r="G8" t="s">
        <v>1158</v>
      </c>
      <c r="H8" t="s">
        <v>1213</v>
      </c>
      <c r="I8" t="s">
        <v>1214</v>
      </c>
      <c r="J8" t="s">
        <v>559</v>
      </c>
      <c r="K8" t="s">
        <v>1215</v>
      </c>
      <c r="L8" t="s">
        <v>1216</v>
      </c>
      <c r="M8" t="s">
        <v>1217</v>
      </c>
      <c r="N8" t="s">
        <v>1218</v>
      </c>
    </row>
    <row r="9" spans="1:14" x14ac:dyDescent="0.3">
      <c r="A9" t="s">
        <v>1159</v>
      </c>
      <c r="C9" t="str">
        <f>Основний!E19</f>
        <v>Матвієнко Віталій Сергійович</v>
      </c>
      <c r="E9" t="b">
        <f t="shared" si="0"/>
        <v>1</v>
      </c>
      <c r="G9" t="s">
        <v>1159</v>
      </c>
      <c r="H9" t="s">
        <v>1250</v>
      </c>
      <c r="I9" t="s">
        <v>1251</v>
      </c>
      <c r="J9" t="s">
        <v>559</v>
      </c>
      <c r="K9" t="s">
        <v>1252</v>
      </c>
      <c r="L9" t="s">
        <v>1253</v>
      </c>
      <c r="M9" t="s">
        <v>1254</v>
      </c>
      <c r="N9" t="s">
        <v>1255</v>
      </c>
    </row>
    <row r="10" spans="1:14" x14ac:dyDescent="0.3">
      <c r="A10" t="s">
        <v>1193</v>
      </c>
      <c r="C10" t="str">
        <f>Основний!E20</f>
        <v>Притула Олександр Віталійович</v>
      </c>
      <c r="E10" t="b">
        <f t="shared" si="0"/>
        <v>0</v>
      </c>
      <c r="G10" s="99" t="s">
        <v>1193</v>
      </c>
      <c r="H10" s="99" t="s">
        <v>1194</v>
      </c>
      <c r="I10" s="99" t="s">
        <v>1195</v>
      </c>
      <c r="J10" s="99" t="s">
        <v>138</v>
      </c>
      <c r="K10" s="99" t="s">
        <v>1196</v>
      </c>
      <c r="L10" s="99" t="s">
        <v>1197</v>
      </c>
      <c r="M10" s="99" t="s">
        <v>1198</v>
      </c>
      <c r="N10" s="99" t="s">
        <v>1199</v>
      </c>
    </row>
    <row r="11" spans="1:14" x14ac:dyDescent="0.3">
      <c r="A11" t="s">
        <v>1163</v>
      </c>
      <c r="C11" t="str">
        <f>Основний!E21</f>
        <v>Ручка Олександр Миколайович</v>
      </c>
      <c r="E11" t="b">
        <f t="shared" si="0"/>
        <v>1</v>
      </c>
      <c r="G11" t="s">
        <v>1163</v>
      </c>
      <c r="H11" t="s">
        <v>1231</v>
      </c>
      <c r="I11" t="s">
        <v>1232</v>
      </c>
      <c r="J11" t="s">
        <v>138</v>
      </c>
      <c r="K11" t="s">
        <v>1233</v>
      </c>
      <c r="L11" t="s">
        <v>1234</v>
      </c>
      <c r="M11" t="s">
        <v>1235</v>
      </c>
      <c r="N11" t="s">
        <v>1236</v>
      </c>
    </row>
    <row r="12" spans="1:14" x14ac:dyDescent="0.3">
      <c r="A12" t="s">
        <v>1200</v>
      </c>
      <c r="C12" t="str">
        <f>Основний!E22</f>
        <v>Шемчук Роман Вікторович</v>
      </c>
      <c r="E12" t="b">
        <f t="shared" si="0"/>
        <v>0</v>
      </c>
      <c r="G12" t="s">
        <v>1200</v>
      </c>
      <c r="H12" t="s">
        <v>1201</v>
      </c>
      <c r="I12" t="s">
        <v>1202</v>
      </c>
      <c r="J12" t="s">
        <v>559</v>
      </c>
      <c r="K12" t="s">
        <v>1203</v>
      </c>
      <c r="L12" t="s">
        <v>1204</v>
      </c>
      <c r="M12" t="s">
        <v>1205</v>
      </c>
      <c r="N12" t="s">
        <v>1206</v>
      </c>
    </row>
    <row r="13" spans="1:14" x14ac:dyDescent="0.3">
      <c r="C13" t="str">
        <f>Основний!E23</f>
        <v>Балега Сергій Андрійович</v>
      </c>
      <c r="E13" t="b">
        <f t="shared" si="0"/>
        <v>0</v>
      </c>
    </row>
    <row r="14" spans="1:14" x14ac:dyDescent="0.3">
      <c r="C14" t="str">
        <f>Основний!E24</f>
        <v>Бендковський Сергій Андрійович</v>
      </c>
      <c r="E14" t="b">
        <f t="shared" si="0"/>
        <v>0</v>
      </c>
    </row>
    <row r="15" spans="1:14" x14ac:dyDescent="0.3">
      <c r="C15" t="str">
        <f>Основний!E25</f>
        <v>Береза Віктор Васильович</v>
      </c>
      <c r="E15" t="b">
        <f t="shared" si="0"/>
        <v>0</v>
      </c>
    </row>
    <row r="16" spans="1:14" x14ac:dyDescent="0.3">
      <c r="C16" t="str">
        <f>Основний!E26</f>
        <v>Буга Іван Іванович</v>
      </c>
      <c r="E16" t="b">
        <f t="shared" si="0"/>
        <v>0</v>
      </c>
    </row>
    <row r="17" spans="3:5" x14ac:dyDescent="0.3">
      <c r="C17" t="str">
        <f>Основний!E27</f>
        <v>Бур'ян Євгеній Юрійович</v>
      </c>
      <c r="E17" t="b">
        <f t="shared" si="0"/>
        <v>0</v>
      </c>
    </row>
    <row r="18" spans="3:5" x14ac:dyDescent="0.3">
      <c r="C18" t="str">
        <f>Основний!E28</f>
        <v>Буткевич Олександр Вікторович</v>
      </c>
      <c r="E18" t="b">
        <f t="shared" si="0"/>
        <v>0</v>
      </c>
    </row>
    <row r="19" spans="3:5" x14ac:dyDescent="0.3">
      <c r="C19" t="str">
        <f>Основний!E29</f>
        <v>Вдовиченко Дмитро Васильович</v>
      </c>
      <c r="E19" t="b">
        <f t="shared" si="0"/>
        <v>0</v>
      </c>
    </row>
    <row r="20" spans="3:5" x14ac:dyDescent="0.3">
      <c r="C20" t="str">
        <f>Основний!E30</f>
        <v>Вержанський Віталій Анатолійович</v>
      </c>
      <c r="E20" t="b">
        <f t="shared" si="0"/>
        <v>0</v>
      </c>
    </row>
    <row r="21" spans="3:5" x14ac:dyDescent="0.3">
      <c r="C21" t="str">
        <f>Основний!E31</f>
        <v>Вистороп Віталій Миколайович</v>
      </c>
      <c r="E21" t="b">
        <f t="shared" si="0"/>
        <v>0</v>
      </c>
    </row>
    <row r="22" spans="3:5" x14ac:dyDescent="0.3">
      <c r="C22" t="str">
        <f>Основний!E32</f>
        <v>Дрозд Ігор Анатолійович</v>
      </c>
      <c r="E22" t="b">
        <f t="shared" si="0"/>
        <v>0</v>
      </c>
    </row>
    <row r="23" spans="3:5" x14ac:dyDescent="0.3">
      <c r="C23" t="str">
        <f>Основний!E33</f>
        <v>Зелінський Микола Васильович</v>
      </c>
      <c r="E23" t="b">
        <f t="shared" si="0"/>
        <v>0</v>
      </c>
    </row>
    <row r="24" spans="3:5" x14ac:dyDescent="0.3">
      <c r="C24" t="str">
        <f>Основний!E34</f>
        <v>Карташов Вячеслав Васильович</v>
      </c>
      <c r="E24" t="b">
        <f t="shared" si="0"/>
        <v>0</v>
      </c>
    </row>
    <row r="25" spans="3:5" x14ac:dyDescent="0.3">
      <c r="C25" t="str">
        <f>Основний!E35</f>
        <v>Карташов Дмитро Володимирович</v>
      </c>
      <c r="E25" t="b">
        <f t="shared" si="0"/>
        <v>0</v>
      </c>
    </row>
    <row r="26" spans="3:5" x14ac:dyDescent="0.3">
      <c r="C26" t="str">
        <f>Основний!E36</f>
        <v>Кортун Владислав Михайлович</v>
      </c>
      <c r="E26" t="b">
        <f t="shared" si="0"/>
        <v>0</v>
      </c>
    </row>
    <row r="27" spans="3:5" x14ac:dyDescent="0.3">
      <c r="C27" t="str">
        <f>Основний!E37</f>
        <v>Кравець Валерій Іванович</v>
      </c>
      <c r="E27" t="b">
        <f t="shared" si="0"/>
        <v>0</v>
      </c>
    </row>
    <row r="28" spans="3:5" x14ac:dyDescent="0.3">
      <c r="C28" t="str">
        <f>Основний!E38</f>
        <v>Криклюк Олександр Вікторович</v>
      </c>
      <c r="E28" t="b">
        <f t="shared" si="0"/>
        <v>0</v>
      </c>
    </row>
    <row r="29" spans="3:5" x14ac:dyDescent="0.3">
      <c r="C29" t="str">
        <f>Основний!E39</f>
        <v>Кушнір Григорій Миколайович</v>
      </c>
      <c r="E29" t="b">
        <f t="shared" si="0"/>
        <v>0</v>
      </c>
    </row>
    <row r="30" spans="3:5" x14ac:dyDescent="0.3">
      <c r="C30" t="str">
        <f>Основний!E40</f>
        <v>Лапчук Андрій Юрійович</v>
      </c>
      <c r="E30" t="b">
        <f t="shared" si="0"/>
        <v>0</v>
      </c>
    </row>
    <row r="31" spans="3:5" x14ac:dyDescent="0.3">
      <c r="C31" t="str">
        <f>Основний!E41</f>
        <v>Маргітич Василь Васильович</v>
      </c>
      <c r="E31" t="b">
        <f t="shared" si="0"/>
        <v>0</v>
      </c>
    </row>
    <row r="32" spans="3:5" x14ac:dyDescent="0.3">
      <c r="C32" t="str">
        <f>Основний!E42</f>
        <v>Мельник Сергій Вікторович</v>
      </c>
      <c r="E32" t="b">
        <f t="shared" si="0"/>
        <v>0</v>
      </c>
    </row>
    <row r="33" spans="3:5" x14ac:dyDescent="0.3">
      <c r="C33" t="str">
        <f>Основний!E43</f>
        <v>Небелиця Роман Віталійович</v>
      </c>
      <c r="E33" t="b">
        <f t="shared" si="0"/>
        <v>0</v>
      </c>
    </row>
    <row r="34" spans="3:5" x14ac:dyDescent="0.3">
      <c r="C34" t="str">
        <f>Основний!E44</f>
        <v>Овсієнко Олександр Анатолійович</v>
      </c>
      <c r="E34" t="b">
        <f t="shared" si="0"/>
        <v>0</v>
      </c>
    </row>
    <row r="35" spans="3:5" x14ac:dyDescent="0.3">
      <c r="C35" t="str">
        <f>Основний!E45</f>
        <v>Омельченко Микола Миколайович</v>
      </c>
      <c r="E35" t="b">
        <f t="shared" si="0"/>
        <v>0</v>
      </c>
    </row>
    <row r="36" spans="3:5" x14ac:dyDescent="0.3">
      <c r="C36" t="str">
        <f>Основний!E46</f>
        <v>Омельчук Олександр Володимирович</v>
      </c>
      <c r="E36" t="b">
        <f t="shared" si="0"/>
        <v>0</v>
      </c>
    </row>
    <row r="37" spans="3:5" x14ac:dyDescent="0.3">
      <c r="C37" t="str">
        <f>Основний!E47</f>
        <v>Орленко Олексій Юрійович</v>
      </c>
      <c r="E37" t="b">
        <f t="shared" si="0"/>
        <v>0</v>
      </c>
    </row>
    <row r="38" spans="3:5" x14ac:dyDescent="0.3">
      <c r="C38" t="str">
        <f>Основний!E48</f>
        <v>Павленко Дмитро Вікторович</v>
      </c>
      <c r="E38" t="b">
        <f t="shared" si="0"/>
        <v>0</v>
      </c>
    </row>
    <row r="39" spans="3:5" x14ac:dyDescent="0.3">
      <c r="C39" t="str">
        <f>Основний!E49</f>
        <v>Пронь Володимир Романович</v>
      </c>
      <c r="E39" t="b">
        <f t="shared" si="0"/>
        <v>0</v>
      </c>
    </row>
    <row r="40" spans="3:5" x14ac:dyDescent="0.3">
      <c r="C40" t="str">
        <f>Основний!E50</f>
        <v>Пясецький Віталій Анатолійович</v>
      </c>
      <c r="E40" t="b">
        <f t="shared" si="0"/>
        <v>0</v>
      </c>
    </row>
    <row r="41" spans="3:5" x14ac:dyDescent="0.3">
      <c r="C41" t="str">
        <f>Основний!E51</f>
        <v>Рибак Микола Іванович</v>
      </c>
      <c r="E41" t="b">
        <f t="shared" si="0"/>
        <v>0</v>
      </c>
    </row>
    <row r="42" spans="3:5" x14ac:dyDescent="0.3">
      <c r="C42" t="str">
        <f>Основний!E52</f>
        <v>Самборський Василь Олександрович</v>
      </c>
      <c r="E42" t="b">
        <f t="shared" si="0"/>
        <v>0</v>
      </c>
    </row>
    <row r="43" spans="3:5" x14ac:dyDescent="0.3">
      <c r="C43" t="str">
        <f>Основний!E53</f>
        <v>Сироїжко Віктор Іванович</v>
      </c>
      <c r="E43" t="b">
        <f t="shared" si="0"/>
        <v>0</v>
      </c>
    </row>
    <row r="44" spans="3:5" x14ac:dyDescent="0.3">
      <c r="C44" t="str">
        <f>Основний!E54</f>
        <v>Степанець Валентин Олександрович</v>
      </c>
      <c r="E44" t="b">
        <f t="shared" si="0"/>
        <v>0</v>
      </c>
    </row>
    <row r="45" spans="3:5" x14ac:dyDescent="0.3">
      <c r="C45" t="str">
        <f>Основний!E55</f>
        <v>Стець Володимир Володимирович</v>
      </c>
      <c r="E45" t="b">
        <f t="shared" si="0"/>
        <v>0</v>
      </c>
    </row>
    <row r="46" spans="3:5" x14ac:dyDescent="0.3">
      <c r="C46" t="str">
        <f>Основний!E56</f>
        <v>Сукач Дмитро Михайлович</v>
      </c>
      <c r="E46" t="b">
        <f t="shared" si="0"/>
        <v>0</v>
      </c>
    </row>
    <row r="47" spans="3:5" x14ac:dyDescent="0.3">
      <c r="C47" t="str">
        <f>Основний!E57</f>
        <v>Тарасов Павло Васильович</v>
      </c>
      <c r="E47" t="b">
        <f t="shared" si="0"/>
        <v>0</v>
      </c>
    </row>
    <row r="48" spans="3:5" x14ac:dyDescent="0.3">
      <c r="C48" t="str">
        <f>Основний!E58</f>
        <v>Туровський Ярослав Олександрович</v>
      </c>
      <c r="E48" t="b">
        <f t="shared" si="0"/>
        <v>0</v>
      </c>
    </row>
    <row r="49" spans="3:5" x14ac:dyDescent="0.3">
      <c r="C49" t="str">
        <f>Основний!E59</f>
        <v>Чех Павло Петрович</v>
      </c>
      <c r="E49" t="b">
        <f t="shared" si="0"/>
        <v>0</v>
      </c>
    </row>
    <row r="50" spans="3:5" x14ac:dyDescent="0.3">
      <c r="C50" t="str">
        <f>Основний!E60</f>
        <v>Чудак Руслан Володимирович</v>
      </c>
      <c r="E50" t="b">
        <f t="shared" si="0"/>
        <v>0</v>
      </c>
    </row>
    <row r="51" spans="3:5" x14ac:dyDescent="0.3">
      <c r="C51" t="str">
        <f>Основний!E61</f>
        <v>Шиманський Володимир Володимирович</v>
      </c>
      <c r="E51" t="b">
        <f t="shared" si="0"/>
        <v>0</v>
      </c>
    </row>
    <row r="52" spans="3:5" x14ac:dyDescent="0.3">
      <c r="C52" t="str">
        <f>Основний!E62</f>
        <v>Шкварчук Андрій Петрович</v>
      </c>
      <c r="E52" t="b">
        <f t="shared" si="0"/>
        <v>0</v>
      </c>
    </row>
    <row r="53" spans="3:5" x14ac:dyDescent="0.3">
      <c r="C53" t="str">
        <f>Основний!E63</f>
        <v>Школяр Олександр Сергійович</v>
      </c>
      <c r="E53" t="b">
        <f t="shared" si="0"/>
        <v>0</v>
      </c>
    </row>
    <row r="54" spans="3:5" x14ac:dyDescent="0.3">
      <c r="C54" t="str">
        <f>Основний!E64</f>
        <v>Шпріхер Єгор В'ячеславович</v>
      </c>
      <c r="E54" t="b">
        <f t="shared" si="0"/>
        <v>0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si="0"/>
        <v>1</v>
      </c>
    </row>
    <row r="67" spans="3:5" x14ac:dyDescent="0.3">
      <c r="C67">
        <f>Основний!E77</f>
        <v>0</v>
      </c>
      <c r="E67" t="b">
        <f t="shared" ref="E67:E93" si="1">C67=G67</f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2:G106"/>
  </sortState>
  <conditionalFormatting sqref="A1:A1048576 C1:C1048576">
    <cfRule type="duplicateValues" dxfId="38" priority="4"/>
  </conditionalFormatting>
  <conditionalFormatting sqref="A7">
    <cfRule type="duplicateValues" dxfId="37" priority="9"/>
  </conditionalFormatting>
  <conditionalFormatting sqref="A14:A1048576 A1:A10 C1:C1048576">
    <cfRule type="duplicateValues" dxfId="36" priority="83"/>
  </conditionalFormatting>
  <conditionalFormatting sqref="G1 G57:G1048576 G27:G55 G5:G12 C1:C1048576">
    <cfRule type="duplicateValues" dxfId="35" priority="233"/>
  </conditionalFormatting>
  <conditionalFormatting sqref="G3">
    <cfRule type="duplicateValues" dxfId="34" priority="3"/>
  </conditionalFormatting>
  <conditionalFormatting sqref="G4">
    <cfRule type="duplicateValues" dxfId="33" priority="1"/>
    <cfRule type="duplicateValues" dxfId="32" priority="2"/>
  </conditionalFormatting>
  <conditionalFormatting sqref="G7:G12">
    <cfRule type="duplicateValues" dxfId="31" priority="1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Основний!C10:C181</f>
        <v>№ з/п</v>
      </c>
      <c r="B1" s="6" t="str" cm="1">
        <f t="array" ref="B1:B172">CONCATENATE("", Основний!E10:E181)</f>
        <v>53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Бурбелко Юрій Володимирович</v>
      </c>
      <c r="C3" s="10" t="str">
        <v>22.04.1991</v>
      </c>
      <c r="D3" s="1" t="str">
        <v>3334902513</v>
      </c>
      <c r="E3" s="1">
        <f>IF(D3="", "", LEN(D3))</f>
        <v>10</v>
      </c>
      <c r="F3" t="str">
        <v>АГ488462</v>
      </c>
      <c r="G3" s="1">
        <f>IF(F3="", "", LEN(F3))</f>
        <v>8</v>
      </c>
      <c r="H3" t="str">
        <v>АВ765776</v>
      </c>
      <c r="I3" s="1">
        <f t="shared" ref="I3:I34" si="0">IF(H3="", "", LEN(H3))</f>
        <v>8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33350</v>
      </c>
    </row>
    <row r="4" spans="1:16" x14ac:dyDescent="0.3">
      <c r="A4">
        <v>2</v>
      </c>
      <c r="B4" t="str">
        <v>Головін Михайло Олександрович</v>
      </c>
      <c r="C4" s="9" t="str">
        <v>31.08.2000</v>
      </c>
      <c r="D4" s="1" t="str">
        <v>3676811570</v>
      </c>
      <c r="E4" s="1">
        <f t="shared" ref="E4:E67" si="3">IF(D4="", "", LEN(D4))</f>
        <v>10</v>
      </c>
      <c r="F4" t="str">
        <v>АГ 577744</v>
      </c>
      <c r="G4" s="1">
        <f t="shared" ref="G4:G67" si="4">IF(F4="", "", LEN(F4))</f>
        <v>9</v>
      </c>
      <c r="H4" t="str">
        <v>010091424
3521
29.12.2023</v>
      </c>
      <c r="I4" s="1">
        <f t="shared" si="0"/>
        <v>25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Демишкан Михайло Володимирович</v>
      </c>
      <c r="C5" s="9" t="str">
        <v>04.11.1985</v>
      </c>
      <c r="D5" s="1" t="str">
        <v>3135420177</v>
      </c>
      <c r="E5" s="1">
        <f t="shared" si="3"/>
        <v>10</v>
      </c>
      <c r="F5" t="str">
        <v>АГ488461</v>
      </c>
      <c r="G5" s="1">
        <f t="shared" si="4"/>
        <v>8</v>
      </c>
      <c r="H5" t="str">
        <v>МЕ577862
Бершадським РВ УМВС України у Вінницькій обл.
22.10.2004</v>
      </c>
      <c r="I5" s="1">
        <f t="shared" si="0"/>
        <v>65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Донець Віталій Петрович</v>
      </c>
      <c r="C6" s="9" t="str">
        <v>19.04.1999</v>
      </c>
      <c r="D6" s="1" t="str">
        <v>3626811134</v>
      </c>
      <c r="E6" s="1">
        <f t="shared" si="3"/>
        <v>10</v>
      </c>
      <c r="F6" t="str">
        <v>АГ 577743</v>
      </c>
      <c r="G6" s="1">
        <f t="shared" si="4"/>
        <v>9</v>
      </c>
      <c r="H6" t="str">
        <v>ЕВ 399694
Устинівським РС УДМС УКР в Кіровоградській обл
09.12.2015</v>
      </c>
      <c r="I6" s="1">
        <f t="shared" si="0"/>
        <v>67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Іванов Василь Іванович</v>
      </c>
      <c r="C7" s="9" t="str">
        <v>04.07.1982</v>
      </c>
      <c r="D7" s="1" t="str">
        <v>3013521855</v>
      </c>
      <c r="E7" s="1">
        <f t="shared" si="3"/>
        <v>10</v>
      </c>
      <c r="F7" t="str">
        <v>АВ978964</v>
      </c>
      <c r="G7" s="1">
        <f t="shared" si="4"/>
        <v>8</v>
      </c>
      <c r="H7" t="str">
        <v>ВС078153</v>
      </c>
      <c r="I7" s="1">
        <f t="shared" si="0"/>
        <v>8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Кириченко Андрій Григорович</v>
      </c>
      <c r="C8" s="9" t="str">
        <v>13.12.1996</v>
      </c>
      <c r="D8" s="1" t="str">
        <v>3541104911</v>
      </c>
      <c r="E8" s="1">
        <f t="shared" si="3"/>
        <v>10</v>
      </c>
      <c r="F8" t="str">
        <v>АГ366428</v>
      </c>
      <c r="G8" s="1">
        <f t="shared" si="4"/>
        <v>8</v>
      </c>
      <c r="H8" t="str">
        <v>ВН580892
Любарським РС УДМС України в Житомирській обл.
25.12.2012</v>
      </c>
      <c r="I8" s="1">
        <f t="shared" si="0"/>
        <v>66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Кириченко Микола Григорович</v>
      </c>
      <c r="C9" s="9" t="str">
        <v>01.08.1998</v>
      </c>
      <c r="D9" s="1" t="str">
        <v>3600704574</v>
      </c>
      <c r="E9" s="1">
        <f t="shared" si="3"/>
        <v>10</v>
      </c>
      <c r="F9" t="str">
        <v>АГ366429</v>
      </c>
      <c r="G9" s="1">
        <f t="shared" si="4"/>
        <v>8</v>
      </c>
      <c r="H9" t="str">
        <v>ВН641998
Любарським РС УДМС України в Житомирській обл.
24.01.2015</v>
      </c>
      <c r="I9" s="1">
        <f t="shared" si="0"/>
        <v>66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Матвієнко Віталій Сергійович</v>
      </c>
      <c r="C10" s="9" t="str">
        <v>15.10.1991</v>
      </c>
      <c r="D10" s="1" t="str">
        <v>3352516833</v>
      </c>
      <c r="E10" s="1">
        <f t="shared" si="3"/>
        <v>10</v>
      </c>
      <c r="F10" t="str">
        <v>АГ577739</v>
      </c>
      <c r="G10" s="1">
        <f t="shared" si="4"/>
        <v>8</v>
      </c>
      <c r="H10" t="str">
        <v>ЕВ188612</v>
      </c>
      <c r="I10" s="1">
        <f t="shared" si="0"/>
        <v>8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Притула Олександр Віталійович</v>
      </c>
      <c r="C11" s="9" t="str">
        <v>20.10.1991</v>
      </c>
      <c r="D11" s="1" t="str">
        <v>3353016376</v>
      </c>
      <c r="E11" s="1">
        <f t="shared" si="3"/>
        <v>10</v>
      </c>
      <c r="F11" t="str">
        <v>АГ 577912</v>
      </c>
      <c r="G11" s="1">
        <f t="shared" si="4"/>
        <v>9</v>
      </c>
      <c r="H11" t="str">
        <v>005817366
3523
04.03.2021</v>
      </c>
      <c r="I11" s="1">
        <f t="shared" si="0"/>
        <v>25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Ручка Олександр Миколайович</v>
      </c>
      <c r="C12" s="9" t="str">
        <v>18.06.1979</v>
      </c>
      <c r="D12" s="1" t="str">
        <v>2902310253</v>
      </c>
      <c r="E12" s="1">
        <f t="shared" si="3"/>
        <v>10</v>
      </c>
      <c r="F12" t="str">
        <v>МО340272</v>
      </c>
      <c r="G12" s="1">
        <f t="shared" si="4"/>
        <v>8</v>
      </c>
      <c r="H12" t="str">
        <v>НЕ691240
Жашківським РС УДМС України у Черкаській обл.
16.04.2013</v>
      </c>
      <c r="I12" s="1">
        <f t="shared" si="0"/>
        <v>65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Шемчук Роман Вікторович</v>
      </c>
      <c r="C13" s="9" t="str">
        <v>22.10.1997</v>
      </c>
      <c r="D13" s="1" t="str">
        <v>3572411379</v>
      </c>
      <c r="E13" s="1">
        <f t="shared" si="3"/>
        <v>10</v>
      </c>
      <c r="F13" t="str">
        <v>АГ480869</v>
      </c>
      <c r="G13" s="1">
        <f t="shared" si="4"/>
        <v>8</v>
      </c>
      <c r="H13" t="str">
        <v>НВ689332
Славутським РС УДМС України в Хмельницькій обл.
15.11.2013</v>
      </c>
      <c r="I13" s="1">
        <f t="shared" si="0"/>
        <v>67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Балега Сергій Андрійович</v>
      </c>
      <c r="C14" s="9" t="str">
        <v>15.12.1993</v>
      </c>
      <c r="D14" s="1" t="str">
        <v>3431710992</v>
      </c>
      <c r="E14" s="1">
        <f t="shared" si="3"/>
        <v>10</v>
      </c>
      <c r="F14" t="str">
        <v>АГ 486405</v>
      </c>
      <c r="G14" s="1">
        <f t="shared" si="4"/>
        <v>9</v>
      </c>
      <c r="H14" t="str">
        <v>АВ 892752</v>
      </c>
      <c r="I14" s="1">
        <f t="shared" si="0"/>
        <v>9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Бендковський Сергій Андрійович</v>
      </c>
      <c r="C15" s="9" t="str">
        <v>14.08.1993</v>
      </c>
      <c r="D15" s="1" t="str">
        <v>3419405456</v>
      </c>
      <c r="E15" s="1">
        <f t="shared" si="3"/>
        <v>10</v>
      </c>
      <c r="F15" t="str">
        <v>АГ 480921</v>
      </c>
      <c r="G15" s="1">
        <f t="shared" si="4"/>
        <v>9</v>
      </c>
      <c r="H15" t="str">
        <v>006343703
6110
09.07.2021</v>
      </c>
      <c r="I15" s="1">
        <f t="shared" si="0"/>
        <v>25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Береза Віктор Васильович</v>
      </c>
      <c r="C16" s="9" t="str">
        <v>31.07.1989</v>
      </c>
      <c r="D16" s="1" t="str">
        <v>3271921475</v>
      </c>
      <c r="E16" s="1">
        <f t="shared" si="3"/>
        <v>10</v>
      </c>
      <c r="F16" t="str">
        <v>АГ 479322</v>
      </c>
      <c r="G16" s="1">
        <f t="shared" si="4"/>
        <v>9</v>
      </c>
      <c r="H16" t="str">
        <v>НВ 634399
Летичівським В УМВС УК в Хмельницькій обл
23.06.2012</v>
      </c>
      <c r="I16" s="1">
        <f t="shared" si="0"/>
        <v>62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Буга Іван Іванович</v>
      </c>
      <c r="C17" s="9" t="str">
        <v>08.01.1988</v>
      </c>
      <c r="D17" s="1" t="str">
        <v>3214909813</v>
      </c>
      <c r="E17" s="1">
        <f t="shared" si="3"/>
        <v>10</v>
      </c>
      <c r="F17" t="str">
        <v>АГ 481580</v>
      </c>
      <c r="G17" s="1">
        <f t="shared" si="4"/>
        <v>9</v>
      </c>
      <c r="H17" t="str">
        <v>НВ 314503
Новоушицьким РВ УМВС України в Хмельницькій області
21.04.2004</v>
      </c>
      <c r="I17" s="1">
        <f t="shared" si="0"/>
        <v>72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>Бур'ян Євгеній Юрійович</v>
      </c>
      <c r="C18" s="9" t="str">
        <v>04.01.1999</v>
      </c>
      <c r="D18" s="1" t="str">
        <v>3616310470</v>
      </c>
      <c r="E18" s="1">
        <f t="shared" si="3"/>
        <v>10</v>
      </c>
      <c r="F18" t="str">
        <v>АГ 167647</v>
      </c>
      <c r="G18" s="1">
        <f t="shared" si="4"/>
        <v>9</v>
      </c>
      <c r="H18" t="str">
        <v>НМ 517929</v>
      </c>
      <c r="I18" s="1">
        <f t="shared" si="0"/>
        <v>9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>Буткевич Олександр Вікторович</v>
      </c>
      <c r="C19" s="9" t="str">
        <v>05.01.1994</v>
      </c>
      <c r="D19" s="1" t="str">
        <v>3433805653</v>
      </c>
      <c r="E19" s="1">
        <f t="shared" si="3"/>
        <v>10</v>
      </c>
      <c r="F19" t="str">
        <v>АГ 482090</v>
      </c>
      <c r="G19" s="1">
        <f t="shared" si="4"/>
        <v>9</v>
      </c>
      <c r="H19" t="str">
        <v>НВ 557703
Волочиським РВ УМВС УКР в Хмельницькій обл
13.02.2010</v>
      </c>
      <c r="I19" s="1">
        <f t="shared" si="0"/>
        <v>63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>Вдовиченко Дмитро Васильович</v>
      </c>
      <c r="C20" s="9" t="str">
        <v>09.02.1992</v>
      </c>
      <c r="D20" s="1" t="str">
        <v>3364211033</v>
      </c>
      <c r="E20" s="1">
        <f t="shared" si="3"/>
        <v>10</v>
      </c>
      <c r="F20" t="str">
        <v>АГ 167792</v>
      </c>
      <c r="G20" s="1">
        <f t="shared" si="4"/>
        <v>9</v>
      </c>
      <c r="H20" t="str">
        <v>МЕ 880160
Святошинським РУ ГУ МВС УКР в м. Києві 
16.05.2008</v>
      </c>
      <c r="I20" s="1">
        <f t="shared" si="0"/>
        <v>60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>Вержанський Віталій Анатолійович</v>
      </c>
      <c r="C21" s="9" t="str">
        <v>30.05.1998</v>
      </c>
      <c r="D21" s="1" t="str">
        <v>3594412331</v>
      </c>
      <c r="E21" s="1">
        <f t="shared" si="3"/>
        <v>10</v>
      </c>
      <c r="F21" t="str">
        <v>АГ 366430</v>
      </c>
      <c r="G21" s="1">
        <f t="shared" si="4"/>
        <v>9</v>
      </c>
      <c r="H21" t="str">
        <v>СТ 423382
Попільнянським РС УДМС УКР в Житомирській обл
07.07.2014</v>
      </c>
      <c r="I21" s="1">
        <f t="shared" si="0"/>
        <v>66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>Вистороп Віталій Миколайович</v>
      </c>
      <c r="C22" s="9" t="str">
        <v>20.08.1978</v>
      </c>
      <c r="D22" s="1" t="str">
        <v>2872303676</v>
      </c>
      <c r="E22" s="1">
        <f t="shared" si="3"/>
        <v>10</v>
      </c>
      <c r="F22" t="str">
        <v>АГ 167653</v>
      </c>
      <c r="G22" s="1">
        <f t="shared" si="4"/>
        <v>9</v>
      </c>
      <c r="H22" t="str">
        <v>ВА 139025</v>
      </c>
      <c r="I22" s="1">
        <f t="shared" si="0"/>
        <v>9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>Дрозд Ігор Анатолійович</v>
      </c>
      <c r="C23" s="9" t="str">
        <v>08.06.1992</v>
      </c>
      <c r="D23" s="1" t="str">
        <v>3376216218</v>
      </c>
      <c r="E23" s="1">
        <f t="shared" si="3"/>
        <v>10</v>
      </c>
      <c r="F23" t="str">
        <v>АГ 167646</v>
      </c>
      <c r="G23" s="1">
        <f t="shared" si="4"/>
        <v>9</v>
      </c>
      <c r="H23" t="str">
        <v>СТ 120974
Києво-Святошинським РВ ГУ МВС України в Київській області
06.05.2009</v>
      </c>
      <c r="I23" s="1">
        <f t="shared" si="0"/>
        <v>78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>Зелінський Микола Васильович</v>
      </c>
      <c r="C24" s="9" t="str">
        <v>01.03.1990</v>
      </c>
      <c r="D24" s="1" t="str">
        <v>3293210193</v>
      </c>
      <c r="E24" s="1">
        <f t="shared" si="3"/>
        <v>10</v>
      </c>
      <c r="F24" t="str">
        <v>АГ 167649</v>
      </c>
      <c r="G24" s="1">
        <f t="shared" si="4"/>
        <v>9</v>
      </c>
      <c r="H24" t="str">
        <v>003471924
3232
13.06.2019</v>
      </c>
      <c r="I24" s="1">
        <f t="shared" si="0"/>
        <v>25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>Карташов Вячеслав Васильович</v>
      </c>
      <c r="C25" s="9" t="str">
        <v>01.08.1996</v>
      </c>
      <c r="D25" s="1" t="str">
        <v>3527707215</v>
      </c>
      <c r="E25" s="1">
        <f t="shared" si="3"/>
        <v>10</v>
      </c>
      <c r="F25" t="str">
        <v>АГ 486442</v>
      </c>
      <c r="G25" s="1">
        <f t="shared" si="4"/>
        <v>9</v>
      </c>
      <c r="H25" t="str">
        <v>АТ 107872</v>
      </c>
      <c r="I25" s="1">
        <f t="shared" si="0"/>
        <v>9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>Карташов Дмитро Володимирович</v>
      </c>
      <c r="C26" s="9" t="str">
        <v>24.05.1977</v>
      </c>
      <c r="D26" s="1" t="str">
        <v>2826806976</v>
      </c>
      <c r="E26" s="1">
        <f t="shared" si="3"/>
        <v>10</v>
      </c>
      <c r="F26" t="str">
        <v>АГ 366432</v>
      </c>
      <c r="G26" s="1">
        <f t="shared" si="4"/>
        <v>9</v>
      </c>
      <c r="H26" t="str">
        <v>нема</v>
      </c>
      <c r="I26" s="1">
        <f t="shared" si="0"/>
        <v>4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>Кортун Владислав Михайлович</v>
      </c>
      <c r="C27" s="9" t="str">
        <v>22.11.1994</v>
      </c>
      <c r="D27" s="1" t="str">
        <v>3465906031</v>
      </c>
      <c r="E27" s="1">
        <f t="shared" si="3"/>
        <v>10</v>
      </c>
      <c r="F27" t="str">
        <v>АГ 487409</v>
      </c>
      <c r="G27" s="1">
        <f t="shared" si="4"/>
        <v>9</v>
      </c>
      <c r="H27" t="str">
        <v>005398186
1443
04.11.2020</v>
      </c>
      <c r="I27" s="1">
        <f t="shared" si="0"/>
        <v>25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>Кравець Валерій Іванович</v>
      </c>
      <c r="C28" s="9" t="str">
        <v>19.08.1978</v>
      </c>
      <c r="D28" s="1" t="str">
        <v>2872010135</v>
      </c>
      <c r="E28" s="1">
        <f t="shared" si="3"/>
        <v>10</v>
      </c>
      <c r="F28" t="str">
        <v>АГ 366162</v>
      </c>
      <c r="G28" s="1">
        <f t="shared" si="4"/>
        <v>9</v>
      </c>
      <c r="H28" t="str">
        <v>ВМ 008387
Корольовським РВ УМВС України в Житомирській області
2.08.1995</v>
      </c>
      <c r="I28" s="1">
        <f t="shared" si="0"/>
        <v>72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>Криклюк Олександр Вікторович</v>
      </c>
      <c r="C29" s="9" t="str">
        <v>17.03.1992</v>
      </c>
      <c r="D29" s="1" t="str">
        <v>3367914135</v>
      </c>
      <c r="E29" s="1">
        <f t="shared" si="3"/>
        <v>10</v>
      </c>
      <c r="F29" t="str">
        <v>АГ 488758</v>
      </c>
      <c r="G29" s="1">
        <f t="shared" si="4"/>
        <v>9</v>
      </c>
      <c r="H29" t="str">
        <v>003443859
0510
06.06.2019</v>
      </c>
      <c r="I29" s="1">
        <f t="shared" si="0"/>
        <v>25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>Кушнір Григорій Миколайович</v>
      </c>
      <c r="C30" s="9" t="str">
        <v>22.10.1991</v>
      </c>
      <c r="D30" s="1" t="str">
        <v>3353204732</v>
      </c>
      <c r="E30" s="1">
        <f t="shared" si="3"/>
        <v>10</v>
      </c>
      <c r="F30" t="str">
        <v>АГ 592283</v>
      </c>
      <c r="G30" s="1">
        <f t="shared" si="4"/>
        <v>9</v>
      </c>
      <c r="H30" t="str">
        <v>ВК 496120
Гірницьким МВМ Селидівського МВГУМВС в Донецькій області
30.06.2008</v>
      </c>
      <c r="I30" s="1">
        <f t="shared" si="0"/>
        <v>77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>Лапчук Андрій Юрійович</v>
      </c>
      <c r="C31" s="9" t="str">
        <v>31.03.1999</v>
      </c>
      <c r="D31" s="1" t="str">
        <v>3624911611</v>
      </c>
      <c r="E31" s="1">
        <f t="shared" si="3"/>
        <v>10</v>
      </c>
      <c r="F31" t="str">
        <v>АГ 167790</v>
      </c>
      <c r="G31" s="1">
        <f t="shared" si="4"/>
        <v>9</v>
      </c>
      <c r="H31" t="str">
        <v>ЕВ 383501</v>
      </c>
      <c r="I31" s="1">
        <f t="shared" si="0"/>
        <v>9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>Маргітич Василь Васильович</v>
      </c>
      <c r="C32" s="9" t="str">
        <v>01.05.1999</v>
      </c>
      <c r="D32" s="1" t="str">
        <v>3628007972</v>
      </c>
      <c r="E32" s="1">
        <f t="shared" si="3"/>
        <v>10</v>
      </c>
      <c r="F32" t="str">
        <v>АГ 167791</v>
      </c>
      <c r="G32" s="1">
        <f t="shared" si="4"/>
        <v>9</v>
      </c>
      <c r="H32" t="str">
        <v>ВР 599440
Ішавським РС ГУ ДМС УКР в Закарпатській обл
04.08.2015</v>
      </c>
      <c r="I32" s="1">
        <f t="shared" si="0"/>
        <v>64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>Мельник Сергій Вікторович</v>
      </c>
      <c r="C33" s="9" t="str">
        <v>01.09.1986</v>
      </c>
      <c r="D33" s="1" t="str">
        <v>3165507698</v>
      </c>
      <c r="E33" s="1">
        <f t="shared" si="3"/>
        <v>10</v>
      </c>
      <c r="F33" t="str">
        <v>АГ 167640</v>
      </c>
      <c r="G33" s="1">
        <f t="shared" si="4"/>
        <v>9</v>
      </c>
      <c r="H33" t="str">
        <v>АВ 770550</v>
      </c>
      <c r="I33" s="1">
        <f t="shared" si="0"/>
        <v>9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>Небелиця Роман Віталійович</v>
      </c>
      <c r="C34" s="9" t="str">
        <v>10.11.2000</v>
      </c>
      <c r="D34" s="1" t="str">
        <v>3683910250</v>
      </c>
      <c r="E34" s="1">
        <f t="shared" si="3"/>
        <v>10</v>
      </c>
      <c r="F34" t="str">
        <v>АГ 592282</v>
      </c>
      <c r="G34" s="1">
        <f t="shared" si="4"/>
        <v>9</v>
      </c>
      <c r="H34" t="str">
        <v>ЕВ 420829
Олександрійським РВ УДМС УКР в Кіровоградській обл
15.12.2016</v>
      </c>
      <c r="I34" s="1">
        <f t="shared" si="0"/>
        <v>71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>Овсієнко Олександр Анатолійович</v>
      </c>
      <c r="C35" s="9" t="str">
        <v>21.09.1981</v>
      </c>
      <c r="D35" s="1" t="str">
        <v>2984903032</v>
      </c>
      <c r="E35" s="1">
        <f t="shared" si="3"/>
        <v>10</v>
      </c>
      <c r="F35" t="str">
        <v>МО 306390</v>
      </c>
      <c r="G35" s="1">
        <f t="shared" si="4"/>
        <v>9</v>
      </c>
      <c r="H35" t="str">
        <v>СТ 120828
Києво-святошинським РВ ГУ МВС УКР в Київській обл
21.04.2009</v>
      </c>
      <c r="I35" s="1">
        <f t="shared" ref="I35:I66" si="6">IF(H35="", "", LEN(H35))</f>
        <v>70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>Омельченко Микола Миколайович</v>
      </c>
      <c r="C36" s="9" t="str">
        <v>22.05.1989</v>
      </c>
      <c r="D36" s="1" t="str">
        <v>3264907431</v>
      </c>
      <c r="E36" s="1">
        <f t="shared" si="3"/>
        <v>10</v>
      </c>
      <c r="F36" t="str">
        <v>АГ 627713</v>
      </c>
      <c r="G36" s="1">
        <f t="shared" si="4"/>
        <v>9</v>
      </c>
      <c r="H36" t="str">
        <v>ВН 320388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>Омельчук Олександр Володимирович</v>
      </c>
      <c r="C37" s="9" t="str">
        <v>05.02.1986</v>
      </c>
      <c r="D37" s="1" t="str">
        <v>3144704276</v>
      </c>
      <c r="E37" s="1">
        <f t="shared" si="3"/>
        <v>10</v>
      </c>
      <c r="F37" t="str">
        <v>АГ 167652</v>
      </c>
      <c r="G37" s="1">
        <f t="shared" si="4"/>
        <v>9</v>
      </c>
      <c r="H37" t="str">
        <v>ВН 074370
Баранівським РВ УМВС України в Житомирській області
18.03.2002</v>
      </c>
      <c r="I37" s="1">
        <f t="shared" si="6"/>
        <v>72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>Орленко Олексій Юрійович</v>
      </c>
      <c r="C38" s="9" t="str">
        <v>22.01.1983</v>
      </c>
      <c r="D38" s="1" t="str">
        <v>3033712473</v>
      </c>
      <c r="E38" s="1">
        <f t="shared" si="3"/>
        <v>10</v>
      </c>
      <c r="F38" t="str">
        <v>АГ 167656</v>
      </c>
      <c r="G38" s="1">
        <f t="shared" si="4"/>
        <v>9</v>
      </c>
      <c r="H38" t="str">
        <v>GB 490688</v>
      </c>
      <c r="I38" s="1">
        <f t="shared" si="6"/>
        <v>9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>Павленко Дмитро Вікторович</v>
      </c>
      <c r="C39" s="9" t="str">
        <v>12.02.1986</v>
      </c>
      <c r="D39" s="1" t="str">
        <v>3145414455</v>
      </c>
      <c r="E39" s="1">
        <f t="shared" si="3"/>
        <v>10</v>
      </c>
      <c r="F39" t="str">
        <v>АГ 366433</v>
      </c>
      <c r="G39" s="1">
        <f t="shared" si="4"/>
        <v>9</v>
      </c>
      <c r="H39" t="str">
        <v>ВН 215742
Житомирським МВ УМВС УКР в Житомирської обл
23.08.2003</v>
      </c>
      <c r="I39" s="1">
        <f t="shared" si="6"/>
        <v>64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>Пронь Володимир Романович</v>
      </c>
      <c r="C40" s="9" t="str">
        <v>06.03.1995</v>
      </c>
      <c r="D40" s="1" t="str">
        <v>3476310971</v>
      </c>
      <c r="E40" s="1">
        <f t="shared" si="3"/>
        <v>10</v>
      </c>
      <c r="F40" t="str">
        <v>АГ 167645</v>
      </c>
      <c r="G40" s="1">
        <f t="shared" si="4"/>
        <v>9</v>
      </c>
      <c r="H40" t="str">
        <v>009455801
8040
31.07.2023</v>
      </c>
      <c r="I40" s="1">
        <f t="shared" si="6"/>
        <v>25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>Пясецький Віталій Анатолійович</v>
      </c>
      <c r="C41" s="9" t="str">
        <v>17.07.1987</v>
      </c>
      <c r="D41" s="1" t="str">
        <v>3197421298</v>
      </c>
      <c r="E41" s="1">
        <f t="shared" si="3"/>
        <v>10</v>
      </c>
      <c r="F41" t="str">
        <v>АГ 132364</v>
      </c>
      <c r="G41" s="1">
        <f t="shared" si="4"/>
        <v>9</v>
      </c>
      <c r="H41" t="str">
        <v>008797946
0521
20.02.23</v>
      </c>
      <c r="I41" s="1">
        <f t="shared" si="6"/>
        <v>23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>Рибак Микола Іванович</v>
      </c>
      <c r="C42" s="9" t="str">
        <v>24.02.1984</v>
      </c>
      <c r="D42" s="1" t="str">
        <v>3073503791</v>
      </c>
      <c r="E42" s="1">
        <f t="shared" si="3"/>
        <v>10</v>
      </c>
      <c r="F42" t="str">
        <v>АГ 627702</v>
      </c>
      <c r="G42" s="1">
        <f t="shared" si="4"/>
        <v>9</v>
      </c>
      <c r="H42" t="str">
        <v>011365313
1829
09.12.2024</v>
      </c>
      <c r="I42" s="1">
        <f t="shared" si="6"/>
        <v>25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>Самборський Василь Олександрович</v>
      </c>
      <c r="C43" s="9" t="str">
        <v>15.01.1992</v>
      </c>
      <c r="D43" s="1" t="str">
        <v>3361717697</v>
      </c>
      <c r="E43" s="1">
        <f t="shared" si="3"/>
        <v>10</v>
      </c>
      <c r="F43" t="str">
        <v>АВ 879295</v>
      </c>
      <c r="G43" s="1">
        <f t="shared" si="4"/>
        <v>9</v>
      </c>
      <c r="H43" t="str">
        <v xml:space="preserve">НЮ 190040
Кременецьким РВ УМВС УКР в Тернопільській обл
</v>
      </c>
      <c r="I43" s="1">
        <f t="shared" si="6"/>
        <v>56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>Сироїжко Віктор Іванович</v>
      </c>
      <c r="C44" s="9" t="str">
        <v>17.05.1985</v>
      </c>
      <c r="D44" s="1" t="str">
        <v>3118326134</v>
      </c>
      <c r="E44" s="1">
        <f t="shared" si="3"/>
        <v>10</v>
      </c>
      <c r="F44" t="str">
        <v>АГ 482094</v>
      </c>
      <c r="G44" s="1">
        <f t="shared" si="4"/>
        <v>9</v>
      </c>
      <c r="H44" t="str">
        <v>009222378
6817
05.06.2023</v>
      </c>
      <c r="I44" s="1">
        <f t="shared" si="6"/>
        <v>25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>Степанець Валентин Олександрович</v>
      </c>
      <c r="C45" s="9" t="str">
        <v>27.12.1983</v>
      </c>
      <c r="D45" s="1" t="str">
        <v>3067623979</v>
      </c>
      <c r="E45" s="1">
        <f t="shared" si="3"/>
        <v>10</v>
      </c>
      <c r="F45" t="str">
        <v>АГ 366161</v>
      </c>
      <c r="G45" s="1">
        <f t="shared" si="4"/>
        <v>9</v>
      </c>
      <c r="H45" t="str">
        <v>АВ 203687
Козятинським РВ УМВС УКР в Вінницькій обл
04.04.2001</v>
      </c>
      <c r="I45" s="1">
        <f t="shared" si="6"/>
        <v>62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>Стець Володимир Володимирович</v>
      </c>
      <c r="C46" s="9" t="str">
        <v>03.01.1987</v>
      </c>
      <c r="D46" s="1" t="str">
        <v>3177900293</v>
      </c>
      <c r="E46" s="1">
        <f t="shared" si="3"/>
        <v>10</v>
      </c>
      <c r="F46" t="str">
        <v>АГ 592250</v>
      </c>
      <c r="G46" s="1">
        <f t="shared" si="4"/>
        <v>9</v>
      </c>
      <c r="H46" t="str">
        <v>АН 136858
Жовтоводським МВ УМВС УКР в Дніпропетровській обл
17.03.2003</v>
      </c>
      <c r="I46" s="1">
        <f t="shared" si="6"/>
        <v>70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>Сукач Дмитро Михайлович</v>
      </c>
      <c r="C47" s="9" t="str">
        <v>20.11.1985</v>
      </c>
      <c r="D47" s="1" t="str">
        <v>3137012452</v>
      </c>
      <c r="E47" s="1">
        <f t="shared" si="3"/>
        <v>10</v>
      </c>
      <c r="F47" t="str">
        <v>АГ 592742</v>
      </c>
      <c r="G47" s="1">
        <f t="shared" si="4"/>
        <v>9</v>
      </c>
      <c r="H47" t="str">
        <v>ЕА 992313</v>
      </c>
      <c r="I47" s="1">
        <f t="shared" si="6"/>
        <v>9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>Тарасов Павло Васильович</v>
      </c>
      <c r="C48" s="9" t="str">
        <v>03.04.1981</v>
      </c>
      <c r="D48" s="1" t="str">
        <v>2967822512</v>
      </c>
      <c r="E48" s="1">
        <f t="shared" si="3"/>
        <v>10</v>
      </c>
      <c r="F48" t="str">
        <v>АГ 167654</v>
      </c>
      <c r="G48" s="1">
        <f t="shared" si="4"/>
        <v>9</v>
      </c>
      <c r="H48" t="str">
        <v>МЕ 738953
Святошинським РУ ГУМВС України в м.Кмєві
25.03.2006</v>
      </c>
      <c r="I48" s="1">
        <f t="shared" si="6"/>
        <v>61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>Туровський Ярослав Олександрович</v>
      </c>
      <c r="C49" s="9" t="str">
        <v>26.11.1987</v>
      </c>
      <c r="D49" s="1" t="str">
        <v>3210604400</v>
      </c>
      <c r="E49" s="1">
        <f t="shared" si="3"/>
        <v>10</v>
      </c>
      <c r="F49" t="str">
        <v>АГ 627738</v>
      </c>
      <c r="G49" s="1">
        <f t="shared" si="4"/>
        <v>9</v>
      </c>
      <c r="H49" t="str">
        <v>ВН 371744
Брусилівським РВ УМВС УКР в Житомирській обл
04.07.2007</v>
      </c>
      <c r="I49" s="1">
        <f t="shared" si="6"/>
        <v>65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>Чех Павло Петрович</v>
      </c>
      <c r="C50" s="9" t="str">
        <v>13.07.1993</v>
      </c>
      <c r="D50" s="1" t="str">
        <v>3416214030</v>
      </c>
      <c r="E50" s="1">
        <f t="shared" si="3"/>
        <v>10</v>
      </c>
      <c r="F50" t="str">
        <v>АГ 482098</v>
      </c>
      <c r="G50" s="1">
        <f t="shared" si="4"/>
        <v>9</v>
      </c>
      <c r="H50" t="str">
        <v>НВ 730992
Хмельницьким МВ УДМС УКР в Хмельницькій обл
29.05.2015</v>
      </c>
      <c r="I50" s="1">
        <f t="shared" si="6"/>
        <v>64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>Чудак Руслан Володимирович</v>
      </c>
      <c r="C51" s="9" t="str">
        <v>11.11.1993</v>
      </c>
      <c r="D51" s="1" t="str">
        <v>3428300034</v>
      </c>
      <c r="E51" s="1">
        <f t="shared" si="3"/>
        <v>10</v>
      </c>
      <c r="F51" t="str">
        <v>АГ 487408</v>
      </c>
      <c r="G51" s="1">
        <f t="shared" si="4"/>
        <v>9</v>
      </c>
      <c r="H51" t="str">
        <v>КМ 647014
Білгород-Дністровським РВ ГУ МВС УКР в Одеській обл
19.01.2010</v>
      </c>
      <c r="I51" s="1">
        <f t="shared" si="6"/>
        <v>72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>Шиманський Володимир Володимирович</v>
      </c>
      <c r="C52" s="9" t="str">
        <v>07.11.1977</v>
      </c>
      <c r="D52" s="1" t="str">
        <v>2843505413</v>
      </c>
      <c r="E52" s="1">
        <f t="shared" si="3"/>
        <v>10</v>
      </c>
      <c r="F52" t="str">
        <v>АГ 627711</v>
      </c>
      <c r="G52" s="1">
        <f t="shared" si="4"/>
        <v>9</v>
      </c>
      <c r="H52" t="str">
        <v>ВМ 434058
Богунським РВ УМВС України в Житомирській області
19.11.1997</v>
      </c>
      <c r="I52" s="1">
        <f t="shared" si="6"/>
        <v>70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>Шкварчук Андрій Петрович</v>
      </c>
      <c r="C53" s="9" t="str">
        <v>17.07.1987</v>
      </c>
      <c r="D53" s="1" t="str">
        <v>3197425774</v>
      </c>
      <c r="E53" s="1">
        <f t="shared" si="3"/>
        <v>10</v>
      </c>
      <c r="F53" t="str">
        <v>АВ 074002</v>
      </c>
      <c r="G53" s="1">
        <f t="shared" si="4"/>
        <v>9</v>
      </c>
      <c r="H53" t="str">
        <v>АВ 606241
Жмеринським РВ УМВС УКР у Вінницькій обл
20.07.2004</v>
      </c>
      <c r="I53" s="1">
        <f t="shared" si="6"/>
        <v>61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>Школяр Олександр Сергійович</v>
      </c>
      <c r="C54" s="9" t="str">
        <v>15.07.1992</v>
      </c>
      <c r="D54" s="1" t="str">
        <v>33799914210</v>
      </c>
      <c r="E54" s="1">
        <f t="shared" si="3"/>
        <v>11</v>
      </c>
      <c r="F54" t="str">
        <v>АГ 486668</v>
      </c>
      <c r="G54" s="1">
        <f t="shared" si="4"/>
        <v>9</v>
      </c>
      <c r="H54" t="str">
        <v>АВ 821702
Вінницьким РВ УМВС  України уВінницькій області
13.09.2008</v>
      </c>
      <c r="I54" s="1">
        <f t="shared" si="6"/>
        <v>68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>Шпріхер Єгор В'ячеславович</v>
      </c>
      <c r="C55" s="9" t="str">
        <v>27.12.1989</v>
      </c>
      <c r="D55" s="1" t="str">
        <v>3286817876</v>
      </c>
      <c r="E55" s="1">
        <f t="shared" si="3"/>
        <v>10</v>
      </c>
      <c r="F55" t="str">
        <v>АГ 627783</v>
      </c>
      <c r="G55" s="1">
        <f t="shared" si="4"/>
        <v>9</v>
      </c>
      <c r="H55" t="str">
        <v>нема</v>
      </c>
      <c r="I55" s="1">
        <f t="shared" si="6"/>
        <v>4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33" sqref="C33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2025-12-05T21:34:22Z</dcterms:modified>
</cp:coreProperties>
</file>